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Thomas\OneDrive\FHNW\Semester 5\MT\04_Data\Experiments\"/>
    </mc:Choice>
  </mc:AlternateContent>
  <bookViews>
    <workbookView xWindow="0" yWindow="0" windowWidth="22260" windowHeight="10310" tabRatio="939" activeTab="1"/>
  </bookViews>
  <sheets>
    <sheet name="Configuration" sheetId="1" r:id="rId1"/>
    <sheet name="Results" sheetId="22" r:id="rId2"/>
    <sheet name="Confidence" sheetId="52" r:id="rId3"/>
    <sheet name="Parameter Comparison" sheetId="50" r:id="rId4"/>
    <sheet name="Heatmap" sheetId="51" r:id="rId5"/>
    <sheet name="WS1_T_F_F_E" sheetId="19" r:id="rId6"/>
    <sheet name="WS1_T_F_F_S" sheetId="18" r:id="rId7"/>
    <sheet name="WS1_T_T_F_E" sheetId="20" r:id="rId8"/>
    <sheet name="WS1_T_T_F_S" sheetId="21" r:id="rId9"/>
    <sheet name="WS1_T_F_T_E" sheetId="61" r:id="rId10"/>
    <sheet name="WS1_T_F_T_S" sheetId="63" r:id="rId11"/>
    <sheet name="WS1_T_T_T_E" sheetId="64" r:id="rId12"/>
    <sheet name="WS1_T_T_T_S" sheetId="62" r:id="rId13"/>
    <sheet name="WS2_T_F_F_E" sheetId="16" r:id="rId14"/>
    <sheet name="WS2_T_F_F_S" sheetId="17" r:id="rId15"/>
    <sheet name="WS2_T_T_F_E" sheetId="15" r:id="rId16"/>
    <sheet name="WS2_T_T_F_S" sheetId="14" r:id="rId17"/>
    <sheet name="WS2_T_F_T_E" sheetId="60" r:id="rId18"/>
    <sheet name="WS2_T_F_T_S" sheetId="59" r:id="rId19"/>
    <sheet name="WS2_T_T_T_E" sheetId="58" r:id="rId20"/>
    <sheet name="WS2_T_T_T_S" sheetId="57" r:id="rId21"/>
    <sheet name="WS3_T_F_F_E" sheetId="26" r:id="rId22"/>
    <sheet name="WS3_T_F_F_S" sheetId="31" r:id="rId23"/>
    <sheet name="WS3_T_T_F_E" sheetId="25" r:id="rId24"/>
    <sheet name="WS3_T_T_F_S" sheetId="24" r:id="rId25"/>
    <sheet name="WS3_T_F_T_E" sheetId="56" r:id="rId26"/>
    <sheet name="WS3_T_F_T_S" sheetId="55" r:id="rId27"/>
    <sheet name="WS3_T_T_T_E" sheetId="54" r:id="rId28"/>
    <sheet name="WS3_T_T_T_S" sheetId="53" r:id="rId29"/>
  </sheets>
  <definedNames>
    <definedName name="_xlnm._FilterDatabase" localSheetId="5" hidden="1">WS1_T_F_F_E!$A$1:$O$303</definedName>
    <definedName name="_xlnm._FilterDatabase" localSheetId="7" hidden="1">WS1_T_T_F_E!$A$1:$O$300</definedName>
    <definedName name="_xlnm._FilterDatabase" localSheetId="16" hidden="1">WS2_T_T_F_S!$A$1:$O$300</definedName>
    <definedName name="_xlnm._FilterDatabase" localSheetId="23" hidden="1">WS3_T_T_F_E!$A$1:$O$298</definedName>
    <definedName name="_xlnm._FilterDatabase" localSheetId="27" hidden="1">WS3_T_T_T_E!$A$1:$O$298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8" i="64" l="1"/>
  <c r="H298" i="64"/>
  <c r="J298" i="64"/>
  <c r="L298" i="64"/>
  <c r="N298" i="64"/>
  <c r="O298" i="64"/>
  <c r="F297" i="64"/>
  <c r="H297" i="64"/>
  <c r="J297" i="64"/>
  <c r="L297" i="64"/>
  <c r="N297" i="64"/>
  <c r="O297" i="64"/>
  <c r="F296" i="64"/>
  <c r="H296" i="64"/>
  <c r="J296" i="64"/>
  <c r="L296" i="64"/>
  <c r="N296" i="64"/>
  <c r="O296" i="64"/>
  <c r="F295" i="64"/>
  <c r="H295" i="64"/>
  <c r="J295" i="64"/>
  <c r="L295" i="64"/>
  <c r="N295" i="64"/>
  <c r="O295" i="64"/>
  <c r="F294" i="64"/>
  <c r="H294" i="64"/>
  <c r="J294" i="64"/>
  <c r="L294" i="64"/>
  <c r="N294" i="64"/>
  <c r="O294" i="64"/>
  <c r="N292" i="64"/>
  <c r="L292" i="64"/>
  <c r="J292" i="64"/>
  <c r="H292" i="64"/>
  <c r="F292" i="64"/>
  <c r="F298" i="63"/>
  <c r="H298" i="63"/>
  <c r="J298" i="63"/>
  <c r="L298" i="63"/>
  <c r="N298" i="63"/>
  <c r="O298" i="63"/>
  <c r="F297" i="63"/>
  <c r="H297" i="63"/>
  <c r="J297" i="63"/>
  <c r="L297" i="63"/>
  <c r="N297" i="63"/>
  <c r="O297" i="63"/>
  <c r="F296" i="63"/>
  <c r="H296" i="63"/>
  <c r="J296" i="63"/>
  <c r="L296" i="63"/>
  <c r="N296" i="63"/>
  <c r="O296" i="63"/>
  <c r="F295" i="63"/>
  <c r="H295" i="63"/>
  <c r="J295" i="63"/>
  <c r="L295" i="63"/>
  <c r="N295" i="63"/>
  <c r="O295" i="63"/>
  <c r="F294" i="63"/>
  <c r="H294" i="63"/>
  <c r="J294" i="63"/>
  <c r="L294" i="63"/>
  <c r="N294" i="63"/>
  <c r="O294" i="63"/>
  <c r="N292" i="63"/>
  <c r="L292" i="63"/>
  <c r="J292" i="63"/>
  <c r="H292" i="63"/>
  <c r="F292" i="63"/>
  <c r="J297" i="61"/>
  <c r="L297" i="61"/>
  <c r="N297" i="61"/>
  <c r="O297" i="61"/>
  <c r="J298" i="61"/>
  <c r="L298" i="61"/>
  <c r="N298" i="61"/>
  <c r="O298" i="61"/>
  <c r="F298" i="61"/>
  <c r="H298" i="61"/>
  <c r="F297" i="61"/>
  <c r="H297" i="61"/>
  <c r="F296" i="61"/>
  <c r="H296" i="61"/>
  <c r="J296" i="61"/>
  <c r="L296" i="61"/>
  <c r="N296" i="61"/>
  <c r="O296" i="61"/>
  <c r="F295" i="61"/>
  <c r="H295" i="61"/>
  <c r="J295" i="61"/>
  <c r="L295" i="61"/>
  <c r="N295" i="61"/>
  <c r="O295" i="61"/>
  <c r="F294" i="61"/>
  <c r="H294" i="61"/>
  <c r="J294" i="61"/>
  <c r="L294" i="61"/>
  <c r="N294" i="61"/>
  <c r="O294" i="61"/>
  <c r="N292" i="61"/>
  <c r="L292" i="61"/>
  <c r="J292" i="61"/>
  <c r="H292" i="61"/>
  <c r="F292" i="61"/>
  <c r="F298" i="62"/>
  <c r="H298" i="62"/>
  <c r="J298" i="62"/>
  <c r="L298" i="62"/>
  <c r="N298" i="62"/>
  <c r="O298" i="62"/>
  <c r="F297" i="62"/>
  <c r="H297" i="62"/>
  <c r="J297" i="62"/>
  <c r="L297" i="62"/>
  <c r="N297" i="62"/>
  <c r="O297" i="62"/>
  <c r="F296" i="62"/>
  <c r="H296" i="62"/>
  <c r="J296" i="62"/>
  <c r="L296" i="62"/>
  <c r="N296" i="62"/>
  <c r="O296" i="62"/>
  <c r="F295" i="62"/>
  <c r="H295" i="62"/>
  <c r="J295" i="62"/>
  <c r="L295" i="62"/>
  <c r="N295" i="62"/>
  <c r="O295" i="62"/>
  <c r="F294" i="62"/>
  <c r="H294" i="62"/>
  <c r="J294" i="62"/>
  <c r="L294" i="62"/>
  <c r="N294" i="62"/>
  <c r="O294" i="62"/>
  <c r="N292" i="62"/>
  <c r="L292" i="62"/>
  <c r="J292" i="62"/>
  <c r="H292" i="62"/>
  <c r="F292" i="62"/>
  <c r="F298" i="60"/>
  <c r="H298" i="60"/>
  <c r="J298" i="60"/>
  <c r="L298" i="60"/>
  <c r="N298" i="60"/>
  <c r="O298" i="60"/>
  <c r="F297" i="60"/>
  <c r="H297" i="60"/>
  <c r="J297" i="60"/>
  <c r="L297" i="60"/>
  <c r="N297" i="60"/>
  <c r="O297" i="60"/>
  <c r="F296" i="60"/>
  <c r="H296" i="60"/>
  <c r="J296" i="60"/>
  <c r="L296" i="60"/>
  <c r="N296" i="60"/>
  <c r="O296" i="60"/>
  <c r="F295" i="60"/>
  <c r="H295" i="60"/>
  <c r="J295" i="60"/>
  <c r="L295" i="60"/>
  <c r="N295" i="60"/>
  <c r="O295" i="60"/>
  <c r="F294" i="60"/>
  <c r="H294" i="60"/>
  <c r="J294" i="60"/>
  <c r="L294" i="60"/>
  <c r="N294" i="60"/>
  <c r="O294" i="60"/>
  <c r="N292" i="60"/>
  <c r="L292" i="60"/>
  <c r="J292" i="60"/>
  <c r="H292" i="60"/>
  <c r="F292" i="60"/>
  <c r="F298" i="59"/>
  <c r="H298" i="59"/>
  <c r="J298" i="59"/>
  <c r="L298" i="59"/>
  <c r="N298" i="59"/>
  <c r="O298" i="59"/>
  <c r="F297" i="59"/>
  <c r="H297" i="59"/>
  <c r="J297" i="59"/>
  <c r="L297" i="59"/>
  <c r="N297" i="59"/>
  <c r="O297" i="59"/>
  <c r="F296" i="59"/>
  <c r="H296" i="59"/>
  <c r="J296" i="59"/>
  <c r="L296" i="59"/>
  <c r="N296" i="59"/>
  <c r="O296" i="59"/>
  <c r="F295" i="59"/>
  <c r="H295" i="59"/>
  <c r="J295" i="59"/>
  <c r="L295" i="59"/>
  <c r="N295" i="59"/>
  <c r="O295" i="59"/>
  <c r="F294" i="59"/>
  <c r="H294" i="59"/>
  <c r="J294" i="59"/>
  <c r="L294" i="59"/>
  <c r="N294" i="59"/>
  <c r="O294" i="59"/>
  <c r="N292" i="59"/>
  <c r="L292" i="59"/>
  <c r="J292" i="59"/>
  <c r="H292" i="59"/>
  <c r="F292" i="59"/>
  <c r="F298" i="58"/>
  <c r="H298" i="58"/>
  <c r="J298" i="58"/>
  <c r="L298" i="58"/>
  <c r="N298" i="58"/>
  <c r="O298" i="58"/>
  <c r="F297" i="58"/>
  <c r="H297" i="58"/>
  <c r="J297" i="58"/>
  <c r="L297" i="58"/>
  <c r="N297" i="58"/>
  <c r="O297" i="58"/>
  <c r="F296" i="58"/>
  <c r="H296" i="58"/>
  <c r="J296" i="58"/>
  <c r="L296" i="58"/>
  <c r="N296" i="58"/>
  <c r="O296" i="58"/>
  <c r="F295" i="58"/>
  <c r="H295" i="58"/>
  <c r="J295" i="58"/>
  <c r="L295" i="58"/>
  <c r="N295" i="58"/>
  <c r="O295" i="58"/>
  <c r="F294" i="58"/>
  <c r="H294" i="58"/>
  <c r="J294" i="58"/>
  <c r="L294" i="58"/>
  <c r="N294" i="58"/>
  <c r="O294" i="58"/>
  <c r="N292" i="58"/>
  <c r="L292" i="58"/>
  <c r="J292" i="58"/>
  <c r="H292" i="58"/>
  <c r="F292" i="58"/>
  <c r="F298" i="57"/>
  <c r="H298" i="57"/>
  <c r="J298" i="57"/>
  <c r="L298" i="57"/>
  <c r="N298" i="57"/>
  <c r="O298" i="57"/>
  <c r="F297" i="57"/>
  <c r="H297" i="57"/>
  <c r="J297" i="57"/>
  <c r="L297" i="57"/>
  <c r="N297" i="57"/>
  <c r="O297" i="57"/>
  <c r="F296" i="57"/>
  <c r="H296" i="57"/>
  <c r="J296" i="57"/>
  <c r="L296" i="57"/>
  <c r="N296" i="57"/>
  <c r="O296" i="57"/>
  <c r="F295" i="57"/>
  <c r="H295" i="57"/>
  <c r="J295" i="57"/>
  <c r="L295" i="57"/>
  <c r="N295" i="57"/>
  <c r="O295" i="57"/>
  <c r="F294" i="57"/>
  <c r="H294" i="57"/>
  <c r="J294" i="57"/>
  <c r="L294" i="57"/>
  <c r="N294" i="57"/>
  <c r="O294" i="57"/>
  <c r="N292" i="57"/>
  <c r="L292" i="57"/>
  <c r="J292" i="57"/>
  <c r="H292" i="57"/>
  <c r="F292" i="57"/>
  <c r="F298" i="56"/>
  <c r="H298" i="56"/>
  <c r="J298" i="56"/>
  <c r="L298" i="56"/>
  <c r="N298" i="56"/>
  <c r="O298" i="56"/>
  <c r="F297" i="56"/>
  <c r="H297" i="56"/>
  <c r="J297" i="56"/>
  <c r="L297" i="56"/>
  <c r="N297" i="56"/>
  <c r="O297" i="56"/>
  <c r="F296" i="56"/>
  <c r="H296" i="56"/>
  <c r="J296" i="56"/>
  <c r="L296" i="56"/>
  <c r="N296" i="56"/>
  <c r="O296" i="56"/>
  <c r="F295" i="56"/>
  <c r="H295" i="56"/>
  <c r="J295" i="56"/>
  <c r="L295" i="56"/>
  <c r="N295" i="56"/>
  <c r="O295" i="56"/>
  <c r="F294" i="56"/>
  <c r="H294" i="56"/>
  <c r="J294" i="56"/>
  <c r="L294" i="56"/>
  <c r="N294" i="56"/>
  <c r="O294" i="56"/>
  <c r="N292" i="56"/>
  <c r="L292" i="56"/>
  <c r="J292" i="56"/>
  <c r="H292" i="56"/>
  <c r="F292" i="56"/>
  <c r="H295" i="55"/>
  <c r="J295" i="55"/>
  <c r="L295" i="55"/>
  <c r="N295" i="55"/>
  <c r="O295" i="55"/>
  <c r="H296" i="55"/>
  <c r="J296" i="55"/>
  <c r="L296" i="55"/>
  <c r="N296" i="55"/>
  <c r="O296" i="55"/>
  <c r="H297" i="55"/>
  <c r="J297" i="55"/>
  <c r="L297" i="55"/>
  <c r="N297" i="55"/>
  <c r="O297" i="55"/>
  <c r="H298" i="55"/>
  <c r="J298" i="55"/>
  <c r="L298" i="55"/>
  <c r="N298" i="55"/>
  <c r="O298" i="55"/>
  <c r="F298" i="55"/>
  <c r="F297" i="55"/>
  <c r="F296" i="55"/>
  <c r="F295" i="55"/>
  <c r="F294" i="55"/>
  <c r="H294" i="55"/>
  <c r="J294" i="55"/>
  <c r="L294" i="55"/>
  <c r="N294" i="55"/>
  <c r="O294" i="55"/>
  <c r="N292" i="55"/>
  <c r="L292" i="55"/>
  <c r="J292" i="55"/>
  <c r="H292" i="55"/>
  <c r="F292" i="55"/>
  <c r="F297" i="54"/>
  <c r="H297" i="54"/>
  <c r="J297" i="54"/>
  <c r="L297" i="54"/>
  <c r="N297" i="54"/>
  <c r="O297" i="54"/>
  <c r="F298" i="54"/>
  <c r="H298" i="54"/>
  <c r="J298" i="54"/>
  <c r="L298" i="54"/>
  <c r="N298" i="54"/>
  <c r="O298" i="54"/>
  <c r="F296" i="54"/>
  <c r="H296" i="54"/>
  <c r="J296" i="54"/>
  <c r="L296" i="54"/>
  <c r="N296" i="54"/>
  <c r="O296" i="54"/>
  <c r="F295" i="54"/>
  <c r="H295" i="54"/>
  <c r="J295" i="54"/>
  <c r="L295" i="54"/>
  <c r="N295" i="54"/>
  <c r="O295" i="54"/>
  <c r="F294" i="54"/>
  <c r="H294" i="54"/>
  <c r="J294" i="54"/>
  <c r="L294" i="54"/>
  <c r="N294" i="54"/>
  <c r="O294" i="54"/>
  <c r="N292" i="54"/>
  <c r="L292" i="54"/>
  <c r="J292" i="54"/>
  <c r="H292" i="54"/>
  <c r="F292" i="54"/>
  <c r="F298" i="53"/>
  <c r="H298" i="53"/>
  <c r="J298" i="53"/>
  <c r="L298" i="53"/>
  <c r="N298" i="53"/>
  <c r="O298" i="53"/>
  <c r="F297" i="53"/>
  <c r="H297" i="53"/>
  <c r="J297" i="53"/>
  <c r="L297" i="53"/>
  <c r="N297" i="53"/>
  <c r="O297" i="53"/>
  <c r="F296" i="53"/>
  <c r="H296" i="53"/>
  <c r="J296" i="53"/>
  <c r="L296" i="53"/>
  <c r="N296" i="53"/>
  <c r="O296" i="53"/>
  <c r="F295" i="53"/>
  <c r="H295" i="53"/>
  <c r="J295" i="53"/>
  <c r="L295" i="53"/>
  <c r="N295" i="53"/>
  <c r="O295" i="53"/>
  <c r="F294" i="53"/>
  <c r="H294" i="53"/>
  <c r="J294" i="53"/>
  <c r="L294" i="53"/>
  <c r="N294" i="53"/>
  <c r="O294" i="53"/>
  <c r="N292" i="53"/>
  <c r="L292" i="53"/>
  <c r="J292" i="53"/>
  <c r="H292" i="53"/>
  <c r="F292" i="53"/>
  <c r="F298" i="26"/>
  <c r="H298" i="26"/>
  <c r="J298" i="26"/>
  <c r="L298" i="26"/>
  <c r="N298" i="26"/>
  <c r="O298" i="26"/>
  <c r="F297" i="26"/>
  <c r="H297" i="26"/>
  <c r="J297" i="26"/>
  <c r="L297" i="26"/>
  <c r="N297" i="26"/>
  <c r="O297" i="26"/>
  <c r="F296" i="26"/>
  <c r="H296" i="26"/>
  <c r="J296" i="26"/>
  <c r="L296" i="26"/>
  <c r="N296" i="26"/>
  <c r="O296" i="26"/>
  <c r="F295" i="26"/>
  <c r="H295" i="26"/>
  <c r="J295" i="26"/>
  <c r="L295" i="26"/>
  <c r="N295" i="26"/>
  <c r="O295" i="26"/>
  <c r="F294" i="26"/>
  <c r="H294" i="26"/>
  <c r="J294" i="26"/>
  <c r="L294" i="26"/>
  <c r="N294" i="26"/>
  <c r="O294" i="26"/>
  <c r="N292" i="26"/>
  <c r="L292" i="26"/>
  <c r="J292" i="26"/>
  <c r="H292" i="26"/>
  <c r="F292" i="26"/>
  <c r="F298" i="31"/>
  <c r="H298" i="31"/>
  <c r="J298" i="31"/>
  <c r="L298" i="31"/>
  <c r="N298" i="31"/>
  <c r="O298" i="31"/>
  <c r="F297" i="31"/>
  <c r="H297" i="31"/>
  <c r="J297" i="31"/>
  <c r="L297" i="31"/>
  <c r="N297" i="31"/>
  <c r="O297" i="31"/>
  <c r="F296" i="31"/>
  <c r="H296" i="31"/>
  <c r="J296" i="31"/>
  <c r="L296" i="31"/>
  <c r="N296" i="31"/>
  <c r="O296" i="31"/>
  <c r="F295" i="31"/>
  <c r="H295" i="31"/>
  <c r="J295" i="31"/>
  <c r="L295" i="31"/>
  <c r="N295" i="31"/>
  <c r="O295" i="31"/>
  <c r="F294" i="31"/>
  <c r="H294" i="31"/>
  <c r="J294" i="31"/>
  <c r="L294" i="31"/>
  <c r="N294" i="31"/>
  <c r="O294" i="31"/>
  <c r="N292" i="31"/>
  <c r="L292" i="31"/>
  <c r="J292" i="31"/>
  <c r="H292" i="31"/>
  <c r="F292" i="31"/>
  <c r="F298" i="18"/>
  <c r="H298" i="18"/>
  <c r="J298" i="18"/>
  <c r="L298" i="18"/>
  <c r="N298" i="18"/>
  <c r="O298" i="18"/>
  <c r="F297" i="18"/>
  <c r="H297" i="18"/>
  <c r="J297" i="18"/>
  <c r="L297" i="18"/>
  <c r="N297" i="18"/>
  <c r="O297" i="18"/>
  <c r="F296" i="18"/>
  <c r="H296" i="18"/>
  <c r="J296" i="18"/>
  <c r="L296" i="18"/>
  <c r="N296" i="18"/>
  <c r="O296" i="18"/>
  <c r="F295" i="18"/>
  <c r="H295" i="18"/>
  <c r="J295" i="18"/>
  <c r="L295" i="18"/>
  <c r="N295" i="18"/>
  <c r="O295" i="18"/>
  <c r="F294" i="18"/>
  <c r="H294" i="18"/>
  <c r="J294" i="18"/>
  <c r="L294" i="18"/>
  <c r="N294" i="18"/>
  <c r="O294" i="18"/>
  <c r="N292" i="18"/>
  <c r="L292" i="18"/>
  <c r="J292" i="18"/>
  <c r="H292" i="18"/>
  <c r="F292" i="18"/>
  <c r="F298" i="21"/>
  <c r="H298" i="21"/>
  <c r="J298" i="21"/>
  <c r="L298" i="21"/>
  <c r="N298" i="21"/>
  <c r="O298" i="21"/>
  <c r="F297" i="21"/>
  <c r="H297" i="21"/>
  <c r="J297" i="21"/>
  <c r="L297" i="21"/>
  <c r="N297" i="21"/>
  <c r="O297" i="21"/>
  <c r="F296" i="21"/>
  <c r="H296" i="21"/>
  <c r="J296" i="21"/>
  <c r="L296" i="21"/>
  <c r="N296" i="21"/>
  <c r="O296" i="21"/>
  <c r="F295" i="21"/>
  <c r="H295" i="21"/>
  <c r="J295" i="21"/>
  <c r="L295" i="21"/>
  <c r="N295" i="21"/>
  <c r="O295" i="21"/>
  <c r="F294" i="21"/>
  <c r="H294" i="21"/>
  <c r="J294" i="21"/>
  <c r="L294" i="21"/>
  <c r="N294" i="21"/>
  <c r="O294" i="21"/>
  <c r="N292" i="21"/>
  <c r="L292" i="21"/>
  <c r="J292" i="21"/>
  <c r="H292" i="21"/>
  <c r="F292" i="21"/>
  <c r="F298" i="16"/>
  <c r="H298" i="16"/>
  <c r="J298" i="16"/>
  <c r="L298" i="16"/>
  <c r="N298" i="16"/>
  <c r="O298" i="16"/>
  <c r="F297" i="16"/>
  <c r="H297" i="16"/>
  <c r="J297" i="16"/>
  <c r="L297" i="16"/>
  <c r="N297" i="16"/>
  <c r="O297" i="16"/>
  <c r="F296" i="16"/>
  <c r="H296" i="16"/>
  <c r="J296" i="16"/>
  <c r="L296" i="16"/>
  <c r="N296" i="16"/>
  <c r="O296" i="16"/>
  <c r="F295" i="16"/>
  <c r="H295" i="16"/>
  <c r="J295" i="16"/>
  <c r="L295" i="16"/>
  <c r="N295" i="16"/>
  <c r="O295" i="16"/>
  <c r="F294" i="16"/>
  <c r="H294" i="16"/>
  <c r="J294" i="16"/>
  <c r="L294" i="16"/>
  <c r="N294" i="16"/>
  <c r="O294" i="16"/>
  <c r="N292" i="16"/>
  <c r="L292" i="16"/>
  <c r="J292" i="16"/>
  <c r="H292" i="16"/>
  <c r="F292" i="16"/>
  <c r="F298" i="17"/>
  <c r="H298" i="17"/>
  <c r="J298" i="17"/>
  <c r="L298" i="17"/>
  <c r="N298" i="17"/>
  <c r="O298" i="17"/>
  <c r="F297" i="17"/>
  <c r="H297" i="17"/>
  <c r="J297" i="17"/>
  <c r="L297" i="17"/>
  <c r="N297" i="17"/>
  <c r="O297" i="17"/>
  <c r="F296" i="17"/>
  <c r="H296" i="17"/>
  <c r="J296" i="17"/>
  <c r="L296" i="17"/>
  <c r="N296" i="17"/>
  <c r="O296" i="17"/>
  <c r="F295" i="17"/>
  <c r="H295" i="17"/>
  <c r="J295" i="17"/>
  <c r="L295" i="17"/>
  <c r="N295" i="17"/>
  <c r="O295" i="17"/>
  <c r="F294" i="17"/>
  <c r="H294" i="17"/>
  <c r="J294" i="17"/>
  <c r="L294" i="17"/>
  <c r="N294" i="17"/>
  <c r="O294" i="17"/>
  <c r="N292" i="17"/>
  <c r="L292" i="17"/>
  <c r="J292" i="17"/>
  <c r="H292" i="17"/>
  <c r="F292" i="17"/>
  <c r="F298" i="15"/>
  <c r="H298" i="15"/>
  <c r="J298" i="15"/>
  <c r="L298" i="15"/>
  <c r="N298" i="15"/>
  <c r="O298" i="15"/>
  <c r="F297" i="15"/>
  <c r="H297" i="15"/>
  <c r="J297" i="15"/>
  <c r="L297" i="15"/>
  <c r="N297" i="15"/>
  <c r="O297" i="15"/>
  <c r="F296" i="15"/>
  <c r="H296" i="15"/>
  <c r="J296" i="15"/>
  <c r="L296" i="15"/>
  <c r="N296" i="15"/>
  <c r="O296" i="15"/>
  <c r="F295" i="15"/>
  <c r="H295" i="15"/>
  <c r="J295" i="15"/>
  <c r="L295" i="15"/>
  <c r="N295" i="15"/>
  <c r="O295" i="15"/>
  <c r="F294" i="15"/>
  <c r="H294" i="15"/>
  <c r="J294" i="15"/>
  <c r="L294" i="15"/>
  <c r="N294" i="15"/>
  <c r="O294" i="15"/>
  <c r="N292" i="15"/>
  <c r="L292" i="15"/>
  <c r="J292" i="15"/>
  <c r="H292" i="15"/>
  <c r="F292" i="15"/>
  <c r="F298" i="19"/>
  <c r="H298" i="19"/>
  <c r="J298" i="19"/>
  <c r="L298" i="19"/>
  <c r="N298" i="19"/>
  <c r="O298" i="19"/>
  <c r="F297" i="19"/>
  <c r="H297" i="19"/>
  <c r="J297" i="19"/>
  <c r="L297" i="19"/>
  <c r="N297" i="19"/>
  <c r="O297" i="19"/>
  <c r="F296" i="19"/>
  <c r="H296" i="19"/>
  <c r="J296" i="19"/>
  <c r="L296" i="19"/>
  <c r="N296" i="19"/>
  <c r="O296" i="19"/>
  <c r="F295" i="19"/>
  <c r="H295" i="19"/>
  <c r="J295" i="19"/>
  <c r="L295" i="19"/>
  <c r="N295" i="19"/>
  <c r="O295" i="19"/>
  <c r="F294" i="19"/>
  <c r="H294" i="19"/>
  <c r="J294" i="19"/>
  <c r="L294" i="19"/>
  <c r="N294" i="19"/>
  <c r="O294" i="19"/>
  <c r="N292" i="19"/>
  <c r="L292" i="19"/>
  <c r="J292" i="19"/>
  <c r="H292" i="19"/>
  <c r="F292" i="19"/>
  <c r="F298" i="20"/>
  <c r="H298" i="20"/>
  <c r="J298" i="20"/>
  <c r="L298" i="20"/>
  <c r="N298" i="20"/>
  <c r="O298" i="20"/>
  <c r="F297" i="20"/>
  <c r="H297" i="20"/>
  <c r="J297" i="20"/>
  <c r="L297" i="20"/>
  <c r="N297" i="20"/>
  <c r="O297" i="20"/>
  <c r="F296" i="20"/>
  <c r="H296" i="20"/>
  <c r="J296" i="20"/>
  <c r="L296" i="20"/>
  <c r="N296" i="20"/>
  <c r="O296" i="20"/>
  <c r="F295" i="20"/>
  <c r="H295" i="20"/>
  <c r="J295" i="20"/>
  <c r="L295" i="20"/>
  <c r="N295" i="20"/>
  <c r="O295" i="20"/>
  <c r="F294" i="20"/>
  <c r="H294" i="20"/>
  <c r="J294" i="20"/>
  <c r="L294" i="20"/>
  <c r="N294" i="20"/>
  <c r="O294" i="20"/>
  <c r="N292" i="20"/>
  <c r="L292" i="20"/>
  <c r="J292" i="20"/>
  <c r="H292" i="20"/>
  <c r="F292" i="20"/>
  <c r="F298" i="25"/>
  <c r="H298" i="25"/>
  <c r="J298" i="25"/>
  <c r="L298" i="25"/>
  <c r="N298" i="25"/>
  <c r="O298" i="25"/>
  <c r="F297" i="25"/>
  <c r="H297" i="25"/>
  <c r="J297" i="25"/>
  <c r="L297" i="25"/>
  <c r="N297" i="25"/>
  <c r="O297" i="25"/>
  <c r="F296" i="25"/>
  <c r="H296" i="25"/>
  <c r="J296" i="25"/>
  <c r="L296" i="25"/>
  <c r="N296" i="25"/>
  <c r="O296" i="25"/>
  <c r="F295" i="25"/>
  <c r="H295" i="25"/>
  <c r="J295" i="25"/>
  <c r="L295" i="25"/>
  <c r="N295" i="25"/>
  <c r="O295" i="25"/>
  <c r="F294" i="25"/>
  <c r="H294" i="25"/>
  <c r="J294" i="25"/>
  <c r="L294" i="25"/>
  <c r="N294" i="25"/>
  <c r="O294" i="25"/>
  <c r="N292" i="25"/>
  <c r="L292" i="25"/>
  <c r="J292" i="25"/>
  <c r="H292" i="25"/>
  <c r="F292" i="25"/>
  <c r="F292" i="14"/>
  <c r="H292" i="14"/>
  <c r="J292" i="14"/>
  <c r="L292" i="14"/>
  <c r="N292" i="14"/>
  <c r="F294" i="14"/>
  <c r="H294" i="14"/>
  <c r="J294" i="14"/>
  <c r="L294" i="14"/>
  <c r="N294" i="14"/>
  <c r="O294" i="14"/>
  <c r="F295" i="14"/>
  <c r="H295" i="14"/>
  <c r="J295" i="14"/>
  <c r="L295" i="14"/>
  <c r="N295" i="14"/>
  <c r="O295" i="14"/>
  <c r="F296" i="14"/>
  <c r="H296" i="14"/>
  <c r="J296" i="14"/>
  <c r="L296" i="14"/>
  <c r="N296" i="14"/>
  <c r="O296" i="14"/>
  <c r="F297" i="14"/>
  <c r="H297" i="14"/>
  <c r="J297" i="14"/>
  <c r="L297" i="14"/>
  <c r="N297" i="14"/>
  <c r="O297" i="14"/>
  <c r="F298" i="14"/>
  <c r="H298" i="14"/>
  <c r="J298" i="14"/>
  <c r="L298" i="14"/>
  <c r="N298" i="14"/>
  <c r="O298" i="14"/>
  <c r="F298" i="24"/>
  <c r="H298" i="24"/>
  <c r="J298" i="24"/>
  <c r="L298" i="24"/>
  <c r="N298" i="24"/>
  <c r="O298" i="24"/>
  <c r="F297" i="24"/>
  <c r="H297" i="24"/>
  <c r="J297" i="24"/>
  <c r="L297" i="24"/>
  <c r="N297" i="24"/>
  <c r="O297" i="24"/>
  <c r="F296" i="24"/>
  <c r="H296" i="24"/>
  <c r="J296" i="24"/>
  <c r="L296" i="24"/>
  <c r="N296" i="24"/>
  <c r="O296" i="24"/>
  <c r="F295" i="24"/>
  <c r="H295" i="24"/>
  <c r="J295" i="24"/>
  <c r="L295" i="24"/>
  <c r="N295" i="24"/>
  <c r="O295" i="24"/>
  <c r="F294" i="24"/>
  <c r="H294" i="24"/>
  <c r="J294" i="24"/>
  <c r="L294" i="24"/>
  <c r="N294" i="24"/>
  <c r="O294" i="24"/>
  <c r="N292" i="24"/>
  <c r="L292" i="24"/>
  <c r="J292" i="24"/>
  <c r="H292" i="24"/>
  <c r="F292" i="24"/>
  <c r="Y12" i="52"/>
  <c r="Y13" i="52"/>
  <c r="Y14" i="52"/>
  <c r="Y15" i="52"/>
  <c r="Y16" i="52"/>
  <c r="Y17" i="52"/>
  <c r="Y18" i="52"/>
  <c r="Y19" i="52"/>
  <c r="Y20" i="52"/>
  <c r="Y21" i="52"/>
  <c r="Y22" i="52"/>
  <c r="Y23" i="52"/>
  <c r="Y24" i="52"/>
  <c r="Y25" i="52"/>
  <c r="Y26" i="52"/>
  <c r="Y27" i="52"/>
  <c r="Y28" i="52"/>
  <c r="Y29" i="52"/>
  <c r="Y30" i="52"/>
  <c r="Y31" i="52"/>
  <c r="Y32" i="52"/>
  <c r="Y33" i="52"/>
  <c r="Y34" i="52"/>
  <c r="Y35" i="52"/>
  <c r="Y36" i="52"/>
  <c r="Y37" i="52"/>
  <c r="Y11" i="52"/>
  <c r="Y10" i="52"/>
  <c r="AA11" i="52"/>
  <c r="AA12" i="52"/>
  <c r="AA13" i="52"/>
  <c r="AA14" i="52"/>
  <c r="AA15" i="52"/>
  <c r="AA16" i="52"/>
  <c r="AA17" i="52"/>
  <c r="AA18" i="52"/>
  <c r="AA19" i="52"/>
  <c r="AA20" i="52"/>
  <c r="AA21" i="52"/>
  <c r="AA22" i="52"/>
  <c r="AA23" i="52"/>
  <c r="AA24" i="52"/>
  <c r="AA25" i="52"/>
  <c r="AA26" i="52"/>
  <c r="AA27" i="52"/>
  <c r="AA28" i="52"/>
  <c r="AA29" i="52"/>
  <c r="AA30" i="52"/>
  <c r="AA31" i="52"/>
  <c r="AA32" i="52"/>
  <c r="AA33" i="52"/>
  <c r="AA34" i="52"/>
  <c r="AA35" i="52"/>
  <c r="AA36" i="52"/>
  <c r="AA37" i="52"/>
  <c r="AA10" i="52"/>
  <c r="V40" i="52"/>
  <c r="W40" i="52"/>
  <c r="F40" i="52"/>
  <c r="G40" i="52"/>
  <c r="H40" i="52"/>
  <c r="I40" i="52"/>
  <c r="J40" i="52"/>
  <c r="K40" i="52"/>
  <c r="L40" i="52"/>
  <c r="M40" i="52"/>
  <c r="N40" i="52"/>
  <c r="O40" i="52"/>
  <c r="P40" i="52"/>
  <c r="Q40" i="52"/>
  <c r="R40" i="52"/>
  <c r="S40" i="52"/>
  <c r="T40" i="52"/>
  <c r="U40" i="52"/>
  <c r="E40" i="52"/>
  <c r="F39" i="52"/>
  <c r="G39" i="52"/>
  <c r="H39" i="52"/>
  <c r="I39" i="52"/>
  <c r="J39" i="52"/>
  <c r="K39" i="52"/>
  <c r="L39" i="52"/>
  <c r="M39" i="52"/>
  <c r="N39" i="52"/>
  <c r="O39" i="52"/>
  <c r="P39" i="52"/>
  <c r="Q39" i="52"/>
  <c r="R39" i="52"/>
  <c r="S39" i="52"/>
  <c r="T39" i="52"/>
  <c r="U39" i="52"/>
  <c r="V39" i="52"/>
  <c r="W39" i="52"/>
  <c r="E39" i="52"/>
  <c r="F38" i="52"/>
  <c r="G38" i="52"/>
  <c r="H38" i="52"/>
  <c r="I38" i="52"/>
  <c r="J38" i="52"/>
  <c r="K38" i="52"/>
  <c r="L38" i="52"/>
  <c r="M38" i="52"/>
  <c r="N38" i="52"/>
  <c r="O38" i="52"/>
  <c r="P38" i="52"/>
  <c r="Q38" i="52"/>
  <c r="R38" i="52"/>
  <c r="S38" i="52"/>
  <c r="T38" i="52"/>
  <c r="U38" i="52"/>
  <c r="V38" i="52"/>
  <c r="W38" i="52"/>
  <c r="E38" i="52"/>
  <c r="V41" i="22"/>
  <c r="P44" i="22"/>
  <c r="Q44" i="22"/>
  <c r="R44" i="22"/>
  <c r="S44" i="22"/>
  <c r="S45" i="22"/>
  <c r="T44" i="22"/>
  <c r="P45" i="22"/>
  <c r="Q45" i="22"/>
  <c r="R45" i="22"/>
  <c r="T45" i="22"/>
  <c r="X3" i="51"/>
  <c r="X4" i="51"/>
  <c r="J108" i="51"/>
  <c r="J109" i="51"/>
  <c r="J110" i="51"/>
  <c r="J111" i="51"/>
  <c r="J112" i="51"/>
  <c r="J113" i="51"/>
  <c r="J114" i="51"/>
  <c r="J115" i="51"/>
  <c r="J116" i="51"/>
  <c r="J117" i="51"/>
  <c r="J118" i="51"/>
  <c r="J119" i="51"/>
  <c r="J120" i="51"/>
  <c r="J121" i="51"/>
  <c r="J122" i="51"/>
  <c r="J123" i="51"/>
  <c r="J124" i="51"/>
  <c r="J125" i="51"/>
  <c r="J126" i="51"/>
  <c r="J127" i="51"/>
  <c r="J128" i="51"/>
  <c r="J129" i="51"/>
  <c r="J130" i="51"/>
  <c r="J131" i="51"/>
  <c r="J132" i="51"/>
  <c r="J133" i="51"/>
  <c r="J134" i="51"/>
  <c r="J135" i="51"/>
  <c r="L107" i="51"/>
  <c r="L108" i="51"/>
  <c r="L109" i="51"/>
  <c r="L110" i="51"/>
  <c r="L111" i="51"/>
  <c r="L112" i="51"/>
  <c r="L113" i="51"/>
  <c r="L114" i="51"/>
  <c r="L115" i="51"/>
  <c r="L116" i="51"/>
  <c r="L117" i="51"/>
  <c r="L118" i="51"/>
  <c r="L119" i="51"/>
  <c r="L120" i="51"/>
  <c r="L121" i="51"/>
  <c r="L122" i="51"/>
  <c r="L123" i="51"/>
  <c r="L124" i="51"/>
  <c r="L125" i="51"/>
  <c r="L126" i="51"/>
  <c r="L127" i="51"/>
  <c r="L128" i="51"/>
  <c r="L129" i="51"/>
  <c r="L130" i="51"/>
  <c r="L131" i="51"/>
  <c r="L132" i="51"/>
  <c r="L133" i="51"/>
  <c r="L134" i="51"/>
  <c r="L135" i="51"/>
  <c r="N107" i="51"/>
  <c r="N108" i="51"/>
  <c r="N109" i="51"/>
  <c r="N110" i="51"/>
  <c r="N111" i="51"/>
  <c r="N112" i="51"/>
  <c r="N113" i="51"/>
  <c r="N114" i="51"/>
  <c r="N115" i="51"/>
  <c r="N116" i="51"/>
  <c r="N117" i="51"/>
  <c r="N118" i="51"/>
  <c r="N119" i="51"/>
  <c r="N120" i="51"/>
  <c r="N121" i="51"/>
  <c r="N122" i="51"/>
  <c r="N123" i="51"/>
  <c r="N124" i="51"/>
  <c r="N125" i="51"/>
  <c r="N126" i="51"/>
  <c r="N127" i="51"/>
  <c r="N128" i="51"/>
  <c r="N129" i="51"/>
  <c r="N130" i="51"/>
  <c r="N131" i="51"/>
  <c r="N132" i="51"/>
  <c r="N133" i="51"/>
  <c r="N134" i="51"/>
  <c r="N135" i="51"/>
  <c r="P107" i="51"/>
  <c r="P108" i="51"/>
  <c r="P109" i="51"/>
  <c r="P110" i="51"/>
  <c r="P111" i="51"/>
  <c r="P112" i="51"/>
  <c r="P113" i="51"/>
  <c r="P114" i="51"/>
  <c r="P115" i="51"/>
  <c r="P116" i="51"/>
  <c r="P117" i="51"/>
  <c r="P118" i="51"/>
  <c r="P119" i="51"/>
  <c r="P120" i="51"/>
  <c r="P121" i="51"/>
  <c r="P122" i="51"/>
  <c r="P123" i="51"/>
  <c r="P124" i="51"/>
  <c r="P125" i="51"/>
  <c r="P126" i="51"/>
  <c r="P127" i="51"/>
  <c r="P128" i="51"/>
  <c r="P129" i="51"/>
  <c r="P130" i="51"/>
  <c r="P131" i="51"/>
  <c r="P132" i="51"/>
  <c r="P133" i="51"/>
  <c r="P134" i="51"/>
  <c r="P135" i="51"/>
  <c r="R107" i="51"/>
  <c r="R108" i="51"/>
  <c r="R109" i="51"/>
  <c r="R110" i="51"/>
  <c r="R111" i="51"/>
  <c r="R112" i="51"/>
  <c r="R113" i="51"/>
  <c r="R114" i="51"/>
  <c r="R115" i="51"/>
  <c r="R116" i="51"/>
  <c r="R117" i="51"/>
  <c r="R118" i="51"/>
  <c r="R119" i="51"/>
  <c r="R120" i="51"/>
  <c r="R121" i="51"/>
  <c r="R122" i="51"/>
  <c r="R123" i="51"/>
  <c r="R124" i="51"/>
  <c r="R125" i="51"/>
  <c r="R126" i="51"/>
  <c r="R127" i="51"/>
  <c r="R128" i="51"/>
  <c r="R129" i="51"/>
  <c r="R130" i="51"/>
  <c r="R131" i="51"/>
  <c r="R132" i="51"/>
  <c r="R133" i="51"/>
  <c r="R134" i="51"/>
  <c r="R135" i="51"/>
  <c r="J107" i="51"/>
  <c r="J75" i="51"/>
  <c r="J76" i="51"/>
  <c r="J77" i="51"/>
  <c r="J78" i="51"/>
  <c r="J79" i="51"/>
  <c r="J80" i="51"/>
  <c r="J81" i="51"/>
  <c r="J82" i="51"/>
  <c r="J83" i="51"/>
  <c r="J84" i="51"/>
  <c r="J85" i="51"/>
  <c r="J86" i="51"/>
  <c r="J87" i="51"/>
  <c r="J88" i="51"/>
  <c r="J89" i="51"/>
  <c r="J90" i="51"/>
  <c r="J91" i="51"/>
  <c r="J92" i="51"/>
  <c r="J93" i="51"/>
  <c r="J94" i="51"/>
  <c r="J95" i="51"/>
  <c r="J96" i="51"/>
  <c r="J97" i="51"/>
  <c r="J98" i="51"/>
  <c r="J99" i="51"/>
  <c r="J100" i="51"/>
  <c r="J101" i="51"/>
  <c r="J102" i="51"/>
  <c r="L74" i="51"/>
  <c r="L75" i="51"/>
  <c r="L76" i="51"/>
  <c r="L77" i="51"/>
  <c r="L78" i="51"/>
  <c r="L79" i="51"/>
  <c r="L80" i="51"/>
  <c r="L81" i="51"/>
  <c r="L82" i="51"/>
  <c r="L83" i="51"/>
  <c r="L84" i="51"/>
  <c r="L85" i="51"/>
  <c r="L86" i="51"/>
  <c r="L87" i="51"/>
  <c r="L88" i="51"/>
  <c r="L89" i="51"/>
  <c r="L90" i="51"/>
  <c r="L91" i="51"/>
  <c r="L92" i="51"/>
  <c r="L93" i="51"/>
  <c r="L94" i="51"/>
  <c r="L95" i="51"/>
  <c r="L96" i="51"/>
  <c r="L97" i="51"/>
  <c r="L98" i="51"/>
  <c r="L99" i="51"/>
  <c r="L100" i="51"/>
  <c r="L101" i="51"/>
  <c r="L102" i="51"/>
  <c r="N74" i="51"/>
  <c r="N75" i="51"/>
  <c r="N76" i="51"/>
  <c r="N77" i="51"/>
  <c r="N78" i="51"/>
  <c r="N79" i="51"/>
  <c r="N80" i="51"/>
  <c r="N81" i="51"/>
  <c r="N82" i="51"/>
  <c r="N83" i="51"/>
  <c r="N84" i="51"/>
  <c r="N85" i="51"/>
  <c r="N86" i="51"/>
  <c r="N87" i="51"/>
  <c r="N88" i="51"/>
  <c r="N89" i="51"/>
  <c r="N90" i="51"/>
  <c r="N91" i="51"/>
  <c r="N92" i="51"/>
  <c r="N93" i="51"/>
  <c r="N94" i="51"/>
  <c r="N95" i="51"/>
  <c r="N96" i="51"/>
  <c r="N97" i="51"/>
  <c r="N98" i="51"/>
  <c r="N99" i="51"/>
  <c r="N100" i="51"/>
  <c r="N101" i="51"/>
  <c r="N102" i="51"/>
  <c r="P74" i="51"/>
  <c r="P75" i="51"/>
  <c r="P76" i="51"/>
  <c r="P77" i="51"/>
  <c r="P78" i="51"/>
  <c r="P79" i="51"/>
  <c r="P80" i="51"/>
  <c r="P81" i="51"/>
  <c r="P82" i="51"/>
  <c r="P83" i="51"/>
  <c r="P84" i="51"/>
  <c r="P85" i="51"/>
  <c r="P86" i="51"/>
  <c r="P87" i="51"/>
  <c r="P88" i="51"/>
  <c r="P89" i="51"/>
  <c r="P90" i="51"/>
  <c r="P91" i="51"/>
  <c r="P92" i="51"/>
  <c r="P93" i="51"/>
  <c r="P94" i="51"/>
  <c r="P95" i="51"/>
  <c r="P96" i="51"/>
  <c r="P97" i="51"/>
  <c r="P98" i="51"/>
  <c r="P99" i="51"/>
  <c r="P100" i="51"/>
  <c r="P101" i="51"/>
  <c r="P102" i="51"/>
  <c r="R74" i="51"/>
  <c r="R75" i="51"/>
  <c r="R76" i="51"/>
  <c r="R77" i="51"/>
  <c r="R78" i="51"/>
  <c r="R79" i="51"/>
  <c r="R80" i="51"/>
  <c r="R81" i="51"/>
  <c r="R82" i="51"/>
  <c r="R83" i="51"/>
  <c r="R84" i="51"/>
  <c r="R85" i="51"/>
  <c r="R86" i="51"/>
  <c r="R87" i="51"/>
  <c r="R88" i="51"/>
  <c r="R89" i="51"/>
  <c r="R90" i="51"/>
  <c r="R91" i="51"/>
  <c r="R92" i="51"/>
  <c r="R93" i="51"/>
  <c r="R94" i="51"/>
  <c r="R95" i="51"/>
  <c r="R96" i="51"/>
  <c r="R97" i="51"/>
  <c r="R98" i="51"/>
  <c r="R99" i="51"/>
  <c r="R100" i="51"/>
  <c r="R101" i="51"/>
  <c r="R102" i="51"/>
  <c r="J74" i="51"/>
  <c r="J50" i="51"/>
  <c r="J51" i="51"/>
  <c r="J52" i="51"/>
  <c r="J53" i="51"/>
  <c r="J54" i="51"/>
  <c r="J55" i="51"/>
  <c r="J56" i="51"/>
  <c r="J57" i="51"/>
  <c r="J58" i="51"/>
  <c r="J59" i="51"/>
  <c r="J60" i="51"/>
  <c r="J61" i="51"/>
  <c r="J62" i="51"/>
  <c r="J63" i="51"/>
  <c r="J64" i="51"/>
  <c r="J65" i="51"/>
  <c r="J66" i="51"/>
  <c r="J67" i="51"/>
  <c r="J68" i="51"/>
  <c r="J69" i="51"/>
  <c r="L41" i="51"/>
  <c r="L42" i="51"/>
  <c r="L43" i="51"/>
  <c r="L44" i="51"/>
  <c r="L45" i="51"/>
  <c r="L46" i="51"/>
  <c r="L47" i="51"/>
  <c r="L48" i="51"/>
  <c r="L49" i="51"/>
  <c r="L50" i="51"/>
  <c r="L51" i="51"/>
  <c r="L52" i="51"/>
  <c r="L53" i="51"/>
  <c r="L54" i="51"/>
  <c r="L55" i="51"/>
  <c r="L56" i="51"/>
  <c r="L57" i="51"/>
  <c r="L58" i="51"/>
  <c r="L59" i="51"/>
  <c r="L60" i="51"/>
  <c r="L61" i="51"/>
  <c r="L62" i="51"/>
  <c r="L63" i="51"/>
  <c r="L64" i="51"/>
  <c r="L65" i="51"/>
  <c r="L66" i="51"/>
  <c r="L67" i="51"/>
  <c r="L68" i="51"/>
  <c r="L69" i="51"/>
  <c r="N41" i="51"/>
  <c r="N42" i="51"/>
  <c r="N43" i="51"/>
  <c r="N44" i="51"/>
  <c r="N45" i="51"/>
  <c r="N46" i="51"/>
  <c r="N47" i="51"/>
  <c r="N48" i="51"/>
  <c r="N49" i="51"/>
  <c r="N50" i="51"/>
  <c r="N51" i="51"/>
  <c r="N52" i="51"/>
  <c r="N53" i="51"/>
  <c r="N54" i="51"/>
  <c r="N55" i="51"/>
  <c r="N56" i="51"/>
  <c r="N57" i="51"/>
  <c r="N58" i="51"/>
  <c r="N59" i="51"/>
  <c r="N60" i="51"/>
  <c r="N61" i="51"/>
  <c r="N62" i="51"/>
  <c r="N63" i="51"/>
  <c r="N64" i="51"/>
  <c r="N65" i="51"/>
  <c r="N66" i="51"/>
  <c r="N67" i="51"/>
  <c r="N68" i="51"/>
  <c r="N69" i="51"/>
  <c r="P41" i="51"/>
  <c r="P42" i="51"/>
  <c r="P43" i="51"/>
  <c r="P44" i="51"/>
  <c r="P45" i="51"/>
  <c r="P46" i="51"/>
  <c r="P47" i="51"/>
  <c r="P48" i="51"/>
  <c r="P49" i="51"/>
  <c r="P50" i="51"/>
  <c r="P51" i="51"/>
  <c r="P52" i="51"/>
  <c r="P53" i="51"/>
  <c r="P54" i="51"/>
  <c r="P55" i="51"/>
  <c r="P56" i="51"/>
  <c r="P57" i="51"/>
  <c r="P58" i="51"/>
  <c r="P59" i="51"/>
  <c r="P60" i="51"/>
  <c r="P61" i="51"/>
  <c r="P62" i="51"/>
  <c r="P63" i="51"/>
  <c r="P64" i="51"/>
  <c r="P65" i="51"/>
  <c r="P66" i="51"/>
  <c r="P67" i="51"/>
  <c r="P68" i="51"/>
  <c r="P69" i="51"/>
  <c r="R41" i="51"/>
  <c r="R42" i="51"/>
  <c r="R43" i="51"/>
  <c r="R44" i="51"/>
  <c r="R45" i="51"/>
  <c r="R46" i="51"/>
  <c r="R47" i="51"/>
  <c r="R48" i="51"/>
  <c r="R49" i="51"/>
  <c r="R50" i="51"/>
  <c r="R51" i="51"/>
  <c r="R52" i="51"/>
  <c r="R53" i="51"/>
  <c r="R54" i="51"/>
  <c r="R55" i="51"/>
  <c r="R56" i="51"/>
  <c r="R57" i="51"/>
  <c r="R58" i="51"/>
  <c r="R59" i="51"/>
  <c r="R60" i="51"/>
  <c r="R61" i="51"/>
  <c r="R62" i="51"/>
  <c r="R63" i="51"/>
  <c r="R64" i="51"/>
  <c r="R65" i="51"/>
  <c r="R66" i="51"/>
  <c r="R67" i="51"/>
  <c r="R68" i="51"/>
  <c r="R69" i="51"/>
  <c r="J42" i="51"/>
  <c r="J43" i="51"/>
  <c r="J44" i="51"/>
  <c r="J45" i="51"/>
  <c r="J46" i="51"/>
  <c r="J47" i="51"/>
  <c r="J48" i="51"/>
  <c r="J49" i="51"/>
  <c r="J41" i="51"/>
  <c r="J9" i="51"/>
  <c r="J10" i="51"/>
  <c r="J11" i="51"/>
  <c r="J12" i="51"/>
  <c r="J13" i="51"/>
  <c r="J14" i="51"/>
  <c r="J15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L8" i="51"/>
  <c r="L9" i="51"/>
  <c r="L10" i="51"/>
  <c r="L11" i="51"/>
  <c r="L12" i="51"/>
  <c r="L13" i="51"/>
  <c r="L14" i="51"/>
  <c r="L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N8" i="51"/>
  <c r="N9" i="51"/>
  <c r="N10" i="51"/>
  <c r="N11" i="51"/>
  <c r="N12" i="51"/>
  <c r="N13" i="51"/>
  <c r="N14" i="51"/>
  <c r="N15" i="51"/>
  <c r="N16" i="51"/>
  <c r="N17" i="51"/>
  <c r="N18" i="51"/>
  <c r="N19" i="51"/>
  <c r="N20" i="51"/>
  <c r="N21" i="51"/>
  <c r="N22" i="51"/>
  <c r="N23" i="51"/>
  <c r="N24" i="51"/>
  <c r="N25" i="51"/>
  <c r="N26" i="51"/>
  <c r="N27" i="51"/>
  <c r="N28" i="51"/>
  <c r="N29" i="51"/>
  <c r="N30" i="51"/>
  <c r="N31" i="51"/>
  <c r="N32" i="51"/>
  <c r="N33" i="51"/>
  <c r="N34" i="51"/>
  <c r="N35" i="51"/>
  <c r="N36" i="51"/>
  <c r="P8" i="51"/>
  <c r="P9" i="51"/>
  <c r="P10" i="51"/>
  <c r="P11" i="51"/>
  <c r="P12" i="51"/>
  <c r="P13" i="51"/>
  <c r="P14" i="51"/>
  <c r="P15" i="51"/>
  <c r="P16" i="51"/>
  <c r="P17" i="51"/>
  <c r="P18" i="51"/>
  <c r="P19" i="51"/>
  <c r="P20" i="51"/>
  <c r="P21" i="51"/>
  <c r="P22" i="51"/>
  <c r="P23" i="51"/>
  <c r="P24" i="51"/>
  <c r="P25" i="51"/>
  <c r="P26" i="51"/>
  <c r="P27" i="51"/>
  <c r="P28" i="51"/>
  <c r="P29" i="51"/>
  <c r="P30" i="51"/>
  <c r="P31" i="51"/>
  <c r="P32" i="51"/>
  <c r="P33" i="51"/>
  <c r="P34" i="51"/>
  <c r="P35" i="51"/>
  <c r="P36" i="51"/>
  <c r="R8" i="51"/>
  <c r="R9" i="51"/>
  <c r="R10" i="51"/>
  <c r="R11" i="51"/>
  <c r="R12" i="51"/>
  <c r="R13" i="51"/>
  <c r="R14" i="51"/>
  <c r="R15" i="51"/>
  <c r="R16" i="51"/>
  <c r="R17" i="51"/>
  <c r="R18" i="51"/>
  <c r="R19" i="51"/>
  <c r="R20" i="51"/>
  <c r="R21" i="51"/>
  <c r="R22" i="51"/>
  <c r="R23" i="51"/>
  <c r="R24" i="51"/>
  <c r="R25" i="51"/>
  <c r="R26" i="51"/>
  <c r="R27" i="51"/>
  <c r="R28" i="51"/>
  <c r="R29" i="51"/>
  <c r="R30" i="51"/>
  <c r="R31" i="51"/>
  <c r="R32" i="51"/>
  <c r="R33" i="51"/>
  <c r="R34" i="51"/>
  <c r="R35" i="51"/>
  <c r="R36" i="51"/>
  <c r="J8" i="51"/>
  <c r="E44" i="22"/>
  <c r="E43" i="22"/>
  <c r="E42" i="22"/>
  <c r="E41" i="22"/>
  <c r="E40" i="22"/>
  <c r="E39" i="22"/>
  <c r="E38" i="22"/>
  <c r="E37" i="22"/>
  <c r="E36" i="22"/>
  <c r="E35" i="22"/>
  <c r="E34" i="22"/>
  <c r="AN22" i="22"/>
  <c r="AN13" i="22"/>
  <c r="AN27" i="22"/>
  <c r="AN29" i="22"/>
  <c r="AN31" i="22"/>
  <c r="AN20" i="22"/>
  <c r="AN24" i="22"/>
  <c r="AN28" i="22"/>
  <c r="AN11" i="22"/>
  <c r="AN19" i="22"/>
  <c r="AN15" i="22"/>
  <c r="AN25" i="22"/>
  <c r="AN10" i="22"/>
  <c r="AN9" i="22"/>
  <c r="AN26" i="22"/>
  <c r="AN17" i="22"/>
  <c r="AN16" i="22"/>
  <c r="AN18" i="22"/>
  <c r="AN21" i="22"/>
  <c r="W108" i="51"/>
  <c r="X108" i="51"/>
  <c r="W74" i="51"/>
  <c r="X74" i="51"/>
  <c r="T41" i="51"/>
  <c r="T46" i="51"/>
  <c r="T42" i="51"/>
  <c r="T28" i="51"/>
  <c r="T16" i="51"/>
  <c r="T12" i="51"/>
  <c r="T50" i="51"/>
  <c r="W9" i="51"/>
  <c r="T8" i="51"/>
  <c r="T33" i="51"/>
  <c r="T29" i="51"/>
  <c r="T25" i="51"/>
  <c r="T21" i="51"/>
  <c r="T17" i="51"/>
  <c r="T13" i="51"/>
  <c r="T9" i="51"/>
  <c r="T47" i="51"/>
  <c r="T43" i="51"/>
  <c r="T67" i="51"/>
  <c r="T63" i="51"/>
  <c r="T59" i="51"/>
  <c r="T55" i="51"/>
  <c r="T51" i="51"/>
  <c r="T101" i="51"/>
  <c r="T97" i="51"/>
  <c r="T93" i="51"/>
  <c r="T89" i="51"/>
  <c r="T85" i="51"/>
  <c r="T81" i="51"/>
  <c r="T77" i="51"/>
  <c r="T135" i="51"/>
  <c r="T131" i="51"/>
  <c r="T127" i="51"/>
  <c r="T123" i="51"/>
  <c r="T119" i="51"/>
  <c r="T115" i="51"/>
  <c r="T111" i="51"/>
  <c r="W41" i="51"/>
  <c r="X41" i="51"/>
  <c r="T36" i="51"/>
  <c r="T24" i="51"/>
  <c r="T58" i="51"/>
  <c r="T100" i="51"/>
  <c r="T96" i="51"/>
  <c r="T92" i="51"/>
  <c r="T88" i="51"/>
  <c r="T84" i="51"/>
  <c r="T80" i="51"/>
  <c r="T76" i="51"/>
  <c r="T134" i="51"/>
  <c r="T130" i="51"/>
  <c r="T126" i="51"/>
  <c r="T122" i="51"/>
  <c r="T118" i="51"/>
  <c r="T114" i="51"/>
  <c r="T110" i="51"/>
  <c r="W42" i="51"/>
  <c r="X42" i="51"/>
  <c r="T20" i="51"/>
  <c r="T66" i="51"/>
  <c r="T54" i="51"/>
  <c r="T35" i="51"/>
  <c r="T31" i="51"/>
  <c r="T27" i="51"/>
  <c r="T23" i="51"/>
  <c r="T19" i="51"/>
  <c r="T15" i="51"/>
  <c r="T11" i="51"/>
  <c r="T49" i="51"/>
  <c r="T45" i="51"/>
  <c r="T69" i="51"/>
  <c r="T65" i="51"/>
  <c r="T61" i="51"/>
  <c r="T57" i="51"/>
  <c r="T53" i="51"/>
  <c r="T74" i="51"/>
  <c r="T99" i="51"/>
  <c r="T95" i="51"/>
  <c r="T91" i="51"/>
  <c r="T87" i="51"/>
  <c r="T83" i="51"/>
  <c r="T79" i="51"/>
  <c r="T75" i="51"/>
  <c r="T133" i="51"/>
  <c r="T129" i="51"/>
  <c r="T125" i="51"/>
  <c r="T121" i="51"/>
  <c r="T117" i="51"/>
  <c r="T113" i="51"/>
  <c r="T109" i="51"/>
  <c r="W75" i="51"/>
  <c r="X75" i="51"/>
  <c r="T32" i="51"/>
  <c r="T62" i="51"/>
  <c r="T34" i="51"/>
  <c r="T30" i="51"/>
  <c r="T26" i="51"/>
  <c r="T22" i="51"/>
  <c r="T18" i="51"/>
  <c r="T14" i="51"/>
  <c r="T10" i="51"/>
  <c r="T48" i="51"/>
  <c r="T44" i="51"/>
  <c r="T68" i="51"/>
  <c r="T64" i="51"/>
  <c r="T60" i="51"/>
  <c r="T56" i="51"/>
  <c r="T52" i="51"/>
  <c r="T102" i="51"/>
  <c r="T98" i="51"/>
  <c r="T94" i="51"/>
  <c r="T90" i="51"/>
  <c r="T86" i="51"/>
  <c r="T82" i="51"/>
  <c r="T78" i="51"/>
  <c r="T107" i="51"/>
  <c r="T132" i="51"/>
  <c r="T128" i="51"/>
  <c r="T124" i="51"/>
  <c r="T120" i="51"/>
  <c r="T116" i="51"/>
  <c r="T112" i="51"/>
  <c r="T108" i="51"/>
  <c r="W107" i="51"/>
  <c r="X107" i="51"/>
  <c r="W8" i="51"/>
  <c r="X8" i="51"/>
  <c r="X9" i="51"/>
  <c r="AN8" i="22"/>
  <c r="AO6" i="22"/>
  <c r="AI6" i="22"/>
  <c r="AC6" i="22"/>
  <c r="W6" i="22"/>
  <c r="Q6" i="22"/>
  <c r="K6" i="22"/>
  <c r="B13" i="22"/>
  <c r="B10" i="22"/>
  <c r="AH22" i="22"/>
  <c r="P26" i="22"/>
  <c r="J28" i="22"/>
  <c r="AH15" i="22"/>
  <c r="V15" i="22"/>
  <c r="K9" i="22"/>
  <c r="W16" i="22"/>
  <c r="K27" i="22"/>
  <c r="P25" i="22"/>
  <c r="P29" i="22"/>
  <c r="B16" i="22"/>
  <c r="P22" i="22"/>
  <c r="AB28" i="22"/>
  <c r="J19" i="22"/>
  <c r="V25" i="22"/>
  <c r="V26" i="22"/>
  <c r="AH28" i="22"/>
  <c r="K28" i="22"/>
  <c r="Q9" i="22"/>
  <c r="AI10" i="22"/>
  <c r="W17" i="22"/>
  <c r="AC22" i="22"/>
  <c r="AI13" i="22"/>
  <c r="Q18" i="22"/>
  <c r="K24" i="22"/>
  <c r="AO11" i="22"/>
  <c r="AI22" i="22"/>
  <c r="W22" i="22"/>
  <c r="W26" i="22"/>
  <c r="AO10" i="22"/>
  <c r="AH11" i="22"/>
  <c r="AB11" i="22"/>
  <c r="B15" i="22"/>
  <c r="AH16" i="22"/>
  <c r="AB24" i="22"/>
  <c r="J26" i="22"/>
  <c r="B24" i="22"/>
  <c r="W15" i="22"/>
  <c r="Q15" i="22"/>
  <c r="AI28" i="22"/>
  <c r="K22" i="22"/>
  <c r="AC26" i="22"/>
  <c r="AI24" i="22"/>
  <c r="Q21" i="22"/>
  <c r="Q16" i="22"/>
  <c r="AB26" i="22"/>
  <c r="B31" i="22"/>
  <c r="P16" i="22"/>
  <c r="B21" i="22"/>
  <c r="AB13" i="22"/>
  <c r="J21" i="22"/>
  <c r="B22" i="22"/>
  <c r="AH31" i="22"/>
  <c r="AO21" i="22"/>
  <c r="AC9" i="22"/>
  <c r="K17" i="22"/>
  <c r="AC13" i="22"/>
  <c r="J11" i="22"/>
  <c r="V18" i="22"/>
  <c r="AB21" i="22"/>
  <c r="J16" i="22"/>
  <c r="V28" i="22"/>
  <c r="AB29" i="22"/>
  <c r="P10" i="22"/>
  <c r="AH20" i="22"/>
  <c r="AI27" i="22"/>
  <c r="W27" i="22"/>
  <c r="AH13" i="22"/>
  <c r="V20" i="22"/>
  <c r="AH18" i="22"/>
  <c r="AH21" i="22"/>
  <c r="J27" i="22"/>
  <c r="V17" i="22"/>
  <c r="V22" i="22"/>
  <c r="B18" i="22"/>
  <c r="K25" i="22"/>
  <c r="W28" i="22"/>
  <c r="W19" i="22"/>
  <c r="AI11" i="22"/>
  <c r="AI20" i="22"/>
  <c r="AO22" i="22"/>
  <c r="AO18" i="22"/>
  <c r="AO24" i="22"/>
  <c r="AO20" i="22"/>
  <c r="J20" i="22"/>
  <c r="AB18" i="22"/>
  <c r="AB25" i="22"/>
  <c r="J31" i="22"/>
  <c r="AH25" i="22"/>
  <c r="B17" i="22"/>
  <c r="V24" i="22"/>
  <c r="B29" i="22"/>
  <c r="AO27" i="22"/>
  <c r="W29" i="22"/>
  <c r="K10" i="22"/>
  <c r="K31" i="22"/>
  <c r="AC24" i="22"/>
  <c r="AC11" i="22"/>
  <c r="K18" i="22"/>
  <c r="V31" i="22"/>
  <c r="P13" i="22"/>
  <c r="V11" i="22"/>
  <c r="AH19" i="22"/>
  <c r="P19" i="22"/>
  <c r="P27" i="22"/>
  <c r="AB10" i="22"/>
  <c r="P15" i="22"/>
  <c r="Q26" i="22"/>
  <c r="W31" i="22"/>
  <c r="K29" i="22"/>
  <c r="AC19" i="22"/>
  <c r="J24" i="22"/>
  <c r="J17" i="22"/>
  <c r="B25" i="22"/>
  <c r="B26" i="22"/>
  <c r="P18" i="22"/>
  <c r="AO16" i="22"/>
  <c r="AC10" i="22"/>
  <c r="K21" i="22"/>
  <c r="K15" i="22"/>
  <c r="AB20" i="22"/>
  <c r="B19" i="22"/>
  <c r="J18" i="22"/>
  <c r="AH29" i="22"/>
  <c r="B20" i="22"/>
  <c r="Q24" i="22"/>
  <c r="W20" i="22"/>
  <c r="Q31" i="22"/>
  <c r="AC20" i="22"/>
  <c r="AC31" i="22"/>
  <c r="Q25" i="22"/>
  <c r="W11" i="22"/>
  <c r="AO17" i="22"/>
  <c r="P24" i="22"/>
  <c r="AB31" i="22"/>
  <c r="B27" i="22"/>
  <c r="AB27" i="22"/>
  <c r="AB22" i="22"/>
  <c r="AI21" i="22"/>
  <c r="AC27" i="22"/>
  <c r="AI25" i="22"/>
  <c r="Q19" i="22"/>
  <c r="AI19" i="22"/>
  <c r="AO13" i="22"/>
  <c r="K26" i="22"/>
  <c r="AO15" i="22"/>
  <c r="AI18" i="22"/>
  <c r="Q17" i="22"/>
  <c r="AC16" i="22"/>
  <c r="AC18" i="22"/>
  <c r="Q20" i="22"/>
  <c r="V13" i="22"/>
  <c r="B11" i="22"/>
  <c r="P31" i="22"/>
  <c r="AB15" i="22"/>
  <c r="J13" i="22"/>
  <c r="AH17" i="22"/>
  <c r="AB16" i="22"/>
  <c r="V9" i="22"/>
  <c r="AO28" i="22"/>
  <c r="W9" i="22"/>
  <c r="AC15" i="22"/>
  <c r="AO25" i="22"/>
  <c r="Q29" i="22"/>
  <c r="W10" i="22"/>
  <c r="AI31" i="22"/>
  <c r="B28" i="22"/>
  <c r="AB9" i="22"/>
  <c r="AB19" i="22"/>
  <c r="P9" i="22"/>
  <c r="K16" i="22"/>
  <c r="AO31" i="22"/>
  <c r="AO26" i="22"/>
  <c r="Q10" i="22"/>
  <c r="V29" i="22"/>
  <c r="P20" i="22"/>
  <c r="AB17" i="22"/>
  <c r="AH9" i="22"/>
  <c r="J25" i="22"/>
  <c r="AH10" i="22"/>
  <c r="V21" i="22"/>
  <c r="Q28" i="22"/>
  <c r="K11" i="22"/>
  <c r="W13" i="22"/>
  <c r="AI26" i="22"/>
  <c r="AC28" i="22"/>
  <c r="AC25" i="22"/>
  <c r="W18" i="22"/>
  <c r="AI16" i="22"/>
  <c r="Q13" i="22"/>
  <c r="Q11" i="22"/>
  <c r="J10" i="22"/>
  <c r="J29" i="22"/>
  <c r="J15" i="22"/>
  <c r="P21" i="22"/>
  <c r="V10" i="22"/>
  <c r="V19" i="22"/>
  <c r="V27" i="22"/>
  <c r="P17" i="22"/>
  <c r="P28" i="22"/>
  <c r="AC29" i="22"/>
  <c r="K20" i="22"/>
  <c r="Q22" i="22"/>
  <c r="W25" i="22"/>
  <c r="AI15" i="22"/>
  <c r="AO19" i="22"/>
  <c r="Q27" i="22"/>
  <c r="AI29" i="22"/>
  <c r="K19" i="22"/>
  <c r="AC17" i="22"/>
  <c r="AO9" i="22"/>
  <c r="W21" i="22"/>
  <c r="AH27" i="22"/>
  <c r="P11" i="22"/>
  <c r="V16" i="22"/>
  <c r="B9" i="22"/>
  <c r="J9" i="22"/>
  <c r="AH24" i="22"/>
  <c r="J22" i="22"/>
  <c r="AH26" i="22"/>
  <c r="AC21" i="22"/>
  <c r="W24" i="22"/>
  <c r="AI9" i="22"/>
  <c r="AO29" i="22"/>
  <c r="AI17" i="22"/>
  <c r="K13" i="22"/>
  <c r="X6" i="22"/>
  <c r="Y6" i="22"/>
  <c r="L6" i="22"/>
  <c r="R6" i="22"/>
  <c r="AJ6" i="22"/>
  <c r="AP6" i="22"/>
  <c r="AD6" i="22"/>
  <c r="AP31" i="22"/>
  <c r="AJ9" i="22"/>
  <c r="V8" i="22"/>
  <c r="AC8" i="22"/>
  <c r="X21" i="22"/>
  <c r="Y10" i="22"/>
  <c r="AD11" i="22"/>
  <c r="AH8" i="22"/>
  <c r="AP15" i="22"/>
  <c r="AP26" i="22"/>
  <c r="AI8" i="22"/>
  <c r="R10" i="22"/>
  <c r="AP25" i="22"/>
  <c r="L20" i="22"/>
  <c r="Y13" i="22"/>
  <c r="R20" i="22"/>
  <c r="L22" i="22"/>
  <c r="AD27" i="22"/>
  <c r="R29" i="22"/>
  <c r="AJ28" i="22"/>
  <c r="AB8" i="22"/>
  <c r="R31" i="22"/>
  <c r="AJ31" i="22"/>
  <c r="AJ19" i="22"/>
  <c r="AD15" i="22"/>
  <c r="R18" i="22"/>
  <c r="X28" i="22"/>
  <c r="X19" i="22"/>
  <c r="L28" i="22"/>
  <c r="AJ11" i="22"/>
  <c r="R11" i="22"/>
  <c r="R8" i="22"/>
  <c r="AD19" i="22"/>
  <c r="X9" i="22"/>
  <c r="L29" i="22"/>
  <c r="Y17" i="22"/>
  <c r="AP11" i="22"/>
  <c r="AJ25" i="22"/>
  <c r="L15" i="22"/>
  <c r="AD21" i="22"/>
  <c r="AD31" i="22"/>
  <c r="R16" i="22"/>
  <c r="AD13" i="22"/>
  <c r="AP20" i="22"/>
  <c r="R22" i="22"/>
  <c r="K8" i="22"/>
  <c r="X16" i="22"/>
  <c r="R28" i="22"/>
  <c r="R27" i="22"/>
  <c r="AJ21" i="22"/>
  <c r="AP16" i="22"/>
  <c r="L24" i="22"/>
  <c r="AJ26" i="22"/>
  <c r="AD25" i="22"/>
  <c r="AO8" i="22"/>
  <c r="AJ29" i="22"/>
  <c r="Y25" i="22"/>
  <c r="X27" i="22"/>
  <c r="AD9" i="22"/>
  <c r="AP24" i="22"/>
  <c r="Y22" i="22"/>
  <c r="X22" i="22"/>
  <c r="Y28" i="22"/>
  <c r="AP9" i="22"/>
  <c r="X15" i="22"/>
  <c r="X13" i="22"/>
  <c r="AD26" i="22"/>
  <c r="AD28" i="22"/>
  <c r="L13" i="22"/>
  <c r="AD16" i="22"/>
  <c r="AD17" i="22"/>
  <c r="X8" i="22"/>
  <c r="X20" i="22"/>
  <c r="Y16" i="22"/>
  <c r="R26" i="22"/>
  <c r="Y11" i="22"/>
  <c r="L17" i="22"/>
  <c r="Y18" i="22"/>
  <c r="L11" i="22"/>
  <c r="AP29" i="22"/>
  <c r="AP10" i="22"/>
  <c r="X25" i="22"/>
  <c r="X26" i="22"/>
  <c r="AP13" i="22"/>
  <c r="AJ20" i="22"/>
  <c r="L27" i="22"/>
  <c r="J8" i="22"/>
  <c r="AP21" i="22"/>
  <c r="Y15" i="22"/>
  <c r="AP17" i="22"/>
  <c r="Y26" i="22"/>
  <c r="Q8" i="22"/>
  <c r="L8" i="22"/>
  <c r="R9" i="22"/>
  <c r="AD20" i="22"/>
  <c r="X31" i="22"/>
  <c r="L19" i="22"/>
  <c r="Y21" i="22"/>
  <c r="L25" i="22"/>
  <c r="AP22" i="22"/>
  <c r="X17" i="22"/>
  <c r="AJ18" i="22"/>
  <c r="X18" i="22"/>
  <c r="Y19" i="22"/>
  <c r="R21" i="22"/>
  <c r="Y9" i="22"/>
  <c r="AD29" i="22"/>
  <c r="AJ16" i="22"/>
  <c r="AP18" i="22"/>
  <c r="X24" i="22"/>
  <c r="R15" i="22"/>
  <c r="P8" i="22"/>
  <c r="AP28" i="22"/>
  <c r="L18" i="22"/>
  <c r="AD22" i="22"/>
  <c r="R17" i="22"/>
  <c r="X29" i="22"/>
  <c r="AJ24" i="22"/>
  <c r="AJ10" i="22"/>
  <c r="Y29" i="22"/>
  <c r="AJ15" i="22"/>
  <c r="Y31" i="22"/>
  <c r="AJ22" i="22"/>
  <c r="R24" i="22"/>
  <c r="AP19" i="22"/>
  <c r="L16" i="22"/>
  <c r="AJ17" i="22"/>
  <c r="Y24" i="22"/>
  <c r="Y20" i="22"/>
  <c r="AJ13" i="22"/>
  <c r="W8" i="22"/>
  <c r="L21" i="22"/>
  <c r="R19" i="22"/>
  <c r="AP27" i="22"/>
  <c r="L9" i="22"/>
  <c r="AJ27" i="22"/>
  <c r="X11" i="22"/>
  <c r="L26" i="22"/>
  <c r="AD18" i="22"/>
  <c r="X10" i="22"/>
  <c r="AD10" i="22"/>
  <c r="L10" i="22"/>
  <c r="L31" i="22"/>
  <c r="AD24" i="22"/>
  <c r="Y27" i="22"/>
  <c r="R13" i="22"/>
  <c r="R25" i="22"/>
  <c r="S6" i="22"/>
  <c r="M6" i="22"/>
  <c r="AQ6" i="22"/>
  <c r="AK6" i="22"/>
  <c r="AE6" i="22"/>
  <c r="Z6" i="22"/>
  <c r="C6" i="22"/>
  <c r="N6" i="22"/>
  <c r="T6" i="22"/>
  <c r="AL6" i="22"/>
  <c r="AR6" i="22"/>
  <c r="AF6" i="22"/>
  <c r="D6" i="22"/>
  <c r="E6" i="22"/>
  <c r="F6" i="22"/>
  <c r="T11" i="22"/>
  <c r="R23" i="22"/>
  <c r="AR30" i="22"/>
  <c r="C31" i="22"/>
  <c r="D10" i="22"/>
  <c r="C8" i="22"/>
  <c r="AK16" i="22"/>
  <c r="AF28" i="22"/>
  <c r="AK14" i="22"/>
  <c r="AN23" i="22"/>
  <c r="D18" i="22"/>
  <c r="AF30" i="22"/>
  <c r="AP8" i="22"/>
  <c r="Q23" i="22"/>
  <c r="AK26" i="22"/>
  <c r="C9" i="22"/>
  <c r="D11" i="22"/>
  <c r="T25" i="22"/>
  <c r="AP14" i="22"/>
  <c r="S16" i="22"/>
  <c r="AE20" i="22"/>
  <c r="AQ10" i="22"/>
  <c r="AK25" i="22"/>
  <c r="AF31" i="22"/>
  <c r="AF11" i="22"/>
  <c r="E31" i="22"/>
  <c r="T23" i="22"/>
  <c r="AR18" i="22"/>
  <c r="AC30" i="22"/>
  <c r="P30" i="22"/>
  <c r="AL22" i="22"/>
  <c r="D24" i="22"/>
  <c r="S13" i="22"/>
  <c r="AL30" i="22"/>
  <c r="Y23" i="22"/>
  <c r="S10" i="22"/>
  <c r="D30" i="22"/>
  <c r="AQ25" i="22"/>
  <c r="AK19" i="22"/>
  <c r="AQ29" i="22"/>
  <c r="AI12" i="22"/>
  <c r="E10" i="22"/>
  <c r="AF13" i="22"/>
  <c r="L30" i="22"/>
  <c r="F13" i="22"/>
  <c r="D17" i="22"/>
  <c r="AN12" i="22"/>
  <c r="AQ28" i="22"/>
  <c r="Y14" i="22"/>
  <c r="B14" i="22"/>
  <c r="T18" i="22"/>
  <c r="N17" i="22"/>
  <c r="T30" i="22"/>
  <c r="M20" i="22"/>
  <c r="X30" i="22"/>
  <c r="AL31" i="22"/>
  <c r="E15" i="22"/>
  <c r="E26" i="22"/>
  <c r="F29" i="22"/>
  <c r="F20" i="22"/>
  <c r="AE9" i="22"/>
  <c r="AQ22" i="22"/>
  <c r="N11" i="22"/>
  <c r="Z20" i="22"/>
  <c r="Z11" i="22"/>
  <c r="AL25" i="22"/>
  <c r="S27" i="22"/>
  <c r="S8" i="22"/>
  <c r="AR27" i="22"/>
  <c r="AL13" i="22"/>
  <c r="C15" i="22"/>
  <c r="Z22" i="22"/>
  <c r="M22" i="22"/>
  <c r="AI30" i="22"/>
  <c r="E22" i="22"/>
  <c r="E8" i="22"/>
  <c r="AQ18" i="22"/>
  <c r="AL15" i="22"/>
  <c r="AL28" i="22"/>
  <c r="C20" i="22"/>
  <c r="AK13" i="22"/>
  <c r="N19" i="22"/>
  <c r="B12" i="22"/>
  <c r="AJ30" i="22"/>
  <c r="D8" i="22"/>
  <c r="E29" i="22"/>
  <c r="F21" i="22"/>
  <c r="AQ11" i="22"/>
  <c r="X12" i="22"/>
  <c r="Z15" i="22"/>
  <c r="AL18" i="22"/>
  <c r="AK23" i="22"/>
  <c r="AR21" i="22"/>
  <c r="E28" i="22"/>
  <c r="F24" i="22"/>
  <c r="AE12" i="22"/>
  <c r="AL19" i="22"/>
  <c r="Z23" i="22"/>
  <c r="AF29" i="22"/>
  <c r="AL11" i="22"/>
  <c r="AR22" i="22"/>
  <c r="T26" i="22"/>
  <c r="E18" i="22"/>
  <c r="F17" i="22"/>
  <c r="K14" i="22"/>
  <c r="AE10" i="22"/>
  <c r="AQ16" i="22"/>
  <c r="AQ14" i="22"/>
  <c r="M19" i="22"/>
  <c r="AR11" i="22"/>
  <c r="AB14" i="22"/>
  <c r="AE26" i="22"/>
  <c r="M18" i="22"/>
  <c r="AF20" i="22"/>
  <c r="AL20" i="22"/>
  <c r="AK28" i="22"/>
  <c r="D25" i="22"/>
  <c r="AE25" i="22"/>
  <c r="C10" i="22"/>
  <c r="S20" i="22"/>
  <c r="AK20" i="22"/>
  <c r="Z13" i="22"/>
  <c r="T12" i="22"/>
  <c r="AC12" i="22"/>
  <c r="P14" i="22"/>
  <c r="E17" i="22"/>
  <c r="E13" i="22"/>
  <c r="Z30" i="22"/>
  <c r="C13" i="22"/>
  <c r="AR14" i="22"/>
  <c r="S23" i="22"/>
  <c r="N10" i="22"/>
  <c r="M14" i="22"/>
  <c r="Z16" i="22"/>
  <c r="AK9" i="22"/>
  <c r="AJ8" i="22"/>
  <c r="AR26" i="22"/>
  <c r="C22" i="22"/>
  <c r="Y8" i="22"/>
  <c r="N29" i="22"/>
  <c r="AE22" i="22"/>
  <c r="V23" i="22"/>
  <c r="T19" i="22"/>
  <c r="AP12" i="22"/>
  <c r="AE11" i="22"/>
  <c r="N25" i="22"/>
  <c r="M17" i="22"/>
  <c r="AF18" i="22"/>
  <c r="AR8" i="22"/>
  <c r="E21" i="22"/>
  <c r="E14" i="22"/>
  <c r="F12" i="22"/>
  <c r="F30" i="22"/>
  <c r="AQ15" i="22"/>
  <c r="AP23" i="22"/>
  <c r="AO12" i="22"/>
  <c r="Q14" i="22"/>
  <c r="AE14" i="22"/>
  <c r="N20" i="22"/>
  <c r="AQ17" i="22"/>
  <c r="Z25" i="22"/>
  <c r="AE8" i="22"/>
  <c r="K30" i="22"/>
  <c r="AK30" i="22"/>
  <c r="AK17" i="22"/>
  <c r="M13" i="22"/>
  <c r="K12" i="22"/>
  <c r="AR31" i="22"/>
  <c r="Z8" i="22"/>
  <c r="S12" i="22"/>
  <c r="AK18" i="22"/>
  <c r="AF10" i="22"/>
  <c r="AF17" i="22"/>
  <c r="AL8" i="22"/>
  <c r="F14" i="22"/>
  <c r="F28" i="22"/>
  <c r="C17" i="22"/>
  <c r="D29" i="22"/>
  <c r="C29" i="22"/>
  <c r="M15" i="22"/>
  <c r="N14" i="22"/>
  <c r="S31" i="22"/>
  <c r="J12" i="22"/>
  <c r="M9" i="22"/>
  <c r="AQ13" i="22"/>
  <c r="AJ14" i="22"/>
  <c r="AF14" i="22"/>
  <c r="AQ27" i="22"/>
  <c r="AE28" i="22"/>
  <c r="S28" i="22"/>
  <c r="D21" i="22"/>
  <c r="F8" i="22"/>
  <c r="AQ21" i="22"/>
  <c r="M30" i="22"/>
  <c r="AE19" i="22"/>
  <c r="N16" i="22"/>
  <c r="Z9" i="22"/>
  <c r="S26" i="22"/>
  <c r="C16" i="22"/>
  <c r="Q12" i="22"/>
  <c r="E12" i="22"/>
  <c r="F18" i="22"/>
  <c r="B23" i="22"/>
  <c r="Q30" i="22"/>
  <c r="M11" i="22"/>
  <c r="AF21" i="22"/>
  <c r="AO23" i="22"/>
  <c r="D13" i="22"/>
  <c r="C23" i="22"/>
  <c r="W23" i="22"/>
  <c r="N26" i="22"/>
  <c r="AQ9" i="22"/>
  <c r="AL27" i="22"/>
  <c r="AK24" i="22"/>
  <c r="AQ31" i="22"/>
  <c r="N22" i="22"/>
  <c r="AD8" i="22"/>
  <c r="AL26" i="22"/>
  <c r="AK31" i="22"/>
  <c r="AR13" i="22"/>
  <c r="AE29" i="22"/>
  <c r="AJ23" i="22"/>
  <c r="D14" i="22"/>
  <c r="AQ24" i="22"/>
  <c r="Z12" i="22"/>
  <c r="AI23" i="22"/>
  <c r="AF22" i="22"/>
  <c r="R12" i="22"/>
  <c r="T15" i="22"/>
  <c r="AQ20" i="22"/>
  <c r="AR12" i="22"/>
  <c r="X14" i="22"/>
  <c r="S30" i="22"/>
  <c r="AR19" i="22"/>
  <c r="M28" i="22"/>
  <c r="M10" i="22"/>
  <c r="AH14" i="22"/>
  <c r="D26" i="22"/>
  <c r="AL24" i="22"/>
  <c r="M8" i="22"/>
  <c r="T21" i="22"/>
  <c r="S22" i="22"/>
  <c r="AK21" i="22"/>
  <c r="AL12" i="22"/>
  <c r="T28" i="22"/>
  <c r="S25" i="22"/>
  <c r="S17" i="22"/>
  <c r="AL14" i="22"/>
  <c r="M29" i="22"/>
  <c r="Z27" i="22"/>
  <c r="Z18" i="22"/>
  <c r="AR28" i="22"/>
  <c r="AF19" i="22"/>
  <c r="AF24" i="22"/>
  <c r="Y12" i="22"/>
  <c r="W14" i="22"/>
  <c r="AE17" i="22"/>
  <c r="AF27" i="22"/>
  <c r="N8" i="22"/>
  <c r="N28" i="22"/>
  <c r="E25" i="22"/>
  <c r="E20" i="22"/>
  <c r="F19" i="22"/>
  <c r="F23" i="22"/>
  <c r="AF12" i="22"/>
  <c r="D28" i="22"/>
  <c r="AB23" i="22"/>
  <c r="C12" i="22"/>
  <c r="AF16" i="22"/>
  <c r="S24" i="22"/>
  <c r="W30" i="22"/>
  <c r="T20" i="22"/>
  <c r="AK10" i="22"/>
  <c r="AF15" i="22"/>
  <c r="R14" i="22"/>
  <c r="AE31" i="22"/>
  <c r="Z21" i="22"/>
  <c r="E30" i="22"/>
  <c r="D31" i="22"/>
  <c r="F22" i="22"/>
  <c r="AE18" i="22"/>
  <c r="C28" i="22"/>
  <c r="M24" i="22"/>
  <c r="N9" i="22"/>
  <c r="AD30" i="22"/>
  <c r="AE24" i="22"/>
  <c r="Y30" i="22"/>
  <c r="L12" i="22"/>
  <c r="AQ23" i="22"/>
  <c r="AH23" i="22"/>
  <c r="AD12" i="22"/>
  <c r="S19" i="22"/>
  <c r="J30" i="22"/>
  <c r="M21" i="22"/>
  <c r="L14" i="22"/>
  <c r="AH30" i="22"/>
  <c r="R30" i="22"/>
  <c r="C27" i="22"/>
  <c r="AL17" i="22"/>
  <c r="AQ30" i="22"/>
  <c r="K23" i="22"/>
  <c r="AK29" i="22"/>
  <c r="AF25" i="22"/>
  <c r="V14" i="22"/>
  <c r="T10" i="22"/>
  <c r="AE23" i="22"/>
  <c r="T9" i="22"/>
  <c r="AD14" i="22"/>
  <c r="AK15" i="22"/>
  <c r="D16" i="22"/>
  <c r="AK11" i="22"/>
  <c r="T31" i="22"/>
  <c r="C25" i="22"/>
  <c r="T22" i="22"/>
  <c r="Z31" i="22"/>
  <c r="AF9" i="22"/>
  <c r="AR17" i="22"/>
  <c r="AE16" i="22"/>
  <c r="T8" i="22"/>
  <c r="AR29" i="22"/>
  <c r="C21" i="22"/>
  <c r="S29" i="22"/>
  <c r="J23" i="22"/>
  <c r="C26" i="22"/>
  <c r="S9" i="22"/>
  <c r="Z19" i="22"/>
  <c r="AF23" i="22"/>
  <c r="AR16" i="22"/>
  <c r="AE13" i="22"/>
  <c r="M25" i="22"/>
  <c r="AR25" i="22"/>
  <c r="AQ26" i="22"/>
  <c r="Z10" i="22"/>
  <c r="T24" i="22"/>
  <c r="D9" i="22"/>
  <c r="AJ12" i="22"/>
  <c r="P12" i="22"/>
  <c r="AE15" i="22"/>
  <c r="AR20" i="22"/>
  <c r="E16" i="22"/>
  <c r="N30" i="22"/>
  <c r="N27" i="22"/>
  <c r="C11" i="22"/>
  <c r="N18" i="22"/>
  <c r="N23" i="22"/>
  <c r="F9" i="22"/>
  <c r="F27" i="22"/>
  <c r="S21" i="22"/>
  <c r="AE27" i="22"/>
  <c r="N13" i="22"/>
  <c r="AC14" i="22"/>
  <c r="C14" i="22"/>
  <c r="M31" i="22"/>
  <c r="AL16" i="22"/>
  <c r="C30" i="22"/>
  <c r="M27" i="22"/>
  <c r="T13" i="22"/>
  <c r="C24" i="22"/>
  <c r="Z14" i="22"/>
  <c r="J14" i="22"/>
  <c r="AB30" i="22"/>
  <c r="AQ8" i="22"/>
  <c r="N15" i="22"/>
  <c r="C18" i="22"/>
  <c r="AL29" i="22"/>
  <c r="N12" i="22"/>
  <c r="E24" i="22"/>
  <c r="E11" i="22"/>
  <c r="F25" i="22"/>
  <c r="AR9" i="22"/>
  <c r="M26" i="22"/>
  <c r="M23" i="22"/>
  <c r="C19" i="22"/>
  <c r="S14" i="22"/>
  <c r="N21" i="22"/>
  <c r="AQ19" i="22"/>
  <c r="AL10" i="22"/>
  <c r="AO14" i="22"/>
  <c r="T16" i="22"/>
  <c r="AK8" i="22"/>
  <c r="P23" i="22"/>
  <c r="AR15" i="22"/>
  <c r="S15" i="22"/>
  <c r="D12" i="22"/>
  <c r="V12" i="22"/>
  <c r="S11" i="22"/>
  <c r="E27" i="22"/>
  <c r="F16" i="22"/>
  <c r="AR23" i="22"/>
  <c r="Z26" i="22"/>
  <c r="AP30" i="22"/>
  <c r="B30" i="22"/>
  <c r="D27" i="22"/>
  <c r="F31" i="22"/>
  <c r="AB12" i="22"/>
  <c r="N24" i="22"/>
  <c r="AQ12" i="22"/>
  <c r="M16" i="22"/>
  <c r="N31" i="22"/>
  <c r="T27" i="22"/>
  <c r="AL23" i="22"/>
  <c r="Z17" i="22"/>
  <c r="AK12" i="22"/>
  <c r="L23" i="22"/>
  <c r="AR10" i="22"/>
  <c r="M12" i="22"/>
  <c r="AH12" i="22"/>
  <c r="W12" i="22"/>
  <c r="T14" i="22"/>
  <c r="AO30" i="22"/>
  <c r="D15" i="22"/>
  <c r="F15" i="22"/>
  <c r="AC23" i="22"/>
  <c r="B8" i="22"/>
  <c r="D19" i="22"/>
  <c r="D23" i="22"/>
  <c r="F11" i="22"/>
  <c r="AF26" i="22"/>
  <c r="AK27" i="22"/>
  <c r="AN30" i="22"/>
  <c r="E9" i="22"/>
  <c r="V30" i="22"/>
  <c r="AE21" i="22"/>
  <c r="T29" i="22"/>
  <c r="AL9" i="22"/>
  <c r="AR24" i="22"/>
  <c r="D20" i="22"/>
  <c r="F26" i="22"/>
  <c r="AN14" i="22"/>
  <c r="X23" i="22"/>
  <c r="AE30" i="22"/>
  <c r="T17" i="22"/>
  <c r="E19" i="22"/>
  <c r="F10" i="22"/>
  <c r="Z28" i="22"/>
  <c r="AK22" i="22"/>
  <c r="E23" i="22"/>
  <c r="AI14" i="22"/>
  <c r="Z29" i="22"/>
  <c r="S18" i="22"/>
  <c r="Z24" i="22"/>
  <c r="AD23" i="22"/>
  <c r="D22" i="22"/>
  <c r="AL21" i="22"/>
  <c r="AF8" i="22"/>
  <c r="AF32" i="22"/>
  <c r="W32" i="22"/>
  <c r="AH32" i="22"/>
  <c r="AB32" i="22"/>
  <c r="V32" i="22"/>
  <c r="AK32" i="22"/>
  <c r="AQ32" i="22"/>
  <c r="P32" i="22"/>
  <c r="T32" i="22"/>
  <c r="L32" i="22"/>
  <c r="N32" i="22"/>
  <c r="M32" i="22"/>
  <c r="R32" i="22"/>
  <c r="AD32" i="22"/>
  <c r="Q32" i="22"/>
  <c r="J32" i="22"/>
  <c r="AL32" i="22"/>
  <c r="Z32" i="22"/>
  <c r="K32" i="22"/>
  <c r="AE32" i="22"/>
  <c r="AO32" i="22"/>
  <c r="AR32" i="22"/>
  <c r="Y32" i="22"/>
  <c r="AJ32" i="22"/>
  <c r="AC32" i="22"/>
  <c r="X32" i="22"/>
  <c r="S32" i="22"/>
  <c r="AN32" i="22"/>
  <c r="AI32" i="22"/>
  <c r="AP32" i="22"/>
</calcChain>
</file>

<file path=xl/comments1.xml><?xml version="1.0" encoding="utf-8"?>
<comments xmlns="http://schemas.openxmlformats.org/spreadsheetml/2006/main">
  <authors>
    <author>Thomas Stuber</author>
  </authors>
  <commentList>
    <comment ref="V2" authorId="0" shapeId="0">
      <text>
        <r>
          <rPr>
            <b/>
            <sz val="9"/>
            <color indexed="81"/>
            <rFont val="Tahoma"/>
            <family val="2"/>
          </rPr>
          <t>Thomas Stuber:</t>
        </r>
        <r>
          <rPr>
            <sz val="9"/>
            <color indexed="81"/>
            <rFont val="Tahoma"/>
            <family val="2"/>
          </rPr>
          <t xml:space="preserve">
Since none of the best performing four conficutions use neutral elements, the expected neutral / no opinion answer can be achieved. They are highlighted in orange.
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Thomas Stuber:</t>
        </r>
        <r>
          <rPr>
            <sz val="9"/>
            <color indexed="81"/>
            <rFont val="Tahoma"/>
            <family val="2"/>
          </rPr>
          <t xml:space="preserve">
Shows per party how many similar prediction have been made. </t>
        </r>
      </text>
    </comment>
  </commentList>
</comments>
</file>

<file path=xl/sharedStrings.xml><?xml version="1.0" encoding="utf-8"?>
<sst xmlns="http://schemas.openxmlformats.org/spreadsheetml/2006/main" count="25459" uniqueCount="254">
  <si>
    <t>Type</t>
  </si>
  <si>
    <t>Party</t>
  </si>
  <si>
    <t>Q-Id</t>
  </si>
  <si>
    <t>Exp</t>
  </si>
  <si>
    <t>Min</t>
  </si>
  <si>
    <t>Max</t>
  </si>
  <si>
    <t>Avg</t>
  </si>
  <si>
    <t>W-Avg</t>
  </si>
  <si>
    <t>Medium</t>
  </si>
  <si>
    <t>Debug</t>
  </si>
  <si>
    <t>Result</t>
  </si>
  <si>
    <t>Spreadsheet Naming Convention</t>
  </si>
  <si>
    <t>Mean</t>
  </si>
  <si>
    <t>W-Mean</t>
  </si>
  <si>
    <t>Median</t>
  </si>
  <si>
    <t>&lt;WindowsSize&gt;</t>
  </si>
  <si>
    <t>&lt;OnlySentimentPassages&gt;</t>
  </si>
  <si>
    <t>T = Only Results with Sentiment</t>
  </si>
  <si>
    <t>&lt;QIndicatorFlag&gt;</t>
  </si>
  <si>
    <t>2 (Passage = 2 Sentences)</t>
  </si>
  <si>
    <t>1 (Passage = 1 Sentence)</t>
  </si>
  <si>
    <t>3 (Passage = 3 Sentences)</t>
  </si>
  <si>
    <t>4 (Passage = 4 Sentences)</t>
  </si>
  <si>
    <t>F = Questions are taken as given (Default)</t>
  </si>
  <si>
    <t>Scoring Scale</t>
  </si>
  <si>
    <t>Party1</t>
  </si>
  <si>
    <t>Party2</t>
  </si>
  <si>
    <t>Party3</t>
  </si>
  <si>
    <t>Party4</t>
  </si>
  <si>
    <t>Party5</t>
  </si>
  <si>
    <t>&lt;Analyzer&gt;</t>
  </si>
  <si>
    <t>E = EnglishAnalyzer</t>
  </si>
  <si>
    <t>S = StandardAnalyzer</t>
  </si>
  <si>
    <r>
      <rPr>
        <sz val="11"/>
        <color theme="5"/>
        <rFont val="Calibri"/>
        <family val="2"/>
        <scheme val="minor"/>
      </rPr>
      <t>&lt;WindowSize&gt;</t>
    </r>
    <r>
      <rPr>
        <sz val="11"/>
        <color theme="1"/>
        <rFont val="Calibri"/>
        <family val="2"/>
        <scheme val="minor"/>
      </rPr>
      <t>_</t>
    </r>
    <r>
      <rPr>
        <sz val="11"/>
        <color theme="4"/>
        <rFont val="Calibri"/>
        <family val="2"/>
        <scheme val="minor"/>
      </rPr>
      <t>&lt;OnlySentimentalPassages&gt;</t>
    </r>
    <r>
      <rPr>
        <sz val="11"/>
        <color theme="1"/>
        <rFont val="Calibri"/>
        <family val="2"/>
        <scheme val="minor"/>
      </rPr>
      <t>_</t>
    </r>
    <r>
      <rPr>
        <sz val="11"/>
        <color rgb="FFFF0000"/>
        <rFont val="Calibri"/>
        <family val="2"/>
        <scheme val="minor"/>
      </rPr>
      <t>&lt;FirstHit&gt;</t>
    </r>
    <r>
      <rPr>
        <sz val="11"/>
        <color theme="1"/>
        <rFont val="Calibri"/>
        <family val="2"/>
        <scheme val="minor"/>
      </rPr>
      <t>_</t>
    </r>
    <r>
      <rPr>
        <sz val="11"/>
        <color theme="9"/>
        <rFont val="Calibri"/>
        <family val="2"/>
        <scheme val="minor"/>
      </rPr>
      <t>&lt;QIndicatorFlag&gt;</t>
    </r>
    <r>
      <rPr>
        <sz val="1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&lt;Analyzer&gt;</t>
    </r>
  </si>
  <si>
    <t>&lt;FirstHit&gt;</t>
  </si>
  <si>
    <t>T = Top 1 Result; Taking only first result (with highest IR Rating)</t>
  </si>
  <si>
    <t>InvFactor</t>
  </si>
  <si>
    <t>Settings</t>
  </si>
  <si>
    <t>WINDOW_SIZE: 2</t>
  </si>
  <si>
    <t>ONLY_SENTIMENTAL: true</t>
  </si>
  <si>
    <t>ONLY_FIRST_HIT:true</t>
  </si>
  <si>
    <t>INVERSE_QUESTION_MODE: false</t>
  </si>
  <si>
    <t>ANALYZER: S</t>
  </si>
  <si>
    <t>WS2_T_T_F_S</t>
  </si>
  <si>
    <t>ANALYZER: E</t>
  </si>
  <si>
    <t>WS2_T_T_F_E</t>
  </si>
  <si>
    <t>ONLY_FIRST_HIT:false</t>
  </si>
  <si>
    <t>WS2_T_F_F_E</t>
  </si>
  <si>
    <t>WS2_T_F_F_S</t>
  </si>
  <si>
    <t>WINDOW_SIZE: 1</t>
  </si>
  <si>
    <t>WS1_T_F_F_S</t>
  </si>
  <si>
    <t>WS1_T_F_F_E</t>
  </si>
  <si>
    <t>WS1_T_T_F_E</t>
  </si>
  <si>
    <t>WS1_T_T_F_S</t>
  </si>
  <si>
    <t>WS3_T_F_F_E</t>
  </si>
  <si>
    <t>WS3_T_F_F_S</t>
  </si>
  <si>
    <t>WS3_T_T_F_E</t>
  </si>
  <si>
    <t>WS3_T_T_F_S</t>
  </si>
  <si>
    <t>WS4_T_F_F_E</t>
  </si>
  <si>
    <t>WS4_T_F_F_S</t>
  </si>
  <si>
    <t>WS4_T_T_F_E</t>
  </si>
  <si>
    <t>WS4_T_T_F_S</t>
  </si>
  <si>
    <t>WINDOW_SIZE: 3</t>
  </si>
  <si>
    <t>Vertical Position, only for formula and thus hidden.</t>
  </si>
  <si>
    <t>vertical</t>
  </si>
  <si>
    <t>horizontal</t>
  </si>
  <si>
    <t>OVERALL</t>
  </si>
  <si>
    <t>MIN</t>
  </si>
  <si>
    <t>MAX</t>
  </si>
  <si>
    <t>Overall Median</t>
  </si>
  <si>
    <t>Expected</t>
  </si>
  <si>
    <t>English Analyzer</t>
  </si>
  <si>
    <t>Conclusion</t>
  </si>
  <si>
    <t>WS1_F_T_F_E</t>
  </si>
  <si>
    <t>WS3_F_T_F_E</t>
  </si>
  <si>
    <t>WS2_F_T_F_S</t>
  </si>
  <si>
    <t>WS4_F_T_F_E</t>
  </si>
  <si>
    <t>WS4_F_T_F_S</t>
  </si>
  <si>
    <t>WS1_F_T_F_S</t>
  </si>
  <si>
    <t>WS2_F_T_F_E</t>
  </si>
  <si>
    <t>WS3_F_T_F_S</t>
  </si>
  <si>
    <t>WS1_F_F_F_S</t>
  </si>
  <si>
    <t>WS1_F_F_F_E</t>
  </si>
  <si>
    <t>WS2_F_F_F_S</t>
  </si>
  <si>
    <t>WS2_F_F_F_E</t>
  </si>
  <si>
    <t>WS3_F_F_F_S</t>
  </si>
  <si>
    <t>WS3_F_F_F_E</t>
  </si>
  <si>
    <t>WS4_F_F_F_S</t>
  </si>
  <si>
    <t>WS4_F_F_F_E</t>
  </si>
  <si>
    <t>F = Takes what is available (max. 10 Results)</t>
  </si>
  <si>
    <t>Configuration</t>
  </si>
  <si>
    <t>StandardAnalyzser</t>
  </si>
  <si>
    <t>EnglishAnalyzer performs slightly better</t>
  </si>
  <si>
    <t>All Results</t>
  </si>
  <si>
    <t>Only Sentimented Results</t>
  </si>
  <si>
    <t>Omitting 'neutral' elements clearly outperforms the all item option!</t>
  </si>
  <si>
    <t>Probably biggest difference</t>
  </si>
  <si>
    <t>Proof what other papers are stating: Polarity is performing better than neutral elements</t>
  </si>
  <si>
    <t>First Hit Only</t>
  </si>
  <si>
    <t>FirstHit performt slightly besser</t>
  </si>
  <si>
    <t>Von den 5 messpunkten ist Min das mittel der Wahl</t>
  </si>
  <si>
    <t>Mean/W-Mean und je nach Fall auch Median performen nicht optimal</t>
  </si>
  <si>
    <t>WindowSize 1</t>
  </si>
  <si>
    <t>WindowSize 2</t>
  </si>
  <si>
    <t>WindowSize 4</t>
  </si>
  <si>
    <t>WindowSize 3</t>
  </si>
  <si>
    <t>Beste Resultate in WS1-WS3</t>
  </si>
  <si>
    <t>Thats a big challencge for the given case</t>
  </si>
  <si>
    <t>Interessant: Bei allen Sentiments performen längere Sätze besser</t>
  </si>
  <si>
    <t>Best Configurations:</t>
  </si>
  <si>
    <t>Only Sentimented Passages</t>
  </si>
  <si>
    <t>First Hit</t>
  </si>
  <si>
    <t>Overall Results of the experiements.</t>
  </si>
  <si>
    <t>Question</t>
  </si>
  <si>
    <t>p = polarity (same direction)</t>
  </si>
  <si>
    <t>r = rating (full match)</t>
  </si>
  <si>
    <t>Polarity</t>
  </si>
  <si>
    <t>Rating Inference</t>
  </si>
  <si>
    <t>P1</t>
  </si>
  <si>
    <t>P2</t>
  </si>
  <si>
    <t>P3</t>
  </si>
  <si>
    <t>P4</t>
  </si>
  <si>
    <t>P5</t>
  </si>
  <si>
    <t>Hints for hidden calculation</t>
  </si>
  <si>
    <t>pct.</t>
  </si>
  <si>
    <t>hits</t>
  </si>
  <si>
    <t>Prediction Heatmap - The best 4 prediction results</t>
  </si>
  <si>
    <t>Sheet shows on the left side a comparison between expected and predicted forecasts.</t>
  </si>
  <si>
    <t>Same Polarity (neg or pos)</t>
  </si>
  <si>
    <t>Same Rating (exact match)</t>
  </si>
  <si>
    <t>Accuracy Comparison Headmap</t>
  </si>
  <si>
    <t>Shows per evaluation configuration how many hits per question have been made.</t>
  </si>
  <si>
    <t xml:space="preserve">In a cood case </t>
  </si>
  <si>
    <t>Candidate for inversion</t>
  </si>
  <si>
    <t>Pretty good predicted by all</t>
  </si>
  <si>
    <t>Accu.</t>
  </si>
  <si>
    <t>Not reachable from Expected:</t>
  </si>
  <si>
    <t>Neutral (3)</t>
  </si>
  <si>
    <t>No Opinion (6)</t>
  </si>
  <si>
    <t>Predicted (WS3_T_T_F_E)</t>
  </si>
  <si>
    <t>Accuracy</t>
  </si>
  <si>
    <t>The graphs on this 'right' side show certain aspects and are only for investigation. Everything is divided into single parties</t>
  </si>
  <si>
    <t>pct</t>
  </si>
  <si>
    <t>avg</t>
  </si>
  <si>
    <t>Total</t>
  </si>
  <si>
    <t>Median_R1</t>
  </si>
  <si>
    <t>Agrmt_R1</t>
  </si>
  <si>
    <t>Median_R2</t>
  </si>
  <si>
    <t>Agrmt_R2</t>
  </si>
  <si>
    <t>Party 1</t>
  </si>
  <si>
    <t>Party 2</t>
  </si>
  <si>
    <t>Party 3</t>
  </si>
  <si>
    <t>Party 4</t>
  </si>
  <si>
    <t>Party 5</t>
  </si>
  <si>
    <t>Agreement R2</t>
  </si>
  <si>
    <t>Confidence of best setting</t>
  </si>
  <si>
    <t>Agreement R1</t>
  </si>
  <si>
    <t>R2 hat sehr gute Agreement deckung --&gt; Experten finden sich</t>
  </si>
  <si>
    <t>Die Problemstellen für Menschen (Q 31, 11, 29) sind nicht zwingend auch probleme für die Maschine. Kein Match</t>
  </si>
  <si>
    <t>true</t>
  </si>
  <si>
    <t>false</t>
  </si>
  <si>
    <t xml:space="preserve">    NaN</t>
  </si>
  <si>
    <t xml:space="preserve"> </t>
  </si>
  <si>
    <t>surveillance</t>
  </si>
  <si>
    <t>Only English MPs vote for English Issues</t>
  </si>
  <si>
    <t>C:\Users\Thomas\git\stance-predictor\stance-predictor-app\.\reports\Report_WS3_T_T_F_S_20170118-220207.html</t>
  </si>
  <si>
    <t>C:\Users\Thomas\git\stance-predictor\stance-predictor-app\.\reports\Report_WS3_T_T_F_S_20170118-220207.ser</t>
  </si>
  <si>
    <t>File stored: .\reports\Report_WS3_T_T_F_S_20170118-220207.ser</t>
  </si>
  <si>
    <t>C:\Users\Thomas\git\stance-predictor\stance-predictor-app\.\reports\Report_WS2_T_T_F_S_20170118-222715.html</t>
  </si>
  <si>
    <t>C:\Users\Thomas\git\stance-predictor\stance-predictor-app\.\reports\Report_WS2_T_T_F_S_20170118-222715.ser</t>
  </si>
  <si>
    <t>File stored: .\reports\Report_WS2_T_T_F_S_20170118-222715.ser</t>
  </si>
  <si>
    <t>C:\Users\Thomas\git\stance-predictor\stance-predictor-app\.\reports\Report_WS3_T_T_F_E_20170118-223306.html</t>
  </si>
  <si>
    <t>C:\Users\Thomas\git\stance-predictor\stance-predictor-app\.\reports\Report_WS3_T_T_F_E_20170118-223306.ser</t>
  </si>
  <si>
    <t>File stored: .\reports\Report_WS3_T_T_F_E_20170118-223306.ser</t>
  </si>
  <si>
    <t>C:\Users\Thomas\git\stance-predictor\stance-predictor-app\.\reports\Report_WS1_T_T_F_E_20170118-224753.html</t>
  </si>
  <si>
    <t>C:\Users\Thomas\git\stance-predictor\stance-predictor-app\.\reports\Report_WS1_T_T_F_E_20170118-224753.ser</t>
  </si>
  <si>
    <t>File stored: .\reports\Report_WS1_T_T_F_E_20170118-224753.ser</t>
  </si>
  <si>
    <t>C:\Users\Thomas\git\stance-predictor\stance-predictor-app\.\reports\Report_WS1_T_F_F_E_20170118-225601.html</t>
  </si>
  <si>
    <t>C:\Users\Thomas\git\stance-predictor\stance-predictor-app\.\reports\Report_WS1_T_F_F_E_20170118-225601.ser</t>
  </si>
  <si>
    <t>File stored: .\reports\Report_WS1_T_F_F_E_20170118-225601.ser</t>
  </si>
  <si>
    <t>C:\Users\Thomas\git\stance-predictor\stance-predictor-app\.\reports\Report_WS2_T_T_F_E_20170118-230401.html</t>
  </si>
  <si>
    <t>C:\Users\Thomas\git\stance-predictor\stance-predictor-app\.\reports\Report_WS2_T_T_F_E_20170118-230401.ser</t>
  </si>
  <si>
    <t>File stored: .\reports\Report_WS2_T_T_F_E_20170118-230401.ser</t>
  </si>
  <si>
    <t>C:\Users\Thomas\git\stance-predictor\stance-predictor-app\.\reports\Report_WS2_T_F_F_S_20170118-231240.html</t>
  </si>
  <si>
    <t>C:\Users\Thomas\git\stance-predictor\stance-predictor-app\.\reports\Report_WS2_T_F_F_S_20170118-231240.ser</t>
  </si>
  <si>
    <t>File stored: .\reports\Report_WS2_T_F_F_S_20170118-231240.ser</t>
  </si>
  <si>
    <t>C:\Users\Thomas\git\stance-predictor\stance-predictor-app\.\reports\Report_WS2_T_F_F_E_20170118-232116.html</t>
  </si>
  <si>
    <t>C:\Users\Thomas\git\stance-predictor\stance-predictor-app\.\reports\Report_WS2_T_F_F_E_20170118-232116.ser</t>
  </si>
  <si>
    <t>File stored: .\reports\Report_WS2_T_F_F_E_20170118-232116.ser</t>
  </si>
  <si>
    <t>C:\Users\Thomas\git\stance-predictor\stance-predictor-app\.\reports\Report_WS1_T_T_F_S_20170118-233022.html</t>
  </si>
  <si>
    <t>C:\Users\Thomas\git\stance-predictor\stance-predictor-app\.\reports\Report_WS1_T_T_F_S_20170118-233022.ser</t>
  </si>
  <si>
    <t>File stored: .\reports\Report_WS1_T_T_F_S_20170118-233022.ser</t>
  </si>
  <si>
    <t>C:\Users\Thomas\git\stance-predictor\stance-predictor-app\.\reports\Report_WS1_T_F_F_S_20170118-233753.html</t>
  </si>
  <si>
    <t>C:\Users\Thomas\git\stance-predictor\stance-predictor-app\.\reports\Report_WS1_T_F_F_S_20170118-233753.ser</t>
  </si>
  <si>
    <t>File stored: .\reports\Report_WS1_T_F_F_S_20170118-233753.ser</t>
  </si>
  <si>
    <t>C:\Users\Thomas\git\stance-predictor\stance-predictor-app\.\reports\Report_WS3_T_F_F_S_20170118-234721.html</t>
  </si>
  <si>
    <t>C:\Users\Thomas\git\stance-predictor\stance-predictor-app\.\reports\Report_WS3_T_F_F_S_20170118-234721.ser</t>
  </si>
  <si>
    <t>File stored: .\reports\Report_WS3_T_F_F_S_20170118-234721.ser</t>
  </si>
  <si>
    <t>C:\Users\Thomas\git\stance-predictor\stance-predictor-app\.\reports\Report_WS3_T_F_F_E_20170118-235419.html</t>
  </si>
  <si>
    <t>C:\Users\Thomas\git\stance-predictor\stance-predictor-app\.\reports\Report_WS3_T_F_F_E_20170118-235419.ser</t>
  </si>
  <si>
    <t>File stored: .\reports\Report_WS3_T_F_F_E_20170118-235419.ser</t>
  </si>
  <si>
    <t>WS3_T_T_T_S</t>
  </si>
  <si>
    <t>INVERSE_QUESTION_MODE: true</t>
  </si>
  <si>
    <t>C:\Users\Thomas\git\stance-predictor\stance-predictor-app\.\reports\Report_WS3_T_T_T_S_20170121-192159.html</t>
  </si>
  <si>
    <t>C:\Users\Thomas\git\stance-predictor\stance-predictor-app\.\reports\Report_WS3_T_T_T_S_20170121-192159.ser</t>
  </si>
  <si>
    <t>File stored: .\reports\Report_WS3_T_T_T_S_20170121-192159.ser</t>
  </si>
  <si>
    <t>WS3_T_F_T_E</t>
  </si>
  <si>
    <t>WS3_T_F_T_S</t>
  </si>
  <si>
    <t>WS3_T_T_T_E</t>
  </si>
  <si>
    <t>C:\Users\Thomas\git\stance-predictor\stance-predictor-app\.\reports\Report_WS3_T_T_T_E_20170121-193104.html</t>
  </si>
  <si>
    <t>C:\Users\Thomas\git\stance-predictor\stance-predictor-app\.\reports\Report_WS3_T_T_T_E_20170121-193104.ser</t>
  </si>
  <si>
    <t>File stored: .\reports\Report_WS3_T_T_T_E_20170121-193104.ser</t>
  </si>
  <si>
    <t>C:\Users\Thomas\git\stance-predictor\stance-predictor-app\.\reports\Report_WS3_T_F_T_S_20170121-193856.html</t>
  </si>
  <si>
    <t>C:\Users\Thomas\git\stance-predictor\stance-predictor-app\.\reports\Report_WS3_T_F_T_S_20170121-193856.ser</t>
  </si>
  <si>
    <t>File stored: .\reports\Report_WS3_T_F_T_S_20170121-193856.ser</t>
  </si>
  <si>
    <t>C:\Users\Thomas\git\stance-predictor\stance-predictor-app\.\reports\Report_WS3_T_F_T_E_20170121-194534.html</t>
  </si>
  <si>
    <t>C:\Users\Thomas\git\stance-predictor\stance-predictor-app\.\reports\Report_WS3_T_F_T_E_20170121-194534.ser</t>
  </si>
  <si>
    <t>File stored: .\reports\Report_WS3_T_F_T_E_20170121-194534.ser</t>
  </si>
  <si>
    <t>WS2_T_F_T_E</t>
  </si>
  <si>
    <t>WS2_T_F_T_S</t>
  </si>
  <si>
    <t>WS2_T_T_T_E</t>
  </si>
  <si>
    <t>WS2_T_T_T_S</t>
  </si>
  <si>
    <t>WS1_T_F_T_E</t>
  </si>
  <si>
    <t>WS1_T_F_T_S</t>
  </si>
  <si>
    <t>WS1_T_T_T_E</t>
  </si>
  <si>
    <t>WS1_T_T_T_S</t>
  </si>
  <si>
    <t>C:\Users\Thomas\git\stance-predictor\stance-predictor-app\.\reports\Report_WS2_T_T_T_S_20170121-195244.html</t>
  </si>
  <si>
    <t>C:\Users\Thomas\git\stance-predictor\stance-predictor-app\.\reports\Report_WS2_T_T_T_S_20170121-195244.ser</t>
  </si>
  <si>
    <t>File stored: .\reports\Report_WS2_T_T_T_S_20170121-195244.ser</t>
  </si>
  <si>
    <t>C:\Users\Thomas\git\stance-predictor\stance-predictor-app\.\reports\Report_WS2_T_T_T_E_20170121-195803.html</t>
  </si>
  <si>
    <t>C:\Users\Thomas\git\stance-predictor\stance-predictor-app\.\reports\Report_WS2_T_T_T_E_20170121-195803.ser</t>
  </si>
  <si>
    <t>File stored: .\reports\Report_WS2_T_T_T_E_20170121-195803.ser</t>
  </si>
  <si>
    <t>C:\Users\Thomas\git\stance-predictor\stance-predictor-app\.\reports\Report_WS2_T_F_T_S_20170121-200407.html</t>
  </si>
  <si>
    <t>C:\Users\Thomas\git\stance-predictor\stance-predictor-app\.\reports\Report_WS2_T_F_T_S_20170121-200407.ser</t>
  </si>
  <si>
    <t>File stored: .\reports\Report_WS2_T_F_T_S_20170121-200407.ser</t>
  </si>
  <si>
    <t>C:\Users\Thomas\git\stance-predictor\stance-predictor-app\.\reports\Report_WS2_T_F_T_E_20170121-201511.html</t>
  </si>
  <si>
    <t>C:\Users\Thomas\git\stance-predictor\stance-predictor-app\.\reports\Report_WS2_T_F_T_E_20170121-201511.ser</t>
  </si>
  <si>
    <t>File stored: .\reports\Report_WS2_T_F_T_E_20170121-201511.ser</t>
  </si>
  <si>
    <t>C:\Users\Thomas\git\stance-predictor\stance-predictor-app\.\reports\Report_WS1_T_T_T_S_20170121-202126.html</t>
  </si>
  <si>
    <t>C:\Users\Thomas\git\stance-predictor\stance-predictor-app\.\reports\Report_WS1_T_T_T_S_20170121-202126.ser</t>
  </si>
  <si>
    <t>File stored: .\reports\Report_WS1_T_T_T_S_20170121-202126.ser</t>
  </si>
  <si>
    <t>C:\Users\Thomas\git\stance-predictor\stance-predictor-app\.\reports\Report_WS1_T_F_T_E_20170121-202804.html</t>
  </si>
  <si>
    <t>C:\Users\Thomas\git\stance-predictor\stance-predictor-app\.\reports\Report_WS1_T_F_T_E_20170121-202804.ser</t>
  </si>
  <si>
    <t>File stored: .\reports\Report_WS1_T_F_T_E_20170121-202804.ser</t>
  </si>
  <si>
    <t>C:\Users\Thomas\git\stance-predictor\stance-predictor-app\.\reports\Report_WS1_T_F_T_S_20170121-204637.html</t>
  </si>
  <si>
    <t>C:\Users\Thomas\git\stance-predictor\stance-predictor-app\.\reports\Report_WS1_T_F_T_S_20170121-204637.ser</t>
  </si>
  <si>
    <t>File stored: .\reports\Report_WS1_T_F_T_S_20170121-204637.ser</t>
  </si>
  <si>
    <t>C:\Users\Thomas\git\stance-predictor\stance-predictor-app\.\reports\Report_WS1_T_T_T_E_20170121-210129.html</t>
  </si>
  <si>
    <t>C:\Users\Thomas\git\stance-predictor\stance-predictor-app\.\reports\Report_WS1_T_T_T_E_20170121-210129.ser</t>
  </si>
  <si>
    <t>File stored: .\reports\Report_WS1_T_T_T_E_20170121-210129.ser</t>
  </si>
  <si>
    <t>T = Can inverse Questions by setting an indicator</t>
  </si>
  <si>
    <r>
      <t xml:space="preserve">F = All Results (Pos, Neg, Neutral) </t>
    </r>
    <r>
      <rPr>
        <sz val="11"/>
        <color rgb="FFFF0000"/>
        <rFont val="Calibri"/>
        <family val="2"/>
        <scheme val="minor"/>
      </rPr>
      <t>(NOT APPLIED FOR THIS TEST RUN)</t>
    </r>
  </si>
  <si>
    <t>Standard Analyzer</t>
  </si>
  <si>
    <t>Summary of best 3 configurations per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</si>
</sst>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alibri"/>
      <family val="2"/>
      <scheme val="minor"/>
    </font>
    <font>
      <i/>
      <sz val="11"/>
      <color theme="5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9" fillId="10" borderId="0" applyNumberFormat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NumberFormat="1" applyAlignment="1">
      <alignment horizontal="left"/>
    </xf>
    <xf numFmtId="9" fontId="0" fillId="0" borderId="0" xfId="1" applyFont="1"/>
    <xf numFmtId="0" fontId="8" fillId="0" borderId="0" xfId="0" applyFont="1"/>
    <xf numFmtId="0" fontId="1" fillId="0" borderId="0" xfId="0" applyFont="1"/>
    <xf numFmtId="0" fontId="9" fillId="0" borderId="0" xfId="0" applyFont="1"/>
    <xf numFmtId="10" fontId="0" fillId="0" borderId="0" xfId="1" applyNumberFormat="1" applyFont="1"/>
    <xf numFmtId="0" fontId="0" fillId="0" borderId="0" xfId="0" applyFont="1"/>
    <xf numFmtId="0" fontId="0" fillId="2" borderId="0" xfId="0" applyFill="1"/>
    <xf numFmtId="0" fontId="9" fillId="2" borderId="0" xfId="0" applyFont="1" applyFill="1"/>
    <xf numFmtId="0" fontId="10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2" fillId="0" borderId="0" xfId="0" applyFont="1"/>
    <xf numFmtId="0" fontId="11" fillId="0" borderId="1" xfId="0" applyFont="1" applyBorder="1" applyAlignment="1"/>
    <xf numFmtId="0" fontId="11" fillId="0" borderId="2" xfId="0" applyFont="1" applyBorder="1" applyAlignment="1"/>
    <xf numFmtId="0" fontId="11" fillId="0" borderId="3" xfId="0" applyFont="1" applyBorder="1" applyAlignment="1"/>
    <xf numFmtId="0" fontId="13" fillId="3" borderId="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right"/>
    </xf>
    <xf numFmtId="10" fontId="0" fillId="0" borderId="0" xfId="1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0" fillId="5" borderId="0" xfId="0" applyFill="1"/>
    <xf numFmtId="0" fontId="0" fillId="6" borderId="0" xfId="0" applyFill="1"/>
    <xf numFmtId="0" fontId="0" fillId="2" borderId="0" xfId="0" applyFill="1" applyAlignment="1"/>
    <xf numFmtId="10" fontId="0" fillId="2" borderId="0" xfId="1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7" fillId="0" borderId="0" xfId="0" applyFont="1"/>
    <xf numFmtId="0" fontId="2" fillId="7" borderId="1" xfId="0" applyFont="1" applyFill="1" applyBorder="1"/>
    <xf numFmtId="0" fontId="2" fillId="7" borderId="3" xfId="0" applyFont="1" applyFill="1" applyBorder="1"/>
    <xf numFmtId="9" fontId="0" fillId="0" borderId="4" xfId="0" applyNumberFormat="1" applyBorder="1"/>
    <xf numFmtId="9" fontId="0" fillId="0" borderId="7" xfId="0" applyNumberFormat="1" applyBorder="1"/>
    <xf numFmtId="0" fontId="11" fillId="0" borderId="10" xfId="0" applyFont="1" applyBorder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7" xfId="0" applyFont="1" applyBorder="1"/>
    <xf numFmtId="10" fontId="0" fillId="0" borderId="18" xfId="1" applyNumberFormat="1" applyFont="1" applyBorder="1"/>
    <xf numFmtId="0" fontId="0" fillId="0" borderId="20" xfId="0" applyFont="1" applyBorder="1"/>
    <xf numFmtId="10" fontId="6" fillId="0" borderId="21" xfId="1" applyNumberFormat="1" applyFont="1" applyBorder="1"/>
    <xf numFmtId="0" fontId="2" fillId="7" borderId="13" xfId="0" applyFont="1" applyFill="1" applyBorder="1"/>
    <xf numFmtId="0" fontId="0" fillId="7" borderId="14" xfId="0" applyFill="1" applyBorder="1"/>
    <xf numFmtId="0" fontId="0" fillId="7" borderId="15" xfId="0" applyFill="1" applyBorder="1"/>
    <xf numFmtId="0" fontId="18" fillId="8" borderId="16" xfId="0" applyFont="1" applyFill="1" applyBorder="1"/>
    <xf numFmtId="0" fontId="18" fillId="8" borderId="19" xfId="0" applyFont="1" applyFill="1" applyBorder="1"/>
    <xf numFmtId="0" fontId="2" fillId="0" borderId="0" xfId="0" applyFont="1" applyAlignment="1">
      <alignment horizontal="center"/>
    </xf>
    <xf numFmtId="10" fontId="2" fillId="0" borderId="0" xfId="1" applyNumberFormat="1" applyFont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3" xfId="0" applyBorder="1"/>
    <xf numFmtId="0" fontId="0" fillId="0" borderId="24" xfId="0" applyBorder="1"/>
    <xf numFmtId="2" fontId="0" fillId="0" borderId="0" xfId="0" applyNumberFormat="1"/>
    <xf numFmtId="0" fontId="2" fillId="0" borderId="0" xfId="0" applyFont="1" applyFill="1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0" fontId="19" fillId="10" borderId="0" xfId="2"/>
    <xf numFmtId="2" fontId="2" fillId="0" borderId="0" xfId="0" applyNumberFormat="1" applyFont="1"/>
    <xf numFmtId="0" fontId="7" fillId="13" borderId="0" xfId="0" applyFont="1" applyFill="1"/>
    <xf numFmtId="0" fontId="7" fillId="9" borderId="0" xfId="0" applyFont="1" applyFill="1"/>
    <xf numFmtId="0" fontId="7" fillId="12" borderId="0" xfId="0" applyFont="1" applyFill="1"/>
    <xf numFmtId="0" fontId="7" fillId="11" borderId="0" xfId="0" applyFont="1" applyFill="1"/>
    <xf numFmtId="0" fontId="7" fillId="8" borderId="0" xfId="0" applyFont="1" applyFill="1"/>
    <xf numFmtId="0" fontId="10" fillId="13" borderId="0" xfId="0" applyFont="1" applyFill="1"/>
    <xf numFmtId="0" fontId="10" fillId="12" borderId="0" xfId="0" applyFont="1" applyFill="1"/>
    <xf numFmtId="0" fontId="10" fillId="8" borderId="0" xfId="0" applyFont="1" applyFill="1"/>
    <xf numFmtId="0" fontId="0" fillId="0" borderId="0" xfId="0" applyFont="1" applyFill="1"/>
  </cellXfs>
  <cellStyles count="3">
    <cellStyle name="Neutral" xfId="2" builtinId="28"/>
    <cellStyle name="Prozent" xfId="1" builtinId="5"/>
    <cellStyle name="Standard" xfId="0" builtinId="0"/>
  </cellStyles>
  <dxfs count="25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5"/>
      </font>
      <fill>
        <patternFill>
          <bgColor theme="5" tint="0.79998168889431442"/>
        </patternFill>
      </fill>
    </dxf>
    <dxf>
      <font>
        <b val="0"/>
        <i/>
        <color theme="5"/>
      </font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3"/>
  <sheetViews>
    <sheetView zoomScale="90" zoomScaleNormal="90" workbookViewId="0">
      <selection activeCell="C7" sqref="C7"/>
    </sheetView>
  </sheetViews>
  <sheetFormatPr baseColWidth="10" defaultColWidth="8.7265625" defaultRowHeight="14.5" x14ac:dyDescent="0.35"/>
  <cols>
    <col min="1" max="1" width="23.81640625" customWidth="1"/>
  </cols>
  <sheetData>
    <row r="1" spans="1:2" x14ac:dyDescent="0.35">
      <c r="A1" s="1" t="s">
        <v>11</v>
      </c>
    </row>
    <row r="2" spans="1:2" x14ac:dyDescent="0.35">
      <c r="A2" t="s">
        <v>33</v>
      </c>
    </row>
    <row r="5" spans="1:2" x14ac:dyDescent="0.35">
      <c r="A5" s="2" t="s">
        <v>15</v>
      </c>
      <c r="B5" s="5" t="s">
        <v>20</v>
      </c>
    </row>
    <row r="6" spans="1:2" x14ac:dyDescent="0.35">
      <c r="B6" s="5" t="s">
        <v>19</v>
      </c>
    </row>
    <row r="7" spans="1:2" x14ac:dyDescent="0.35">
      <c r="B7" s="5" t="s">
        <v>21</v>
      </c>
    </row>
    <row r="8" spans="1:2" x14ac:dyDescent="0.35">
      <c r="B8" s="5" t="s">
        <v>22</v>
      </c>
    </row>
    <row r="9" spans="1:2" x14ac:dyDescent="0.35">
      <c r="B9" s="5"/>
    </row>
    <row r="10" spans="1:2" x14ac:dyDescent="0.35">
      <c r="A10" s="3" t="s">
        <v>16</v>
      </c>
      <c r="B10" t="s">
        <v>17</v>
      </c>
    </row>
    <row r="11" spans="1:2" x14ac:dyDescent="0.35">
      <c r="B11" t="s">
        <v>251</v>
      </c>
    </row>
    <row r="13" spans="1:2" x14ac:dyDescent="0.35">
      <c r="A13" s="8" t="s">
        <v>34</v>
      </c>
      <c r="B13" t="s">
        <v>35</v>
      </c>
    </row>
    <row r="14" spans="1:2" x14ac:dyDescent="0.35">
      <c r="B14" t="s">
        <v>89</v>
      </c>
    </row>
    <row r="16" spans="1:2" x14ac:dyDescent="0.35">
      <c r="A16" s="4" t="s">
        <v>18</v>
      </c>
      <c r="B16" t="s">
        <v>250</v>
      </c>
    </row>
    <row r="17" spans="1:2" x14ac:dyDescent="0.35">
      <c r="B17" t="s">
        <v>23</v>
      </c>
    </row>
    <row r="19" spans="1:2" x14ac:dyDescent="0.35">
      <c r="A19" s="7" t="s">
        <v>30</v>
      </c>
      <c r="B19" t="s">
        <v>32</v>
      </c>
    </row>
    <row r="20" spans="1:2" x14ac:dyDescent="0.35">
      <c r="B20" t="s">
        <v>31</v>
      </c>
    </row>
    <row r="23" spans="1:2" x14ac:dyDescent="0.35">
      <c r="A23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rgb="FF00B0F0"/>
  </sheetPr>
  <dimension ref="A1:O303"/>
  <sheetViews>
    <sheetView topLeftCell="A270" zoomScaleNormal="100" workbookViewId="0">
      <selection activeCell="P290" sqref="P290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-0.1242</v>
      </c>
      <c r="G2">
        <v>0.44500000000000001</v>
      </c>
      <c r="I2">
        <v>0.22170000000000001</v>
      </c>
      <c r="K2">
        <v>0.2225</v>
      </c>
      <c r="M2">
        <v>0.28070000000000001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s">
        <v>160</v>
      </c>
      <c r="G3">
        <v>2</v>
      </c>
      <c r="H3" t="s">
        <v>159</v>
      </c>
      <c r="I3">
        <v>2</v>
      </c>
      <c r="J3" t="s">
        <v>159</v>
      </c>
      <c r="K3">
        <v>2</v>
      </c>
      <c r="L3" t="s">
        <v>159</v>
      </c>
      <c r="M3">
        <v>2</v>
      </c>
      <c r="N3" t="s">
        <v>159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-0.37580000000000002</v>
      </c>
      <c r="G4">
        <v>0.49</v>
      </c>
      <c r="I4">
        <v>9.5899999999999999E-2</v>
      </c>
      <c r="K4">
        <v>9.4500000000000001E-2</v>
      </c>
      <c r="M4">
        <v>0.13469999999999999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159</v>
      </c>
      <c r="G5">
        <v>2</v>
      </c>
      <c r="H5" t="s">
        <v>160</v>
      </c>
      <c r="I5">
        <v>3</v>
      </c>
      <c r="J5" t="s">
        <v>160</v>
      </c>
      <c r="K5">
        <v>3</v>
      </c>
      <c r="L5" t="s">
        <v>160</v>
      </c>
      <c r="M5">
        <v>2</v>
      </c>
      <c r="N5" t="s">
        <v>160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-0.72</v>
      </c>
      <c r="G6">
        <v>0.54800000000000004</v>
      </c>
      <c r="I6">
        <v>-0.1009</v>
      </c>
      <c r="K6">
        <v>-6.3799999999999996E-2</v>
      </c>
      <c r="M6">
        <v>-0.2223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4</v>
      </c>
      <c r="F7" t="s">
        <v>159</v>
      </c>
      <c r="G7">
        <v>2</v>
      </c>
      <c r="H7" t="s">
        <v>160</v>
      </c>
      <c r="I7">
        <v>4</v>
      </c>
      <c r="J7" t="s">
        <v>159</v>
      </c>
      <c r="K7">
        <v>4</v>
      </c>
      <c r="L7" t="s">
        <v>159</v>
      </c>
      <c r="M7">
        <v>4</v>
      </c>
      <c r="N7" t="s">
        <v>159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-1.2851999999999999</v>
      </c>
      <c r="G8">
        <v>0.73499999999999999</v>
      </c>
      <c r="I8">
        <v>0.12790000000000001</v>
      </c>
      <c r="K8">
        <v>0.17760000000000001</v>
      </c>
      <c r="M8">
        <v>0.49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5</v>
      </c>
      <c r="F9" t="s">
        <v>159</v>
      </c>
      <c r="G9">
        <v>2</v>
      </c>
      <c r="H9" t="s">
        <v>160</v>
      </c>
      <c r="I9">
        <v>2</v>
      </c>
      <c r="J9" t="s">
        <v>160</v>
      </c>
      <c r="K9">
        <v>2</v>
      </c>
      <c r="L9" t="s">
        <v>160</v>
      </c>
      <c r="M9">
        <v>2</v>
      </c>
      <c r="N9" t="s">
        <v>160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-0.72</v>
      </c>
      <c r="G10">
        <v>0.66600000000000004</v>
      </c>
      <c r="I10">
        <v>-7.0300000000000001E-2</v>
      </c>
      <c r="K10">
        <v>-8.1799999999999998E-2</v>
      </c>
      <c r="M10">
        <v>-0.19439999999999999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160</v>
      </c>
      <c r="G11">
        <v>2</v>
      </c>
      <c r="H11" t="s">
        <v>159</v>
      </c>
      <c r="I11">
        <v>4</v>
      </c>
      <c r="J11" t="s">
        <v>160</v>
      </c>
      <c r="K11">
        <v>4</v>
      </c>
      <c r="L11" t="s">
        <v>160</v>
      </c>
      <c r="M11">
        <v>4</v>
      </c>
      <c r="N11" t="s">
        <v>160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0</v>
      </c>
      <c r="G12">
        <v>0</v>
      </c>
      <c r="I12">
        <v>0</v>
      </c>
      <c r="K12" t="s">
        <v>161</v>
      </c>
      <c r="M12">
        <v>0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3</v>
      </c>
      <c r="F13" t="s">
        <v>160</v>
      </c>
      <c r="G13">
        <v>3</v>
      </c>
      <c r="H13" t="s">
        <v>160</v>
      </c>
      <c r="I13">
        <v>3</v>
      </c>
      <c r="J13" t="s">
        <v>160</v>
      </c>
      <c r="K13">
        <v>6</v>
      </c>
      <c r="L13" t="s">
        <v>160</v>
      </c>
      <c r="M13">
        <v>3</v>
      </c>
      <c r="N13" t="s">
        <v>160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0.49</v>
      </c>
      <c r="G14">
        <v>-0.51400000000000001</v>
      </c>
      <c r="I14">
        <v>-0.30969999999999998</v>
      </c>
      <c r="K14">
        <v>-0.33579999999999999</v>
      </c>
      <c r="M14">
        <v>-0.47070000000000001</v>
      </c>
      <c r="O14">
        <v>-1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2</v>
      </c>
      <c r="F15" t="s">
        <v>160</v>
      </c>
      <c r="G15">
        <v>4</v>
      </c>
      <c r="H15" t="s">
        <v>159</v>
      </c>
      <c r="I15">
        <v>4</v>
      </c>
      <c r="J15" t="s">
        <v>159</v>
      </c>
      <c r="K15">
        <v>4</v>
      </c>
      <c r="L15" t="s">
        <v>159</v>
      </c>
      <c r="M15">
        <v>4</v>
      </c>
      <c r="N15" t="s">
        <v>159</v>
      </c>
      <c r="O15">
        <v>-1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</v>
      </c>
      <c r="G16">
        <v>0</v>
      </c>
      <c r="I16">
        <v>0</v>
      </c>
      <c r="K16" t="s">
        <v>161</v>
      </c>
      <c r="M16">
        <v>0</v>
      </c>
      <c r="O16">
        <v>-1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3</v>
      </c>
      <c r="F17" t="s">
        <v>160</v>
      </c>
      <c r="G17">
        <v>3</v>
      </c>
      <c r="H17" t="s">
        <v>160</v>
      </c>
      <c r="I17">
        <v>3</v>
      </c>
      <c r="J17" t="s">
        <v>160</v>
      </c>
      <c r="K17">
        <v>6</v>
      </c>
      <c r="L17" t="s">
        <v>160</v>
      </c>
      <c r="M17">
        <v>3</v>
      </c>
      <c r="N17" t="s">
        <v>160</v>
      </c>
      <c r="O17">
        <v>-1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-0.7</v>
      </c>
      <c r="G18">
        <v>0.33</v>
      </c>
      <c r="I18">
        <v>-0.31430000000000002</v>
      </c>
      <c r="K18">
        <v>-0.34810000000000002</v>
      </c>
      <c r="M18">
        <v>-0.5333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2</v>
      </c>
      <c r="H19" t="s">
        <v>159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-0.7</v>
      </c>
      <c r="G20">
        <v>0.5</v>
      </c>
      <c r="I20">
        <v>-0.19270000000000001</v>
      </c>
      <c r="K20">
        <v>-0.19600000000000001</v>
      </c>
      <c r="M20">
        <v>-0.28539999999999999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s">
        <v>160</v>
      </c>
      <c r="G21">
        <v>2</v>
      </c>
      <c r="H21" t="s">
        <v>159</v>
      </c>
      <c r="I21">
        <v>4</v>
      </c>
      <c r="J21" t="s">
        <v>160</v>
      </c>
      <c r="K21">
        <v>4</v>
      </c>
      <c r="L21" t="s">
        <v>160</v>
      </c>
      <c r="M21">
        <v>4</v>
      </c>
      <c r="N21" t="s">
        <v>160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0.6</v>
      </c>
      <c r="I22">
        <v>6.2799999999999995E-2</v>
      </c>
      <c r="K22">
        <v>5.1999999999999998E-2</v>
      </c>
      <c r="M22">
        <v>0.26690000000000003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2</v>
      </c>
      <c r="H23" t="s">
        <v>159</v>
      </c>
      <c r="I23">
        <v>3</v>
      </c>
      <c r="J23" t="s">
        <v>160</v>
      </c>
      <c r="K23">
        <v>3</v>
      </c>
      <c r="L23" t="s">
        <v>160</v>
      </c>
      <c r="M23">
        <v>2</v>
      </c>
      <c r="N23" t="s">
        <v>159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0.58799999999999997</v>
      </c>
      <c r="G24">
        <v>-0.24479999999999999</v>
      </c>
      <c r="I24">
        <v>0.1716</v>
      </c>
      <c r="K24">
        <v>0.1031</v>
      </c>
      <c r="M24">
        <v>0.1716</v>
      </c>
      <c r="O24">
        <v>-1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2</v>
      </c>
      <c r="F25" t="s">
        <v>159</v>
      </c>
      <c r="G25">
        <v>4</v>
      </c>
      <c r="H25" t="s">
        <v>160</v>
      </c>
      <c r="I25">
        <v>2</v>
      </c>
      <c r="J25" t="s">
        <v>159</v>
      </c>
      <c r="K25">
        <v>3</v>
      </c>
      <c r="L25" t="s">
        <v>160</v>
      </c>
      <c r="M25">
        <v>2</v>
      </c>
      <c r="N25" t="s">
        <v>159</v>
      </c>
      <c r="O25">
        <v>-1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0.47670000000000001</v>
      </c>
      <c r="G26">
        <v>0.6</v>
      </c>
      <c r="I26">
        <v>0.51819999999999999</v>
      </c>
      <c r="K26">
        <v>0.52239999999999998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159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-0.72</v>
      </c>
      <c r="G28">
        <v>0.65</v>
      </c>
      <c r="I28">
        <v>-3.5000000000000003E-2</v>
      </c>
      <c r="K28">
        <v>5.7999999999999996E-3</v>
      </c>
      <c r="M28">
        <v>-3.5000000000000003E-2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s">
        <v>160</v>
      </c>
      <c r="G29">
        <v>2</v>
      </c>
      <c r="H29" t="s">
        <v>159</v>
      </c>
      <c r="I29">
        <v>3</v>
      </c>
      <c r="J29" t="s">
        <v>160</v>
      </c>
      <c r="K29">
        <v>3</v>
      </c>
      <c r="L29" t="s">
        <v>160</v>
      </c>
      <c r="M29">
        <v>3</v>
      </c>
      <c r="N29" t="s">
        <v>160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5.8900000000000001E-2</v>
      </c>
      <c r="G30">
        <v>0.4</v>
      </c>
      <c r="I30">
        <v>0.22939999999999999</v>
      </c>
      <c r="K30">
        <v>0.22700000000000001</v>
      </c>
      <c r="M30">
        <v>0.22939999999999999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3</v>
      </c>
      <c r="F31" t="s">
        <v>160</v>
      </c>
      <c r="G31">
        <v>2</v>
      </c>
      <c r="H31" t="s">
        <v>160</v>
      </c>
      <c r="I31">
        <v>2</v>
      </c>
      <c r="J31" t="s">
        <v>160</v>
      </c>
      <c r="K31">
        <v>2</v>
      </c>
      <c r="L31" t="s">
        <v>160</v>
      </c>
      <c r="M31">
        <v>2</v>
      </c>
      <c r="N31" t="s">
        <v>160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-0.19339999999999999</v>
      </c>
      <c r="G32">
        <v>0.3261</v>
      </c>
      <c r="I32">
        <v>0.17349999999999999</v>
      </c>
      <c r="K32">
        <v>0.1784</v>
      </c>
      <c r="M32">
        <v>0.28070000000000001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s">
        <v>160</v>
      </c>
      <c r="G33">
        <v>2</v>
      </c>
      <c r="H33" t="s">
        <v>159</v>
      </c>
      <c r="I33">
        <v>2</v>
      </c>
      <c r="J33" t="s">
        <v>159</v>
      </c>
      <c r="K33">
        <v>2</v>
      </c>
      <c r="L33" t="s">
        <v>159</v>
      </c>
      <c r="M33">
        <v>2</v>
      </c>
      <c r="N33" t="s">
        <v>159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-0.53459999999999996</v>
      </c>
      <c r="G34">
        <v>0.6</v>
      </c>
      <c r="I34">
        <v>0.1288</v>
      </c>
      <c r="K34">
        <v>0.17</v>
      </c>
      <c r="M34">
        <v>0.22500000000000001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4</v>
      </c>
      <c r="F35" t="s">
        <v>160</v>
      </c>
      <c r="G35">
        <v>2</v>
      </c>
      <c r="H35" t="s">
        <v>160</v>
      </c>
      <c r="I35">
        <v>2</v>
      </c>
      <c r="J35" t="s">
        <v>160</v>
      </c>
      <c r="K35">
        <v>2</v>
      </c>
      <c r="L35" t="s">
        <v>160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-0.115</v>
      </c>
      <c r="G36">
        <v>0.5</v>
      </c>
      <c r="I36">
        <v>0.26269999999999999</v>
      </c>
      <c r="K36">
        <v>0.26800000000000002</v>
      </c>
      <c r="M36">
        <v>0.40289999999999998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s">
        <v>159</v>
      </c>
      <c r="G37">
        <v>2</v>
      </c>
      <c r="H37" t="s">
        <v>160</v>
      </c>
      <c r="I37">
        <v>2</v>
      </c>
      <c r="J37" t="s">
        <v>160</v>
      </c>
      <c r="K37">
        <v>2</v>
      </c>
      <c r="L37" t="s">
        <v>160</v>
      </c>
      <c r="M37">
        <v>2</v>
      </c>
      <c r="N37" t="s">
        <v>160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-0.6472</v>
      </c>
      <c r="G38">
        <v>0.89510000000000001</v>
      </c>
      <c r="I38">
        <v>-0.1532</v>
      </c>
      <c r="K38">
        <v>-6.0699999999999997E-2</v>
      </c>
      <c r="M38">
        <v>-0.31369999999999998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s">
        <v>159</v>
      </c>
      <c r="G39">
        <v>1</v>
      </c>
      <c r="H39" t="s">
        <v>160</v>
      </c>
      <c r="I39">
        <v>4</v>
      </c>
      <c r="J39" t="s">
        <v>159</v>
      </c>
      <c r="K39">
        <v>4</v>
      </c>
      <c r="L39" t="s">
        <v>159</v>
      </c>
      <c r="M39">
        <v>4</v>
      </c>
      <c r="N39" t="s">
        <v>159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-0.43459999999999999</v>
      </c>
      <c r="G40">
        <v>-0.86780000000000002</v>
      </c>
      <c r="I40">
        <v>-0.70379999999999998</v>
      </c>
      <c r="K40">
        <v>-0.70369999999999999</v>
      </c>
      <c r="M40">
        <v>-0.80910000000000004</v>
      </c>
      <c r="O40">
        <v>-1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4</v>
      </c>
      <c r="F41" t="s">
        <v>160</v>
      </c>
      <c r="G41">
        <v>5</v>
      </c>
      <c r="H41" t="s">
        <v>160</v>
      </c>
      <c r="I41">
        <v>4</v>
      </c>
      <c r="J41" t="s">
        <v>160</v>
      </c>
      <c r="K41">
        <v>4</v>
      </c>
      <c r="L41" t="s">
        <v>160</v>
      </c>
      <c r="M41">
        <v>5</v>
      </c>
      <c r="N41" t="s">
        <v>160</v>
      </c>
      <c r="O41">
        <v>-1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-0.31430000000000002</v>
      </c>
      <c r="G42">
        <v>0.49</v>
      </c>
      <c r="I42">
        <v>-8.3400000000000002E-2</v>
      </c>
      <c r="K42">
        <v>-6.7799999999999999E-2</v>
      </c>
      <c r="M42">
        <v>-0.19259999999999999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160</v>
      </c>
      <c r="G43">
        <v>2</v>
      </c>
      <c r="H43" t="s">
        <v>159</v>
      </c>
      <c r="I43">
        <v>4</v>
      </c>
      <c r="J43" t="s">
        <v>160</v>
      </c>
      <c r="K43">
        <v>4</v>
      </c>
      <c r="L43" t="s">
        <v>160</v>
      </c>
      <c r="M43">
        <v>4</v>
      </c>
      <c r="N43" t="s">
        <v>160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0.83430000000000004</v>
      </c>
      <c r="G44">
        <v>-0.47399999999999998</v>
      </c>
      <c r="I44">
        <v>0.33289999999999997</v>
      </c>
      <c r="K44">
        <v>0.33889999999999998</v>
      </c>
      <c r="M44">
        <v>0.3503</v>
      </c>
      <c r="O44">
        <v>-1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1</v>
      </c>
      <c r="F45" t="s">
        <v>160</v>
      </c>
      <c r="G45">
        <v>4</v>
      </c>
      <c r="H45" t="s">
        <v>159</v>
      </c>
      <c r="I45">
        <v>2</v>
      </c>
      <c r="J45" t="s">
        <v>160</v>
      </c>
      <c r="K45">
        <v>2</v>
      </c>
      <c r="L45" t="s">
        <v>160</v>
      </c>
      <c r="M45">
        <v>2</v>
      </c>
      <c r="N45" t="s">
        <v>160</v>
      </c>
      <c r="O45">
        <v>-1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-0.70660000000000001</v>
      </c>
      <c r="G46">
        <v>0.64</v>
      </c>
      <c r="I46">
        <v>-0.31669999999999998</v>
      </c>
      <c r="K46">
        <v>-0.314</v>
      </c>
      <c r="M46">
        <v>-0.6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2</v>
      </c>
      <c r="H47" t="s">
        <v>159</v>
      </c>
      <c r="I47">
        <v>4</v>
      </c>
      <c r="J47" t="s">
        <v>160</v>
      </c>
      <c r="K47">
        <v>4</v>
      </c>
      <c r="L47" t="s">
        <v>160</v>
      </c>
      <c r="M47">
        <v>4</v>
      </c>
      <c r="N47" t="s">
        <v>160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-0.57599999999999996</v>
      </c>
      <c r="G48">
        <v>0.6</v>
      </c>
      <c r="I48">
        <v>-0.1817</v>
      </c>
      <c r="K48">
        <v>-0.16689999999999999</v>
      </c>
      <c r="M48">
        <v>-0.3755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s">
        <v>159</v>
      </c>
      <c r="G49">
        <v>2</v>
      </c>
      <c r="H49" t="s">
        <v>160</v>
      </c>
      <c r="I49">
        <v>4</v>
      </c>
      <c r="J49" t="s">
        <v>159</v>
      </c>
      <c r="K49">
        <v>4</v>
      </c>
      <c r="L49" t="s">
        <v>159</v>
      </c>
      <c r="M49">
        <v>4</v>
      </c>
      <c r="N49" t="s">
        <v>159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-0.44769999999999999</v>
      </c>
      <c r="G50">
        <v>0.50139999999999996</v>
      </c>
      <c r="I50">
        <v>0.31040000000000001</v>
      </c>
      <c r="K50">
        <v>0.30909999999999999</v>
      </c>
      <c r="M50">
        <v>0.49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s">
        <v>160</v>
      </c>
      <c r="G51">
        <v>2</v>
      </c>
      <c r="H51" t="s">
        <v>160</v>
      </c>
      <c r="I51">
        <v>2</v>
      </c>
      <c r="J51" t="s">
        <v>160</v>
      </c>
      <c r="K51">
        <v>2</v>
      </c>
      <c r="L51" t="s">
        <v>160</v>
      </c>
      <c r="M51">
        <v>2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0.22650000000000001</v>
      </c>
      <c r="G52">
        <v>0.95760000000000001</v>
      </c>
      <c r="I52">
        <v>0.55800000000000005</v>
      </c>
      <c r="K52">
        <v>0.5968</v>
      </c>
      <c r="M52">
        <v>0.49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2</v>
      </c>
      <c r="F53" t="s">
        <v>159</v>
      </c>
      <c r="G53">
        <v>1</v>
      </c>
      <c r="H53" t="s">
        <v>159</v>
      </c>
      <c r="I53">
        <v>2</v>
      </c>
      <c r="J53" t="s">
        <v>159</v>
      </c>
      <c r="K53">
        <v>2</v>
      </c>
      <c r="L53" t="s">
        <v>159</v>
      </c>
      <c r="M53">
        <v>2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-0.65</v>
      </c>
      <c r="G54">
        <v>0.4148</v>
      </c>
      <c r="I54">
        <v>-7.2900000000000006E-2</v>
      </c>
      <c r="K54">
        <v>-8.5000000000000006E-2</v>
      </c>
      <c r="M54">
        <v>-2.8199999999999999E-2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s">
        <v>159</v>
      </c>
      <c r="G55">
        <v>2</v>
      </c>
      <c r="H55" t="s">
        <v>160</v>
      </c>
      <c r="I55">
        <v>4</v>
      </c>
      <c r="J55" t="s">
        <v>159</v>
      </c>
      <c r="K55">
        <v>4</v>
      </c>
      <c r="L55" t="s">
        <v>159</v>
      </c>
      <c r="M55">
        <v>3</v>
      </c>
      <c r="N55" t="s">
        <v>160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-0.16300000000000001</v>
      </c>
      <c r="G56">
        <v>0.62</v>
      </c>
      <c r="I56">
        <v>0.2974</v>
      </c>
      <c r="K56">
        <v>0.30630000000000002</v>
      </c>
      <c r="M56">
        <v>0.2989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s">
        <v>159</v>
      </c>
      <c r="G57">
        <v>2</v>
      </c>
      <c r="H57" t="s">
        <v>160</v>
      </c>
      <c r="I57">
        <v>2</v>
      </c>
      <c r="J57" t="s">
        <v>160</v>
      </c>
      <c r="K57">
        <v>2</v>
      </c>
      <c r="L57" t="s">
        <v>160</v>
      </c>
      <c r="M57">
        <v>2</v>
      </c>
      <c r="N57" t="s">
        <v>160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0.41149999999999998</v>
      </c>
      <c r="G58">
        <v>0.15329999999999999</v>
      </c>
      <c r="I58">
        <v>0.28239999999999998</v>
      </c>
      <c r="K58">
        <v>0.29780000000000001</v>
      </c>
      <c r="M58">
        <v>0.28239999999999998</v>
      </c>
      <c r="O58">
        <v>-1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2</v>
      </c>
      <c r="F59" t="s">
        <v>159</v>
      </c>
      <c r="G59">
        <v>2</v>
      </c>
      <c r="H59" t="s">
        <v>159</v>
      </c>
      <c r="I59">
        <v>2</v>
      </c>
      <c r="J59" t="s">
        <v>159</v>
      </c>
      <c r="K59">
        <v>2</v>
      </c>
      <c r="L59" t="s">
        <v>159</v>
      </c>
      <c r="M59">
        <v>2</v>
      </c>
      <c r="N59" t="s">
        <v>159</v>
      </c>
      <c r="O59">
        <v>-1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0.6</v>
      </c>
      <c r="I60">
        <v>0.11509999999999999</v>
      </c>
      <c r="K60">
        <v>9.5899999999999999E-2</v>
      </c>
      <c r="M60">
        <v>0.15529999999999999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160</v>
      </c>
      <c r="G61">
        <v>2</v>
      </c>
      <c r="H61" t="s">
        <v>159</v>
      </c>
      <c r="I61">
        <v>3</v>
      </c>
      <c r="J61" t="s">
        <v>160</v>
      </c>
      <c r="K61">
        <v>3</v>
      </c>
      <c r="L61" t="s">
        <v>160</v>
      </c>
      <c r="M61">
        <v>2</v>
      </c>
      <c r="N61" t="s">
        <v>159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0.4148</v>
      </c>
      <c r="G62">
        <v>0.51749999999999996</v>
      </c>
      <c r="I62">
        <v>0.4662</v>
      </c>
      <c r="K62">
        <v>0.46300000000000002</v>
      </c>
      <c r="M62">
        <v>0.4662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s">
        <v>159</v>
      </c>
      <c r="G63">
        <v>2</v>
      </c>
      <c r="H63" t="s">
        <v>159</v>
      </c>
      <c r="I63">
        <v>2</v>
      </c>
      <c r="J63" t="s">
        <v>159</v>
      </c>
      <c r="K63">
        <v>2</v>
      </c>
      <c r="L63" t="s">
        <v>159</v>
      </c>
      <c r="M63">
        <v>2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-0.64039999999999997</v>
      </c>
      <c r="G64">
        <v>0.75</v>
      </c>
      <c r="I64">
        <v>-5.0000000000000001E-4</v>
      </c>
      <c r="K64">
        <v>-8.0000000000000002E-3</v>
      </c>
      <c r="M64">
        <v>-6.9199999999999998E-2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s">
        <v>159</v>
      </c>
      <c r="G65">
        <v>1</v>
      </c>
      <c r="H65" t="s">
        <v>160</v>
      </c>
      <c r="I65">
        <v>3</v>
      </c>
      <c r="J65" t="s">
        <v>160</v>
      </c>
      <c r="K65">
        <v>3</v>
      </c>
      <c r="L65" t="s">
        <v>160</v>
      </c>
      <c r="M65">
        <v>4</v>
      </c>
      <c r="N65" t="s">
        <v>159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-0.75129999999999997</v>
      </c>
      <c r="G66">
        <v>0.70709999999999995</v>
      </c>
      <c r="I66">
        <v>0.16139999999999999</v>
      </c>
      <c r="K66">
        <v>0.15459999999999999</v>
      </c>
      <c r="M66">
        <v>0.40629999999999999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5</v>
      </c>
      <c r="F67" t="s">
        <v>160</v>
      </c>
      <c r="G67">
        <v>2</v>
      </c>
      <c r="H67" t="s">
        <v>159</v>
      </c>
      <c r="I67">
        <v>2</v>
      </c>
      <c r="J67" t="s">
        <v>159</v>
      </c>
      <c r="K67">
        <v>2</v>
      </c>
      <c r="L67" t="s">
        <v>159</v>
      </c>
      <c r="M67">
        <v>2</v>
      </c>
      <c r="N67" t="s">
        <v>159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-0.123</v>
      </c>
      <c r="G68">
        <v>0.4</v>
      </c>
      <c r="I68">
        <v>0.31640000000000001</v>
      </c>
      <c r="K68">
        <v>0.32129999999999997</v>
      </c>
      <c r="M68">
        <v>0.4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s">
        <v>159</v>
      </c>
      <c r="G69">
        <v>2</v>
      </c>
      <c r="H69" t="s">
        <v>160</v>
      </c>
      <c r="I69">
        <v>2</v>
      </c>
      <c r="J69" t="s">
        <v>160</v>
      </c>
      <c r="K69">
        <v>2</v>
      </c>
      <c r="L69" t="s">
        <v>160</v>
      </c>
      <c r="M69">
        <v>2</v>
      </c>
      <c r="N69" t="s">
        <v>160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-0.156</v>
      </c>
      <c r="G70">
        <v>0.56469999999999998</v>
      </c>
      <c r="I70">
        <v>0.19570000000000001</v>
      </c>
      <c r="K70">
        <v>0.19570000000000001</v>
      </c>
      <c r="M70">
        <v>0.2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s">
        <v>160</v>
      </c>
      <c r="G71">
        <v>2</v>
      </c>
      <c r="H71" t="s">
        <v>159</v>
      </c>
      <c r="I71">
        <v>2</v>
      </c>
      <c r="J71" t="s">
        <v>159</v>
      </c>
      <c r="K71">
        <v>2</v>
      </c>
      <c r="L71" t="s">
        <v>159</v>
      </c>
      <c r="M71">
        <v>2</v>
      </c>
      <c r="N71" t="s">
        <v>159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0.56279999999999997</v>
      </c>
      <c r="G72">
        <v>0.54110000000000003</v>
      </c>
      <c r="I72">
        <v>0.55200000000000005</v>
      </c>
      <c r="K72">
        <v>0.55200000000000005</v>
      </c>
      <c r="M72">
        <v>0.55200000000000005</v>
      </c>
      <c r="O72">
        <v>-1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2</v>
      </c>
      <c r="F73" t="s">
        <v>159</v>
      </c>
      <c r="G73">
        <v>2</v>
      </c>
      <c r="H73" t="s">
        <v>159</v>
      </c>
      <c r="I73">
        <v>2</v>
      </c>
      <c r="J73" t="s">
        <v>159</v>
      </c>
      <c r="K73">
        <v>2</v>
      </c>
      <c r="L73" t="s">
        <v>159</v>
      </c>
      <c r="M73">
        <v>2</v>
      </c>
      <c r="N73" t="s">
        <v>159</v>
      </c>
      <c r="O73">
        <v>-1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0.156</v>
      </c>
      <c r="G74">
        <v>-0.56469999999999998</v>
      </c>
      <c r="I74">
        <v>-0.19570000000000001</v>
      </c>
      <c r="K74">
        <v>-0.19570000000000001</v>
      </c>
      <c r="M74">
        <v>-0.2</v>
      </c>
      <c r="O74">
        <v>-1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s">
        <v>159</v>
      </c>
      <c r="G75">
        <v>4</v>
      </c>
      <c r="H75" t="s">
        <v>160</v>
      </c>
      <c r="I75">
        <v>4</v>
      </c>
      <c r="J75" t="s">
        <v>160</v>
      </c>
      <c r="K75">
        <v>4</v>
      </c>
      <c r="L75" t="s">
        <v>160</v>
      </c>
      <c r="M75">
        <v>4</v>
      </c>
      <c r="N75" t="s">
        <v>160</v>
      </c>
      <c r="O75">
        <v>-1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0.28050000000000003</v>
      </c>
      <c r="G76">
        <v>0.53</v>
      </c>
      <c r="I76">
        <v>0.37059999999999998</v>
      </c>
      <c r="K76">
        <v>0.37459999999999999</v>
      </c>
      <c r="M76">
        <v>0.33600000000000002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s">
        <v>159</v>
      </c>
      <c r="G77">
        <v>2</v>
      </c>
      <c r="H77" t="s">
        <v>159</v>
      </c>
      <c r="I77">
        <v>2</v>
      </c>
      <c r="J77" t="s">
        <v>159</v>
      </c>
      <c r="K77">
        <v>2</v>
      </c>
      <c r="L77" t="s">
        <v>159</v>
      </c>
      <c r="M77">
        <v>2</v>
      </c>
      <c r="N77" t="s">
        <v>159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-0.6008</v>
      </c>
      <c r="G78">
        <v>0.34160000000000001</v>
      </c>
      <c r="I78">
        <v>-0.24610000000000001</v>
      </c>
      <c r="K78">
        <v>-0.22040000000000001</v>
      </c>
      <c r="M78">
        <v>-0.36259999999999998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s">
        <v>160</v>
      </c>
      <c r="G79">
        <v>2</v>
      </c>
      <c r="H79" t="s">
        <v>160</v>
      </c>
      <c r="I79">
        <v>4</v>
      </c>
      <c r="J79" t="s">
        <v>160</v>
      </c>
      <c r="K79">
        <v>4</v>
      </c>
      <c r="L79" t="s">
        <v>160</v>
      </c>
      <c r="M79">
        <v>4</v>
      </c>
      <c r="N79" t="s">
        <v>160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-0.25790000000000002</v>
      </c>
      <c r="G80">
        <v>0.42349999999999999</v>
      </c>
      <c r="I80">
        <v>0.1895</v>
      </c>
      <c r="K80">
        <v>0.2122</v>
      </c>
      <c r="M80">
        <v>0.34320000000000001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4</v>
      </c>
      <c r="F81" t="s">
        <v>160</v>
      </c>
      <c r="G81">
        <v>2</v>
      </c>
      <c r="H81" t="s">
        <v>159</v>
      </c>
      <c r="I81">
        <v>2</v>
      </c>
      <c r="J81" t="s">
        <v>159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0.6</v>
      </c>
      <c r="G82">
        <v>-0.67330000000000001</v>
      </c>
      <c r="I82">
        <v>-0.12859999999999999</v>
      </c>
      <c r="K82">
        <v>-9.3700000000000006E-2</v>
      </c>
      <c r="M82">
        <v>-0.45</v>
      </c>
      <c r="O82">
        <v>-1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s">
        <v>160</v>
      </c>
      <c r="G83">
        <v>4</v>
      </c>
      <c r="H83" t="s">
        <v>159</v>
      </c>
      <c r="I83">
        <v>4</v>
      </c>
      <c r="J83" t="s">
        <v>159</v>
      </c>
      <c r="K83">
        <v>4</v>
      </c>
      <c r="L83" t="s">
        <v>159</v>
      </c>
      <c r="M83">
        <v>4</v>
      </c>
      <c r="N83" t="s">
        <v>159</v>
      </c>
      <c r="O83">
        <v>-1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-0.61260000000000003</v>
      </c>
      <c r="G84">
        <v>0.53129999999999999</v>
      </c>
      <c r="I84">
        <v>-0.1273</v>
      </c>
      <c r="K84">
        <v>-0.16300000000000001</v>
      </c>
      <c r="M84">
        <v>-0.25330000000000003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s">
        <v>160</v>
      </c>
      <c r="G85">
        <v>2</v>
      </c>
      <c r="H85" t="s">
        <v>159</v>
      </c>
      <c r="I85">
        <v>4</v>
      </c>
      <c r="J85" t="s">
        <v>160</v>
      </c>
      <c r="K85">
        <v>4</v>
      </c>
      <c r="L85" t="s">
        <v>160</v>
      </c>
      <c r="M85">
        <v>4</v>
      </c>
      <c r="N85" t="s">
        <v>160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-0.75</v>
      </c>
      <c r="G86">
        <v>1.4930000000000001</v>
      </c>
      <c r="I86">
        <v>7.7000000000000002E-3</v>
      </c>
      <c r="K86">
        <v>-0.13869999999999999</v>
      </c>
      <c r="M86">
        <v>-0.72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160</v>
      </c>
      <c r="G87">
        <v>1</v>
      </c>
      <c r="H87" t="s">
        <v>160</v>
      </c>
      <c r="I87">
        <v>3</v>
      </c>
      <c r="J87" t="s">
        <v>159</v>
      </c>
      <c r="K87">
        <v>4</v>
      </c>
      <c r="L87" t="s">
        <v>160</v>
      </c>
      <c r="M87">
        <v>4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</v>
      </c>
      <c r="G88">
        <v>0</v>
      </c>
      <c r="I88">
        <v>0</v>
      </c>
      <c r="K88" t="s">
        <v>161</v>
      </c>
      <c r="M88">
        <v>0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3</v>
      </c>
      <c r="F89" t="s">
        <v>160</v>
      </c>
      <c r="G89">
        <v>3</v>
      </c>
      <c r="H89" t="s">
        <v>160</v>
      </c>
      <c r="I89">
        <v>3</v>
      </c>
      <c r="J89" t="s">
        <v>160</v>
      </c>
      <c r="K89">
        <v>6</v>
      </c>
      <c r="L89" t="s">
        <v>160</v>
      </c>
      <c r="M89">
        <v>3</v>
      </c>
      <c r="N89" t="s">
        <v>160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-0.5</v>
      </c>
      <c r="G90">
        <v>0.5</v>
      </c>
      <c r="I90">
        <v>1.0500000000000001E-2</v>
      </c>
      <c r="K90">
        <v>1.3599999999999999E-2</v>
      </c>
      <c r="M90">
        <v>-7.7100000000000002E-2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159</v>
      </c>
      <c r="G91">
        <v>2</v>
      </c>
      <c r="H91" t="s">
        <v>160</v>
      </c>
      <c r="I91">
        <v>3</v>
      </c>
      <c r="J91" t="s">
        <v>160</v>
      </c>
      <c r="K91">
        <v>3</v>
      </c>
      <c r="L91" t="s">
        <v>160</v>
      </c>
      <c r="M91">
        <v>4</v>
      </c>
      <c r="N91" t="s">
        <v>159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-0.21179999999999999</v>
      </c>
      <c r="G92">
        <v>0.6</v>
      </c>
      <c r="I92">
        <v>0.31890000000000002</v>
      </c>
      <c r="K92">
        <v>0.33850000000000002</v>
      </c>
      <c r="M92">
        <v>0.44359999999999999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s">
        <v>159</v>
      </c>
      <c r="G93">
        <v>2</v>
      </c>
      <c r="H93" t="s">
        <v>160</v>
      </c>
      <c r="I93">
        <v>2</v>
      </c>
      <c r="J93" t="s">
        <v>160</v>
      </c>
      <c r="K93">
        <v>2</v>
      </c>
      <c r="L93" t="s">
        <v>160</v>
      </c>
      <c r="M93">
        <v>2</v>
      </c>
      <c r="N93" t="s">
        <v>160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-0.76559999999999995</v>
      </c>
      <c r="G94">
        <v>0.6</v>
      </c>
      <c r="I94">
        <v>-0.39</v>
      </c>
      <c r="K94">
        <v>-0.42080000000000001</v>
      </c>
      <c r="M94">
        <v>-0.51019999999999999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5</v>
      </c>
      <c r="F95" t="s">
        <v>159</v>
      </c>
      <c r="G95">
        <v>2</v>
      </c>
      <c r="H95" t="s">
        <v>160</v>
      </c>
      <c r="I95">
        <v>4</v>
      </c>
      <c r="J95" t="s">
        <v>159</v>
      </c>
      <c r="K95">
        <v>4</v>
      </c>
      <c r="L95" t="s">
        <v>159</v>
      </c>
      <c r="M95">
        <v>4</v>
      </c>
      <c r="N95" t="s">
        <v>159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-0.75</v>
      </c>
      <c r="G96">
        <v>-0.31369999999999998</v>
      </c>
      <c r="I96">
        <v>-0.53190000000000004</v>
      </c>
      <c r="K96">
        <v>-0.5696</v>
      </c>
      <c r="M96">
        <v>-0.53190000000000004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159</v>
      </c>
      <c r="G97">
        <v>4</v>
      </c>
      <c r="H97" t="s">
        <v>159</v>
      </c>
      <c r="I97">
        <v>4</v>
      </c>
      <c r="J97" t="s">
        <v>159</v>
      </c>
      <c r="K97">
        <v>4</v>
      </c>
      <c r="L97" t="s">
        <v>159</v>
      </c>
      <c r="M97">
        <v>4</v>
      </c>
      <c r="N97" t="s">
        <v>159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0.49</v>
      </c>
      <c r="G98">
        <v>-0.6</v>
      </c>
      <c r="I98">
        <v>-4.7100000000000003E-2</v>
      </c>
      <c r="K98">
        <v>-1.47E-2</v>
      </c>
      <c r="M98">
        <v>-3.9100000000000003E-2</v>
      </c>
      <c r="O98">
        <v>-1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2</v>
      </c>
      <c r="F99" t="s">
        <v>159</v>
      </c>
      <c r="G99">
        <v>4</v>
      </c>
      <c r="H99" t="s">
        <v>160</v>
      </c>
      <c r="I99">
        <v>3</v>
      </c>
      <c r="J99" t="s">
        <v>160</v>
      </c>
      <c r="K99">
        <v>3</v>
      </c>
      <c r="L99" t="s">
        <v>160</v>
      </c>
      <c r="M99">
        <v>3</v>
      </c>
      <c r="N99" t="s">
        <v>160</v>
      </c>
      <c r="O99">
        <v>-1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-0.31219999999999998</v>
      </c>
      <c r="G100">
        <v>0.65400000000000003</v>
      </c>
      <c r="I100">
        <v>0.1346</v>
      </c>
      <c r="K100">
        <v>8.4599999999999995E-2</v>
      </c>
      <c r="M100">
        <v>-5.3999999999999999E-2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160</v>
      </c>
      <c r="G101">
        <v>2</v>
      </c>
      <c r="H101" t="s">
        <v>159</v>
      </c>
      <c r="I101">
        <v>2</v>
      </c>
      <c r="J101" t="s">
        <v>159</v>
      </c>
      <c r="K101">
        <v>3</v>
      </c>
      <c r="L101" t="s">
        <v>160</v>
      </c>
      <c r="M101">
        <v>4</v>
      </c>
      <c r="N101" t="s">
        <v>160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1.214</v>
      </c>
      <c r="G102">
        <v>-0.45</v>
      </c>
      <c r="I102">
        <v>0.42359999999999998</v>
      </c>
      <c r="K102">
        <v>0.432</v>
      </c>
      <c r="M102">
        <v>0.51580000000000004</v>
      </c>
      <c r="O102">
        <v>-1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1</v>
      </c>
      <c r="F103" t="s">
        <v>160</v>
      </c>
      <c r="G103">
        <v>4</v>
      </c>
      <c r="H103" t="s">
        <v>159</v>
      </c>
      <c r="I103">
        <v>2</v>
      </c>
      <c r="J103" t="s">
        <v>160</v>
      </c>
      <c r="K103">
        <v>2</v>
      </c>
      <c r="L103" t="s">
        <v>160</v>
      </c>
      <c r="M103">
        <v>2</v>
      </c>
      <c r="N103" t="s">
        <v>160</v>
      </c>
      <c r="O103">
        <v>-1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-0.49</v>
      </c>
      <c r="G104">
        <v>0.28210000000000002</v>
      </c>
      <c r="I104">
        <v>-0.2026</v>
      </c>
      <c r="K104">
        <v>-0.1845</v>
      </c>
      <c r="M104">
        <v>-0.4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s">
        <v>159</v>
      </c>
      <c r="G105">
        <v>2</v>
      </c>
      <c r="H105" t="s">
        <v>160</v>
      </c>
      <c r="I105">
        <v>4</v>
      </c>
      <c r="J105" t="s">
        <v>159</v>
      </c>
      <c r="K105">
        <v>4</v>
      </c>
      <c r="L105" t="s">
        <v>159</v>
      </c>
      <c r="M105">
        <v>4</v>
      </c>
      <c r="N105" t="s">
        <v>159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-0.29670000000000002</v>
      </c>
      <c r="G106">
        <v>0.6</v>
      </c>
      <c r="I106">
        <v>0.30769999999999997</v>
      </c>
      <c r="K106">
        <v>0.31259999999999999</v>
      </c>
      <c r="M106">
        <v>0.41470000000000001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s">
        <v>159</v>
      </c>
      <c r="G107">
        <v>2</v>
      </c>
      <c r="H107" t="s">
        <v>160</v>
      </c>
      <c r="I107">
        <v>2</v>
      </c>
      <c r="J107" t="s">
        <v>160</v>
      </c>
      <c r="K107">
        <v>2</v>
      </c>
      <c r="L107" t="s">
        <v>160</v>
      </c>
      <c r="M107">
        <v>2</v>
      </c>
      <c r="N107" t="s">
        <v>160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0.28270000000000001</v>
      </c>
      <c r="G108">
        <v>0.58509999999999995</v>
      </c>
      <c r="I108">
        <v>0.47620000000000001</v>
      </c>
      <c r="K108">
        <v>0.4723</v>
      </c>
      <c r="M108">
        <v>0.49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2</v>
      </c>
      <c r="F109" t="s">
        <v>160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-0.40060000000000001</v>
      </c>
      <c r="G110">
        <v>0.5</v>
      </c>
      <c r="I110">
        <v>0.26889999999999997</v>
      </c>
      <c r="K110">
        <v>0.3044</v>
      </c>
      <c r="M110">
        <v>0.48809999999999998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s">
        <v>159</v>
      </c>
      <c r="G111">
        <v>2</v>
      </c>
      <c r="H111" t="s">
        <v>160</v>
      </c>
      <c r="I111">
        <v>2</v>
      </c>
      <c r="J111" t="s">
        <v>160</v>
      </c>
      <c r="K111">
        <v>2</v>
      </c>
      <c r="L111" t="s">
        <v>160</v>
      </c>
      <c r="M111">
        <v>2</v>
      </c>
      <c r="N111" t="s">
        <v>160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-0.54500000000000004</v>
      </c>
      <c r="G112">
        <v>0.49</v>
      </c>
      <c r="I112">
        <v>-4.87E-2</v>
      </c>
      <c r="K112">
        <v>7.4000000000000003E-3</v>
      </c>
      <c r="M112">
        <v>-9.11E-2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s">
        <v>160</v>
      </c>
      <c r="G113">
        <v>2</v>
      </c>
      <c r="H113" t="s">
        <v>159</v>
      </c>
      <c r="I113">
        <v>3</v>
      </c>
      <c r="J113" t="s">
        <v>160</v>
      </c>
      <c r="K113">
        <v>3</v>
      </c>
      <c r="L113" t="s">
        <v>160</v>
      </c>
      <c r="M113">
        <v>4</v>
      </c>
      <c r="N113" t="s">
        <v>160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0.22670000000000001</v>
      </c>
      <c r="G114">
        <v>0.44829999999999998</v>
      </c>
      <c r="I114">
        <v>0.36890000000000001</v>
      </c>
      <c r="K114">
        <v>0.37409999999999999</v>
      </c>
      <c r="M114">
        <v>0.43169999999999997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159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0.7</v>
      </c>
      <c r="G116">
        <v>-0.66900000000000004</v>
      </c>
      <c r="I116">
        <v>0.14749999999999999</v>
      </c>
      <c r="K116">
        <v>0.14799999999999999</v>
      </c>
      <c r="M116">
        <v>0.41149999999999998</v>
      </c>
      <c r="O116">
        <v>-1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2</v>
      </c>
      <c r="F117" t="s">
        <v>160</v>
      </c>
      <c r="G117">
        <v>4</v>
      </c>
      <c r="H117" t="s">
        <v>159</v>
      </c>
      <c r="I117">
        <v>2</v>
      </c>
      <c r="J117" t="s">
        <v>160</v>
      </c>
      <c r="K117">
        <v>2</v>
      </c>
      <c r="L117" t="s">
        <v>160</v>
      </c>
      <c r="M117">
        <v>2</v>
      </c>
      <c r="N117" t="s">
        <v>160</v>
      </c>
      <c r="O117">
        <v>-1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</v>
      </c>
      <c r="G118">
        <v>0</v>
      </c>
      <c r="I118">
        <v>0</v>
      </c>
      <c r="K118" t="s">
        <v>161</v>
      </c>
      <c r="M118">
        <v>0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3</v>
      </c>
      <c r="F119" t="s">
        <v>160</v>
      </c>
      <c r="G119">
        <v>3</v>
      </c>
      <c r="H119" t="s">
        <v>160</v>
      </c>
      <c r="I119">
        <v>3</v>
      </c>
      <c r="J119" t="s">
        <v>160</v>
      </c>
      <c r="K119">
        <v>6</v>
      </c>
      <c r="L119" t="s">
        <v>160</v>
      </c>
      <c r="M119">
        <v>3</v>
      </c>
      <c r="N119" t="s">
        <v>160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</v>
      </c>
      <c r="G120">
        <v>0</v>
      </c>
      <c r="I120">
        <v>0</v>
      </c>
      <c r="K120" t="s">
        <v>161</v>
      </c>
      <c r="M120">
        <v>0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3</v>
      </c>
      <c r="F121" t="s">
        <v>160</v>
      </c>
      <c r="G121">
        <v>3</v>
      </c>
      <c r="H121" t="s">
        <v>160</v>
      </c>
      <c r="I121">
        <v>3</v>
      </c>
      <c r="J121" t="s">
        <v>160</v>
      </c>
      <c r="K121">
        <v>6</v>
      </c>
      <c r="L121" t="s">
        <v>160</v>
      </c>
      <c r="M121">
        <v>3</v>
      </c>
      <c r="N121" t="s">
        <v>160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-0.45</v>
      </c>
      <c r="G122">
        <v>0.45579999999999998</v>
      </c>
      <c r="I122">
        <v>2.8999999999999998E-3</v>
      </c>
      <c r="K122">
        <v>2.8999999999999998E-3</v>
      </c>
      <c r="M122">
        <v>2.8999999999999998E-3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s">
        <v>159</v>
      </c>
      <c r="G123">
        <v>2</v>
      </c>
      <c r="H123" t="s">
        <v>160</v>
      </c>
      <c r="I123">
        <v>3</v>
      </c>
      <c r="J123" t="s">
        <v>160</v>
      </c>
      <c r="K123">
        <v>3</v>
      </c>
      <c r="L123" t="s">
        <v>160</v>
      </c>
      <c r="M123">
        <v>3</v>
      </c>
      <c r="N123" t="s">
        <v>160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0.97919999999999996</v>
      </c>
      <c r="I124">
        <v>0.38629999999999998</v>
      </c>
      <c r="K124">
        <v>0.38390000000000002</v>
      </c>
      <c r="M124">
        <v>0.45829999999999999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s">
        <v>160</v>
      </c>
      <c r="G125">
        <v>1</v>
      </c>
      <c r="H125" t="s">
        <v>159</v>
      </c>
      <c r="I125">
        <v>2</v>
      </c>
      <c r="J125" t="s">
        <v>159</v>
      </c>
      <c r="K125">
        <v>2</v>
      </c>
      <c r="L125" t="s">
        <v>159</v>
      </c>
      <c r="M125">
        <v>2</v>
      </c>
      <c r="N125" t="s">
        <v>159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-0.72</v>
      </c>
      <c r="G126">
        <v>0.3</v>
      </c>
      <c r="I126">
        <v>-4.2200000000000001E-2</v>
      </c>
      <c r="K126">
        <v>-4.4400000000000002E-2</v>
      </c>
      <c r="M126">
        <v>-7.4999999999999997E-2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159</v>
      </c>
      <c r="G127">
        <v>2</v>
      </c>
      <c r="H127" t="s">
        <v>160</v>
      </c>
      <c r="I127">
        <v>3</v>
      </c>
      <c r="J127" t="s">
        <v>160</v>
      </c>
      <c r="K127">
        <v>3</v>
      </c>
      <c r="L127" t="s">
        <v>160</v>
      </c>
      <c r="M127">
        <v>4</v>
      </c>
      <c r="N127" t="s">
        <v>159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-0.6</v>
      </c>
      <c r="G128">
        <v>0.56469999999999998</v>
      </c>
      <c r="I128">
        <v>1.29E-2</v>
      </c>
      <c r="K128">
        <v>1.29E-2</v>
      </c>
      <c r="M128">
        <v>0.2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s">
        <v>159</v>
      </c>
      <c r="G129">
        <v>2</v>
      </c>
      <c r="H129" t="s">
        <v>160</v>
      </c>
      <c r="I129">
        <v>3</v>
      </c>
      <c r="J129" t="s">
        <v>160</v>
      </c>
      <c r="K129">
        <v>3</v>
      </c>
      <c r="L129" t="s">
        <v>160</v>
      </c>
      <c r="M129">
        <v>2</v>
      </c>
      <c r="N129" t="s">
        <v>160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0.6</v>
      </c>
      <c r="G130">
        <v>-0.49</v>
      </c>
      <c r="I130">
        <v>-0.14649999999999999</v>
      </c>
      <c r="K130">
        <v>-0.1658</v>
      </c>
      <c r="M130">
        <v>-0.34799999999999998</v>
      </c>
      <c r="O130">
        <v>-1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2</v>
      </c>
      <c r="F131" t="s">
        <v>160</v>
      </c>
      <c r="G131">
        <v>4</v>
      </c>
      <c r="H131" t="s">
        <v>159</v>
      </c>
      <c r="I131">
        <v>4</v>
      </c>
      <c r="J131" t="s">
        <v>159</v>
      </c>
      <c r="K131">
        <v>4</v>
      </c>
      <c r="L131" t="s">
        <v>159</v>
      </c>
      <c r="M131">
        <v>4</v>
      </c>
      <c r="N131" t="s">
        <v>159</v>
      </c>
      <c r="O131">
        <v>-1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0.6</v>
      </c>
      <c r="G132">
        <v>-0.56469999999999998</v>
      </c>
      <c r="I132">
        <v>-1.29E-2</v>
      </c>
      <c r="K132">
        <v>-1.29E-2</v>
      </c>
      <c r="M132">
        <v>-0.2</v>
      </c>
      <c r="O132">
        <v>-1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s">
        <v>160</v>
      </c>
      <c r="G133">
        <v>4</v>
      </c>
      <c r="H133" t="s">
        <v>159</v>
      </c>
      <c r="I133">
        <v>3</v>
      </c>
      <c r="J133" t="s">
        <v>160</v>
      </c>
      <c r="K133">
        <v>3</v>
      </c>
      <c r="L133" t="s">
        <v>160</v>
      </c>
      <c r="M133">
        <v>4</v>
      </c>
      <c r="N133" t="s">
        <v>159</v>
      </c>
      <c r="O133">
        <v>-1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-0.6</v>
      </c>
      <c r="G134">
        <v>-0.2</v>
      </c>
      <c r="I134">
        <v>-0.3841</v>
      </c>
      <c r="K134">
        <v>-0.38179999999999997</v>
      </c>
      <c r="M134">
        <v>-0.3523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4</v>
      </c>
      <c r="H135" t="s">
        <v>159</v>
      </c>
      <c r="I135">
        <v>4</v>
      </c>
      <c r="J135" t="s">
        <v>159</v>
      </c>
      <c r="K135">
        <v>4</v>
      </c>
      <c r="L135" t="s">
        <v>159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-0.60160000000000002</v>
      </c>
      <c r="G136">
        <v>-0.15079999999999999</v>
      </c>
      <c r="I136">
        <v>-0.37619999999999998</v>
      </c>
      <c r="K136">
        <v>-0.38579999999999998</v>
      </c>
      <c r="M136">
        <v>-0.37619999999999998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s">
        <v>159</v>
      </c>
      <c r="G137">
        <v>4</v>
      </c>
      <c r="H137" t="s">
        <v>159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-0.73499999999999999</v>
      </c>
      <c r="G138">
        <v>0.68200000000000005</v>
      </c>
      <c r="I138">
        <v>0.10290000000000001</v>
      </c>
      <c r="K138">
        <v>0.14810000000000001</v>
      </c>
      <c r="M138">
        <v>0.2324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s">
        <v>160</v>
      </c>
      <c r="G139">
        <v>2</v>
      </c>
      <c r="H139" t="s">
        <v>159</v>
      </c>
      <c r="I139">
        <v>3</v>
      </c>
      <c r="J139" t="s">
        <v>160</v>
      </c>
      <c r="K139">
        <v>2</v>
      </c>
      <c r="L139" t="s">
        <v>159</v>
      </c>
      <c r="M139">
        <v>2</v>
      </c>
      <c r="N139" t="s">
        <v>159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0.6</v>
      </c>
      <c r="G140">
        <v>-0.50129999999999997</v>
      </c>
      <c r="I140">
        <v>-0.15359999999999999</v>
      </c>
      <c r="K140">
        <v>-0.11849999999999999</v>
      </c>
      <c r="M140">
        <v>-0.35659999999999997</v>
      </c>
      <c r="O140">
        <v>-1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2</v>
      </c>
      <c r="F141" t="s">
        <v>160</v>
      </c>
      <c r="G141">
        <v>4</v>
      </c>
      <c r="H141" t="s">
        <v>159</v>
      </c>
      <c r="I141">
        <v>4</v>
      </c>
      <c r="J141" t="s">
        <v>159</v>
      </c>
      <c r="K141">
        <v>4</v>
      </c>
      <c r="L141" t="s">
        <v>159</v>
      </c>
      <c r="M141">
        <v>4</v>
      </c>
      <c r="N141" t="s">
        <v>159</v>
      </c>
      <c r="O141">
        <v>-1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-0.4037</v>
      </c>
      <c r="G142">
        <v>0.42509999999999998</v>
      </c>
      <c r="I142">
        <v>0.09</v>
      </c>
      <c r="K142">
        <v>0.1225</v>
      </c>
      <c r="M142">
        <v>0.2485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s">
        <v>160</v>
      </c>
      <c r="G143">
        <v>2</v>
      </c>
      <c r="H143" t="s">
        <v>159</v>
      </c>
      <c r="I143">
        <v>3</v>
      </c>
      <c r="J143" t="s">
        <v>160</v>
      </c>
      <c r="K143">
        <v>2</v>
      </c>
      <c r="L143" t="s">
        <v>159</v>
      </c>
      <c r="M143">
        <v>2</v>
      </c>
      <c r="N143" t="s">
        <v>159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0.31</v>
      </c>
      <c r="G144">
        <v>0.49249999999999999</v>
      </c>
      <c r="I144">
        <v>0.40079999999999999</v>
      </c>
      <c r="K144">
        <v>0.40160000000000001</v>
      </c>
      <c r="M144">
        <v>0.4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2</v>
      </c>
      <c r="F145" t="s">
        <v>160</v>
      </c>
      <c r="G145">
        <v>2</v>
      </c>
      <c r="H145" t="s">
        <v>160</v>
      </c>
      <c r="I145">
        <v>2</v>
      </c>
      <c r="J145" t="s">
        <v>160</v>
      </c>
      <c r="K145">
        <v>2</v>
      </c>
      <c r="L145" t="s">
        <v>160</v>
      </c>
      <c r="M145">
        <v>2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-0.34699999999999998</v>
      </c>
      <c r="G146">
        <v>0.4259</v>
      </c>
      <c r="I146">
        <v>-8.4099999999999994E-2</v>
      </c>
      <c r="K146">
        <v>-0.13189999999999999</v>
      </c>
      <c r="M146">
        <v>-0.33119999999999999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s">
        <v>160</v>
      </c>
      <c r="G147">
        <v>2</v>
      </c>
      <c r="H147" t="s">
        <v>159</v>
      </c>
      <c r="I147">
        <v>4</v>
      </c>
      <c r="J147" t="s">
        <v>160</v>
      </c>
      <c r="K147">
        <v>4</v>
      </c>
      <c r="L147" t="s">
        <v>160</v>
      </c>
      <c r="M147">
        <v>4</v>
      </c>
      <c r="N147" t="s">
        <v>160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-0.64</v>
      </c>
      <c r="G148">
        <v>0.3261</v>
      </c>
      <c r="I148">
        <v>-0.12989999999999999</v>
      </c>
      <c r="K148">
        <v>-0.11840000000000001</v>
      </c>
      <c r="M148">
        <v>-0.19339999999999999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s">
        <v>159</v>
      </c>
      <c r="G149">
        <v>2</v>
      </c>
      <c r="H149" t="s">
        <v>160</v>
      </c>
      <c r="I149">
        <v>4</v>
      </c>
      <c r="J149" t="s">
        <v>159</v>
      </c>
      <c r="K149">
        <v>4</v>
      </c>
      <c r="L149" t="s">
        <v>159</v>
      </c>
      <c r="M149">
        <v>4</v>
      </c>
      <c r="N149" t="s">
        <v>159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-0.2467</v>
      </c>
      <c r="G150">
        <v>0.4229</v>
      </c>
      <c r="I150">
        <v>0.2321</v>
      </c>
      <c r="K150">
        <v>0.22420000000000001</v>
      </c>
      <c r="M150">
        <v>0.34899999999999998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4</v>
      </c>
      <c r="F151" t="s">
        <v>159</v>
      </c>
      <c r="G151">
        <v>2</v>
      </c>
      <c r="H151" t="s">
        <v>160</v>
      </c>
      <c r="I151">
        <v>2</v>
      </c>
      <c r="J151" t="s">
        <v>160</v>
      </c>
      <c r="K151">
        <v>2</v>
      </c>
      <c r="L151" t="s">
        <v>160</v>
      </c>
      <c r="M151">
        <v>2</v>
      </c>
      <c r="N151" t="s">
        <v>160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0.2359</v>
      </c>
      <c r="G152">
        <v>0.40899999999999997</v>
      </c>
      <c r="I152">
        <v>0.32779999999999998</v>
      </c>
      <c r="K152">
        <v>0.3251</v>
      </c>
      <c r="M152">
        <v>0.3332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s">
        <v>160</v>
      </c>
      <c r="G153">
        <v>2</v>
      </c>
      <c r="H153" t="s">
        <v>160</v>
      </c>
      <c r="I153">
        <v>2</v>
      </c>
      <c r="J153" t="s">
        <v>160</v>
      </c>
      <c r="K153">
        <v>2</v>
      </c>
      <c r="L153" t="s">
        <v>160</v>
      </c>
      <c r="M153">
        <v>2</v>
      </c>
      <c r="N153" t="s">
        <v>160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-0.9345</v>
      </c>
      <c r="G154">
        <v>0.55000000000000004</v>
      </c>
      <c r="I154">
        <v>3.8300000000000001E-2</v>
      </c>
      <c r="K154">
        <v>7.3400000000000007E-2</v>
      </c>
      <c r="M154">
        <v>0.39950000000000002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5</v>
      </c>
      <c r="F155" t="s">
        <v>159</v>
      </c>
      <c r="G155">
        <v>2</v>
      </c>
      <c r="H155" t="s">
        <v>160</v>
      </c>
      <c r="I155">
        <v>3</v>
      </c>
      <c r="J155" t="s">
        <v>160</v>
      </c>
      <c r="K155">
        <v>3</v>
      </c>
      <c r="L155" t="s">
        <v>160</v>
      </c>
      <c r="M155">
        <v>2</v>
      </c>
      <c r="N155" t="s">
        <v>160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0.75</v>
      </c>
      <c r="G156">
        <v>-0.69079999999999997</v>
      </c>
      <c r="I156">
        <v>-6.5699999999999995E-2</v>
      </c>
      <c r="K156">
        <v>-5.4300000000000001E-2</v>
      </c>
      <c r="M156">
        <v>-0.31409999999999999</v>
      </c>
      <c r="O156">
        <v>-1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1</v>
      </c>
      <c r="F157" t="s">
        <v>159</v>
      </c>
      <c r="G157">
        <v>4</v>
      </c>
      <c r="H157" t="s">
        <v>160</v>
      </c>
      <c r="I157">
        <v>4</v>
      </c>
      <c r="J157" t="s">
        <v>160</v>
      </c>
      <c r="K157">
        <v>4</v>
      </c>
      <c r="L157" t="s">
        <v>160</v>
      </c>
      <c r="M157">
        <v>4</v>
      </c>
      <c r="N157" t="s">
        <v>160</v>
      </c>
      <c r="O157">
        <v>-1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-0.31430000000000002</v>
      </c>
      <c r="G158">
        <v>0.55000000000000004</v>
      </c>
      <c r="I158">
        <v>0.26600000000000001</v>
      </c>
      <c r="K158">
        <v>0.23910000000000001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s">
        <v>160</v>
      </c>
      <c r="G159">
        <v>2</v>
      </c>
      <c r="H159" t="s">
        <v>159</v>
      </c>
      <c r="I159">
        <v>2</v>
      </c>
      <c r="J159" t="s">
        <v>159</v>
      </c>
      <c r="K159">
        <v>2</v>
      </c>
      <c r="L159" t="s">
        <v>159</v>
      </c>
      <c r="M159">
        <v>2</v>
      </c>
      <c r="N159" t="s">
        <v>159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0.52790000000000004</v>
      </c>
      <c r="G160">
        <v>-0.66579999999999995</v>
      </c>
      <c r="I160">
        <v>0.15909999999999999</v>
      </c>
      <c r="K160">
        <v>0.2054</v>
      </c>
      <c r="M160">
        <v>0.31</v>
      </c>
      <c r="O160">
        <v>-1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2</v>
      </c>
      <c r="F161" t="s">
        <v>160</v>
      </c>
      <c r="G161">
        <v>4</v>
      </c>
      <c r="H161" t="s">
        <v>159</v>
      </c>
      <c r="I161">
        <v>2</v>
      </c>
      <c r="J161" t="s">
        <v>160</v>
      </c>
      <c r="K161">
        <v>2</v>
      </c>
      <c r="L161" t="s">
        <v>160</v>
      </c>
      <c r="M161">
        <v>2</v>
      </c>
      <c r="N161" t="s">
        <v>160</v>
      </c>
      <c r="O161">
        <v>-1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-0.72399999999999998</v>
      </c>
      <c r="G162">
        <v>0.30740000000000001</v>
      </c>
      <c r="I162">
        <v>-0.24129999999999999</v>
      </c>
      <c r="K162">
        <v>-0.1663</v>
      </c>
      <c r="M162">
        <v>-0.49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s">
        <v>159</v>
      </c>
      <c r="G163">
        <v>2</v>
      </c>
      <c r="H163" t="s">
        <v>160</v>
      </c>
      <c r="I163">
        <v>4</v>
      </c>
      <c r="J163" t="s">
        <v>159</v>
      </c>
      <c r="K163">
        <v>4</v>
      </c>
      <c r="L163" t="s">
        <v>159</v>
      </c>
      <c r="M163">
        <v>4</v>
      </c>
      <c r="N163" t="s">
        <v>159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-0.29670000000000002</v>
      </c>
      <c r="G164">
        <v>0.5</v>
      </c>
      <c r="I164">
        <v>0.19009999999999999</v>
      </c>
      <c r="K164">
        <v>0.1888</v>
      </c>
      <c r="M164">
        <v>0.30759999999999998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s">
        <v>159</v>
      </c>
      <c r="G165">
        <v>2</v>
      </c>
      <c r="H165" t="s">
        <v>160</v>
      </c>
      <c r="I165">
        <v>2</v>
      </c>
      <c r="J165" t="s">
        <v>160</v>
      </c>
      <c r="K165">
        <v>2</v>
      </c>
      <c r="L165" t="s">
        <v>160</v>
      </c>
      <c r="M165">
        <v>2</v>
      </c>
      <c r="N165" t="s">
        <v>160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0.46839999999999998</v>
      </c>
      <c r="G166">
        <v>0.73499999999999999</v>
      </c>
      <c r="I166">
        <v>0.5524</v>
      </c>
      <c r="K166">
        <v>0.54830000000000001</v>
      </c>
      <c r="M166">
        <v>0.495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s">
        <v>160</v>
      </c>
      <c r="G167">
        <v>2</v>
      </c>
      <c r="H167" t="s">
        <v>160</v>
      </c>
      <c r="I167">
        <v>2</v>
      </c>
      <c r="J167" t="s">
        <v>160</v>
      </c>
      <c r="K167">
        <v>2</v>
      </c>
      <c r="L167" t="s">
        <v>160</v>
      </c>
      <c r="M167">
        <v>2</v>
      </c>
      <c r="N167" t="s">
        <v>160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-0.2324</v>
      </c>
      <c r="G168">
        <v>0.47039999999999998</v>
      </c>
      <c r="I168">
        <v>0.11899999999999999</v>
      </c>
      <c r="K168">
        <v>0.1343</v>
      </c>
      <c r="M168">
        <v>0.11899999999999999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s">
        <v>160</v>
      </c>
      <c r="G169">
        <v>2</v>
      </c>
      <c r="H169" t="s">
        <v>159</v>
      </c>
      <c r="I169">
        <v>3</v>
      </c>
      <c r="J169" t="s">
        <v>160</v>
      </c>
      <c r="K169">
        <v>2</v>
      </c>
      <c r="L169" t="s">
        <v>159</v>
      </c>
      <c r="M169">
        <v>3</v>
      </c>
      <c r="N169" t="s">
        <v>160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0.75</v>
      </c>
      <c r="I170">
        <v>-0.10979999999999999</v>
      </c>
      <c r="K170">
        <v>-0.1166</v>
      </c>
      <c r="M170">
        <v>-0.33040000000000003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s">
        <v>160</v>
      </c>
      <c r="G171">
        <v>1</v>
      </c>
      <c r="H171" t="s">
        <v>159</v>
      </c>
      <c r="I171">
        <v>4</v>
      </c>
      <c r="J171" t="s">
        <v>160</v>
      </c>
      <c r="K171">
        <v>4</v>
      </c>
      <c r="L171" t="s">
        <v>160</v>
      </c>
      <c r="M171">
        <v>4</v>
      </c>
      <c r="N171" t="s">
        <v>160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0.39939999999999998</v>
      </c>
      <c r="G172">
        <v>0.74539999999999995</v>
      </c>
      <c r="I172">
        <v>0.53100000000000003</v>
      </c>
      <c r="K172">
        <v>0.52839999999999998</v>
      </c>
      <c r="M172">
        <v>0.48970000000000002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2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0.65</v>
      </c>
      <c r="G174">
        <v>-0.68</v>
      </c>
      <c r="I174">
        <v>-0.16439999999999999</v>
      </c>
      <c r="K174">
        <v>-0.1517</v>
      </c>
      <c r="M174">
        <v>-0.29499999999999998</v>
      </c>
      <c r="O174">
        <v>-1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2</v>
      </c>
      <c r="F175" t="s">
        <v>160</v>
      </c>
      <c r="G175">
        <v>4</v>
      </c>
      <c r="H175" t="s">
        <v>159</v>
      </c>
      <c r="I175">
        <v>4</v>
      </c>
      <c r="J175" t="s">
        <v>159</v>
      </c>
      <c r="K175">
        <v>4</v>
      </c>
      <c r="L175" t="s">
        <v>159</v>
      </c>
      <c r="M175">
        <v>4</v>
      </c>
      <c r="N175" t="s">
        <v>159</v>
      </c>
      <c r="O175">
        <v>-1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-0.18859999999999999</v>
      </c>
      <c r="G176">
        <v>0.62</v>
      </c>
      <c r="I176">
        <v>0.33029999999999998</v>
      </c>
      <c r="K176">
        <v>0.33279999999999998</v>
      </c>
      <c r="M176">
        <v>0.44500000000000001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160</v>
      </c>
      <c r="G177">
        <v>2</v>
      </c>
      <c r="H177" t="s">
        <v>159</v>
      </c>
      <c r="I177">
        <v>2</v>
      </c>
      <c r="J177" t="s">
        <v>159</v>
      </c>
      <c r="K177">
        <v>2</v>
      </c>
      <c r="L177" t="s">
        <v>159</v>
      </c>
      <c r="M177">
        <v>2</v>
      </c>
      <c r="N177" t="s">
        <v>159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-0.79579999999999995</v>
      </c>
      <c r="G178">
        <v>0.6</v>
      </c>
      <c r="I178">
        <v>-4.6699999999999998E-2</v>
      </c>
      <c r="K178">
        <v>-3.8699999999999998E-2</v>
      </c>
      <c r="M178">
        <v>5.5500000000000001E-2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s">
        <v>159</v>
      </c>
      <c r="G179">
        <v>2</v>
      </c>
      <c r="H179" t="s">
        <v>160</v>
      </c>
      <c r="I179">
        <v>3</v>
      </c>
      <c r="J179" t="s">
        <v>160</v>
      </c>
      <c r="K179">
        <v>3</v>
      </c>
      <c r="L179" t="s">
        <v>160</v>
      </c>
      <c r="M179">
        <v>3</v>
      </c>
      <c r="N179" t="s">
        <v>160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-0.5454</v>
      </c>
      <c r="G180">
        <v>0.55369999999999997</v>
      </c>
      <c r="I180">
        <v>2.76E-2</v>
      </c>
      <c r="K180">
        <v>3.5299999999999998E-2</v>
      </c>
      <c r="M180">
        <v>5.0999999999999997E-2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160</v>
      </c>
      <c r="G181">
        <v>2</v>
      </c>
      <c r="H181" t="s">
        <v>159</v>
      </c>
      <c r="I181">
        <v>3</v>
      </c>
      <c r="J181" t="s">
        <v>160</v>
      </c>
      <c r="K181">
        <v>3</v>
      </c>
      <c r="L181" t="s">
        <v>160</v>
      </c>
      <c r="M181">
        <v>3</v>
      </c>
      <c r="N181" t="s">
        <v>160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-0.56289999999999996</v>
      </c>
      <c r="G182">
        <v>0.49340000000000001</v>
      </c>
      <c r="I182">
        <v>-1.2699999999999999E-2</v>
      </c>
      <c r="K182">
        <v>-3.8300000000000001E-2</v>
      </c>
      <c r="M182">
        <v>1.61E-2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s">
        <v>159</v>
      </c>
      <c r="G183">
        <v>2</v>
      </c>
      <c r="H183" t="s">
        <v>160</v>
      </c>
      <c r="I183">
        <v>3</v>
      </c>
      <c r="J183" t="s">
        <v>160</v>
      </c>
      <c r="K183">
        <v>3</v>
      </c>
      <c r="L183" t="s">
        <v>160</v>
      </c>
      <c r="M183">
        <v>3</v>
      </c>
      <c r="N183" t="s">
        <v>160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-0.48720000000000002</v>
      </c>
      <c r="G184">
        <v>0.55500000000000005</v>
      </c>
      <c r="I184">
        <v>0.25140000000000001</v>
      </c>
      <c r="K184">
        <v>0.25319999999999998</v>
      </c>
      <c r="M184">
        <v>0.30399999999999999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4</v>
      </c>
      <c r="F185" t="s">
        <v>160</v>
      </c>
      <c r="G185">
        <v>2</v>
      </c>
      <c r="H185" t="s">
        <v>159</v>
      </c>
      <c r="I185">
        <v>2</v>
      </c>
      <c r="J185" t="s">
        <v>159</v>
      </c>
      <c r="K185">
        <v>2</v>
      </c>
      <c r="L185" t="s">
        <v>159</v>
      </c>
      <c r="M185">
        <v>2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-0.51329999999999998</v>
      </c>
      <c r="G186">
        <v>0.5</v>
      </c>
      <c r="I186">
        <v>0.1777</v>
      </c>
      <c r="K186">
        <v>0.1777</v>
      </c>
      <c r="M186">
        <v>0.36199999999999999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4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0.79579999999999995</v>
      </c>
      <c r="G188">
        <v>-0.51400000000000001</v>
      </c>
      <c r="I188">
        <v>0.14130000000000001</v>
      </c>
      <c r="K188">
        <v>0.22620000000000001</v>
      </c>
      <c r="M188">
        <v>0.19159999999999999</v>
      </c>
      <c r="O188">
        <v>-1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1</v>
      </c>
      <c r="F189" t="s">
        <v>159</v>
      </c>
      <c r="G189">
        <v>4</v>
      </c>
      <c r="H189" t="s">
        <v>160</v>
      </c>
      <c r="I189">
        <v>2</v>
      </c>
      <c r="J189" t="s">
        <v>159</v>
      </c>
      <c r="K189">
        <v>2</v>
      </c>
      <c r="L189" t="s">
        <v>159</v>
      </c>
      <c r="M189">
        <v>2</v>
      </c>
      <c r="N189" t="s">
        <v>159</v>
      </c>
      <c r="O189">
        <v>-1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0.51329999999999998</v>
      </c>
      <c r="G190">
        <v>-0.5</v>
      </c>
      <c r="I190">
        <v>-0.1777</v>
      </c>
      <c r="K190">
        <v>-0.1777</v>
      </c>
      <c r="M190">
        <v>-0.36199999999999999</v>
      </c>
      <c r="O190">
        <v>-1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2</v>
      </c>
      <c r="F191" t="s">
        <v>160</v>
      </c>
      <c r="G191">
        <v>4</v>
      </c>
      <c r="H191" t="s">
        <v>160</v>
      </c>
      <c r="I191">
        <v>4</v>
      </c>
      <c r="J191" t="s">
        <v>160</v>
      </c>
      <c r="K191">
        <v>4</v>
      </c>
      <c r="L191" t="s">
        <v>160</v>
      </c>
      <c r="M191">
        <v>4</v>
      </c>
      <c r="N191" t="s">
        <v>160</v>
      </c>
      <c r="O191">
        <v>-1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-0.76129999999999998</v>
      </c>
      <c r="G192">
        <v>0.43269999999999997</v>
      </c>
      <c r="I192">
        <v>0.12479999999999999</v>
      </c>
      <c r="K192">
        <v>0.13370000000000001</v>
      </c>
      <c r="M192">
        <v>0.4138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5</v>
      </c>
      <c r="F193" t="s">
        <v>160</v>
      </c>
      <c r="G193">
        <v>2</v>
      </c>
      <c r="H193" t="s">
        <v>160</v>
      </c>
      <c r="I193">
        <v>2</v>
      </c>
      <c r="J193" t="s">
        <v>160</v>
      </c>
      <c r="K193">
        <v>2</v>
      </c>
      <c r="L193" t="s">
        <v>160</v>
      </c>
      <c r="M193">
        <v>2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-0.60160000000000002</v>
      </c>
      <c r="G194">
        <v>0.62119999999999997</v>
      </c>
      <c r="I194">
        <v>-4.3700000000000003E-2</v>
      </c>
      <c r="K194">
        <v>3.9E-2</v>
      </c>
      <c r="M194">
        <v>-0.4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s">
        <v>160</v>
      </c>
      <c r="G195">
        <v>2</v>
      </c>
      <c r="H195" t="s">
        <v>160</v>
      </c>
      <c r="I195">
        <v>3</v>
      </c>
      <c r="J195" t="s">
        <v>159</v>
      </c>
      <c r="K195">
        <v>3</v>
      </c>
      <c r="L195" t="s">
        <v>159</v>
      </c>
      <c r="M195">
        <v>4</v>
      </c>
      <c r="N195" t="s">
        <v>160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0.44650000000000001</v>
      </c>
      <c r="G196">
        <v>0.62</v>
      </c>
      <c r="I196">
        <v>0.5333</v>
      </c>
      <c r="K196">
        <v>0.53249999999999997</v>
      </c>
      <c r="M196">
        <v>0.52339999999999998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2</v>
      </c>
      <c r="F197" t="s">
        <v>159</v>
      </c>
      <c r="G197">
        <v>2</v>
      </c>
      <c r="H197" t="s">
        <v>159</v>
      </c>
      <c r="I197">
        <v>2</v>
      </c>
      <c r="J197" t="s">
        <v>159</v>
      </c>
      <c r="K197">
        <v>2</v>
      </c>
      <c r="L197" t="s">
        <v>159</v>
      </c>
      <c r="M197">
        <v>2</v>
      </c>
      <c r="N197" t="s">
        <v>159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0.52</v>
      </c>
      <c r="G198">
        <v>-0.73199999999999998</v>
      </c>
      <c r="I198">
        <v>-8.0100000000000005E-2</v>
      </c>
      <c r="K198">
        <v>-4.7399999999999998E-2</v>
      </c>
      <c r="M198">
        <v>9.4299999999999995E-2</v>
      </c>
      <c r="O198">
        <v>-1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2</v>
      </c>
      <c r="F199" t="s">
        <v>159</v>
      </c>
      <c r="G199">
        <v>4</v>
      </c>
      <c r="H199" t="s">
        <v>160</v>
      </c>
      <c r="I199">
        <v>4</v>
      </c>
      <c r="J199" t="s">
        <v>160</v>
      </c>
      <c r="K199">
        <v>3</v>
      </c>
      <c r="L199" t="s">
        <v>160</v>
      </c>
      <c r="M199">
        <v>3</v>
      </c>
      <c r="N199" t="s">
        <v>160</v>
      </c>
      <c r="O199">
        <v>-1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</v>
      </c>
      <c r="G200">
        <v>0.31530000000000002</v>
      </c>
      <c r="I200">
        <v>1.0200000000000001E-2</v>
      </c>
      <c r="K200">
        <v>-2.3800000000000002E-2</v>
      </c>
      <c r="M200">
        <v>0.31530000000000002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s">
        <v>160</v>
      </c>
      <c r="G201">
        <v>2</v>
      </c>
      <c r="H201" t="s">
        <v>160</v>
      </c>
      <c r="I201">
        <v>3</v>
      </c>
      <c r="J201" t="s">
        <v>159</v>
      </c>
      <c r="K201">
        <v>3</v>
      </c>
      <c r="L201" t="s">
        <v>159</v>
      </c>
      <c r="M201">
        <v>2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-0.9</v>
      </c>
      <c r="G202">
        <v>0.77500000000000002</v>
      </c>
      <c r="I202">
        <v>-0.49299999999999999</v>
      </c>
      <c r="K202">
        <v>-0.45960000000000001</v>
      </c>
      <c r="M202">
        <v>-0.72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5</v>
      </c>
      <c r="F203" t="s">
        <v>160</v>
      </c>
      <c r="G203">
        <v>1</v>
      </c>
      <c r="H203" t="s">
        <v>159</v>
      </c>
      <c r="I203">
        <v>4</v>
      </c>
      <c r="J203" t="s">
        <v>160</v>
      </c>
      <c r="K203">
        <v>4</v>
      </c>
      <c r="L203" t="s">
        <v>160</v>
      </c>
      <c r="M203">
        <v>4</v>
      </c>
      <c r="N203" t="s">
        <v>160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-0.51519999999999999</v>
      </c>
      <c r="G204">
        <v>0.52500000000000002</v>
      </c>
      <c r="I204">
        <v>-0.23749999999999999</v>
      </c>
      <c r="K204">
        <v>-0.25280000000000002</v>
      </c>
      <c r="M204">
        <v>-0.49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s">
        <v>159</v>
      </c>
      <c r="G205">
        <v>2</v>
      </c>
      <c r="H205" t="s">
        <v>160</v>
      </c>
      <c r="I205">
        <v>4</v>
      </c>
      <c r="J205" t="s">
        <v>159</v>
      </c>
      <c r="K205">
        <v>4</v>
      </c>
      <c r="L205" t="s">
        <v>159</v>
      </c>
      <c r="M205">
        <v>4</v>
      </c>
      <c r="N205" t="s">
        <v>159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0.25819999999999999</v>
      </c>
      <c r="G206">
        <v>0.3</v>
      </c>
      <c r="I206">
        <v>0.27910000000000001</v>
      </c>
      <c r="K206">
        <v>0.28220000000000001</v>
      </c>
      <c r="M206">
        <v>0.27910000000000001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2</v>
      </c>
      <c r="F207" t="s">
        <v>159</v>
      </c>
      <c r="G207">
        <v>2</v>
      </c>
      <c r="H207" t="s">
        <v>159</v>
      </c>
      <c r="I207">
        <v>2</v>
      </c>
      <c r="J207" t="s">
        <v>159</v>
      </c>
      <c r="K207">
        <v>2</v>
      </c>
      <c r="L207" t="s">
        <v>159</v>
      </c>
      <c r="M207">
        <v>2</v>
      </c>
      <c r="N207" t="s">
        <v>159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0.32840000000000003</v>
      </c>
      <c r="G208">
        <v>0.56659999999999999</v>
      </c>
      <c r="I208">
        <v>0.4617</v>
      </c>
      <c r="K208">
        <v>0.4607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-0.55179999999999996</v>
      </c>
      <c r="G210">
        <v>0.49</v>
      </c>
      <c r="I210">
        <v>8.8900000000000007E-2</v>
      </c>
      <c r="K210">
        <v>0.12540000000000001</v>
      </c>
      <c r="M210">
        <v>0.32840000000000003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4</v>
      </c>
      <c r="F211" t="s">
        <v>159</v>
      </c>
      <c r="G211">
        <v>2</v>
      </c>
      <c r="H211" t="s">
        <v>160</v>
      </c>
      <c r="I211">
        <v>3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-0.6</v>
      </c>
      <c r="G212">
        <v>0.57350000000000001</v>
      </c>
      <c r="I212">
        <v>-0.2908</v>
      </c>
      <c r="K212">
        <v>-0.2349</v>
      </c>
      <c r="M212">
        <v>-0.49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s">
        <v>160</v>
      </c>
      <c r="G213">
        <v>2</v>
      </c>
      <c r="H213" t="s">
        <v>160</v>
      </c>
      <c r="I213">
        <v>4</v>
      </c>
      <c r="J213" t="s">
        <v>160</v>
      </c>
      <c r="K213">
        <v>4</v>
      </c>
      <c r="L213" t="s">
        <v>160</v>
      </c>
      <c r="M213">
        <v>4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5.4600000000000003E-2</v>
      </c>
      <c r="G214">
        <v>-0.72</v>
      </c>
      <c r="I214">
        <v>-0.35510000000000003</v>
      </c>
      <c r="K214">
        <v>-0.28079999999999999</v>
      </c>
      <c r="M214">
        <v>-0.4</v>
      </c>
      <c r="O214">
        <v>-1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3</v>
      </c>
      <c r="F215" t="s">
        <v>160</v>
      </c>
      <c r="G215">
        <v>4</v>
      </c>
      <c r="H215" t="s">
        <v>159</v>
      </c>
      <c r="I215">
        <v>4</v>
      </c>
      <c r="J215" t="s">
        <v>159</v>
      </c>
      <c r="K215">
        <v>4</v>
      </c>
      <c r="L215" t="s">
        <v>159</v>
      </c>
      <c r="M215">
        <v>4</v>
      </c>
      <c r="N215" t="s">
        <v>159</v>
      </c>
      <c r="O215">
        <v>-1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-0.19400000000000001</v>
      </c>
      <c r="G216">
        <v>0.49</v>
      </c>
      <c r="I216">
        <v>0.36209999999999998</v>
      </c>
      <c r="K216">
        <v>0.37730000000000002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4</v>
      </c>
      <c r="F217" t="s">
        <v>159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0.65</v>
      </c>
      <c r="G218">
        <v>5.96E-2</v>
      </c>
      <c r="I218">
        <v>0.3266</v>
      </c>
      <c r="K218">
        <v>0.3352</v>
      </c>
      <c r="M218">
        <v>0.27610000000000001</v>
      </c>
      <c r="O218">
        <v>-1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2</v>
      </c>
      <c r="F219" t="s">
        <v>160</v>
      </c>
      <c r="G219">
        <v>3</v>
      </c>
      <c r="H219" t="s">
        <v>160</v>
      </c>
      <c r="I219">
        <v>2</v>
      </c>
      <c r="J219" t="s">
        <v>160</v>
      </c>
      <c r="K219">
        <v>2</v>
      </c>
      <c r="L219" t="s">
        <v>160</v>
      </c>
      <c r="M219">
        <v>2</v>
      </c>
      <c r="N219" t="s">
        <v>160</v>
      </c>
      <c r="O219">
        <v>-1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-0.76129999999999998</v>
      </c>
      <c r="G220">
        <v>0.72</v>
      </c>
      <c r="I220">
        <v>0.2014</v>
      </c>
      <c r="K220">
        <v>0.2046</v>
      </c>
      <c r="M220">
        <v>0.5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5</v>
      </c>
      <c r="F221" t="s">
        <v>160</v>
      </c>
      <c r="G221">
        <v>2</v>
      </c>
      <c r="H221" t="s">
        <v>159</v>
      </c>
      <c r="I221">
        <v>2</v>
      </c>
      <c r="J221" t="s">
        <v>159</v>
      </c>
      <c r="K221">
        <v>2</v>
      </c>
      <c r="L221" t="s">
        <v>159</v>
      </c>
      <c r="M221">
        <v>2</v>
      </c>
      <c r="N221" t="s">
        <v>159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-0.5</v>
      </c>
      <c r="G222">
        <v>0.56589999999999996</v>
      </c>
      <c r="I222">
        <v>-4.5999999999999999E-2</v>
      </c>
      <c r="K222">
        <v>-5.8900000000000001E-2</v>
      </c>
      <c r="M222">
        <v>-0.125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s">
        <v>160</v>
      </c>
      <c r="G223">
        <v>2</v>
      </c>
      <c r="H223" t="s">
        <v>159</v>
      </c>
      <c r="I223">
        <v>3</v>
      </c>
      <c r="J223" t="s">
        <v>160</v>
      </c>
      <c r="K223">
        <v>4</v>
      </c>
      <c r="L223" t="s">
        <v>160</v>
      </c>
      <c r="M223">
        <v>4</v>
      </c>
      <c r="N223" t="s">
        <v>160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-0.21740000000000001</v>
      </c>
      <c r="G224">
        <v>0.73499999999999999</v>
      </c>
      <c r="I224">
        <v>0.37730000000000002</v>
      </c>
      <c r="K224">
        <v>0.37309999999999999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s">
        <v>160</v>
      </c>
      <c r="G225">
        <v>2</v>
      </c>
      <c r="H225" t="s">
        <v>159</v>
      </c>
      <c r="I225">
        <v>2</v>
      </c>
      <c r="J225" t="s">
        <v>159</v>
      </c>
      <c r="K225">
        <v>2</v>
      </c>
      <c r="L225" t="s">
        <v>159</v>
      </c>
      <c r="M225">
        <v>2</v>
      </c>
      <c r="N225" t="s">
        <v>159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-0.64800000000000002</v>
      </c>
      <c r="G226">
        <v>0.49</v>
      </c>
      <c r="I226">
        <v>-0.11070000000000001</v>
      </c>
      <c r="K226">
        <v>-0.10009999999999999</v>
      </c>
      <c r="M226">
        <v>-0.19189999999999999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160</v>
      </c>
      <c r="G227">
        <v>2</v>
      </c>
      <c r="H227" t="s">
        <v>159</v>
      </c>
      <c r="I227">
        <v>4</v>
      </c>
      <c r="J227" t="s">
        <v>160</v>
      </c>
      <c r="K227">
        <v>4</v>
      </c>
      <c r="L227" t="s">
        <v>160</v>
      </c>
      <c r="M227">
        <v>4</v>
      </c>
      <c r="N227" t="s">
        <v>160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-1.08</v>
      </c>
      <c r="G228">
        <v>0.6</v>
      </c>
      <c r="I228">
        <v>-0.15939999999999999</v>
      </c>
      <c r="K228">
        <v>-0.15529999999999999</v>
      </c>
      <c r="M228">
        <v>-0.14399999999999999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5</v>
      </c>
      <c r="F229" t="s">
        <v>159</v>
      </c>
      <c r="G229">
        <v>2</v>
      </c>
      <c r="H229" t="s">
        <v>160</v>
      </c>
      <c r="I229">
        <v>4</v>
      </c>
      <c r="J229" t="s">
        <v>159</v>
      </c>
      <c r="K229">
        <v>4</v>
      </c>
      <c r="L229" t="s">
        <v>159</v>
      </c>
      <c r="M229">
        <v>4</v>
      </c>
      <c r="N229" t="s">
        <v>159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</v>
      </c>
      <c r="G230">
        <v>0</v>
      </c>
      <c r="I230">
        <v>0</v>
      </c>
      <c r="K230" t="s">
        <v>161</v>
      </c>
      <c r="M230">
        <v>0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3</v>
      </c>
      <c r="F231" t="s">
        <v>160</v>
      </c>
      <c r="G231">
        <v>3</v>
      </c>
      <c r="H231" t="s">
        <v>160</v>
      </c>
      <c r="I231">
        <v>3</v>
      </c>
      <c r="J231" t="s">
        <v>160</v>
      </c>
      <c r="K231">
        <v>6</v>
      </c>
      <c r="L231" t="s">
        <v>160</v>
      </c>
      <c r="M231">
        <v>3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0.6</v>
      </c>
      <c r="G232">
        <v>-0.42499999999999999</v>
      </c>
      <c r="I232">
        <v>0.23269999999999999</v>
      </c>
      <c r="K232">
        <v>0.2757</v>
      </c>
      <c r="M232">
        <v>0.41149999999999998</v>
      </c>
      <c r="O232">
        <v>-1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2</v>
      </c>
      <c r="F233" t="s">
        <v>159</v>
      </c>
      <c r="G233">
        <v>4</v>
      </c>
      <c r="H233" t="s">
        <v>160</v>
      </c>
      <c r="I233">
        <v>2</v>
      </c>
      <c r="J233" t="s">
        <v>159</v>
      </c>
      <c r="K233">
        <v>2</v>
      </c>
      <c r="L233" t="s">
        <v>159</v>
      </c>
      <c r="M233">
        <v>2</v>
      </c>
      <c r="N233" t="s">
        <v>159</v>
      </c>
      <c r="O233">
        <v>-1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-0.67500000000000004</v>
      </c>
      <c r="G234">
        <v>0.8</v>
      </c>
      <c r="I234">
        <v>0.35420000000000001</v>
      </c>
      <c r="K234">
        <v>0.3594</v>
      </c>
      <c r="M234">
        <v>0.51400000000000001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159</v>
      </c>
      <c r="G235">
        <v>1</v>
      </c>
      <c r="H235" t="s">
        <v>160</v>
      </c>
      <c r="I235">
        <v>2</v>
      </c>
      <c r="J235" t="s">
        <v>160</v>
      </c>
      <c r="K235">
        <v>2</v>
      </c>
      <c r="L235" t="s">
        <v>160</v>
      </c>
      <c r="M235">
        <v>2</v>
      </c>
      <c r="N235" t="s">
        <v>160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-0.44740000000000002</v>
      </c>
      <c r="G236">
        <v>0.4</v>
      </c>
      <c r="I236">
        <v>5.9900000000000002E-2</v>
      </c>
      <c r="K236">
        <v>6.4699999999999994E-2</v>
      </c>
      <c r="M236">
        <v>0.2271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s">
        <v>160</v>
      </c>
      <c r="G237">
        <v>2</v>
      </c>
      <c r="H237" t="s">
        <v>159</v>
      </c>
      <c r="I237">
        <v>3</v>
      </c>
      <c r="J237" t="s">
        <v>160</v>
      </c>
      <c r="K237">
        <v>3</v>
      </c>
      <c r="L237" t="s">
        <v>160</v>
      </c>
      <c r="M237">
        <v>2</v>
      </c>
      <c r="N237" t="s">
        <v>159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-0.67500000000000004</v>
      </c>
      <c r="G238">
        <v>0.35160000000000002</v>
      </c>
      <c r="I238">
        <v>-3.2099999999999997E-2</v>
      </c>
      <c r="K238">
        <v>-2.0299999999999999E-2</v>
      </c>
      <c r="M238">
        <v>0.2271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s">
        <v>159</v>
      </c>
      <c r="G239">
        <v>2</v>
      </c>
      <c r="H239" t="s">
        <v>160</v>
      </c>
      <c r="I239">
        <v>3</v>
      </c>
      <c r="J239" t="s">
        <v>160</v>
      </c>
      <c r="K239">
        <v>3</v>
      </c>
      <c r="L239" t="s">
        <v>160</v>
      </c>
      <c r="M239">
        <v>2</v>
      </c>
      <c r="N239" t="s">
        <v>160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-0.64780000000000004</v>
      </c>
      <c r="G240">
        <v>0.73199999999999998</v>
      </c>
      <c r="I240">
        <v>-0.22059999999999999</v>
      </c>
      <c r="K240">
        <v>-0.1905</v>
      </c>
      <c r="M240">
        <v>-0.4834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s">
        <v>159</v>
      </c>
      <c r="G241">
        <v>2</v>
      </c>
      <c r="H241" t="s">
        <v>160</v>
      </c>
      <c r="I241">
        <v>4</v>
      </c>
      <c r="J241" t="s">
        <v>159</v>
      </c>
      <c r="K241">
        <v>4</v>
      </c>
      <c r="L241" t="s">
        <v>159</v>
      </c>
      <c r="M241">
        <v>4</v>
      </c>
      <c r="N241" t="s">
        <v>159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0.2412</v>
      </c>
      <c r="G242">
        <v>0.36</v>
      </c>
      <c r="I242">
        <v>0.31530000000000002</v>
      </c>
      <c r="K242">
        <v>0.31590000000000001</v>
      </c>
      <c r="M242">
        <v>0.33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s">
        <v>160</v>
      </c>
      <c r="G243">
        <v>2</v>
      </c>
      <c r="H243" t="s">
        <v>160</v>
      </c>
      <c r="I243">
        <v>2</v>
      </c>
      <c r="J243" t="s">
        <v>160</v>
      </c>
      <c r="K243">
        <v>2</v>
      </c>
      <c r="L243" t="s">
        <v>160</v>
      </c>
      <c r="M243">
        <v>2</v>
      </c>
      <c r="N243" t="s">
        <v>160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0.24010000000000001</v>
      </c>
      <c r="G244">
        <v>0.6</v>
      </c>
      <c r="I244">
        <v>0.47199999999999998</v>
      </c>
      <c r="K244">
        <v>0.47199999999999998</v>
      </c>
      <c r="M244">
        <v>0.52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2</v>
      </c>
      <c r="F245" t="s">
        <v>159</v>
      </c>
      <c r="G245">
        <v>2</v>
      </c>
      <c r="H245" t="s">
        <v>159</v>
      </c>
      <c r="I245">
        <v>2</v>
      </c>
      <c r="J245" t="s">
        <v>159</v>
      </c>
      <c r="K245">
        <v>2</v>
      </c>
      <c r="L245" t="s">
        <v>159</v>
      </c>
      <c r="M245">
        <v>2</v>
      </c>
      <c r="N245" t="s">
        <v>159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0.6</v>
      </c>
      <c r="G246">
        <v>0.13250000000000001</v>
      </c>
      <c r="I246">
        <v>0.4723</v>
      </c>
      <c r="K246">
        <v>0.47360000000000002</v>
      </c>
      <c r="M246">
        <v>0.53129999999999999</v>
      </c>
      <c r="O246">
        <v>-1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2</v>
      </c>
      <c r="F247" t="s">
        <v>159</v>
      </c>
      <c r="G247">
        <v>2</v>
      </c>
      <c r="H247" t="s">
        <v>159</v>
      </c>
      <c r="I247">
        <v>2</v>
      </c>
      <c r="J247" t="s">
        <v>159</v>
      </c>
      <c r="K247">
        <v>2</v>
      </c>
      <c r="L247" t="s">
        <v>159</v>
      </c>
      <c r="M247">
        <v>2</v>
      </c>
      <c r="N247" t="s">
        <v>159</v>
      </c>
      <c r="O247">
        <v>-1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-0.24010000000000001</v>
      </c>
      <c r="G248">
        <v>-0.6</v>
      </c>
      <c r="I248">
        <v>-0.47199999999999998</v>
      </c>
      <c r="K248">
        <v>-0.47199999999999998</v>
      </c>
      <c r="M248">
        <v>-0.52</v>
      </c>
      <c r="O248">
        <v>-1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4</v>
      </c>
      <c r="F249" t="s">
        <v>160</v>
      </c>
      <c r="G249">
        <v>4</v>
      </c>
      <c r="H249" t="s">
        <v>160</v>
      </c>
      <c r="I249">
        <v>4</v>
      </c>
      <c r="J249" t="s">
        <v>160</v>
      </c>
      <c r="K249">
        <v>4</v>
      </c>
      <c r="L249" t="s">
        <v>160</v>
      </c>
      <c r="M249">
        <v>4</v>
      </c>
      <c r="N249" t="s">
        <v>160</v>
      </c>
      <c r="O249">
        <v>-1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-0.73499999999999999</v>
      </c>
      <c r="G250">
        <v>0.55000000000000004</v>
      </c>
      <c r="I250">
        <v>-0.13039999999999999</v>
      </c>
      <c r="K250">
        <v>-0.1002</v>
      </c>
      <c r="M250">
        <v>-0.20619999999999999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s">
        <v>159</v>
      </c>
      <c r="G251">
        <v>2</v>
      </c>
      <c r="H251" t="s">
        <v>160</v>
      </c>
      <c r="I251">
        <v>4</v>
      </c>
      <c r="J251" t="s">
        <v>159</v>
      </c>
      <c r="K251">
        <v>4</v>
      </c>
      <c r="L251" t="s">
        <v>159</v>
      </c>
      <c r="M251">
        <v>4</v>
      </c>
      <c r="N251" t="s">
        <v>159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-0.60160000000000002</v>
      </c>
      <c r="G252">
        <v>0.25990000000000002</v>
      </c>
      <c r="I252">
        <v>-0.29980000000000001</v>
      </c>
      <c r="K252">
        <v>-0.27260000000000001</v>
      </c>
      <c r="M252">
        <v>-0.4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s">
        <v>159</v>
      </c>
      <c r="G253">
        <v>2</v>
      </c>
      <c r="H253" t="s">
        <v>160</v>
      </c>
      <c r="I253">
        <v>4</v>
      </c>
      <c r="J253" t="s">
        <v>159</v>
      </c>
      <c r="K253">
        <v>4</v>
      </c>
      <c r="L253" t="s">
        <v>159</v>
      </c>
      <c r="M253">
        <v>4</v>
      </c>
      <c r="N253" t="s">
        <v>159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-0.75680000000000003</v>
      </c>
      <c r="G254">
        <v>0.44700000000000001</v>
      </c>
      <c r="I254">
        <v>-0.12659999999999999</v>
      </c>
      <c r="K254">
        <v>-0.19289999999999999</v>
      </c>
      <c r="M254">
        <v>-0.23330000000000001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5</v>
      </c>
      <c r="F255" t="s">
        <v>159</v>
      </c>
      <c r="G255">
        <v>2</v>
      </c>
      <c r="H255" t="s">
        <v>160</v>
      </c>
      <c r="I255">
        <v>4</v>
      </c>
      <c r="J255" t="s">
        <v>159</v>
      </c>
      <c r="K255">
        <v>4</v>
      </c>
      <c r="L255" t="s">
        <v>159</v>
      </c>
      <c r="M255">
        <v>4</v>
      </c>
      <c r="N255" t="s">
        <v>159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0.74399999999999999</v>
      </c>
      <c r="G256">
        <v>-0.8962</v>
      </c>
      <c r="I256">
        <v>-8.9700000000000002E-2</v>
      </c>
      <c r="K256">
        <v>-3.8600000000000002E-2</v>
      </c>
      <c r="M256">
        <v>-0.15140000000000001</v>
      </c>
      <c r="O256">
        <v>-1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2</v>
      </c>
      <c r="F257" t="s">
        <v>160</v>
      </c>
      <c r="G257">
        <v>5</v>
      </c>
      <c r="H257" t="s">
        <v>159</v>
      </c>
      <c r="I257">
        <v>4</v>
      </c>
      <c r="J257" t="s">
        <v>159</v>
      </c>
      <c r="K257">
        <v>3</v>
      </c>
      <c r="L257" t="s">
        <v>160</v>
      </c>
      <c r="M257">
        <v>4</v>
      </c>
      <c r="N257" t="s">
        <v>159</v>
      </c>
      <c r="O257">
        <v>-1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-0.62239999999999995</v>
      </c>
      <c r="G258">
        <v>0.55000000000000004</v>
      </c>
      <c r="I258">
        <v>0.16350000000000001</v>
      </c>
      <c r="K258">
        <v>0.17599999999999999</v>
      </c>
      <c r="M258">
        <v>0.34300000000000003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s">
        <v>160</v>
      </c>
      <c r="G259">
        <v>2</v>
      </c>
      <c r="H259" t="s">
        <v>159</v>
      </c>
      <c r="I259">
        <v>2</v>
      </c>
      <c r="J259" t="s">
        <v>159</v>
      </c>
      <c r="K259">
        <v>2</v>
      </c>
      <c r="L259" t="s">
        <v>159</v>
      </c>
      <c r="M259">
        <v>2</v>
      </c>
      <c r="N259" t="s">
        <v>159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0.4</v>
      </c>
      <c r="G260">
        <v>0.49</v>
      </c>
      <c r="I260">
        <v>0.44500000000000001</v>
      </c>
      <c r="K260">
        <v>0.44529999999999997</v>
      </c>
      <c r="M260">
        <v>0.44500000000000001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2</v>
      </c>
      <c r="F261" t="s">
        <v>160</v>
      </c>
      <c r="G261">
        <v>2</v>
      </c>
      <c r="H261" t="s">
        <v>160</v>
      </c>
      <c r="I261">
        <v>2</v>
      </c>
      <c r="J261" t="s">
        <v>160</v>
      </c>
      <c r="K261">
        <v>2</v>
      </c>
      <c r="L261" t="s">
        <v>160</v>
      </c>
      <c r="M261">
        <v>2</v>
      </c>
      <c r="N261" t="s">
        <v>160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-0.36599999999999999</v>
      </c>
      <c r="G262">
        <v>0.51819999999999999</v>
      </c>
      <c r="I262">
        <v>0.21579999999999999</v>
      </c>
      <c r="K262">
        <v>0.2205</v>
      </c>
      <c r="M262">
        <v>0.35539999999999999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s">
        <v>160</v>
      </c>
      <c r="G263">
        <v>2</v>
      </c>
      <c r="H263" t="s">
        <v>159</v>
      </c>
      <c r="I263">
        <v>2</v>
      </c>
      <c r="J263" t="s">
        <v>159</v>
      </c>
      <c r="K263">
        <v>2</v>
      </c>
      <c r="L263" t="s">
        <v>159</v>
      </c>
      <c r="M263">
        <v>2</v>
      </c>
      <c r="N263" t="s">
        <v>159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-0.4</v>
      </c>
      <c r="G264">
        <v>0.45</v>
      </c>
      <c r="I264">
        <v>0.10539999999999999</v>
      </c>
      <c r="K264">
        <v>0.10539999999999999</v>
      </c>
      <c r="M264">
        <v>0.38590000000000002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s">
        <v>159</v>
      </c>
      <c r="G265">
        <v>2</v>
      </c>
      <c r="H265" t="s">
        <v>160</v>
      </c>
      <c r="I265">
        <v>3</v>
      </c>
      <c r="J265" t="s">
        <v>160</v>
      </c>
      <c r="K265">
        <v>3</v>
      </c>
      <c r="L265" t="s">
        <v>160</v>
      </c>
      <c r="M265">
        <v>2</v>
      </c>
      <c r="N265" t="s">
        <v>160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-0.49</v>
      </c>
      <c r="G266">
        <v>0.6</v>
      </c>
      <c r="I266">
        <v>0.1076</v>
      </c>
      <c r="K266">
        <v>7.8399999999999997E-2</v>
      </c>
      <c r="M266">
        <v>0.3745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4</v>
      </c>
      <c r="F267" t="s">
        <v>159</v>
      </c>
      <c r="G267">
        <v>2</v>
      </c>
      <c r="H267" t="s">
        <v>160</v>
      </c>
      <c r="I267">
        <v>3</v>
      </c>
      <c r="J267" t="s">
        <v>160</v>
      </c>
      <c r="K267">
        <v>3</v>
      </c>
      <c r="L267" t="s">
        <v>160</v>
      </c>
      <c r="M267">
        <v>2</v>
      </c>
      <c r="N267" t="s">
        <v>160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-0.2218</v>
      </c>
      <c r="G268">
        <v>0.5534</v>
      </c>
      <c r="I268">
        <v>0.33760000000000001</v>
      </c>
      <c r="K268">
        <v>0.35270000000000001</v>
      </c>
      <c r="M268">
        <v>0.3745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s">
        <v>160</v>
      </c>
      <c r="G269">
        <v>2</v>
      </c>
      <c r="H269" t="s">
        <v>159</v>
      </c>
      <c r="I269">
        <v>2</v>
      </c>
      <c r="J269" t="s">
        <v>159</v>
      </c>
      <c r="K269">
        <v>2</v>
      </c>
      <c r="L269" t="s">
        <v>159</v>
      </c>
      <c r="M269">
        <v>2</v>
      </c>
      <c r="N269" t="s">
        <v>159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-0.69520000000000004</v>
      </c>
      <c r="G270">
        <v>0.28389999999999999</v>
      </c>
      <c r="I270">
        <v>-0.1618</v>
      </c>
      <c r="K270">
        <v>-0.17549999999999999</v>
      </c>
      <c r="M270">
        <v>-0.11799999999999999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s">
        <v>160</v>
      </c>
      <c r="G271">
        <v>2</v>
      </c>
      <c r="H271" t="s">
        <v>159</v>
      </c>
      <c r="I271">
        <v>4</v>
      </c>
      <c r="J271" t="s">
        <v>160</v>
      </c>
      <c r="K271">
        <v>4</v>
      </c>
      <c r="L271" t="s">
        <v>160</v>
      </c>
      <c r="M271">
        <v>4</v>
      </c>
      <c r="N271" t="s">
        <v>160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0.14330000000000001</v>
      </c>
      <c r="G272">
        <v>-0.61199999999999999</v>
      </c>
      <c r="I272">
        <v>-0.1673</v>
      </c>
      <c r="K272">
        <v>-0.1583</v>
      </c>
      <c r="M272">
        <v>-0.1002</v>
      </c>
      <c r="O272">
        <v>-1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2</v>
      </c>
      <c r="F273" t="s">
        <v>159</v>
      </c>
      <c r="G273">
        <v>4</v>
      </c>
      <c r="H273" t="s">
        <v>160</v>
      </c>
      <c r="I273">
        <v>4</v>
      </c>
      <c r="J273" t="s">
        <v>160</v>
      </c>
      <c r="K273">
        <v>4</v>
      </c>
      <c r="L273" t="s">
        <v>160</v>
      </c>
      <c r="M273">
        <v>4</v>
      </c>
      <c r="N273" t="s">
        <v>160</v>
      </c>
      <c r="O273">
        <v>-1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-0.36980000000000002</v>
      </c>
      <c r="G274">
        <v>0.502</v>
      </c>
      <c r="I274">
        <v>-3.4000000000000002E-2</v>
      </c>
      <c r="K274">
        <v>-3.5999999999999997E-2</v>
      </c>
      <c r="M274">
        <v>-0.25929999999999997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s">
        <v>160</v>
      </c>
      <c r="G275">
        <v>2</v>
      </c>
      <c r="H275" t="s">
        <v>159</v>
      </c>
      <c r="I275">
        <v>3</v>
      </c>
      <c r="J275" t="s">
        <v>160</v>
      </c>
      <c r="K275">
        <v>3</v>
      </c>
      <c r="L275" t="s">
        <v>160</v>
      </c>
      <c r="M275">
        <v>4</v>
      </c>
      <c r="N275" t="s">
        <v>160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0.69520000000000004</v>
      </c>
      <c r="G276">
        <v>-1.2722</v>
      </c>
      <c r="I276">
        <v>9.3100000000000002E-2</v>
      </c>
      <c r="K276">
        <v>5.1900000000000002E-2</v>
      </c>
      <c r="M276">
        <v>0.25040000000000001</v>
      </c>
      <c r="O276">
        <v>-1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2</v>
      </c>
      <c r="F277" t="s">
        <v>159</v>
      </c>
      <c r="G277">
        <v>5</v>
      </c>
      <c r="H277" t="s">
        <v>160</v>
      </c>
      <c r="I277">
        <v>3</v>
      </c>
      <c r="J277" t="s">
        <v>160</v>
      </c>
      <c r="K277">
        <v>3</v>
      </c>
      <c r="L277" t="s">
        <v>160</v>
      </c>
      <c r="M277">
        <v>2</v>
      </c>
      <c r="N277" t="s">
        <v>159</v>
      </c>
      <c r="O277">
        <v>-1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-0.75</v>
      </c>
      <c r="G278">
        <v>0.4612</v>
      </c>
      <c r="I278">
        <v>-2.7799999999999998E-2</v>
      </c>
      <c r="K278">
        <v>-2.5899999999999999E-2</v>
      </c>
      <c r="M278">
        <v>-6.1600000000000002E-2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159</v>
      </c>
      <c r="G279">
        <v>2</v>
      </c>
      <c r="H279" t="s">
        <v>160</v>
      </c>
      <c r="I279">
        <v>3</v>
      </c>
      <c r="J279" t="s">
        <v>160</v>
      </c>
      <c r="K279">
        <v>3</v>
      </c>
      <c r="L279" t="s">
        <v>160</v>
      </c>
      <c r="M279">
        <v>4</v>
      </c>
      <c r="N279" t="s">
        <v>159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-0.38829999999999998</v>
      </c>
      <c r="G280">
        <v>0.68789999999999996</v>
      </c>
      <c r="I280">
        <v>0.37719999999999998</v>
      </c>
      <c r="K280">
        <v>0.3337</v>
      </c>
      <c r="M280">
        <v>0.54300000000000004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s">
        <v>159</v>
      </c>
      <c r="G281">
        <v>2</v>
      </c>
      <c r="H281" t="s">
        <v>160</v>
      </c>
      <c r="I281">
        <v>2</v>
      </c>
      <c r="J281" t="s">
        <v>160</v>
      </c>
      <c r="K281">
        <v>2</v>
      </c>
      <c r="L281" t="s">
        <v>160</v>
      </c>
      <c r="M281">
        <v>2</v>
      </c>
      <c r="N281" t="s">
        <v>160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-0.27750000000000002</v>
      </c>
      <c r="G282">
        <v>0.49</v>
      </c>
      <c r="I282">
        <v>0.24510000000000001</v>
      </c>
      <c r="K282">
        <v>0.246</v>
      </c>
      <c r="M282">
        <v>0.31130000000000002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s">
        <v>159</v>
      </c>
      <c r="G283">
        <v>2</v>
      </c>
      <c r="H283" t="s">
        <v>160</v>
      </c>
      <c r="I283">
        <v>2</v>
      </c>
      <c r="J283" t="s">
        <v>160</v>
      </c>
      <c r="K283">
        <v>2</v>
      </c>
      <c r="L283" t="s">
        <v>160</v>
      </c>
      <c r="M283">
        <v>2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0.375</v>
      </c>
      <c r="I284">
        <v>-0.33539999999999998</v>
      </c>
      <c r="K284">
        <v>-0.35949999999999999</v>
      </c>
      <c r="M284">
        <v>-0.6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s">
        <v>160</v>
      </c>
      <c r="G285">
        <v>2</v>
      </c>
      <c r="H285" t="s">
        <v>160</v>
      </c>
      <c r="I285">
        <v>4</v>
      </c>
      <c r="J285" t="s">
        <v>160</v>
      </c>
      <c r="K285">
        <v>4</v>
      </c>
      <c r="L285" t="s">
        <v>160</v>
      </c>
      <c r="M285">
        <v>4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-0.53990000000000005</v>
      </c>
      <c r="G286">
        <v>0.47499999999999998</v>
      </c>
      <c r="I286">
        <v>-8.8499999999999995E-2</v>
      </c>
      <c r="K286">
        <v>-8.8499999999999995E-2</v>
      </c>
      <c r="M286">
        <v>-0.20039999999999999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4</v>
      </c>
      <c r="F287" t="s">
        <v>160</v>
      </c>
      <c r="G287">
        <v>2</v>
      </c>
      <c r="H287" t="s">
        <v>159</v>
      </c>
      <c r="I287">
        <v>4</v>
      </c>
      <c r="J287" t="s">
        <v>160</v>
      </c>
      <c r="K287">
        <v>4</v>
      </c>
      <c r="L287" t="s">
        <v>160</v>
      </c>
      <c r="M287">
        <v>4</v>
      </c>
      <c r="N287" t="s">
        <v>160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0.35770000000000002</v>
      </c>
      <c r="G288">
        <v>0.4</v>
      </c>
      <c r="I288">
        <v>0.37890000000000001</v>
      </c>
      <c r="K288">
        <v>0.37940000000000002</v>
      </c>
      <c r="M288">
        <v>0.37890000000000001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s">
        <v>159</v>
      </c>
      <c r="G289">
        <v>2</v>
      </c>
      <c r="H289" t="s">
        <v>159</v>
      </c>
      <c r="I289">
        <v>2</v>
      </c>
      <c r="J289" t="s">
        <v>159</v>
      </c>
      <c r="K289">
        <v>2</v>
      </c>
      <c r="L289" t="s">
        <v>159</v>
      </c>
      <c r="M289">
        <v>2</v>
      </c>
      <c r="N289" t="s">
        <v>159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0.1837</v>
      </c>
      <c r="G290">
        <v>-0.58879999999999999</v>
      </c>
      <c r="I290">
        <v>-0.33200000000000002</v>
      </c>
      <c r="K290">
        <v>-0.31319999999999998</v>
      </c>
      <c r="M290">
        <v>-0.46150000000000002</v>
      </c>
      <c r="O290">
        <v>-1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2</v>
      </c>
      <c r="F291" t="s">
        <v>160</v>
      </c>
      <c r="G291">
        <v>4</v>
      </c>
      <c r="H291" t="s">
        <v>159</v>
      </c>
      <c r="I291">
        <v>4</v>
      </c>
      <c r="J291" t="s">
        <v>159</v>
      </c>
      <c r="K291">
        <v>4</v>
      </c>
      <c r="L291" t="s">
        <v>159</v>
      </c>
      <c r="M291">
        <v>4</v>
      </c>
      <c r="N291" t="s">
        <v>159</v>
      </c>
      <c r="O291">
        <v>-1</v>
      </c>
    </row>
    <row r="292" spans="1:15" x14ac:dyDescent="0.35">
      <c r="F292">
        <f>COUNTIF(F2:F291,"TRUE")</f>
        <v>67</v>
      </c>
      <c r="H292">
        <f t="shared" ref="H292:N292" si="0">COUNTIF(H2:H291,"TRUE")</f>
        <v>68</v>
      </c>
      <c r="J292">
        <f t="shared" si="0"/>
        <v>60</v>
      </c>
      <c r="L292">
        <f t="shared" si="0"/>
        <v>59</v>
      </c>
      <c r="N292">
        <f t="shared" si="0"/>
        <v>66</v>
      </c>
    </row>
    <row r="293" spans="1:15" x14ac:dyDescent="0.35">
      <c r="A293" t="s">
        <v>37</v>
      </c>
    </row>
    <row r="294" spans="1:15" x14ac:dyDescent="0.35">
      <c r="A294" t="s">
        <v>49</v>
      </c>
      <c r="E294" t="s">
        <v>25</v>
      </c>
      <c r="F294">
        <f>COUNTIFS(F$2:F$291,"TRUE",$B$2:$B$291,1)</f>
        <v>12</v>
      </c>
      <c r="H294">
        <f t="shared" ref="H294:N294" si="1">COUNTIFS(H$2:H$291,"TRUE",$B$2:$B$291,1)</f>
        <v>14</v>
      </c>
      <c r="J294">
        <f t="shared" si="1"/>
        <v>11</v>
      </c>
      <c r="L294">
        <f t="shared" si="1"/>
        <v>10</v>
      </c>
      <c r="N294">
        <f t="shared" si="1"/>
        <v>11</v>
      </c>
      <c r="O294">
        <f>MEDIAN(F294:N294)</f>
        <v>11</v>
      </c>
    </row>
    <row r="295" spans="1:15" x14ac:dyDescent="0.35">
      <c r="A295" t="s">
        <v>39</v>
      </c>
      <c r="E295" t="s">
        <v>26</v>
      </c>
      <c r="F295">
        <f>COUNTIFS(F$2:F$291,"TRUE",$B$2:$B$291,2)</f>
        <v>15</v>
      </c>
      <c r="H295">
        <f t="shared" ref="H295:N295" si="2">COUNTIFS(H$2:H$291,"TRUE",$B$2:$B$291,2)</f>
        <v>15</v>
      </c>
      <c r="J295">
        <f t="shared" si="2"/>
        <v>13</v>
      </c>
      <c r="L295">
        <f t="shared" si="2"/>
        <v>11</v>
      </c>
      <c r="N295">
        <f t="shared" si="2"/>
        <v>14</v>
      </c>
      <c r="O295">
        <f t="shared" ref="O295:O298" si="3">MEDIAN(F295:N295)</f>
        <v>14</v>
      </c>
    </row>
    <row r="296" spans="1:15" x14ac:dyDescent="0.35">
      <c r="A296" t="s">
        <v>46</v>
      </c>
      <c r="E296" t="s">
        <v>27</v>
      </c>
      <c r="F296">
        <f>COUNTIFS(F$2:F$291,"TRUE",$B$2:$B$291,3)</f>
        <v>12</v>
      </c>
      <c r="H296">
        <f t="shared" ref="H296:N296" si="4">COUNTIFS(H$2:H$291,"TRUE",$B$2:$B$291,3)</f>
        <v>15</v>
      </c>
      <c r="J296">
        <f t="shared" si="4"/>
        <v>10</v>
      </c>
      <c r="L296">
        <f t="shared" si="4"/>
        <v>13</v>
      </c>
      <c r="N296">
        <f t="shared" si="4"/>
        <v>14</v>
      </c>
      <c r="O296">
        <f t="shared" si="3"/>
        <v>13</v>
      </c>
    </row>
    <row r="297" spans="1:15" x14ac:dyDescent="0.35">
      <c r="A297" t="s">
        <v>202</v>
      </c>
      <c r="E297" t="s">
        <v>28</v>
      </c>
      <c r="F297">
        <f>COUNTIFS(F$2:F$291,"TRUE",$B$2:$B$291,4)</f>
        <v>12</v>
      </c>
      <c r="H297">
        <f t="shared" ref="H297:N297" si="5">COUNTIFS(H$2:H$291,"TRUE",$B$2:$B$291,4)</f>
        <v>12</v>
      </c>
      <c r="J297">
        <f t="shared" si="5"/>
        <v>14</v>
      </c>
      <c r="L297">
        <f t="shared" si="5"/>
        <v>14</v>
      </c>
      <c r="N297">
        <f t="shared" si="5"/>
        <v>12</v>
      </c>
      <c r="O297">
        <f t="shared" si="3"/>
        <v>12</v>
      </c>
    </row>
    <row r="298" spans="1:15" x14ac:dyDescent="0.35">
      <c r="A298" t="s">
        <v>44</v>
      </c>
      <c r="E298" t="s">
        <v>29</v>
      </c>
      <c r="F298">
        <f>COUNTIFS(F$2:F$291,"TRUE",$B$2:$B$291,5)</f>
        <v>16</v>
      </c>
      <c r="H298">
        <f t="shared" ref="H298:N298" si="6">COUNTIFS(H$2:H$291,"TRUE",$B$2:$B$291,5)</f>
        <v>12</v>
      </c>
      <c r="J298">
        <f t="shared" si="6"/>
        <v>12</v>
      </c>
      <c r="L298">
        <f t="shared" si="6"/>
        <v>11</v>
      </c>
      <c r="N298">
        <f t="shared" si="6"/>
        <v>15</v>
      </c>
      <c r="O298">
        <f t="shared" si="3"/>
        <v>12</v>
      </c>
    </row>
    <row r="300" spans="1:15" x14ac:dyDescent="0.35">
      <c r="A300" t="s">
        <v>222</v>
      </c>
    </row>
    <row r="301" spans="1:15" x14ac:dyDescent="0.35">
      <c r="A301" t="s">
        <v>241</v>
      </c>
    </row>
    <row r="302" spans="1:15" x14ac:dyDescent="0.35">
      <c r="A302" t="s">
        <v>242</v>
      </c>
    </row>
    <row r="303" spans="1:15" x14ac:dyDescent="0.35">
      <c r="A303" t="s">
        <v>243</v>
      </c>
    </row>
  </sheetData>
  <conditionalFormatting sqref="F1:F291 H1:H291 J1:J291 L1:L291 N1:N291 N299:N1048431 L299:L1048431 J299:J1048431 H299:H1048431 F299:F1048431">
    <cfRule type="containsText" dxfId="47" priority="9" operator="containsText" text="FALSE">
      <formula>NOT(ISERROR(SEARCH("FALSE",F1)))</formula>
    </cfRule>
    <cfRule type="containsText" dxfId="46" priority="10" operator="containsText" text="TRUE">
      <formula>NOT(ISERROR(SEARCH("TRUE",F1)))</formula>
    </cfRule>
  </conditionalFormatting>
  <conditionalFormatting sqref="F292:F293 H292:H293 J292:J293 L292:L293 N292:N293">
    <cfRule type="containsText" dxfId="31" priority="3" operator="containsText" text="FALSE">
      <formula>NOT(ISERROR(SEARCH("FALSE",F292)))</formula>
    </cfRule>
    <cfRule type="containsText" dxfId="30" priority="4" operator="containsText" text="TRUE">
      <formula>NOT(ISERROR(SEARCH("TRUE",F292)))</formula>
    </cfRule>
  </conditionalFormatting>
  <conditionalFormatting sqref="F294:N298">
    <cfRule type="containsText" dxfId="29" priority="1" operator="containsText" text="FALSE">
      <formula>NOT(ISERROR(SEARCH("FALSE",F294)))</formula>
    </cfRule>
    <cfRule type="containsText" dxfId="28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tabColor rgb="FF00B0F0"/>
  </sheetPr>
  <dimension ref="A1:O303"/>
  <sheetViews>
    <sheetView topLeftCell="A270" zoomScaleNormal="100" workbookViewId="0">
      <selection activeCell="E292" sqref="E292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-0.45</v>
      </c>
      <c r="G2">
        <v>0.51400000000000001</v>
      </c>
      <c r="I2">
        <v>3.8100000000000002E-2</v>
      </c>
      <c r="K2">
        <v>2.9700000000000001E-2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s">
        <v>160</v>
      </c>
      <c r="G3">
        <v>2</v>
      </c>
      <c r="H3" t="s">
        <v>159</v>
      </c>
      <c r="I3">
        <v>3</v>
      </c>
      <c r="J3" t="s">
        <v>160</v>
      </c>
      <c r="K3">
        <v>3</v>
      </c>
      <c r="L3" t="s">
        <v>160</v>
      </c>
      <c r="M3">
        <v>2</v>
      </c>
      <c r="N3" t="s">
        <v>159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-0.1007</v>
      </c>
      <c r="G4">
        <v>0.49</v>
      </c>
      <c r="I4">
        <v>0.28989999999999999</v>
      </c>
      <c r="K4">
        <v>0.2525</v>
      </c>
      <c r="M4">
        <v>0.3851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159</v>
      </c>
      <c r="G5">
        <v>2</v>
      </c>
      <c r="H5" t="s">
        <v>160</v>
      </c>
      <c r="I5">
        <v>2</v>
      </c>
      <c r="J5" t="s">
        <v>160</v>
      </c>
      <c r="K5">
        <v>2</v>
      </c>
      <c r="L5" t="s">
        <v>160</v>
      </c>
      <c r="M5">
        <v>2</v>
      </c>
      <c r="N5" t="s">
        <v>160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-0.9</v>
      </c>
      <c r="G6">
        <v>0.45</v>
      </c>
      <c r="I6">
        <v>-0.22500000000000001</v>
      </c>
      <c r="K6">
        <v>-0.21609999999999999</v>
      </c>
      <c r="M6">
        <v>-0.22500000000000001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5</v>
      </c>
      <c r="F7" t="s">
        <v>159</v>
      </c>
      <c r="G7">
        <v>2</v>
      </c>
      <c r="H7" t="s">
        <v>160</v>
      </c>
      <c r="I7">
        <v>4</v>
      </c>
      <c r="J7" t="s">
        <v>159</v>
      </c>
      <c r="K7">
        <v>4</v>
      </c>
      <c r="L7" t="s">
        <v>159</v>
      </c>
      <c r="M7">
        <v>4</v>
      </c>
      <c r="N7" t="s">
        <v>159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-0.75</v>
      </c>
      <c r="G8">
        <v>0.73499999999999999</v>
      </c>
      <c r="I8">
        <v>0.29049999999999998</v>
      </c>
      <c r="K8">
        <v>0.3024</v>
      </c>
      <c r="M8">
        <v>0.49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s">
        <v>159</v>
      </c>
      <c r="G9">
        <v>2</v>
      </c>
      <c r="H9" t="s">
        <v>160</v>
      </c>
      <c r="I9">
        <v>2</v>
      </c>
      <c r="J9" t="s">
        <v>160</v>
      </c>
      <c r="K9">
        <v>2</v>
      </c>
      <c r="L9" t="s">
        <v>160</v>
      </c>
      <c r="M9">
        <v>2</v>
      </c>
      <c r="N9" t="s">
        <v>160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-0.72</v>
      </c>
      <c r="G10">
        <v>0.3</v>
      </c>
      <c r="I10">
        <v>-0.157</v>
      </c>
      <c r="K10">
        <v>-0.1537</v>
      </c>
      <c r="M10">
        <v>-0.19439999999999999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160</v>
      </c>
      <c r="G11">
        <v>2</v>
      </c>
      <c r="H11" t="s">
        <v>159</v>
      </c>
      <c r="I11">
        <v>4</v>
      </c>
      <c r="J11" t="s">
        <v>160</v>
      </c>
      <c r="K11">
        <v>4</v>
      </c>
      <c r="L11" t="s">
        <v>160</v>
      </c>
      <c r="M11">
        <v>4</v>
      </c>
      <c r="N11" t="s">
        <v>160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-0.9</v>
      </c>
      <c r="G12">
        <v>-0.49</v>
      </c>
      <c r="I12">
        <v>-0.69499999999999995</v>
      </c>
      <c r="K12">
        <v>-0.73119999999999996</v>
      </c>
      <c r="M12">
        <v>-0.69499999999999995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5</v>
      </c>
      <c r="F13" t="s">
        <v>159</v>
      </c>
      <c r="G13">
        <v>4</v>
      </c>
      <c r="H13" t="s">
        <v>159</v>
      </c>
      <c r="I13">
        <v>4</v>
      </c>
      <c r="J13" t="s">
        <v>159</v>
      </c>
      <c r="K13">
        <v>4</v>
      </c>
      <c r="L13" t="s">
        <v>159</v>
      </c>
      <c r="M13">
        <v>4</v>
      </c>
      <c r="N13" t="s">
        <v>159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0.49</v>
      </c>
      <c r="G14">
        <v>-0.51400000000000001</v>
      </c>
      <c r="I14">
        <v>-0.30969999999999998</v>
      </c>
      <c r="K14">
        <v>-0.3357</v>
      </c>
      <c r="M14">
        <v>-0.47070000000000001</v>
      </c>
      <c r="O14">
        <v>-1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2</v>
      </c>
      <c r="F15" t="s">
        <v>160</v>
      </c>
      <c r="G15">
        <v>4</v>
      </c>
      <c r="H15" t="s">
        <v>159</v>
      </c>
      <c r="I15">
        <v>4</v>
      </c>
      <c r="J15" t="s">
        <v>159</v>
      </c>
      <c r="K15">
        <v>4</v>
      </c>
      <c r="L15" t="s">
        <v>159</v>
      </c>
      <c r="M15">
        <v>4</v>
      </c>
      <c r="N15" t="s">
        <v>159</v>
      </c>
      <c r="O15">
        <v>-1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0.6</v>
      </c>
      <c r="G16">
        <v>-0.5</v>
      </c>
      <c r="I16">
        <v>0.19670000000000001</v>
      </c>
      <c r="K16">
        <v>0.14460000000000001</v>
      </c>
      <c r="M16">
        <v>0.49</v>
      </c>
      <c r="O16">
        <v>-1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2</v>
      </c>
      <c r="F17" t="s">
        <v>160</v>
      </c>
      <c r="G17">
        <v>4</v>
      </c>
      <c r="H17" t="s">
        <v>159</v>
      </c>
      <c r="I17">
        <v>2</v>
      </c>
      <c r="J17" t="s">
        <v>160</v>
      </c>
      <c r="K17">
        <v>2</v>
      </c>
      <c r="L17" t="s">
        <v>160</v>
      </c>
      <c r="M17">
        <v>2</v>
      </c>
      <c r="N17" t="s">
        <v>160</v>
      </c>
      <c r="O17">
        <v>-1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-0.6028</v>
      </c>
      <c r="G18">
        <v>-0.20830000000000001</v>
      </c>
      <c r="I18">
        <v>-0.4088</v>
      </c>
      <c r="K18">
        <v>-0.40189999999999998</v>
      </c>
      <c r="M18">
        <v>-0.42499999999999999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4</v>
      </c>
      <c r="H19" t="s">
        <v>160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-0.75</v>
      </c>
      <c r="G20">
        <v>0.60729999999999995</v>
      </c>
      <c r="I20">
        <v>-0.24740000000000001</v>
      </c>
      <c r="K20">
        <v>-0.24099999999999999</v>
      </c>
      <c r="M20">
        <v>-0.36330000000000001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s">
        <v>160</v>
      </c>
      <c r="G21">
        <v>2</v>
      </c>
      <c r="H21" t="s">
        <v>159</v>
      </c>
      <c r="I21">
        <v>4</v>
      </c>
      <c r="J21" t="s">
        <v>160</v>
      </c>
      <c r="K21">
        <v>4</v>
      </c>
      <c r="L21" t="s">
        <v>160</v>
      </c>
      <c r="M21">
        <v>4</v>
      </c>
      <c r="N21" t="s">
        <v>160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0.6</v>
      </c>
      <c r="I22">
        <v>-5.1200000000000002E-2</v>
      </c>
      <c r="K22">
        <v>-0.1263</v>
      </c>
      <c r="M22">
        <v>-0.22650000000000001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2</v>
      </c>
      <c r="H23" t="s">
        <v>159</v>
      </c>
      <c r="I23">
        <v>4</v>
      </c>
      <c r="J23" t="s">
        <v>160</v>
      </c>
      <c r="K23">
        <v>4</v>
      </c>
      <c r="L23" t="s">
        <v>160</v>
      </c>
      <c r="M23">
        <v>4</v>
      </c>
      <c r="N23" t="s">
        <v>160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0.58799999999999997</v>
      </c>
      <c r="G24">
        <v>-0.23050000000000001</v>
      </c>
      <c r="I24">
        <v>0.38769999999999999</v>
      </c>
      <c r="K24">
        <v>0.39389999999999997</v>
      </c>
      <c r="M24">
        <v>0.49</v>
      </c>
      <c r="O24">
        <v>-1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2</v>
      </c>
      <c r="F25" t="s">
        <v>159</v>
      </c>
      <c r="G25">
        <v>4</v>
      </c>
      <c r="H25" t="s">
        <v>160</v>
      </c>
      <c r="I25">
        <v>2</v>
      </c>
      <c r="J25" t="s">
        <v>159</v>
      </c>
      <c r="K25">
        <v>2</v>
      </c>
      <c r="L25" t="s">
        <v>159</v>
      </c>
      <c r="M25">
        <v>2</v>
      </c>
      <c r="N25" t="s">
        <v>159</v>
      </c>
      <c r="O25">
        <v>-1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0.42949999999999999</v>
      </c>
      <c r="G26">
        <v>0.6</v>
      </c>
      <c r="I26">
        <v>0.50980000000000003</v>
      </c>
      <c r="K26">
        <v>0.51600000000000001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159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-0.30940000000000001</v>
      </c>
      <c r="G28">
        <v>0.74760000000000004</v>
      </c>
      <c r="I28">
        <v>0.43809999999999999</v>
      </c>
      <c r="K28">
        <v>0.45850000000000002</v>
      </c>
      <c r="M28">
        <v>0.57340000000000002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s">
        <v>160</v>
      </c>
      <c r="G29">
        <v>2</v>
      </c>
      <c r="H29" t="s">
        <v>159</v>
      </c>
      <c r="I29">
        <v>2</v>
      </c>
      <c r="J29" t="s">
        <v>159</v>
      </c>
      <c r="K29">
        <v>2</v>
      </c>
      <c r="L29" t="s">
        <v>159</v>
      </c>
      <c r="M29">
        <v>2</v>
      </c>
      <c r="N29" t="s">
        <v>159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-0.66100000000000003</v>
      </c>
      <c r="G30">
        <v>0.58799999999999997</v>
      </c>
      <c r="I30">
        <v>-9.1000000000000004E-3</v>
      </c>
      <c r="K30">
        <v>-5.7799999999999997E-2</v>
      </c>
      <c r="M30">
        <v>-5.3199999999999997E-2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s">
        <v>159</v>
      </c>
      <c r="G31">
        <v>2</v>
      </c>
      <c r="H31" t="s">
        <v>160</v>
      </c>
      <c r="I31">
        <v>3</v>
      </c>
      <c r="J31" t="s">
        <v>160</v>
      </c>
      <c r="K31">
        <v>4</v>
      </c>
      <c r="L31" t="s">
        <v>159</v>
      </c>
      <c r="M31">
        <v>4</v>
      </c>
      <c r="N31" t="s">
        <v>159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-0.43390000000000001</v>
      </c>
      <c r="G32">
        <v>-0.43390000000000001</v>
      </c>
      <c r="I32">
        <v>-0.43390000000000001</v>
      </c>
      <c r="K32">
        <v>-0.43390000000000001</v>
      </c>
      <c r="M32">
        <v>-0.43390000000000001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s">
        <v>160</v>
      </c>
      <c r="G33">
        <v>4</v>
      </c>
      <c r="H33" t="s">
        <v>160</v>
      </c>
      <c r="I33">
        <v>4</v>
      </c>
      <c r="J33" t="s">
        <v>160</v>
      </c>
      <c r="K33">
        <v>4</v>
      </c>
      <c r="L33" t="s">
        <v>160</v>
      </c>
      <c r="M33">
        <v>4</v>
      </c>
      <c r="N33" t="s">
        <v>160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-0.6</v>
      </c>
      <c r="G34">
        <v>0.88500000000000001</v>
      </c>
      <c r="I34">
        <v>0.34770000000000001</v>
      </c>
      <c r="K34">
        <v>0.39079999999999998</v>
      </c>
      <c r="M34">
        <v>0.48580000000000001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4</v>
      </c>
      <c r="F35" t="s">
        <v>160</v>
      </c>
      <c r="G35">
        <v>1</v>
      </c>
      <c r="H35" t="s">
        <v>160</v>
      </c>
      <c r="I35">
        <v>2</v>
      </c>
      <c r="J35" t="s">
        <v>160</v>
      </c>
      <c r="K35">
        <v>2</v>
      </c>
      <c r="L35" t="s">
        <v>160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0.36180000000000001</v>
      </c>
      <c r="G36">
        <v>0.52339999999999998</v>
      </c>
      <c r="I36">
        <v>0.47</v>
      </c>
      <c r="K36">
        <v>0.46579999999999999</v>
      </c>
      <c r="M36">
        <v>0.50700000000000001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s">
        <v>160</v>
      </c>
      <c r="G37">
        <v>2</v>
      </c>
      <c r="H37" t="s">
        <v>160</v>
      </c>
      <c r="I37">
        <v>2</v>
      </c>
      <c r="J37" t="s">
        <v>160</v>
      </c>
      <c r="K37">
        <v>2</v>
      </c>
      <c r="L37" t="s">
        <v>160</v>
      </c>
      <c r="M37">
        <v>2</v>
      </c>
      <c r="N37" t="s">
        <v>160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-0.76539999999999997</v>
      </c>
      <c r="G38">
        <v>0.58799999999999997</v>
      </c>
      <c r="I38">
        <v>-0.41349999999999998</v>
      </c>
      <c r="K38">
        <v>-0.42959999999999998</v>
      </c>
      <c r="M38">
        <v>-0.6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5</v>
      </c>
      <c r="F39" t="s">
        <v>159</v>
      </c>
      <c r="G39">
        <v>2</v>
      </c>
      <c r="H39" t="s">
        <v>160</v>
      </c>
      <c r="I39">
        <v>4</v>
      </c>
      <c r="J39" t="s">
        <v>159</v>
      </c>
      <c r="K39">
        <v>4</v>
      </c>
      <c r="L39" t="s">
        <v>159</v>
      </c>
      <c r="M39">
        <v>4</v>
      </c>
      <c r="N39" t="s">
        <v>159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0.70660000000000001</v>
      </c>
      <c r="G40">
        <v>-0.86780000000000002</v>
      </c>
      <c r="I40">
        <v>-0.35120000000000001</v>
      </c>
      <c r="K40">
        <v>-0.40339999999999998</v>
      </c>
      <c r="M40">
        <v>-0.62180000000000002</v>
      </c>
      <c r="O40">
        <v>-1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s">
        <v>160</v>
      </c>
      <c r="G41">
        <v>5</v>
      </c>
      <c r="H41" t="s">
        <v>160</v>
      </c>
      <c r="I41">
        <v>4</v>
      </c>
      <c r="J41" t="s">
        <v>160</v>
      </c>
      <c r="K41">
        <v>4</v>
      </c>
      <c r="L41" t="s">
        <v>160</v>
      </c>
      <c r="M41">
        <v>4</v>
      </c>
      <c r="N41" t="s">
        <v>160</v>
      </c>
      <c r="O41">
        <v>-1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-0.70660000000000001</v>
      </c>
      <c r="G42">
        <v>0.75</v>
      </c>
      <c r="I42">
        <v>-1.7299999999999999E-2</v>
      </c>
      <c r="K42">
        <v>-3.9E-2</v>
      </c>
      <c r="M42">
        <v>-0.1613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160</v>
      </c>
      <c r="G43">
        <v>1</v>
      </c>
      <c r="H43" t="s">
        <v>159</v>
      </c>
      <c r="I43">
        <v>3</v>
      </c>
      <c r="J43" t="s">
        <v>160</v>
      </c>
      <c r="K43">
        <v>3</v>
      </c>
      <c r="L43" t="s">
        <v>160</v>
      </c>
      <c r="M43">
        <v>4</v>
      </c>
      <c r="N43" t="s">
        <v>160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0.18340000000000001</v>
      </c>
      <c r="G44">
        <v>-0.54</v>
      </c>
      <c r="I44">
        <v>-0.12609999999999999</v>
      </c>
      <c r="K44">
        <v>-0.1196</v>
      </c>
      <c r="M44">
        <v>5.74E-2</v>
      </c>
      <c r="O44">
        <v>-1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2</v>
      </c>
      <c r="F45" t="s">
        <v>160</v>
      </c>
      <c r="G45">
        <v>4</v>
      </c>
      <c r="H45" t="s">
        <v>159</v>
      </c>
      <c r="I45">
        <v>4</v>
      </c>
      <c r="J45" t="s">
        <v>159</v>
      </c>
      <c r="K45">
        <v>4</v>
      </c>
      <c r="L45" t="s">
        <v>159</v>
      </c>
      <c r="M45">
        <v>3</v>
      </c>
      <c r="N45" t="s">
        <v>160</v>
      </c>
      <c r="O45">
        <v>-1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-0.70660000000000001</v>
      </c>
      <c r="G46">
        <v>0.75</v>
      </c>
      <c r="I46">
        <v>-6.13E-2</v>
      </c>
      <c r="K46">
        <v>-0.1666</v>
      </c>
      <c r="M46">
        <v>-0.28449999999999998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1</v>
      </c>
      <c r="H47" t="s">
        <v>159</v>
      </c>
      <c r="I47">
        <v>4</v>
      </c>
      <c r="J47" t="s">
        <v>160</v>
      </c>
      <c r="K47">
        <v>4</v>
      </c>
      <c r="L47" t="s">
        <v>160</v>
      </c>
      <c r="M47">
        <v>4</v>
      </c>
      <c r="N47" t="s">
        <v>160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-0.55000000000000004</v>
      </c>
      <c r="G48">
        <v>0.50829999999999997</v>
      </c>
      <c r="I48">
        <v>0.31490000000000001</v>
      </c>
      <c r="K48">
        <v>0.30399999999999999</v>
      </c>
      <c r="M48">
        <v>0.49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s">
        <v>159</v>
      </c>
      <c r="G49">
        <v>2</v>
      </c>
      <c r="H49" t="s">
        <v>160</v>
      </c>
      <c r="I49">
        <v>2</v>
      </c>
      <c r="J49" t="s">
        <v>160</v>
      </c>
      <c r="K49">
        <v>2</v>
      </c>
      <c r="L49" t="s">
        <v>160</v>
      </c>
      <c r="M49">
        <v>2</v>
      </c>
      <c r="N49" t="s">
        <v>160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-0.2034</v>
      </c>
      <c r="G50">
        <v>0.73499999999999999</v>
      </c>
      <c r="I50">
        <v>0.41089999999999999</v>
      </c>
      <c r="K50">
        <v>0.40260000000000001</v>
      </c>
      <c r="M50">
        <v>0.48180000000000001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s">
        <v>160</v>
      </c>
      <c r="G51">
        <v>2</v>
      </c>
      <c r="H51" t="s">
        <v>160</v>
      </c>
      <c r="I51">
        <v>2</v>
      </c>
      <c r="J51" t="s">
        <v>160</v>
      </c>
      <c r="K51">
        <v>2</v>
      </c>
      <c r="L51" t="s">
        <v>160</v>
      </c>
      <c r="M51">
        <v>2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0.22650000000000001</v>
      </c>
      <c r="G52">
        <v>0.95760000000000001</v>
      </c>
      <c r="I52">
        <v>0.55800000000000005</v>
      </c>
      <c r="K52">
        <v>0.57769999999999999</v>
      </c>
      <c r="M52">
        <v>0.49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2</v>
      </c>
      <c r="F53" t="s">
        <v>159</v>
      </c>
      <c r="G53">
        <v>1</v>
      </c>
      <c r="H53" t="s">
        <v>159</v>
      </c>
      <c r="I53">
        <v>2</v>
      </c>
      <c r="J53" t="s">
        <v>159</v>
      </c>
      <c r="K53">
        <v>2</v>
      </c>
      <c r="L53" t="s">
        <v>159</v>
      </c>
      <c r="M53">
        <v>2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-0.65</v>
      </c>
      <c r="G54">
        <v>0.49</v>
      </c>
      <c r="I54">
        <v>-0.15190000000000001</v>
      </c>
      <c r="K54">
        <v>-0.1777</v>
      </c>
      <c r="M54">
        <v>-0.2238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s">
        <v>159</v>
      </c>
      <c r="G55">
        <v>2</v>
      </c>
      <c r="H55" t="s">
        <v>160</v>
      </c>
      <c r="I55">
        <v>4</v>
      </c>
      <c r="J55" t="s">
        <v>159</v>
      </c>
      <c r="K55">
        <v>4</v>
      </c>
      <c r="L55" t="s">
        <v>159</v>
      </c>
      <c r="M55">
        <v>4</v>
      </c>
      <c r="N55" t="s">
        <v>159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0.2989</v>
      </c>
      <c r="G56">
        <v>0.6</v>
      </c>
      <c r="I56">
        <v>0.42949999999999999</v>
      </c>
      <c r="K56">
        <v>0.43109999999999998</v>
      </c>
      <c r="M56">
        <v>0.38279999999999997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s">
        <v>160</v>
      </c>
      <c r="G57">
        <v>2</v>
      </c>
      <c r="H57" t="s">
        <v>160</v>
      </c>
      <c r="I57">
        <v>2</v>
      </c>
      <c r="J57" t="s">
        <v>160</v>
      </c>
      <c r="K57">
        <v>2</v>
      </c>
      <c r="L57" t="s">
        <v>160</v>
      </c>
      <c r="M57">
        <v>2</v>
      </c>
      <c r="N57" t="s">
        <v>160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0.55059999999999998</v>
      </c>
      <c r="G58">
        <v>0.15329999999999999</v>
      </c>
      <c r="I58">
        <v>0.33090000000000003</v>
      </c>
      <c r="K58">
        <v>0.33329999999999999</v>
      </c>
      <c r="M58">
        <v>0.30980000000000002</v>
      </c>
      <c r="O58">
        <v>-1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2</v>
      </c>
      <c r="F59" t="s">
        <v>159</v>
      </c>
      <c r="G59">
        <v>2</v>
      </c>
      <c r="H59" t="s">
        <v>159</v>
      </c>
      <c r="I59">
        <v>2</v>
      </c>
      <c r="J59" t="s">
        <v>159</v>
      </c>
      <c r="K59">
        <v>2</v>
      </c>
      <c r="L59" t="s">
        <v>159</v>
      </c>
      <c r="M59">
        <v>2</v>
      </c>
      <c r="N59" t="s">
        <v>159</v>
      </c>
      <c r="O59">
        <v>-1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-0.7</v>
      </c>
      <c r="G60">
        <v>-0.31219999999999998</v>
      </c>
      <c r="I60">
        <v>-0.4874</v>
      </c>
      <c r="K60">
        <v>-0.49120000000000003</v>
      </c>
      <c r="M60">
        <v>-0.45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160</v>
      </c>
      <c r="G61">
        <v>4</v>
      </c>
      <c r="H61" t="s">
        <v>160</v>
      </c>
      <c r="I61">
        <v>4</v>
      </c>
      <c r="J61" t="s">
        <v>160</v>
      </c>
      <c r="K61">
        <v>4</v>
      </c>
      <c r="L61" t="s">
        <v>160</v>
      </c>
      <c r="M61">
        <v>4</v>
      </c>
      <c r="N61" t="s">
        <v>160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0.4148</v>
      </c>
      <c r="G62">
        <v>0.4148</v>
      </c>
      <c r="I62">
        <v>0.4148</v>
      </c>
      <c r="K62">
        <v>0.4148</v>
      </c>
      <c r="M62">
        <v>0.4148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s">
        <v>159</v>
      </c>
      <c r="G63">
        <v>2</v>
      </c>
      <c r="H63" t="s">
        <v>159</v>
      </c>
      <c r="I63">
        <v>2</v>
      </c>
      <c r="J63" t="s">
        <v>159</v>
      </c>
      <c r="K63">
        <v>2</v>
      </c>
      <c r="L63" t="s">
        <v>159</v>
      </c>
      <c r="M63">
        <v>2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0.41070000000000001</v>
      </c>
      <c r="G64">
        <v>0.49819999999999998</v>
      </c>
      <c r="I64">
        <v>0.46629999999999999</v>
      </c>
      <c r="K64">
        <v>0.46539999999999998</v>
      </c>
      <c r="M64">
        <v>0.49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2</v>
      </c>
      <c r="F65" t="s">
        <v>160</v>
      </c>
      <c r="G65">
        <v>2</v>
      </c>
      <c r="H65" t="s">
        <v>160</v>
      </c>
      <c r="I65">
        <v>2</v>
      </c>
      <c r="J65" t="s">
        <v>160</v>
      </c>
      <c r="K65">
        <v>2</v>
      </c>
      <c r="L65" t="s">
        <v>160</v>
      </c>
      <c r="M65">
        <v>2</v>
      </c>
      <c r="N65" t="s">
        <v>160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-0.75129999999999997</v>
      </c>
      <c r="G66">
        <v>0.75</v>
      </c>
      <c r="I66">
        <v>0.28170000000000001</v>
      </c>
      <c r="K66">
        <v>0.29470000000000002</v>
      </c>
      <c r="M66">
        <v>0.50749999999999995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5</v>
      </c>
      <c r="F67" t="s">
        <v>160</v>
      </c>
      <c r="G67">
        <v>1</v>
      </c>
      <c r="H67" t="s">
        <v>159</v>
      </c>
      <c r="I67">
        <v>2</v>
      </c>
      <c r="J67" t="s">
        <v>159</v>
      </c>
      <c r="K67">
        <v>2</v>
      </c>
      <c r="L67" t="s">
        <v>159</v>
      </c>
      <c r="M67">
        <v>2</v>
      </c>
      <c r="N67" t="s">
        <v>159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-0.49</v>
      </c>
      <c r="G68">
        <v>0.41670000000000001</v>
      </c>
      <c r="I68">
        <v>-1.61E-2</v>
      </c>
      <c r="K68">
        <v>2.4199999999999999E-2</v>
      </c>
      <c r="M68">
        <v>-7.4999999999999997E-2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s">
        <v>159</v>
      </c>
      <c r="G69">
        <v>2</v>
      </c>
      <c r="H69" t="s">
        <v>160</v>
      </c>
      <c r="I69">
        <v>3</v>
      </c>
      <c r="J69" t="s">
        <v>160</v>
      </c>
      <c r="K69">
        <v>3</v>
      </c>
      <c r="L69" t="s">
        <v>160</v>
      </c>
      <c r="M69">
        <v>4</v>
      </c>
      <c r="N69" t="s">
        <v>159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-0.75</v>
      </c>
      <c r="G70">
        <v>0.3</v>
      </c>
      <c r="I70">
        <v>-0.2833</v>
      </c>
      <c r="K70">
        <v>-0.31280000000000002</v>
      </c>
      <c r="M70">
        <v>-0.4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s">
        <v>160</v>
      </c>
      <c r="G71">
        <v>2</v>
      </c>
      <c r="H71" t="s">
        <v>159</v>
      </c>
      <c r="I71">
        <v>4</v>
      </c>
      <c r="J71" t="s">
        <v>160</v>
      </c>
      <c r="K71">
        <v>4</v>
      </c>
      <c r="L71" t="s">
        <v>160</v>
      </c>
      <c r="M71">
        <v>4</v>
      </c>
      <c r="N71" t="s">
        <v>160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0.56279999999999997</v>
      </c>
      <c r="G72">
        <v>0.54110000000000003</v>
      </c>
      <c r="I72">
        <v>0.55200000000000005</v>
      </c>
      <c r="K72">
        <v>0.55200000000000005</v>
      </c>
      <c r="M72">
        <v>0.55200000000000005</v>
      </c>
      <c r="O72">
        <v>-1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2</v>
      </c>
      <c r="F73" t="s">
        <v>159</v>
      </c>
      <c r="G73">
        <v>2</v>
      </c>
      <c r="H73" t="s">
        <v>159</v>
      </c>
      <c r="I73">
        <v>2</v>
      </c>
      <c r="J73" t="s">
        <v>159</v>
      </c>
      <c r="K73">
        <v>2</v>
      </c>
      <c r="L73" t="s">
        <v>159</v>
      </c>
      <c r="M73">
        <v>2</v>
      </c>
      <c r="N73" t="s">
        <v>159</v>
      </c>
      <c r="O73">
        <v>-1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0.75</v>
      </c>
      <c r="G74">
        <v>-0.43540000000000001</v>
      </c>
      <c r="I74">
        <v>0.25080000000000002</v>
      </c>
      <c r="K74">
        <v>0.24640000000000001</v>
      </c>
      <c r="M74">
        <v>0.49</v>
      </c>
      <c r="O74">
        <v>-1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1</v>
      </c>
      <c r="F75" t="s">
        <v>159</v>
      </c>
      <c r="G75">
        <v>4</v>
      </c>
      <c r="H75" t="s">
        <v>160</v>
      </c>
      <c r="I75">
        <v>2</v>
      </c>
      <c r="J75" t="s">
        <v>159</v>
      </c>
      <c r="K75">
        <v>2</v>
      </c>
      <c r="L75" t="s">
        <v>159</v>
      </c>
      <c r="M75">
        <v>2</v>
      </c>
      <c r="N75" t="s">
        <v>159</v>
      </c>
      <c r="O75">
        <v>-1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-0.84</v>
      </c>
      <c r="G76">
        <v>0.28050000000000003</v>
      </c>
      <c r="I76">
        <v>-0.3498</v>
      </c>
      <c r="K76">
        <v>-0.3715</v>
      </c>
      <c r="M76">
        <v>-0.49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5</v>
      </c>
      <c r="F77" t="s">
        <v>160</v>
      </c>
      <c r="G77">
        <v>2</v>
      </c>
      <c r="H77" t="s">
        <v>159</v>
      </c>
      <c r="I77">
        <v>4</v>
      </c>
      <c r="J77" t="s">
        <v>160</v>
      </c>
      <c r="K77">
        <v>4</v>
      </c>
      <c r="L77" t="s">
        <v>160</v>
      </c>
      <c r="M77">
        <v>4</v>
      </c>
      <c r="N77" t="s">
        <v>160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-0.75080000000000002</v>
      </c>
      <c r="G78">
        <v>0.34379999999999999</v>
      </c>
      <c r="I78">
        <v>-0.2026</v>
      </c>
      <c r="K78">
        <v>-0.19769999999999999</v>
      </c>
      <c r="M78">
        <v>-0.20080000000000001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5</v>
      </c>
      <c r="F79" t="s">
        <v>160</v>
      </c>
      <c r="G79">
        <v>2</v>
      </c>
      <c r="H79" t="s">
        <v>160</v>
      </c>
      <c r="I79">
        <v>4</v>
      </c>
      <c r="J79" t="s">
        <v>160</v>
      </c>
      <c r="K79">
        <v>4</v>
      </c>
      <c r="L79" t="s">
        <v>160</v>
      </c>
      <c r="M79">
        <v>4</v>
      </c>
      <c r="N79" t="s">
        <v>160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0.26819999999999999</v>
      </c>
      <c r="G80">
        <v>0.6</v>
      </c>
      <c r="I80">
        <v>0.42099999999999999</v>
      </c>
      <c r="K80">
        <v>0.4173</v>
      </c>
      <c r="M80">
        <v>0.39500000000000002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s">
        <v>159</v>
      </c>
      <c r="G81">
        <v>2</v>
      </c>
      <c r="H81" t="s">
        <v>159</v>
      </c>
      <c r="I81">
        <v>2</v>
      </c>
      <c r="J81" t="s">
        <v>159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7.4999999999999997E-2</v>
      </c>
      <c r="G82">
        <v>-0.66</v>
      </c>
      <c r="I82">
        <v>-0.4289</v>
      </c>
      <c r="K82">
        <v>-0.42880000000000001</v>
      </c>
      <c r="M82">
        <v>-0.51500000000000001</v>
      </c>
      <c r="O82">
        <v>-1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3</v>
      </c>
      <c r="F83" t="s">
        <v>160</v>
      </c>
      <c r="G83">
        <v>4</v>
      </c>
      <c r="H83" t="s">
        <v>159</v>
      </c>
      <c r="I83">
        <v>4</v>
      </c>
      <c r="J83" t="s">
        <v>159</v>
      </c>
      <c r="K83">
        <v>4</v>
      </c>
      <c r="L83" t="s">
        <v>159</v>
      </c>
      <c r="M83">
        <v>4</v>
      </c>
      <c r="N83" t="s">
        <v>159</v>
      </c>
      <c r="O83">
        <v>-1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-0.61260000000000003</v>
      </c>
      <c r="G84">
        <v>0.8518</v>
      </c>
      <c r="I84">
        <v>0.1042</v>
      </c>
      <c r="K84">
        <v>0.14019999999999999</v>
      </c>
      <c r="M84">
        <v>0.37430000000000002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s">
        <v>160</v>
      </c>
      <c r="G85">
        <v>1</v>
      </c>
      <c r="H85" t="s">
        <v>159</v>
      </c>
      <c r="I85">
        <v>3</v>
      </c>
      <c r="J85" t="s">
        <v>160</v>
      </c>
      <c r="K85">
        <v>2</v>
      </c>
      <c r="L85" t="s">
        <v>159</v>
      </c>
      <c r="M85">
        <v>2</v>
      </c>
      <c r="N85" t="s">
        <v>159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-0.75</v>
      </c>
      <c r="G86">
        <v>0.49</v>
      </c>
      <c r="I86">
        <v>-0.1598</v>
      </c>
      <c r="K86">
        <v>-0.192</v>
      </c>
      <c r="M86">
        <v>-0.18970000000000001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160</v>
      </c>
      <c r="G87">
        <v>2</v>
      </c>
      <c r="H87" t="s">
        <v>160</v>
      </c>
      <c r="I87">
        <v>4</v>
      </c>
      <c r="J87" t="s">
        <v>160</v>
      </c>
      <c r="K87">
        <v>4</v>
      </c>
      <c r="L87" t="s">
        <v>160</v>
      </c>
      <c r="M87">
        <v>4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-0.20649999999999999</v>
      </c>
      <c r="G88">
        <v>0.49</v>
      </c>
      <c r="I88">
        <v>6.7699999999999996E-2</v>
      </c>
      <c r="K88">
        <v>1.5E-3</v>
      </c>
      <c r="M88">
        <v>-8.0500000000000002E-2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4</v>
      </c>
      <c r="F89" t="s">
        <v>160</v>
      </c>
      <c r="G89">
        <v>2</v>
      </c>
      <c r="H89" t="s">
        <v>159</v>
      </c>
      <c r="I89">
        <v>3</v>
      </c>
      <c r="J89" t="s">
        <v>160</v>
      </c>
      <c r="K89">
        <v>3</v>
      </c>
      <c r="L89" t="s">
        <v>160</v>
      </c>
      <c r="M89">
        <v>4</v>
      </c>
      <c r="N89" t="s">
        <v>160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-0.56000000000000005</v>
      </c>
      <c r="G90">
        <v>0.68910000000000005</v>
      </c>
      <c r="I90">
        <v>0.14910000000000001</v>
      </c>
      <c r="K90">
        <v>0.1009</v>
      </c>
      <c r="M90">
        <v>0.29880000000000001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159</v>
      </c>
      <c r="G91">
        <v>2</v>
      </c>
      <c r="H91" t="s">
        <v>160</v>
      </c>
      <c r="I91">
        <v>2</v>
      </c>
      <c r="J91" t="s">
        <v>160</v>
      </c>
      <c r="K91">
        <v>3</v>
      </c>
      <c r="L91" t="s">
        <v>160</v>
      </c>
      <c r="M91">
        <v>2</v>
      </c>
      <c r="N91" t="s">
        <v>160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-0.74029999999999996</v>
      </c>
      <c r="G92">
        <v>0.62</v>
      </c>
      <c r="I92">
        <v>0.15390000000000001</v>
      </c>
      <c r="K92">
        <v>0.18679999999999999</v>
      </c>
      <c r="M92">
        <v>0.49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s">
        <v>159</v>
      </c>
      <c r="G93">
        <v>2</v>
      </c>
      <c r="H93" t="s">
        <v>160</v>
      </c>
      <c r="I93">
        <v>2</v>
      </c>
      <c r="J93" t="s">
        <v>160</v>
      </c>
      <c r="K93">
        <v>2</v>
      </c>
      <c r="L93" t="s">
        <v>160</v>
      </c>
      <c r="M93">
        <v>2</v>
      </c>
      <c r="N93" t="s">
        <v>160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-0.76559999999999995</v>
      </c>
      <c r="G94">
        <v>0.55210000000000004</v>
      </c>
      <c r="I94">
        <v>-0.107</v>
      </c>
      <c r="K94">
        <v>-0.13200000000000001</v>
      </c>
      <c r="M94">
        <v>-0.12509999999999999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5</v>
      </c>
      <c r="F95" t="s">
        <v>159</v>
      </c>
      <c r="G95">
        <v>2</v>
      </c>
      <c r="H95" t="s">
        <v>160</v>
      </c>
      <c r="I95">
        <v>4</v>
      </c>
      <c r="J95" t="s">
        <v>159</v>
      </c>
      <c r="K95">
        <v>4</v>
      </c>
      <c r="L95" t="s">
        <v>159</v>
      </c>
      <c r="M95">
        <v>4</v>
      </c>
      <c r="N95" t="s">
        <v>159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-0.47760000000000002</v>
      </c>
      <c r="G96">
        <v>-0.47760000000000002</v>
      </c>
      <c r="I96">
        <v>-0.47760000000000002</v>
      </c>
      <c r="K96">
        <v>-0.47760000000000002</v>
      </c>
      <c r="M96">
        <v>-0.47760000000000002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159</v>
      </c>
      <c r="G97">
        <v>4</v>
      </c>
      <c r="H97" t="s">
        <v>159</v>
      </c>
      <c r="I97">
        <v>4</v>
      </c>
      <c r="J97" t="s">
        <v>159</v>
      </c>
      <c r="K97">
        <v>4</v>
      </c>
      <c r="L97" t="s">
        <v>159</v>
      </c>
      <c r="M97">
        <v>4</v>
      </c>
      <c r="N97" t="s">
        <v>159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0.49</v>
      </c>
      <c r="G98">
        <v>-0.6</v>
      </c>
      <c r="I98">
        <v>6.0299999999999999E-2</v>
      </c>
      <c r="K98">
        <v>8.8300000000000003E-2</v>
      </c>
      <c r="M98">
        <v>0.47170000000000001</v>
      </c>
      <c r="O98">
        <v>-1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2</v>
      </c>
      <c r="F99" t="s">
        <v>159</v>
      </c>
      <c r="G99">
        <v>4</v>
      </c>
      <c r="H99" t="s">
        <v>160</v>
      </c>
      <c r="I99">
        <v>3</v>
      </c>
      <c r="J99" t="s">
        <v>160</v>
      </c>
      <c r="K99">
        <v>3</v>
      </c>
      <c r="L99" t="s">
        <v>160</v>
      </c>
      <c r="M99">
        <v>2</v>
      </c>
      <c r="N99" t="s">
        <v>159</v>
      </c>
      <c r="O99">
        <v>-1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-0.49</v>
      </c>
      <c r="G100">
        <v>0.49</v>
      </c>
      <c r="I100">
        <v>-3.2000000000000002E-3</v>
      </c>
      <c r="K100">
        <v>-0.02</v>
      </c>
      <c r="M100">
        <v>-6.4000000000000003E-3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160</v>
      </c>
      <c r="G101">
        <v>2</v>
      </c>
      <c r="H101" t="s">
        <v>159</v>
      </c>
      <c r="I101">
        <v>3</v>
      </c>
      <c r="J101" t="s">
        <v>160</v>
      </c>
      <c r="K101">
        <v>3</v>
      </c>
      <c r="L101" t="s">
        <v>160</v>
      </c>
      <c r="M101">
        <v>3</v>
      </c>
      <c r="N101" t="s">
        <v>160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1.214</v>
      </c>
      <c r="G102">
        <v>-0.2858</v>
      </c>
      <c r="I102">
        <v>0.41980000000000001</v>
      </c>
      <c r="K102">
        <v>0.41410000000000002</v>
      </c>
      <c r="M102">
        <v>0.45750000000000002</v>
      </c>
      <c r="O102">
        <v>-1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1</v>
      </c>
      <c r="F103" t="s">
        <v>160</v>
      </c>
      <c r="G103">
        <v>4</v>
      </c>
      <c r="H103" t="s">
        <v>159</v>
      </c>
      <c r="I103">
        <v>2</v>
      </c>
      <c r="J103" t="s">
        <v>160</v>
      </c>
      <c r="K103">
        <v>2</v>
      </c>
      <c r="L103" t="s">
        <v>160</v>
      </c>
      <c r="M103">
        <v>2</v>
      </c>
      <c r="N103" t="s">
        <v>160</v>
      </c>
      <c r="O103">
        <v>-1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-0.49</v>
      </c>
      <c r="G104">
        <v>0.49</v>
      </c>
      <c r="I104">
        <v>9.4E-2</v>
      </c>
      <c r="K104">
        <v>7.5600000000000001E-2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s">
        <v>159</v>
      </c>
      <c r="G105">
        <v>2</v>
      </c>
      <c r="H105" t="s">
        <v>160</v>
      </c>
      <c r="I105">
        <v>3</v>
      </c>
      <c r="J105" t="s">
        <v>160</v>
      </c>
      <c r="K105">
        <v>3</v>
      </c>
      <c r="L105" t="s">
        <v>160</v>
      </c>
      <c r="M105">
        <v>2</v>
      </c>
      <c r="N105" t="s">
        <v>160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-0.5</v>
      </c>
      <c r="G106">
        <v>0.67500000000000004</v>
      </c>
      <c r="I106">
        <v>0.40579999999999999</v>
      </c>
      <c r="K106">
        <v>0.35360000000000003</v>
      </c>
      <c r="M106">
        <v>0.55000000000000004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s">
        <v>159</v>
      </c>
      <c r="G107">
        <v>2</v>
      </c>
      <c r="H107" t="s">
        <v>160</v>
      </c>
      <c r="I107">
        <v>2</v>
      </c>
      <c r="J107" t="s">
        <v>160</v>
      </c>
      <c r="K107">
        <v>2</v>
      </c>
      <c r="L107" t="s">
        <v>160</v>
      </c>
      <c r="M107">
        <v>2</v>
      </c>
      <c r="N107" t="s">
        <v>160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-0.13</v>
      </c>
      <c r="G108">
        <v>0.502</v>
      </c>
      <c r="I108">
        <v>0.34089999999999998</v>
      </c>
      <c r="K108">
        <v>0.33679999999999999</v>
      </c>
      <c r="M108">
        <v>0.49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s">
        <v>159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-0.52759999999999996</v>
      </c>
      <c r="G110">
        <v>0.63759999999999994</v>
      </c>
      <c r="I110">
        <v>0.30740000000000001</v>
      </c>
      <c r="K110">
        <v>0.32450000000000001</v>
      </c>
      <c r="M110">
        <v>0.47620000000000001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s">
        <v>159</v>
      </c>
      <c r="G111">
        <v>2</v>
      </c>
      <c r="H111" t="s">
        <v>160</v>
      </c>
      <c r="I111">
        <v>2</v>
      </c>
      <c r="J111" t="s">
        <v>160</v>
      </c>
      <c r="K111">
        <v>2</v>
      </c>
      <c r="L111" t="s">
        <v>160</v>
      </c>
      <c r="M111">
        <v>2</v>
      </c>
      <c r="N111" t="s">
        <v>160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-9.11E-2</v>
      </c>
      <c r="G112">
        <v>0.4229</v>
      </c>
      <c r="I112">
        <v>0.24299999999999999</v>
      </c>
      <c r="K112">
        <v>0.24929999999999999</v>
      </c>
      <c r="M112">
        <v>0.3201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s">
        <v>160</v>
      </c>
      <c r="G113">
        <v>2</v>
      </c>
      <c r="H113" t="s">
        <v>159</v>
      </c>
      <c r="I113">
        <v>2</v>
      </c>
      <c r="J113" t="s">
        <v>159</v>
      </c>
      <c r="K113">
        <v>2</v>
      </c>
      <c r="L113" t="s">
        <v>159</v>
      </c>
      <c r="M113">
        <v>2</v>
      </c>
      <c r="N113" t="s">
        <v>159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0.22670000000000001</v>
      </c>
      <c r="G114">
        <v>0.46879999999999999</v>
      </c>
      <c r="I114">
        <v>0.38990000000000002</v>
      </c>
      <c r="K114">
        <v>0.38769999999999999</v>
      </c>
      <c r="M114">
        <v>0.432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159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-0.66900000000000004</v>
      </c>
      <c r="G116">
        <v>-0.9</v>
      </c>
      <c r="I116">
        <v>-0.78449999999999998</v>
      </c>
      <c r="K116">
        <v>-0.78190000000000004</v>
      </c>
      <c r="M116">
        <v>-0.78449999999999998</v>
      </c>
      <c r="O116">
        <v>-1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s">
        <v>159</v>
      </c>
      <c r="G117">
        <v>5</v>
      </c>
      <c r="H117" t="s">
        <v>159</v>
      </c>
      <c r="I117">
        <v>5</v>
      </c>
      <c r="J117" t="s">
        <v>159</v>
      </c>
      <c r="K117">
        <v>5</v>
      </c>
      <c r="L117" t="s">
        <v>159</v>
      </c>
      <c r="M117">
        <v>5</v>
      </c>
      <c r="N117" t="s">
        <v>159</v>
      </c>
      <c r="O117">
        <v>-1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0.3</v>
      </c>
      <c r="G118">
        <v>0.77100000000000002</v>
      </c>
      <c r="I118">
        <v>0.4587</v>
      </c>
      <c r="K118">
        <v>0.4647</v>
      </c>
      <c r="M118">
        <v>0.42620000000000002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s">
        <v>159</v>
      </c>
      <c r="G119">
        <v>1</v>
      </c>
      <c r="H119" t="s">
        <v>159</v>
      </c>
      <c r="I119">
        <v>2</v>
      </c>
      <c r="J119" t="s">
        <v>159</v>
      </c>
      <c r="K119">
        <v>2</v>
      </c>
      <c r="L119" t="s">
        <v>159</v>
      </c>
      <c r="M119">
        <v>2</v>
      </c>
      <c r="N119" t="s">
        <v>159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0.41420000000000001</v>
      </c>
      <c r="G120">
        <v>0.41420000000000001</v>
      </c>
      <c r="I120">
        <v>0.41420000000000001</v>
      </c>
      <c r="K120">
        <v>0.41420000000000001</v>
      </c>
      <c r="M120">
        <v>0.41420000000000001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2</v>
      </c>
      <c r="F121" t="s">
        <v>159</v>
      </c>
      <c r="G121">
        <v>2</v>
      </c>
      <c r="H121" t="s">
        <v>159</v>
      </c>
      <c r="I121">
        <v>2</v>
      </c>
      <c r="J121" t="s">
        <v>159</v>
      </c>
      <c r="K121">
        <v>2</v>
      </c>
      <c r="L121" t="s">
        <v>159</v>
      </c>
      <c r="M121">
        <v>2</v>
      </c>
      <c r="N121" t="s">
        <v>159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0.50829999999999997</v>
      </c>
      <c r="I122">
        <v>-4.4200000000000003E-2</v>
      </c>
      <c r="K122">
        <v>-6.9699999999999998E-2</v>
      </c>
      <c r="M122">
        <v>-0.28620000000000001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s">
        <v>159</v>
      </c>
      <c r="G123">
        <v>2</v>
      </c>
      <c r="H123" t="s">
        <v>160</v>
      </c>
      <c r="I123">
        <v>3</v>
      </c>
      <c r="J123" t="s">
        <v>160</v>
      </c>
      <c r="K123">
        <v>4</v>
      </c>
      <c r="L123" t="s">
        <v>159</v>
      </c>
      <c r="M123">
        <v>4</v>
      </c>
      <c r="N123" t="s">
        <v>159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-0.32769999999999999</v>
      </c>
      <c r="G124">
        <v>0.68910000000000005</v>
      </c>
      <c r="I124">
        <v>0.24030000000000001</v>
      </c>
      <c r="K124">
        <v>0.2525</v>
      </c>
      <c r="M124">
        <v>0.29799999999999999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s">
        <v>160</v>
      </c>
      <c r="G125">
        <v>2</v>
      </c>
      <c r="H125" t="s">
        <v>159</v>
      </c>
      <c r="I125">
        <v>2</v>
      </c>
      <c r="J125" t="s">
        <v>159</v>
      </c>
      <c r="K125">
        <v>2</v>
      </c>
      <c r="L125" t="s">
        <v>159</v>
      </c>
      <c r="M125">
        <v>2</v>
      </c>
      <c r="N125" t="s">
        <v>159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-0.72</v>
      </c>
      <c r="G126">
        <v>0.3</v>
      </c>
      <c r="I126">
        <v>-0.15390000000000001</v>
      </c>
      <c r="K126">
        <v>-0.14330000000000001</v>
      </c>
      <c r="M126">
        <v>-9.35E-2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159</v>
      </c>
      <c r="G127">
        <v>2</v>
      </c>
      <c r="H127" t="s">
        <v>160</v>
      </c>
      <c r="I127">
        <v>4</v>
      </c>
      <c r="J127" t="s">
        <v>159</v>
      </c>
      <c r="K127">
        <v>4</v>
      </c>
      <c r="L127" t="s">
        <v>159</v>
      </c>
      <c r="M127">
        <v>4</v>
      </c>
      <c r="N127" t="s">
        <v>159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-0.9</v>
      </c>
      <c r="G128">
        <v>0.7</v>
      </c>
      <c r="I128">
        <v>-0.1</v>
      </c>
      <c r="K128">
        <v>-0.26379999999999998</v>
      </c>
      <c r="M128">
        <v>-0.1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5</v>
      </c>
      <c r="F129" t="s">
        <v>159</v>
      </c>
      <c r="G129">
        <v>2</v>
      </c>
      <c r="H129" t="s">
        <v>160</v>
      </c>
      <c r="I129">
        <v>4</v>
      </c>
      <c r="J129" t="s">
        <v>159</v>
      </c>
      <c r="K129">
        <v>4</v>
      </c>
      <c r="L129" t="s">
        <v>159</v>
      </c>
      <c r="M129">
        <v>4</v>
      </c>
      <c r="N129" t="s">
        <v>159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0.6</v>
      </c>
      <c r="G130">
        <v>-0.49</v>
      </c>
      <c r="I130">
        <v>-0.14649999999999999</v>
      </c>
      <c r="K130">
        <v>-0.1658</v>
      </c>
      <c r="M130">
        <v>-0.34799999999999998</v>
      </c>
      <c r="O130">
        <v>-1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2</v>
      </c>
      <c r="F131" t="s">
        <v>160</v>
      </c>
      <c r="G131">
        <v>4</v>
      </c>
      <c r="H131" t="s">
        <v>159</v>
      </c>
      <c r="I131">
        <v>4</v>
      </c>
      <c r="J131" t="s">
        <v>159</v>
      </c>
      <c r="K131">
        <v>4</v>
      </c>
      <c r="L131" t="s">
        <v>159</v>
      </c>
      <c r="M131">
        <v>4</v>
      </c>
      <c r="N131" t="s">
        <v>159</v>
      </c>
      <c r="O131">
        <v>-1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-0.62229999999999996</v>
      </c>
      <c r="G132">
        <v>-0.62229999999999996</v>
      </c>
      <c r="I132">
        <v>-0.62229999999999996</v>
      </c>
      <c r="K132">
        <v>-0.62229999999999996</v>
      </c>
      <c r="M132">
        <v>-0.62229999999999996</v>
      </c>
      <c r="O132">
        <v>-1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s">
        <v>159</v>
      </c>
      <c r="G133">
        <v>4</v>
      </c>
      <c r="H133" t="s">
        <v>159</v>
      </c>
      <c r="I133">
        <v>4</v>
      </c>
      <c r="J133" t="s">
        <v>159</v>
      </c>
      <c r="K133">
        <v>4</v>
      </c>
      <c r="L133" t="s">
        <v>159</v>
      </c>
      <c r="M133">
        <v>4</v>
      </c>
      <c r="N133" t="s">
        <v>159</v>
      </c>
      <c r="O133">
        <v>-1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-0.48</v>
      </c>
      <c r="G134">
        <v>-0.17180000000000001</v>
      </c>
      <c r="I134">
        <v>-0.30370000000000003</v>
      </c>
      <c r="K134">
        <v>-0.2853</v>
      </c>
      <c r="M134">
        <v>-0.28160000000000002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4</v>
      </c>
      <c r="H135" t="s">
        <v>159</v>
      </c>
      <c r="I135">
        <v>4</v>
      </c>
      <c r="J135" t="s">
        <v>159</v>
      </c>
      <c r="K135">
        <v>4</v>
      </c>
      <c r="L135" t="s">
        <v>159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-0.9</v>
      </c>
      <c r="G136">
        <v>0.5</v>
      </c>
      <c r="I136">
        <v>-0.19719999999999999</v>
      </c>
      <c r="K136">
        <v>-0.21290000000000001</v>
      </c>
      <c r="M136">
        <v>-0.1008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s">
        <v>159</v>
      </c>
      <c r="G137">
        <v>2</v>
      </c>
      <c r="H137" t="s">
        <v>160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-0.84409999999999996</v>
      </c>
      <c r="G138">
        <v>-9.1999999999999998E-2</v>
      </c>
      <c r="I138">
        <v>-0.40820000000000001</v>
      </c>
      <c r="K138">
        <v>-0.4002</v>
      </c>
      <c r="M138">
        <v>-0.2082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5</v>
      </c>
      <c r="F139" t="s">
        <v>160</v>
      </c>
      <c r="G139">
        <v>4</v>
      </c>
      <c r="H139" t="s">
        <v>160</v>
      </c>
      <c r="I139">
        <v>4</v>
      </c>
      <c r="J139" t="s">
        <v>160</v>
      </c>
      <c r="K139">
        <v>4</v>
      </c>
      <c r="L139" t="s">
        <v>160</v>
      </c>
      <c r="M139">
        <v>4</v>
      </c>
      <c r="N139" t="s">
        <v>160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0.6</v>
      </c>
      <c r="G140">
        <v>-0.23050000000000001</v>
      </c>
      <c r="I140">
        <v>0.31909999999999999</v>
      </c>
      <c r="K140">
        <v>0.3296</v>
      </c>
      <c r="M140">
        <v>0.45340000000000003</v>
      </c>
      <c r="O140">
        <v>-1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2</v>
      </c>
      <c r="F141" t="s">
        <v>160</v>
      </c>
      <c r="G141">
        <v>4</v>
      </c>
      <c r="H141" t="s">
        <v>159</v>
      </c>
      <c r="I141">
        <v>2</v>
      </c>
      <c r="J141" t="s">
        <v>160</v>
      </c>
      <c r="K141">
        <v>2</v>
      </c>
      <c r="L141" t="s">
        <v>160</v>
      </c>
      <c r="M141">
        <v>2</v>
      </c>
      <c r="N141" t="s">
        <v>160</v>
      </c>
      <c r="O141">
        <v>-1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-0.30649999999999999</v>
      </c>
      <c r="G142">
        <v>0.54320000000000002</v>
      </c>
      <c r="I142">
        <v>0.2276</v>
      </c>
      <c r="K142">
        <v>0.22309999999999999</v>
      </c>
      <c r="M142">
        <v>0.33679999999999999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s">
        <v>160</v>
      </c>
      <c r="G143">
        <v>2</v>
      </c>
      <c r="H143" t="s">
        <v>159</v>
      </c>
      <c r="I143">
        <v>2</v>
      </c>
      <c r="J143" t="s">
        <v>159</v>
      </c>
      <c r="K143">
        <v>2</v>
      </c>
      <c r="L143" t="s">
        <v>159</v>
      </c>
      <c r="M143">
        <v>2</v>
      </c>
      <c r="N143" t="s">
        <v>159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-0.4</v>
      </c>
      <c r="G144">
        <v>0.6</v>
      </c>
      <c r="I144">
        <v>0.28470000000000001</v>
      </c>
      <c r="K144">
        <v>0.29249999999999998</v>
      </c>
      <c r="M144">
        <v>0.35499999999999998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s">
        <v>160</v>
      </c>
      <c r="G145">
        <v>2</v>
      </c>
      <c r="H145" t="s">
        <v>160</v>
      </c>
      <c r="I145">
        <v>2</v>
      </c>
      <c r="J145" t="s">
        <v>160</v>
      </c>
      <c r="K145">
        <v>2</v>
      </c>
      <c r="L145" t="s">
        <v>160</v>
      </c>
      <c r="M145">
        <v>2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-6.4699999999999994E-2</v>
      </c>
      <c r="G146">
        <v>0.6</v>
      </c>
      <c r="I146">
        <v>0.29409999999999997</v>
      </c>
      <c r="K146">
        <v>0.32590000000000002</v>
      </c>
      <c r="M146">
        <v>0.34699999999999998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s">
        <v>160</v>
      </c>
      <c r="G147">
        <v>2</v>
      </c>
      <c r="H147" t="s">
        <v>159</v>
      </c>
      <c r="I147">
        <v>2</v>
      </c>
      <c r="J147" t="s">
        <v>159</v>
      </c>
      <c r="K147">
        <v>2</v>
      </c>
      <c r="L147" t="s">
        <v>159</v>
      </c>
      <c r="M147">
        <v>2</v>
      </c>
      <c r="N147" t="s">
        <v>159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-0.43390000000000001</v>
      </c>
      <c r="G148">
        <v>0.59760000000000002</v>
      </c>
      <c r="I148">
        <v>0.1736</v>
      </c>
      <c r="K148">
        <v>0.17069999999999999</v>
      </c>
      <c r="M148">
        <v>0.29980000000000001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s">
        <v>159</v>
      </c>
      <c r="G149">
        <v>2</v>
      </c>
      <c r="H149" t="s">
        <v>160</v>
      </c>
      <c r="I149">
        <v>2</v>
      </c>
      <c r="J149" t="s">
        <v>160</v>
      </c>
      <c r="K149">
        <v>2</v>
      </c>
      <c r="L149" t="s">
        <v>160</v>
      </c>
      <c r="M149">
        <v>2</v>
      </c>
      <c r="N149" t="s">
        <v>160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0.35</v>
      </c>
      <c r="G150">
        <v>0.45700000000000002</v>
      </c>
      <c r="I150">
        <v>0.40350000000000003</v>
      </c>
      <c r="K150">
        <v>0.38269999999999998</v>
      </c>
      <c r="M150">
        <v>0.40350000000000003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s">
        <v>160</v>
      </c>
      <c r="G151">
        <v>2</v>
      </c>
      <c r="H151" t="s">
        <v>160</v>
      </c>
      <c r="I151">
        <v>2</v>
      </c>
      <c r="J151" t="s">
        <v>160</v>
      </c>
      <c r="K151">
        <v>2</v>
      </c>
      <c r="L151" t="s">
        <v>160</v>
      </c>
      <c r="M151">
        <v>2</v>
      </c>
      <c r="N151" t="s">
        <v>160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-0.54149999999999998</v>
      </c>
      <c r="G152">
        <v>0.51670000000000005</v>
      </c>
      <c r="I152">
        <v>0.1103</v>
      </c>
      <c r="K152">
        <v>0.1244</v>
      </c>
      <c r="M152">
        <v>0.34260000000000002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s">
        <v>159</v>
      </c>
      <c r="G153">
        <v>2</v>
      </c>
      <c r="H153" t="s">
        <v>160</v>
      </c>
      <c r="I153">
        <v>3</v>
      </c>
      <c r="J153" t="s">
        <v>160</v>
      </c>
      <c r="K153">
        <v>2</v>
      </c>
      <c r="L153" t="s">
        <v>160</v>
      </c>
      <c r="M153">
        <v>2</v>
      </c>
      <c r="N153" t="s">
        <v>160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-0.6</v>
      </c>
      <c r="G154">
        <v>0.55000000000000004</v>
      </c>
      <c r="I154">
        <v>2.9000000000000001E-2</v>
      </c>
      <c r="K154">
        <v>5.7999999999999996E-3</v>
      </c>
      <c r="M154">
        <v>8.3099999999999993E-2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s">
        <v>159</v>
      </c>
      <c r="G155">
        <v>2</v>
      </c>
      <c r="H155" t="s">
        <v>160</v>
      </c>
      <c r="I155">
        <v>3</v>
      </c>
      <c r="J155" t="s">
        <v>160</v>
      </c>
      <c r="K155">
        <v>3</v>
      </c>
      <c r="L155" t="s">
        <v>160</v>
      </c>
      <c r="M155">
        <v>3</v>
      </c>
      <c r="N155" t="s">
        <v>160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0.75</v>
      </c>
      <c r="G156">
        <v>-0.69079999999999997</v>
      </c>
      <c r="I156">
        <v>5.8599999999999999E-2</v>
      </c>
      <c r="K156">
        <v>5.4300000000000001E-2</v>
      </c>
      <c r="M156">
        <v>8.7499999999999994E-2</v>
      </c>
      <c r="O156">
        <v>-1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1</v>
      </c>
      <c r="F157" t="s">
        <v>159</v>
      </c>
      <c r="G157">
        <v>4</v>
      </c>
      <c r="H157" t="s">
        <v>160</v>
      </c>
      <c r="I157">
        <v>3</v>
      </c>
      <c r="J157" t="s">
        <v>160</v>
      </c>
      <c r="K157">
        <v>3</v>
      </c>
      <c r="L157" t="s">
        <v>160</v>
      </c>
      <c r="M157">
        <v>3</v>
      </c>
      <c r="N157" t="s">
        <v>160</v>
      </c>
      <c r="O157">
        <v>-1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-0.31430000000000002</v>
      </c>
      <c r="G158">
        <v>0.54500000000000004</v>
      </c>
      <c r="I158">
        <v>0.15179999999999999</v>
      </c>
      <c r="K158">
        <v>0.1532</v>
      </c>
      <c r="M158">
        <v>0.18820000000000001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s">
        <v>160</v>
      </c>
      <c r="G159">
        <v>2</v>
      </c>
      <c r="H159" t="s">
        <v>159</v>
      </c>
      <c r="I159">
        <v>2</v>
      </c>
      <c r="J159" t="s">
        <v>159</v>
      </c>
      <c r="K159">
        <v>2</v>
      </c>
      <c r="L159" t="s">
        <v>159</v>
      </c>
      <c r="M159">
        <v>2</v>
      </c>
      <c r="N159" t="s">
        <v>159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0.52790000000000004</v>
      </c>
      <c r="G160">
        <v>-0.66579999999999995</v>
      </c>
      <c r="I160">
        <v>1.4E-2</v>
      </c>
      <c r="K160">
        <v>0.15679999999999999</v>
      </c>
      <c r="M160">
        <v>0.1799</v>
      </c>
      <c r="O160">
        <v>-1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2</v>
      </c>
      <c r="F161" t="s">
        <v>160</v>
      </c>
      <c r="G161">
        <v>4</v>
      </c>
      <c r="H161" t="s">
        <v>159</v>
      </c>
      <c r="I161">
        <v>3</v>
      </c>
      <c r="J161" t="s">
        <v>160</v>
      </c>
      <c r="K161">
        <v>2</v>
      </c>
      <c r="L161" t="s">
        <v>160</v>
      </c>
      <c r="M161">
        <v>2</v>
      </c>
      <c r="N161" t="s">
        <v>160</v>
      </c>
      <c r="O161">
        <v>-1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-0.75</v>
      </c>
      <c r="G162">
        <v>-0.45</v>
      </c>
      <c r="I162">
        <v>-0.64129999999999998</v>
      </c>
      <c r="K162">
        <v>-0.65110000000000001</v>
      </c>
      <c r="M162">
        <v>-0.72399999999999998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s">
        <v>159</v>
      </c>
      <c r="G163">
        <v>4</v>
      </c>
      <c r="H163" t="s">
        <v>159</v>
      </c>
      <c r="I163">
        <v>4</v>
      </c>
      <c r="J163" t="s">
        <v>159</v>
      </c>
      <c r="K163">
        <v>4</v>
      </c>
      <c r="L163" t="s">
        <v>159</v>
      </c>
      <c r="M163">
        <v>4</v>
      </c>
      <c r="N163" t="s">
        <v>159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-0.3</v>
      </c>
      <c r="G164">
        <v>0.73970000000000002</v>
      </c>
      <c r="I164">
        <v>0.38109999999999999</v>
      </c>
      <c r="K164">
        <v>0.38790000000000002</v>
      </c>
      <c r="M164">
        <v>0.49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s">
        <v>159</v>
      </c>
      <c r="G165">
        <v>2</v>
      </c>
      <c r="H165" t="s">
        <v>160</v>
      </c>
      <c r="I165">
        <v>2</v>
      </c>
      <c r="J165" t="s">
        <v>160</v>
      </c>
      <c r="K165">
        <v>2</v>
      </c>
      <c r="L165" t="s">
        <v>160</v>
      </c>
      <c r="M165">
        <v>2</v>
      </c>
      <c r="N165" t="s">
        <v>160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-0.22770000000000001</v>
      </c>
      <c r="G166">
        <v>0.59519999999999995</v>
      </c>
      <c r="I166">
        <v>0.2732</v>
      </c>
      <c r="K166">
        <v>0.28960000000000002</v>
      </c>
      <c r="M166">
        <v>0.4415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s">
        <v>159</v>
      </c>
      <c r="G167">
        <v>2</v>
      </c>
      <c r="H167" t="s">
        <v>160</v>
      </c>
      <c r="I167">
        <v>2</v>
      </c>
      <c r="J167" t="s">
        <v>160</v>
      </c>
      <c r="K167">
        <v>2</v>
      </c>
      <c r="L167" t="s">
        <v>160</v>
      </c>
      <c r="M167">
        <v>2</v>
      </c>
      <c r="N167" t="s">
        <v>160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-0.5</v>
      </c>
      <c r="G168">
        <v>0.6</v>
      </c>
      <c r="I168">
        <v>0.19009999999999999</v>
      </c>
      <c r="K168">
        <v>0.18190000000000001</v>
      </c>
      <c r="M168">
        <v>0.47039999999999998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s">
        <v>160</v>
      </c>
      <c r="G169">
        <v>2</v>
      </c>
      <c r="H169" t="s">
        <v>159</v>
      </c>
      <c r="I169">
        <v>2</v>
      </c>
      <c r="J169" t="s">
        <v>159</v>
      </c>
      <c r="K169">
        <v>2</v>
      </c>
      <c r="L169" t="s">
        <v>159</v>
      </c>
      <c r="M169">
        <v>2</v>
      </c>
      <c r="N169" t="s">
        <v>159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0.75</v>
      </c>
      <c r="I170">
        <v>0.12520000000000001</v>
      </c>
      <c r="K170">
        <v>9.3200000000000005E-2</v>
      </c>
      <c r="M170">
        <v>0.3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s">
        <v>160</v>
      </c>
      <c r="G171">
        <v>1</v>
      </c>
      <c r="H171" t="s">
        <v>159</v>
      </c>
      <c r="I171">
        <v>2</v>
      </c>
      <c r="J171" t="s">
        <v>159</v>
      </c>
      <c r="K171">
        <v>3</v>
      </c>
      <c r="L171" t="s">
        <v>160</v>
      </c>
      <c r="M171">
        <v>2</v>
      </c>
      <c r="N171" t="s">
        <v>159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0.39939999999999998</v>
      </c>
      <c r="G172">
        <v>0.55000000000000004</v>
      </c>
      <c r="I172">
        <v>0.47010000000000002</v>
      </c>
      <c r="K172">
        <v>0.46800000000000003</v>
      </c>
      <c r="M172">
        <v>0.4803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2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0.65</v>
      </c>
      <c r="G174">
        <v>-0.5575</v>
      </c>
      <c r="I174">
        <v>0.1085</v>
      </c>
      <c r="K174">
        <v>-6.4999999999999997E-3</v>
      </c>
      <c r="M174">
        <v>0.23319999999999999</v>
      </c>
      <c r="O174">
        <v>-1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2</v>
      </c>
      <c r="F175" t="s">
        <v>160</v>
      </c>
      <c r="G175">
        <v>4</v>
      </c>
      <c r="H175" t="s">
        <v>159</v>
      </c>
      <c r="I175">
        <v>3</v>
      </c>
      <c r="J175" t="s">
        <v>160</v>
      </c>
      <c r="K175">
        <v>3</v>
      </c>
      <c r="L175" t="s">
        <v>160</v>
      </c>
      <c r="M175">
        <v>2</v>
      </c>
      <c r="N175" t="s">
        <v>160</v>
      </c>
      <c r="O175">
        <v>-1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-0.5454</v>
      </c>
      <c r="G176">
        <v>0.67500000000000004</v>
      </c>
      <c r="I176">
        <v>-0.2009</v>
      </c>
      <c r="K176">
        <v>-0.2351</v>
      </c>
      <c r="M176">
        <v>-0.44569999999999999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160</v>
      </c>
      <c r="G177">
        <v>2</v>
      </c>
      <c r="H177" t="s">
        <v>159</v>
      </c>
      <c r="I177">
        <v>4</v>
      </c>
      <c r="J177" t="s">
        <v>160</v>
      </c>
      <c r="K177">
        <v>4</v>
      </c>
      <c r="L177" t="s">
        <v>160</v>
      </c>
      <c r="M177">
        <v>4</v>
      </c>
      <c r="N177" t="s">
        <v>160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-0.79579999999999995</v>
      </c>
      <c r="G178">
        <v>0.59809999999999997</v>
      </c>
      <c r="I178">
        <v>-9.7100000000000006E-2</v>
      </c>
      <c r="K178">
        <v>-7.7299999999999994E-2</v>
      </c>
      <c r="M178">
        <v>-9.5000000000000001E-2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s">
        <v>159</v>
      </c>
      <c r="G179">
        <v>2</v>
      </c>
      <c r="H179" t="s">
        <v>160</v>
      </c>
      <c r="I179">
        <v>4</v>
      </c>
      <c r="J179" t="s">
        <v>159</v>
      </c>
      <c r="K179">
        <v>4</v>
      </c>
      <c r="L179" t="s">
        <v>159</v>
      </c>
      <c r="M179">
        <v>4</v>
      </c>
      <c r="N179" t="s">
        <v>159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-0.46429999999999999</v>
      </c>
      <c r="G180">
        <v>0.55369999999999997</v>
      </c>
      <c r="I180">
        <v>-2.07E-2</v>
      </c>
      <c r="K180">
        <v>-2.1600000000000001E-2</v>
      </c>
      <c r="M180">
        <v>-0.15140000000000001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160</v>
      </c>
      <c r="G181">
        <v>2</v>
      </c>
      <c r="H181" t="s">
        <v>159</v>
      </c>
      <c r="I181">
        <v>3</v>
      </c>
      <c r="J181" t="s">
        <v>160</v>
      </c>
      <c r="K181">
        <v>3</v>
      </c>
      <c r="L181" t="s">
        <v>160</v>
      </c>
      <c r="M181">
        <v>4</v>
      </c>
      <c r="N181" t="s">
        <v>160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-0.6</v>
      </c>
      <c r="G182">
        <v>0.6</v>
      </c>
      <c r="I182">
        <v>0.1799</v>
      </c>
      <c r="K182">
        <v>0.16889999999999999</v>
      </c>
      <c r="M182">
        <v>0.35970000000000002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s">
        <v>159</v>
      </c>
      <c r="G183">
        <v>2</v>
      </c>
      <c r="H183" t="s">
        <v>160</v>
      </c>
      <c r="I183">
        <v>2</v>
      </c>
      <c r="J183" t="s">
        <v>160</v>
      </c>
      <c r="K183">
        <v>2</v>
      </c>
      <c r="L183" t="s">
        <v>160</v>
      </c>
      <c r="M183">
        <v>2</v>
      </c>
      <c r="N183" t="s">
        <v>160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-0.48720000000000002</v>
      </c>
      <c r="G184">
        <v>0.8</v>
      </c>
      <c r="I184">
        <v>0.30919999999999997</v>
      </c>
      <c r="K184">
        <v>0.29430000000000001</v>
      </c>
      <c r="M184">
        <v>0.33460000000000001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4</v>
      </c>
      <c r="F185" t="s">
        <v>160</v>
      </c>
      <c r="G185">
        <v>1</v>
      </c>
      <c r="H185" t="s">
        <v>159</v>
      </c>
      <c r="I185">
        <v>2</v>
      </c>
      <c r="J185" t="s">
        <v>159</v>
      </c>
      <c r="K185">
        <v>2</v>
      </c>
      <c r="L185" t="s">
        <v>159</v>
      </c>
      <c r="M185">
        <v>2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0.36509999999999998</v>
      </c>
      <c r="G186">
        <v>0.5</v>
      </c>
      <c r="I186">
        <v>0.4325</v>
      </c>
      <c r="K186">
        <v>0.4325</v>
      </c>
      <c r="M186">
        <v>0.4325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0.79579999999999995</v>
      </c>
      <c r="G188">
        <v>-0.51400000000000001</v>
      </c>
      <c r="I188">
        <v>0.14130000000000001</v>
      </c>
      <c r="K188">
        <v>0.22620000000000001</v>
      </c>
      <c r="M188">
        <v>0.19159999999999999</v>
      </c>
      <c r="O188">
        <v>-1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1</v>
      </c>
      <c r="F189" t="s">
        <v>159</v>
      </c>
      <c r="G189">
        <v>4</v>
      </c>
      <c r="H189" t="s">
        <v>160</v>
      </c>
      <c r="I189">
        <v>2</v>
      </c>
      <c r="J189" t="s">
        <v>159</v>
      </c>
      <c r="K189">
        <v>2</v>
      </c>
      <c r="L189" t="s">
        <v>159</v>
      </c>
      <c r="M189">
        <v>2</v>
      </c>
      <c r="N189" t="s">
        <v>159</v>
      </c>
      <c r="O189">
        <v>-1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-0.4229</v>
      </c>
      <c r="G190">
        <v>-0.4229</v>
      </c>
      <c r="I190">
        <v>-0.4229</v>
      </c>
      <c r="K190">
        <v>-0.4229</v>
      </c>
      <c r="M190">
        <v>-0.4229</v>
      </c>
      <c r="O190">
        <v>-1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s">
        <v>160</v>
      </c>
      <c r="G191">
        <v>4</v>
      </c>
      <c r="H191" t="s">
        <v>160</v>
      </c>
      <c r="I191">
        <v>4</v>
      </c>
      <c r="J191" t="s">
        <v>160</v>
      </c>
      <c r="K191">
        <v>4</v>
      </c>
      <c r="L191" t="s">
        <v>160</v>
      </c>
      <c r="M191">
        <v>4</v>
      </c>
      <c r="N191" t="s">
        <v>160</v>
      </c>
      <c r="O191">
        <v>-1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-7.9000000000000001E-2</v>
      </c>
      <c r="G192">
        <v>0.89510000000000001</v>
      </c>
      <c r="I192">
        <v>0.34039999999999998</v>
      </c>
      <c r="K192">
        <v>0.34860000000000002</v>
      </c>
      <c r="M192">
        <v>0.26950000000000002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s">
        <v>160</v>
      </c>
      <c r="G193">
        <v>1</v>
      </c>
      <c r="H193" t="s">
        <v>160</v>
      </c>
      <c r="I193">
        <v>2</v>
      </c>
      <c r="J193" t="s">
        <v>160</v>
      </c>
      <c r="K193">
        <v>2</v>
      </c>
      <c r="L193" t="s">
        <v>160</v>
      </c>
      <c r="M193">
        <v>2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-0.65</v>
      </c>
      <c r="G194">
        <v>0.6</v>
      </c>
      <c r="I194">
        <v>-0.18440000000000001</v>
      </c>
      <c r="K194">
        <v>-0.19939999999999999</v>
      </c>
      <c r="M194">
        <v>-0.34389999999999998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s">
        <v>160</v>
      </c>
      <c r="G195">
        <v>2</v>
      </c>
      <c r="H195" t="s">
        <v>160</v>
      </c>
      <c r="I195">
        <v>4</v>
      </c>
      <c r="J195" t="s">
        <v>160</v>
      </c>
      <c r="K195">
        <v>4</v>
      </c>
      <c r="L195" t="s">
        <v>160</v>
      </c>
      <c r="M195">
        <v>4</v>
      </c>
      <c r="N195" t="s">
        <v>160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-0.75109999999999999</v>
      </c>
      <c r="G196">
        <v>0.52339999999999998</v>
      </c>
      <c r="I196">
        <v>-5.8799999999999998E-2</v>
      </c>
      <c r="K196">
        <v>-6.7799999999999999E-2</v>
      </c>
      <c r="M196">
        <v>-5.7599999999999998E-2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5</v>
      </c>
      <c r="F197" t="s">
        <v>160</v>
      </c>
      <c r="G197">
        <v>2</v>
      </c>
      <c r="H197" t="s">
        <v>159</v>
      </c>
      <c r="I197">
        <v>4</v>
      </c>
      <c r="J197" t="s">
        <v>160</v>
      </c>
      <c r="K197">
        <v>4</v>
      </c>
      <c r="L197" t="s">
        <v>160</v>
      </c>
      <c r="M197">
        <v>4</v>
      </c>
      <c r="N197" t="s">
        <v>160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9.4299999999999995E-2</v>
      </c>
      <c r="G198">
        <v>-0.3</v>
      </c>
      <c r="I198">
        <v>-0.16070000000000001</v>
      </c>
      <c r="K198">
        <v>-0.14580000000000001</v>
      </c>
      <c r="M198">
        <v>-0.27629999999999999</v>
      </c>
      <c r="O198">
        <v>-1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3</v>
      </c>
      <c r="F199" t="s">
        <v>160</v>
      </c>
      <c r="G199">
        <v>4</v>
      </c>
      <c r="H199" t="s">
        <v>160</v>
      </c>
      <c r="I199">
        <v>4</v>
      </c>
      <c r="J199" t="s">
        <v>160</v>
      </c>
      <c r="K199">
        <v>4</v>
      </c>
      <c r="L199" t="s">
        <v>160</v>
      </c>
      <c r="M199">
        <v>4</v>
      </c>
      <c r="N199" t="s">
        <v>160</v>
      </c>
      <c r="O199">
        <v>-1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-0.63690000000000002</v>
      </c>
      <c r="G200">
        <v>0.23050000000000001</v>
      </c>
      <c r="I200">
        <v>-0.26869999999999999</v>
      </c>
      <c r="K200">
        <v>-0.28870000000000001</v>
      </c>
      <c r="M200">
        <v>-0.3342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s">
        <v>160</v>
      </c>
      <c r="G201">
        <v>2</v>
      </c>
      <c r="H201" t="s">
        <v>160</v>
      </c>
      <c r="I201">
        <v>4</v>
      </c>
      <c r="J201" t="s">
        <v>160</v>
      </c>
      <c r="K201">
        <v>4</v>
      </c>
      <c r="L201" t="s">
        <v>160</v>
      </c>
      <c r="M201">
        <v>4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-0.72</v>
      </c>
      <c r="G202">
        <v>0.95</v>
      </c>
      <c r="I202">
        <v>0.33500000000000002</v>
      </c>
      <c r="K202">
        <v>0.4642</v>
      </c>
      <c r="M202">
        <v>0.77500000000000002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s">
        <v>160</v>
      </c>
      <c r="G203">
        <v>1</v>
      </c>
      <c r="H203" t="s">
        <v>159</v>
      </c>
      <c r="I203">
        <v>2</v>
      </c>
      <c r="J203" t="s">
        <v>159</v>
      </c>
      <c r="K203">
        <v>2</v>
      </c>
      <c r="L203" t="s">
        <v>159</v>
      </c>
      <c r="M203">
        <v>1</v>
      </c>
      <c r="N203" t="s">
        <v>159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-0.48</v>
      </c>
      <c r="G204">
        <v>0.74690000000000001</v>
      </c>
      <c r="I204">
        <v>0.15870000000000001</v>
      </c>
      <c r="K204">
        <v>2.7E-2</v>
      </c>
      <c r="M204">
        <v>0.37419999999999998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s">
        <v>159</v>
      </c>
      <c r="G205">
        <v>2</v>
      </c>
      <c r="H205" t="s">
        <v>160</v>
      </c>
      <c r="I205">
        <v>2</v>
      </c>
      <c r="J205" t="s">
        <v>160</v>
      </c>
      <c r="K205">
        <v>3</v>
      </c>
      <c r="L205" t="s">
        <v>160</v>
      </c>
      <c r="M205">
        <v>2</v>
      </c>
      <c r="N205" t="s">
        <v>160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0.3049</v>
      </c>
      <c r="G206">
        <v>0.3049</v>
      </c>
      <c r="I206">
        <v>0.3049</v>
      </c>
      <c r="K206">
        <v>0.3049</v>
      </c>
      <c r="M206">
        <v>0.3049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2</v>
      </c>
      <c r="F207" t="s">
        <v>159</v>
      </c>
      <c r="G207">
        <v>2</v>
      </c>
      <c r="H207" t="s">
        <v>159</v>
      </c>
      <c r="I207">
        <v>2</v>
      </c>
      <c r="J207" t="s">
        <v>159</v>
      </c>
      <c r="K207">
        <v>2</v>
      </c>
      <c r="L207" t="s">
        <v>159</v>
      </c>
      <c r="M207">
        <v>2</v>
      </c>
      <c r="N207" t="s">
        <v>159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0.49</v>
      </c>
      <c r="G208">
        <v>0.55710000000000004</v>
      </c>
      <c r="I208">
        <v>0.52349999999999997</v>
      </c>
      <c r="K208">
        <v>0.52490000000000003</v>
      </c>
      <c r="M208">
        <v>0.52349999999999997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-0.12180000000000001</v>
      </c>
      <c r="G210">
        <v>0.49930000000000002</v>
      </c>
      <c r="I210">
        <v>0.1888</v>
      </c>
      <c r="K210">
        <v>0.1986</v>
      </c>
      <c r="M210">
        <v>0.1888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4</v>
      </c>
      <c r="F211" t="s">
        <v>159</v>
      </c>
      <c r="G211">
        <v>2</v>
      </c>
      <c r="H211" t="s">
        <v>160</v>
      </c>
      <c r="I211">
        <v>2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-0.49</v>
      </c>
      <c r="G212">
        <v>0.57350000000000001</v>
      </c>
      <c r="I212">
        <v>2.5700000000000001E-2</v>
      </c>
      <c r="K212">
        <v>0.1014</v>
      </c>
      <c r="M212">
        <v>-5.2600000000000001E-2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s">
        <v>160</v>
      </c>
      <c r="G213">
        <v>2</v>
      </c>
      <c r="H213" t="s">
        <v>160</v>
      </c>
      <c r="I213">
        <v>3</v>
      </c>
      <c r="J213" t="s">
        <v>159</v>
      </c>
      <c r="K213">
        <v>3</v>
      </c>
      <c r="L213" t="s">
        <v>159</v>
      </c>
      <c r="M213">
        <v>4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5.4600000000000003E-2</v>
      </c>
      <c r="G214">
        <v>-0.72</v>
      </c>
      <c r="I214">
        <v>-0.35510000000000003</v>
      </c>
      <c r="K214">
        <v>-0.28079999999999999</v>
      </c>
      <c r="M214">
        <v>-0.4</v>
      </c>
      <c r="O214">
        <v>-1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3</v>
      </c>
      <c r="F215" t="s">
        <v>160</v>
      </c>
      <c r="G215">
        <v>4</v>
      </c>
      <c r="H215" t="s">
        <v>159</v>
      </c>
      <c r="I215">
        <v>4</v>
      </c>
      <c r="J215" t="s">
        <v>159</v>
      </c>
      <c r="K215">
        <v>4</v>
      </c>
      <c r="L215" t="s">
        <v>159</v>
      </c>
      <c r="M215">
        <v>4</v>
      </c>
      <c r="N215" t="s">
        <v>159</v>
      </c>
      <c r="O215">
        <v>-1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0.30740000000000001</v>
      </c>
      <c r="G216">
        <v>0.49</v>
      </c>
      <c r="I216">
        <v>0.44779999999999998</v>
      </c>
      <c r="K216">
        <v>0.44890000000000002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160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0.59299999999999997</v>
      </c>
      <c r="G218">
        <v>-0.49</v>
      </c>
      <c r="I218">
        <v>3.1099999999999999E-2</v>
      </c>
      <c r="K218">
        <v>1.5699999999999999E-2</v>
      </c>
      <c r="M218">
        <v>0.14760000000000001</v>
      </c>
      <c r="O218">
        <v>-1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2</v>
      </c>
      <c r="F219" t="s">
        <v>160</v>
      </c>
      <c r="G219">
        <v>4</v>
      </c>
      <c r="H219" t="s">
        <v>159</v>
      </c>
      <c r="I219">
        <v>3</v>
      </c>
      <c r="J219" t="s">
        <v>160</v>
      </c>
      <c r="K219">
        <v>3</v>
      </c>
      <c r="L219" t="s">
        <v>160</v>
      </c>
      <c r="M219">
        <v>2</v>
      </c>
      <c r="N219" t="s">
        <v>160</v>
      </c>
      <c r="O219">
        <v>-1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-0.58689999999999998</v>
      </c>
      <c r="G220">
        <v>-0.06</v>
      </c>
      <c r="I220">
        <v>-0.27750000000000002</v>
      </c>
      <c r="K220">
        <v>-0.2717</v>
      </c>
      <c r="M220">
        <v>-0.18559999999999999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s">
        <v>160</v>
      </c>
      <c r="G221">
        <v>4</v>
      </c>
      <c r="H221" t="s">
        <v>160</v>
      </c>
      <c r="I221">
        <v>4</v>
      </c>
      <c r="J221" t="s">
        <v>160</v>
      </c>
      <c r="K221">
        <v>4</v>
      </c>
      <c r="L221" t="s">
        <v>160</v>
      </c>
      <c r="M221">
        <v>4</v>
      </c>
      <c r="N221" t="s">
        <v>160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0.25</v>
      </c>
      <c r="G222">
        <v>0.5</v>
      </c>
      <c r="I222">
        <v>0.375</v>
      </c>
      <c r="K222">
        <v>0.36759999999999998</v>
      </c>
      <c r="M222">
        <v>0.375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s">
        <v>159</v>
      </c>
      <c r="G223">
        <v>2</v>
      </c>
      <c r="H223" t="s">
        <v>159</v>
      </c>
      <c r="I223">
        <v>2</v>
      </c>
      <c r="J223" t="s">
        <v>159</v>
      </c>
      <c r="K223">
        <v>2</v>
      </c>
      <c r="L223" t="s">
        <v>159</v>
      </c>
      <c r="M223">
        <v>2</v>
      </c>
      <c r="N223" t="s">
        <v>159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-0.34449999999999997</v>
      </c>
      <c r="G224">
        <v>0.49</v>
      </c>
      <c r="I224">
        <v>0.36299999999999999</v>
      </c>
      <c r="K224">
        <v>0.38779999999999998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s">
        <v>160</v>
      </c>
      <c r="G225">
        <v>2</v>
      </c>
      <c r="H225" t="s">
        <v>159</v>
      </c>
      <c r="I225">
        <v>2</v>
      </c>
      <c r="J225" t="s">
        <v>159</v>
      </c>
      <c r="K225">
        <v>2</v>
      </c>
      <c r="L225" t="s">
        <v>159</v>
      </c>
      <c r="M225">
        <v>2</v>
      </c>
      <c r="N225" t="s">
        <v>159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-0.6</v>
      </c>
      <c r="G226">
        <v>0.49</v>
      </c>
      <c r="I226">
        <v>-0.3236</v>
      </c>
      <c r="K226">
        <v>-0.33550000000000002</v>
      </c>
      <c r="M226">
        <v>-0.49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160</v>
      </c>
      <c r="G227">
        <v>2</v>
      </c>
      <c r="H227" t="s">
        <v>159</v>
      </c>
      <c r="I227">
        <v>4</v>
      </c>
      <c r="J227" t="s">
        <v>160</v>
      </c>
      <c r="K227">
        <v>4</v>
      </c>
      <c r="L227" t="s">
        <v>160</v>
      </c>
      <c r="M227">
        <v>4</v>
      </c>
      <c r="N227" t="s">
        <v>160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-0.2576</v>
      </c>
      <c r="G228">
        <v>0.4728</v>
      </c>
      <c r="I228">
        <v>0.20319999999999999</v>
      </c>
      <c r="K228">
        <v>0.22409999999999999</v>
      </c>
      <c r="M228">
        <v>0.29880000000000001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s">
        <v>159</v>
      </c>
      <c r="G229">
        <v>2</v>
      </c>
      <c r="H229" t="s">
        <v>160</v>
      </c>
      <c r="I229">
        <v>2</v>
      </c>
      <c r="J229" t="s">
        <v>160</v>
      </c>
      <c r="K229">
        <v>2</v>
      </c>
      <c r="L229" t="s">
        <v>160</v>
      </c>
      <c r="M229">
        <v>2</v>
      </c>
      <c r="N229" t="s">
        <v>160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-7.9000000000000001E-2</v>
      </c>
      <c r="G230">
        <v>0.97509999999999997</v>
      </c>
      <c r="I230">
        <v>0.46139999999999998</v>
      </c>
      <c r="K230">
        <v>0.46739999999999998</v>
      </c>
      <c r="M230">
        <v>0.48799999999999999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4</v>
      </c>
      <c r="F231" t="s">
        <v>159</v>
      </c>
      <c r="G231">
        <v>1</v>
      </c>
      <c r="H231" t="s">
        <v>160</v>
      </c>
      <c r="I231">
        <v>2</v>
      </c>
      <c r="J231" t="s">
        <v>160</v>
      </c>
      <c r="K231">
        <v>2</v>
      </c>
      <c r="L231" t="s">
        <v>160</v>
      </c>
      <c r="M231">
        <v>2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0.6</v>
      </c>
      <c r="G232">
        <v>7.7200000000000005E-2</v>
      </c>
      <c r="I232">
        <v>0.4</v>
      </c>
      <c r="K232">
        <v>0.40350000000000003</v>
      </c>
      <c r="M232">
        <v>0.41149999999999998</v>
      </c>
      <c r="O232">
        <v>-1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2</v>
      </c>
      <c r="F233" t="s">
        <v>159</v>
      </c>
      <c r="G233">
        <v>3</v>
      </c>
      <c r="H233" t="s">
        <v>160</v>
      </c>
      <c r="I233">
        <v>2</v>
      </c>
      <c r="J233" t="s">
        <v>159</v>
      </c>
      <c r="K233">
        <v>2</v>
      </c>
      <c r="L233" t="s">
        <v>159</v>
      </c>
      <c r="M233">
        <v>2</v>
      </c>
      <c r="N233" t="s">
        <v>159</v>
      </c>
      <c r="O233">
        <v>-1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-0.67500000000000004</v>
      </c>
      <c r="G234">
        <v>0.495</v>
      </c>
      <c r="I234">
        <v>0.15210000000000001</v>
      </c>
      <c r="K234">
        <v>0.1038</v>
      </c>
      <c r="M234">
        <v>0.39419999999999999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159</v>
      </c>
      <c r="G235">
        <v>2</v>
      </c>
      <c r="H235" t="s">
        <v>160</v>
      </c>
      <c r="I235">
        <v>2</v>
      </c>
      <c r="J235" t="s">
        <v>160</v>
      </c>
      <c r="K235">
        <v>3</v>
      </c>
      <c r="L235" t="s">
        <v>160</v>
      </c>
      <c r="M235">
        <v>2</v>
      </c>
      <c r="N235" t="s">
        <v>160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-7.5800000000000006E-2</v>
      </c>
      <c r="G236">
        <v>0.2253</v>
      </c>
      <c r="I236">
        <v>7.4700000000000003E-2</v>
      </c>
      <c r="K236">
        <v>7.6300000000000007E-2</v>
      </c>
      <c r="M236">
        <v>7.4700000000000003E-2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s">
        <v>160</v>
      </c>
      <c r="G237">
        <v>2</v>
      </c>
      <c r="H237" t="s">
        <v>159</v>
      </c>
      <c r="I237">
        <v>3</v>
      </c>
      <c r="J237" t="s">
        <v>160</v>
      </c>
      <c r="K237">
        <v>3</v>
      </c>
      <c r="L237" t="s">
        <v>160</v>
      </c>
      <c r="M237">
        <v>3</v>
      </c>
      <c r="N237" t="s">
        <v>160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-0.48149999999999998</v>
      </c>
      <c r="G238">
        <v>0.4229</v>
      </c>
      <c r="I238">
        <v>7.2099999999999997E-2</v>
      </c>
      <c r="K238">
        <v>7.2400000000000006E-2</v>
      </c>
      <c r="M238">
        <v>0.27500000000000002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s">
        <v>159</v>
      </c>
      <c r="G239">
        <v>2</v>
      </c>
      <c r="H239" t="s">
        <v>160</v>
      </c>
      <c r="I239">
        <v>3</v>
      </c>
      <c r="J239" t="s">
        <v>160</v>
      </c>
      <c r="K239">
        <v>3</v>
      </c>
      <c r="L239" t="s">
        <v>160</v>
      </c>
      <c r="M239">
        <v>2</v>
      </c>
      <c r="N239" t="s">
        <v>160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-1.0797000000000001</v>
      </c>
      <c r="G240">
        <v>0.73199999999999998</v>
      </c>
      <c r="I240">
        <v>-0.43780000000000002</v>
      </c>
      <c r="K240">
        <v>-0.44359999999999999</v>
      </c>
      <c r="M240">
        <v>-0.5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5</v>
      </c>
      <c r="F241" t="s">
        <v>159</v>
      </c>
      <c r="G241">
        <v>2</v>
      </c>
      <c r="H241" t="s">
        <v>160</v>
      </c>
      <c r="I241">
        <v>4</v>
      </c>
      <c r="J241" t="s">
        <v>159</v>
      </c>
      <c r="K241">
        <v>4</v>
      </c>
      <c r="L241" t="s">
        <v>159</v>
      </c>
      <c r="M241">
        <v>4</v>
      </c>
      <c r="N241" t="s">
        <v>159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0.57199999999999995</v>
      </c>
      <c r="G242">
        <v>0.57199999999999995</v>
      </c>
      <c r="I242">
        <v>0.57199999999999995</v>
      </c>
      <c r="K242">
        <v>0.57199999999999995</v>
      </c>
      <c r="M242">
        <v>0.57199999999999995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s">
        <v>160</v>
      </c>
      <c r="G243">
        <v>2</v>
      </c>
      <c r="H243" t="s">
        <v>160</v>
      </c>
      <c r="I243">
        <v>2</v>
      </c>
      <c r="J243" t="s">
        <v>160</v>
      </c>
      <c r="K243">
        <v>2</v>
      </c>
      <c r="L243" t="s">
        <v>160</v>
      </c>
      <c r="M243">
        <v>2</v>
      </c>
      <c r="N243" t="s">
        <v>160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-0.2</v>
      </c>
      <c r="G244">
        <v>0.6</v>
      </c>
      <c r="I244">
        <v>0.25469999999999998</v>
      </c>
      <c r="K244">
        <v>0.2437</v>
      </c>
      <c r="M244">
        <v>0.34150000000000003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s">
        <v>160</v>
      </c>
      <c r="G245">
        <v>2</v>
      </c>
      <c r="H245" t="s">
        <v>159</v>
      </c>
      <c r="I245">
        <v>2</v>
      </c>
      <c r="J245" t="s">
        <v>159</v>
      </c>
      <c r="K245">
        <v>2</v>
      </c>
      <c r="L245" t="s">
        <v>159</v>
      </c>
      <c r="M245">
        <v>2</v>
      </c>
      <c r="N245" t="s">
        <v>159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0.6</v>
      </c>
      <c r="G246">
        <v>0.13250000000000001</v>
      </c>
      <c r="I246">
        <v>0.4723</v>
      </c>
      <c r="K246">
        <v>0.47499999999999998</v>
      </c>
      <c r="M246">
        <v>0.53129999999999999</v>
      </c>
      <c r="O246">
        <v>-1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2</v>
      </c>
      <c r="F247" t="s">
        <v>159</v>
      </c>
      <c r="G247">
        <v>2</v>
      </c>
      <c r="H247" t="s">
        <v>159</v>
      </c>
      <c r="I247">
        <v>2</v>
      </c>
      <c r="J247" t="s">
        <v>159</v>
      </c>
      <c r="K247">
        <v>2</v>
      </c>
      <c r="L247" t="s">
        <v>159</v>
      </c>
      <c r="M247">
        <v>2</v>
      </c>
      <c r="N247" t="s">
        <v>159</v>
      </c>
      <c r="O247">
        <v>-1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0.35299999999999998</v>
      </c>
      <c r="G248">
        <v>-0.40289999999999998</v>
      </c>
      <c r="I248">
        <v>5.9400000000000001E-2</v>
      </c>
      <c r="K248">
        <v>6.7799999999999999E-2</v>
      </c>
      <c r="M248">
        <v>0.2281</v>
      </c>
      <c r="O248">
        <v>-1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s">
        <v>159</v>
      </c>
      <c r="G249">
        <v>4</v>
      </c>
      <c r="H249" t="s">
        <v>160</v>
      </c>
      <c r="I249">
        <v>3</v>
      </c>
      <c r="J249" t="s">
        <v>160</v>
      </c>
      <c r="K249">
        <v>3</v>
      </c>
      <c r="L249" t="s">
        <v>160</v>
      </c>
      <c r="M249">
        <v>2</v>
      </c>
      <c r="N249" t="s">
        <v>159</v>
      </c>
      <c r="O249">
        <v>-1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-0.56989999999999996</v>
      </c>
      <c r="G250">
        <v>0.46460000000000001</v>
      </c>
      <c r="I250">
        <v>-0.1032</v>
      </c>
      <c r="K250">
        <v>3.8E-3</v>
      </c>
      <c r="M250">
        <v>-0.15390000000000001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s">
        <v>159</v>
      </c>
      <c r="G251">
        <v>2</v>
      </c>
      <c r="H251" t="s">
        <v>160</v>
      </c>
      <c r="I251">
        <v>4</v>
      </c>
      <c r="J251" t="s">
        <v>159</v>
      </c>
      <c r="K251">
        <v>3</v>
      </c>
      <c r="L251" t="s">
        <v>160</v>
      </c>
      <c r="M251">
        <v>4</v>
      </c>
      <c r="N251" t="s">
        <v>159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-0.60519999999999996</v>
      </c>
      <c r="G252">
        <v>0.69969999999999999</v>
      </c>
      <c r="I252">
        <v>0.1237</v>
      </c>
      <c r="K252">
        <v>0.13930000000000001</v>
      </c>
      <c r="M252">
        <v>0.33040000000000003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s">
        <v>159</v>
      </c>
      <c r="G253">
        <v>2</v>
      </c>
      <c r="H253" t="s">
        <v>160</v>
      </c>
      <c r="I253">
        <v>2</v>
      </c>
      <c r="J253" t="s">
        <v>160</v>
      </c>
      <c r="K253">
        <v>2</v>
      </c>
      <c r="L253" t="s">
        <v>160</v>
      </c>
      <c r="M253">
        <v>2</v>
      </c>
      <c r="N253" t="s">
        <v>160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-0.68689999999999996</v>
      </c>
      <c r="G254">
        <v>0.5</v>
      </c>
      <c r="I254">
        <v>-0.28699999999999998</v>
      </c>
      <c r="K254">
        <v>-0.33460000000000001</v>
      </c>
      <c r="M254">
        <v>-0.4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159</v>
      </c>
      <c r="G255">
        <v>2</v>
      </c>
      <c r="H255" t="s">
        <v>160</v>
      </c>
      <c r="I255">
        <v>4</v>
      </c>
      <c r="J255" t="s">
        <v>159</v>
      </c>
      <c r="K255">
        <v>4</v>
      </c>
      <c r="L255" t="s">
        <v>159</v>
      </c>
      <c r="M255">
        <v>4</v>
      </c>
      <c r="N255" t="s">
        <v>159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0.65410000000000001</v>
      </c>
      <c r="G256">
        <v>-0.49</v>
      </c>
      <c r="I256">
        <v>-1.2800000000000001E-2</v>
      </c>
      <c r="K256">
        <v>4.7999999999999996E-3</v>
      </c>
      <c r="M256">
        <v>-0.42649999999999999</v>
      </c>
      <c r="O256">
        <v>-1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2</v>
      </c>
      <c r="F257" t="s">
        <v>160</v>
      </c>
      <c r="G257">
        <v>4</v>
      </c>
      <c r="H257" t="s">
        <v>159</v>
      </c>
      <c r="I257">
        <v>3</v>
      </c>
      <c r="J257" t="s">
        <v>160</v>
      </c>
      <c r="K257">
        <v>3</v>
      </c>
      <c r="L257" t="s">
        <v>160</v>
      </c>
      <c r="M257">
        <v>4</v>
      </c>
      <c r="N257" t="s">
        <v>159</v>
      </c>
      <c r="O257">
        <v>-1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-0.46579999999999999</v>
      </c>
      <c r="G258">
        <v>0.55000000000000004</v>
      </c>
      <c r="I258">
        <v>0.17979999999999999</v>
      </c>
      <c r="K258">
        <v>0.21340000000000001</v>
      </c>
      <c r="M258">
        <v>0.4148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s">
        <v>160</v>
      </c>
      <c r="G259">
        <v>2</v>
      </c>
      <c r="H259" t="s">
        <v>159</v>
      </c>
      <c r="I259">
        <v>2</v>
      </c>
      <c r="J259" t="s">
        <v>159</v>
      </c>
      <c r="K259">
        <v>2</v>
      </c>
      <c r="L259" t="s">
        <v>159</v>
      </c>
      <c r="M259">
        <v>2</v>
      </c>
      <c r="N259" t="s">
        <v>159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-0.75</v>
      </c>
      <c r="G260">
        <v>0.49</v>
      </c>
      <c r="I260">
        <v>4.6699999999999998E-2</v>
      </c>
      <c r="K260">
        <v>3.9800000000000002E-2</v>
      </c>
      <c r="M260">
        <v>0.4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s">
        <v>159</v>
      </c>
      <c r="G261">
        <v>2</v>
      </c>
      <c r="H261" t="s">
        <v>160</v>
      </c>
      <c r="I261">
        <v>3</v>
      </c>
      <c r="J261" t="s">
        <v>160</v>
      </c>
      <c r="K261">
        <v>3</v>
      </c>
      <c r="L261" t="s">
        <v>160</v>
      </c>
      <c r="M261">
        <v>2</v>
      </c>
      <c r="N261" t="s">
        <v>160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0.32269999999999999</v>
      </c>
      <c r="G262">
        <v>0.84670000000000001</v>
      </c>
      <c r="I262">
        <v>0.54420000000000002</v>
      </c>
      <c r="K262">
        <v>0.60909999999999997</v>
      </c>
      <c r="M262">
        <v>0.50380000000000003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s">
        <v>159</v>
      </c>
      <c r="G263">
        <v>1</v>
      </c>
      <c r="H263" t="s">
        <v>159</v>
      </c>
      <c r="I263">
        <v>2</v>
      </c>
      <c r="J263" t="s">
        <v>159</v>
      </c>
      <c r="K263">
        <v>2</v>
      </c>
      <c r="L263" t="s">
        <v>159</v>
      </c>
      <c r="M263">
        <v>2</v>
      </c>
      <c r="N263" t="s">
        <v>159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-0.45229999999999998</v>
      </c>
      <c r="G264">
        <v>0.47549999999999998</v>
      </c>
      <c r="I264">
        <v>8.8700000000000001E-2</v>
      </c>
      <c r="K264">
        <v>8.8099999999999998E-2</v>
      </c>
      <c r="M264">
        <v>0.3211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s">
        <v>159</v>
      </c>
      <c r="G265">
        <v>2</v>
      </c>
      <c r="H265" t="s">
        <v>160</v>
      </c>
      <c r="I265">
        <v>3</v>
      </c>
      <c r="J265" t="s">
        <v>160</v>
      </c>
      <c r="K265">
        <v>3</v>
      </c>
      <c r="L265" t="s">
        <v>160</v>
      </c>
      <c r="M265">
        <v>2</v>
      </c>
      <c r="N265" t="s">
        <v>160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-0.54610000000000003</v>
      </c>
      <c r="G266">
        <v>0.52790000000000004</v>
      </c>
      <c r="I266">
        <v>0.13930000000000001</v>
      </c>
      <c r="K266">
        <v>0.1462</v>
      </c>
      <c r="M266">
        <v>0.3785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4</v>
      </c>
      <c r="F267" t="s">
        <v>159</v>
      </c>
      <c r="G267">
        <v>2</v>
      </c>
      <c r="H267" t="s">
        <v>160</v>
      </c>
      <c r="I267">
        <v>2</v>
      </c>
      <c r="J267" t="s">
        <v>160</v>
      </c>
      <c r="K267">
        <v>2</v>
      </c>
      <c r="L267" t="s">
        <v>160</v>
      </c>
      <c r="M267">
        <v>2</v>
      </c>
      <c r="N267" t="s">
        <v>160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-0.2218</v>
      </c>
      <c r="G268">
        <v>0.5534</v>
      </c>
      <c r="I268">
        <v>0.29559999999999997</v>
      </c>
      <c r="K268">
        <v>0.33529999999999999</v>
      </c>
      <c r="M268">
        <v>0.42530000000000001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s">
        <v>160</v>
      </c>
      <c r="G269">
        <v>2</v>
      </c>
      <c r="H269" t="s">
        <v>159</v>
      </c>
      <c r="I269">
        <v>2</v>
      </c>
      <c r="J269" t="s">
        <v>159</v>
      </c>
      <c r="K269">
        <v>2</v>
      </c>
      <c r="L269" t="s">
        <v>159</v>
      </c>
      <c r="M269">
        <v>2</v>
      </c>
      <c r="N269" t="s">
        <v>159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-0.70960000000000001</v>
      </c>
      <c r="G270">
        <v>0.52349999999999997</v>
      </c>
      <c r="I270">
        <v>-0.16839999999999999</v>
      </c>
      <c r="K270">
        <v>-0.18729999999999999</v>
      </c>
      <c r="M270">
        <v>-0.45150000000000001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s">
        <v>160</v>
      </c>
      <c r="G271">
        <v>2</v>
      </c>
      <c r="H271" t="s">
        <v>159</v>
      </c>
      <c r="I271">
        <v>4</v>
      </c>
      <c r="J271" t="s">
        <v>160</v>
      </c>
      <c r="K271">
        <v>4</v>
      </c>
      <c r="L271" t="s">
        <v>160</v>
      </c>
      <c r="M271">
        <v>4</v>
      </c>
      <c r="N271" t="s">
        <v>160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0.75</v>
      </c>
      <c r="G272">
        <v>-0.61199999999999999</v>
      </c>
      <c r="I272">
        <v>8.4099999999999994E-2</v>
      </c>
      <c r="K272">
        <v>9.9500000000000005E-2</v>
      </c>
      <c r="M272">
        <v>9.9199999999999997E-2</v>
      </c>
      <c r="O272">
        <v>-1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1</v>
      </c>
      <c r="F273" t="s">
        <v>159</v>
      </c>
      <c r="G273">
        <v>4</v>
      </c>
      <c r="H273" t="s">
        <v>160</v>
      </c>
      <c r="I273">
        <v>3</v>
      </c>
      <c r="J273" t="s">
        <v>160</v>
      </c>
      <c r="K273">
        <v>3</v>
      </c>
      <c r="L273" t="s">
        <v>160</v>
      </c>
      <c r="M273">
        <v>3</v>
      </c>
      <c r="N273" t="s">
        <v>160</v>
      </c>
      <c r="O273">
        <v>-1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-0.75</v>
      </c>
      <c r="G274">
        <v>0.52210000000000001</v>
      </c>
      <c r="I274">
        <v>0.2903</v>
      </c>
      <c r="K274">
        <v>0.28970000000000001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s">
        <v>160</v>
      </c>
      <c r="G275">
        <v>2</v>
      </c>
      <c r="H275" t="s">
        <v>159</v>
      </c>
      <c r="I275">
        <v>2</v>
      </c>
      <c r="J275" t="s">
        <v>159</v>
      </c>
      <c r="K275">
        <v>2</v>
      </c>
      <c r="L275" t="s">
        <v>159</v>
      </c>
      <c r="M275">
        <v>2</v>
      </c>
      <c r="N275" t="s">
        <v>159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0.5575</v>
      </c>
      <c r="G276">
        <v>9.9699999999999997E-2</v>
      </c>
      <c r="I276">
        <v>0.4078</v>
      </c>
      <c r="K276">
        <v>0.40689999999999998</v>
      </c>
      <c r="M276">
        <v>0.4</v>
      </c>
      <c r="O276">
        <v>-1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2</v>
      </c>
      <c r="F277" t="s">
        <v>159</v>
      </c>
      <c r="G277">
        <v>3</v>
      </c>
      <c r="H277" t="s">
        <v>160</v>
      </c>
      <c r="I277">
        <v>2</v>
      </c>
      <c r="J277" t="s">
        <v>159</v>
      </c>
      <c r="K277">
        <v>2</v>
      </c>
      <c r="L277" t="s">
        <v>159</v>
      </c>
      <c r="M277">
        <v>2</v>
      </c>
      <c r="N277" t="s">
        <v>159</v>
      </c>
      <c r="O277">
        <v>-1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-0.75</v>
      </c>
      <c r="G278">
        <v>0.49</v>
      </c>
      <c r="I278">
        <v>-0.15970000000000001</v>
      </c>
      <c r="K278">
        <v>-0.18260000000000001</v>
      </c>
      <c r="M278">
        <v>-0.20619999999999999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159</v>
      </c>
      <c r="G279">
        <v>2</v>
      </c>
      <c r="H279" t="s">
        <v>160</v>
      </c>
      <c r="I279">
        <v>4</v>
      </c>
      <c r="J279" t="s">
        <v>159</v>
      </c>
      <c r="K279">
        <v>4</v>
      </c>
      <c r="L279" t="s">
        <v>159</v>
      </c>
      <c r="M279">
        <v>4</v>
      </c>
      <c r="N279" t="s">
        <v>159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0.3826</v>
      </c>
      <c r="G280">
        <v>0.46679999999999999</v>
      </c>
      <c r="I280">
        <v>0.4249</v>
      </c>
      <c r="K280">
        <v>0.4284</v>
      </c>
      <c r="M280">
        <v>0.42499999999999999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s">
        <v>160</v>
      </c>
      <c r="G281">
        <v>2</v>
      </c>
      <c r="H281" t="s">
        <v>160</v>
      </c>
      <c r="I281">
        <v>2</v>
      </c>
      <c r="J281" t="s">
        <v>160</v>
      </c>
      <c r="K281">
        <v>2</v>
      </c>
      <c r="L281" t="s">
        <v>160</v>
      </c>
      <c r="M281">
        <v>2</v>
      </c>
      <c r="N281" t="s">
        <v>160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-0.75</v>
      </c>
      <c r="G282">
        <v>0.53469999999999995</v>
      </c>
      <c r="I282">
        <v>0.36570000000000003</v>
      </c>
      <c r="K282">
        <v>0.3765</v>
      </c>
      <c r="M282">
        <v>0.49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s">
        <v>159</v>
      </c>
      <c r="G283">
        <v>2</v>
      </c>
      <c r="H283" t="s">
        <v>160</v>
      </c>
      <c r="I283">
        <v>2</v>
      </c>
      <c r="J283" t="s">
        <v>160</v>
      </c>
      <c r="K283">
        <v>2</v>
      </c>
      <c r="L283" t="s">
        <v>160</v>
      </c>
      <c r="M283">
        <v>2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0.56330000000000002</v>
      </c>
      <c r="I284">
        <v>-0.1923</v>
      </c>
      <c r="K284">
        <v>-0.2132</v>
      </c>
      <c r="M284">
        <v>-0.36799999999999999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s">
        <v>160</v>
      </c>
      <c r="G285">
        <v>2</v>
      </c>
      <c r="H285" t="s">
        <v>160</v>
      </c>
      <c r="I285">
        <v>4</v>
      </c>
      <c r="J285" t="s">
        <v>160</v>
      </c>
      <c r="K285">
        <v>4</v>
      </c>
      <c r="L285" t="s">
        <v>160</v>
      </c>
      <c r="M285">
        <v>4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-1.0958000000000001</v>
      </c>
      <c r="G286">
        <v>-0.55030000000000001</v>
      </c>
      <c r="I286">
        <v>-0.74870000000000003</v>
      </c>
      <c r="K286">
        <v>-0.75309999999999999</v>
      </c>
      <c r="M286">
        <v>-0.6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5</v>
      </c>
      <c r="F287" t="s">
        <v>160</v>
      </c>
      <c r="G287">
        <v>4</v>
      </c>
      <c r="H287" t="s">
        <v>160</v>
      </c>
      <c r="I287">
        <v>4</v>
      </c>
      <c r="J287" t="s">
        <v>160</v>
      </c>
      <c r="K287">
        <v>5</v>
      </c>
      <c r="L287" t="s">
        <v>160</v>
      </c>
      <c r="M287">
        <v>4</v>
      </c>
      <c r="N287" t="s">
        <v>160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0.35770000000000002</v>
      </c>
      <c r="G288">
        <v>0.4</v>
      </c>
      <c r="I288">
        <v>0.37890000000000001</v>
      </c>
      <c r="K288">
        <v>0.3805</v>
      </c>
      <c r="M288">
        <v>0.37890000000000001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s">
        <v>159</v>
      </c>
      <c r="G289">
        <v>2</v>
      </c>
      <c r="H289" t="s">
        <v>159</v>
      </c>
      <c r="I289">
        <v>2</v>
      </c>
      <c r="J289" t="s">
        <v>159</v>
      </c>
      <c r="K289">
        <v>2</v>
      </c>
      <c r="L289" t="s">
        <v>159</v>
      </c>
      <c r="M289">
        <v>2</v>
      </c>
      <c r="N289" t="s">
        <v>159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0.75</v>
      </c>
      <c r="G290">
        <v>-0.58879999999999999</v>
      </c>
      <c r="I290">
        <v>-0.2152</v>
      </c>
      <c r="K290">
        <v>-0.1978</v>
      </c>
      <c r="M290">
        <v>-0.51100000000000001</v>
      </c>
      <c r="O290">
        <v>-1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1</v>
      </c>
      <c r="F291" t="s">
        <v>160</v>
      </c>
      <c r="G291">
        <v>4</v>
      </c>
      <c r="H291" t="s">
        <v>159</v>
      </c>
      <c r="I291">
        <v>4</v>
      </c>
      <c r="J291" t="s">
        <v>159</v>
      </c>
      <c r="K291">
        <v>4</v>
      </c>
      <c r="L291" t="s">
        <v>159</v>
      </c>
      <c r="M291">
        <v>4</v>
      </c>
      <c r="N291" t="s">
        <v>159</v>
      </c>
      <c r="O291">
        <v>-1</v>
      </c>
    </row>
    <row r="292" spans="1:15" x14ac:dyDescent="0.35">
      <c r="F292">
        <f>COUNTIF(F2:F291,"TRUE")</f>
        <v>72</v>
      </c>
      <c r="H292">
        <f t="shared" ref="H292:N292" si="0">COUNTIF(H2:H291,"TRUE")</f>
        <v>68</v>
      </c>
      <c r="J292">
        <f t="shared" si="0"/>
        <v>62</v>
      </c>
      <c r="L292">
        <f t="shared" si="0"/>
        <v>63</v>
      </c>
      <c r="N292">
        <f t="shared" si="0"/>
        <v>68</v>
      </c>
    </row>
    <row r="293" spans="1:15" x14ac:dyDescent="0.35">
      <c r="A293" t="s">
        <v>37</v>
      </c>
    </row>
    <row r="294" spans="1:15" x14ac:dyDescent="0.35">
      <c r="A294" t="s">
        <v>49</v>
      </c>
      <c r="E294" t="s">
        <v>25</v>
      </c>
      <c r="F294">
        <f>COUNTIFS(F$2:F$291,"TRUE",$B$2:$B$291,1)</f>
        <v>12</v>
      </c>
      <c r="H294">
        <f t="shared" ref="H294:N294" si="1">COUNTIFS(H$2:H$291,"TRUE",$B$2:$B$291,1)</f>
        <v>14</v>
      </c>
      <c r="J294">
        <f t="shared" si="1"/>
        <v>11</v>
      </c>
      <c r="L294">
        <f t="shared" si="1"/>
        <v>12</v>
      </c>
      <c r="N294">
        <f t="shared" si="1"/>
        <v>12</v>
      </c>
      <c r="O294">
        <f>MEDIAN(F294:N294)</f>
        <v>12</v>
      </c>
    </row>
    <row r="295" spans="1:15" x14ac:dyDescent="0.35">
      <c r="A295" t="s">
        <v>39</v>
      </c>
      <c r="E295" t="s">
        <v>26</v>
      </c>
      <c r="F295">
        <f>COUNTIFS(F$2:F$291,"TRUE",$B$2:$B$291,2)</f>
        <v>16</v>
      </c>
      <c r="H295">
        <f t="shared" ref="H295:N295" si="2">COUNTIFS(H$2:H$291,"TRUE",$B$2:$B$291,2)</f>
        <v>15</v>
      </c>
      <c r="J295">
        <f t="shared" si="2"/>
        <v>11</v>
      </c>
      <c r="L295">
        <f t="shared" si="2"/>
        <v>12</v>
      </c>
      <c r="N295">
        <f t="shared" si="2"/>
        <v>14</v>
      </c>
      <c r="O295">
        <f t="shared" ref="O295:O298" si="3">MEDIAN(F295:N295)</f>
        <v>14</v>
      </c>
    </row>
    <row r="296" spans="1:15" x14ac:dyDescent="0.35">
      <c r="A296" t="s">
        <v>46</v>
      </c>
      <c r="E296" t="s">
        <v>27</v>
      </c>
      <c r="F296">
        <f>COUNTIFS(F$2:F$291,"TRUE",$B$2:$B$291,3)</f>
        <v>16</v>
      </c>
      <c r="H296">
        <f t="shared" ref="H296:N296" si="4">COUNTIFS(H$2:H$291,"TRUE",$B$2:$B$291,3)</f>
        <v>16</v>
      </c>
      <c r="J296">
        <f t="shared" si="4"/>
        <v>16</v>
      </c>
      <c r="L296">
        <f t="shared" si="4"/>
        <v>16</v>
      </c>
      <c r="N296">
        <f t="shared" si="4"/>
        <v>17</v>
      </c>
      <c r="O296">
        <f t="shared" si="3"/>
        <v>16</v>
      </c>
    </row>
    <row r="297" spans="1:15" x14ac:dyDescent="0.35">
      <c r="A297" t="s">
        <v>202</v>
      </c>
      <c r="E297" t="s">
        <v>28</v>
      </c>
      <c r="F297">
        <f>COUNTIFS(F$2:F$291,"TRUE",$B$2:$B$291,4)</f>
        <v>11</v>
      </c>
      <c r="H297">
        <f t="shared" ref="H297:N297" si="5">COUNTIFS(H$2:H$291,"TRUE",$B$2:$B$291,4)</f>
        <v>12</v>
      </c>
      <c r="J297">
        <f t="shared" si="5"/>
        <v>11</v>
      </c>
      <c r="L297">
        <f t="shared" si="5"/>
        <v>11</v>
      </c>
      <c r="N297">
        <f t="shared" si="5"/>
        <v>10</v>
      </c>
      <c r="O297">
        <f t="shared" si="3"/>
        <v>11</v>
      </c>
    </row>
    <row r="298" spans="1:15" x14ac:dyDescent="0.35">
      <c r="A298" t="s">
        <v>42</v>
      </c>
      <c r="E298" t="s">
        <v>29</v>
      </c>
      <c r="F298">
        <f>COUNTIFS(F$2:F$291,"TRUE",$B$2:$B$291,5)</f>
        <v>17</v>
      </c>
      <c r="H298">
        <f t="shared" ref="H298:N298" si="6">COUNTIFS(H$2:H$291,"TRUE",$B$2:$B$291,5)</f>
        <v>11</v>
      </c>
      <c r="J298">
        <f t="shared" si="6"/>
        <v>13</v>
      </c>
      <c r="L298">
        <f t="shared" si="6"/>
        <v>12</v>
      </c>
      <c r="N298">
        <f t="shared" si="6"/>
        <v>15</v>
      </c>
      <c r="O298">
        <f t="shared" si="3"/>
        <v>13</v>
      </c>
    </row>
    <row r="300" spans="1:15" x14ac:dyDescent="0.35">
      <c r="A300" t="s">
        <v>223</v>
      </c>
    </row>
    <row r="301" spans="1:15" x14ac:dyDescent="0.35">
      <c r="A301" t="s">
        <v>244</v>
      </c>
    </row>
    <row r="302" spans="1:15" x14ac:dyDescent="0.35">
      <c r="A302" t="s">
        <v>245</v>
      </c>
    </row>
    <row r="303" spans="1:15" x14ac:dyDescent="0.35">
      <c r="A303" t="s">
        <v>246</v>
      </c>
    </row>
  </sheetData>
  <conditionalFormatting sqref="F1:F291 H1:H291 J1:J291 L1:L291 N1:N291 N299:N1048431 L299:L1048431 J299:J1048431 H299:H1048431 F299:F1048431">
    <cfRule type="containsText" dxfId="23" priority="13" operator="containsText" text="FALSE">
      <formula>NOT(ISERROR(SEARCH("FALSE",F1)))</formula>
    </cfRule>
    <cfRule type="containsText" dxfId="22" priority="14" operator="containsText" text="TRUE">
      <formula>NOT(ISERROR(SEARCH("TRUE",F1)))</formula>
    </cfRule>
  </conditionalFormatting>
  <conditionalFormatting sqref="F292:F293 H292:H293 J292:J293 L292:L293 N292:N293">
    <cfRule type="containsText" dxfId="13" priority="3" operator="containsText" text="FALSE">
      <formula>NOT(ISERROR(SEARCH("FALSE",F292)))</formula>
    </cfRule>
    <cfRule type="containsText" dxfId="12" priority="4" operator="containsText" text="TRUE">
      <formula>NOT(ISERROR(SEARCH("TRUE",F292)))</formula>
    </cfRule>
  </conditionalFormatting>
  <conditionalFormatting sqref="F294:N298">
    <cfRule type="containsText" dxfId="11" priority="1" operator="containsText" text="FALSE">
      <formula>NOT(ISERROR(SEARCH("FALSE",F294)))</formula>
    </cfRule>
    <cfRule type="containsText" dxfId="10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>
    <tabColor rgb="FF00B0F0"/>
  </sheetPr>
  <dimension ref="A1:O303"/>
  <sheetViews>
    <sheetView topLeftCell="A280" zoomScaleNormal="100" workbookViewId="0">
      <selection activeCell="F296" sqref="F296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0.28070000000000001</v>
      </c>
      <c r="G2">
        <v>0.28070000000000001</v>
      </c>
      <c r="I2">
        <v>0.28070000000000001</v>
      </c>
      <c r="K2">
        <v>0.28070000000000001</v>
      </c>
      <c r="M2">
        <v>0.28070000000000001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s">
        <v>159</v>
      </c>
      <c r="G3">
        <v>2</v>
      </c>
      <c r="H3" t="s">
        <v>159</v>
      </c>
      <c r="I3">
        <v>2</v>
      </c>
      <c r="J3" t="s">
        <v>159</v>
      </c>
      <c r="K3">
        <v>2</v>
      </c>
      <c r="L3" t="s">
        <v>159</v>
      </c>
      <c r="M3">
        <v>2</v>
      </c>
      <c r="N3" t="s">
        <v>159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-0.1007</v>
      </c>
      <c r="G4">
        <v>-0.1007</v>
      </c>
      <c r="I4">
        <v>-0.1007</v>
      </c>
      <c r="K4">
        <v>-0.1007</v>
      </c>
      <c r="M4">
        <v>-0.1007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159</v>
      </c>
      <c r="G5">
        <v>4</v>
      </c>
      <c r="H5" t="s">
        <v>159</v>
      </c>
      <c r="I5">
        <v>4</v>
      </c>
      <c r="J5" t="s">
        <v>159</v>
      </c>
      <c r="K5">
        <v>4</v>
      </c>
      <c r="L5" t="s">
        <v>159</v>
      </c>
      <c r="M5">
        <v>4</v>
      </c>
      <c r="N5" t="s">
        <v>159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0.49</v>
      </c>
      <c r="G6">
        <v>0.49</v>
      </c>
      <c r="I6">
        <v>0.49</v>
      </c>
      <c r="K6">
        <v>0.49</v>
      </c>
      <c r="M6">
        <v>0.49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s">
        <v>160</v>
      </c>
      <c r="G7">
        <v>2</v>
      </c>
      <c r="H7" t="s">
        <v>160</v>
      </c>
      <c r="I7">
        <v>2</v>
      </c>
      <c r="J7" t="s">
        <v>160</v>
      </c>
      <c r="K7">
        <v>2</v>
      </c>
      <c r="L7" t="s">
        <v>160</v>
      </c>
      <c r="M7">
        <v>2</v>
      </c>
      <c r="N7" t="s">
        <v>160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0.2525</v>
      </c>
      <c r="G8">
        <v>0.2525</v>
      </c>
      <c r="I8">
        <v>0.2525</v>
      </c>
      <c r="K8">
        <v>0.2525</v>
      </c>
      <c r="M8">
        <v>0.2525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2</v>
      </c>
      <c r="F9" t="s">
        <v>160</v>
      </c>
      <c r="G9">
        <v>2</v>
      </c>
      <c r="H9" t="s">
        <v>160</v>
      </c>
      <c r="I9">
        <v>2</v>
      </c>
      <c r="J9" t="s">
        <v>160</v>
      </c>
      <c r="K9">
        <v>2</v>
      </c>
      <c r="L9" t="s">
        <v>160</v>
      </c>
      <c r="M9">
        <v>2</v>
      </c>
      <c r="N9" t="s">
        <v>160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0.3</v>
      </c>
      <c r="G10">
        <v>0.3</v>
      </c>
      <c r="I10">
        <v>0.3</v>
      </c>
      <c r="K10">
        <v>0.3</v>
      </c>
      <c r="M10">
        <v>0.3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2</v>
      </c>
      <c r="F11" t="s">
        <v>159</v>
      </c>
      <c r="G11">
        <v>2</v>
      </c>
      <c r="H11" t="s">
        <v>159</v>
      </c>
      <c r="I11">
        <v>2</v>
      </c>
      <c r="J11" t="s">
        <v>159</v>
      </c>
      <c r="K11">
        <v>2</v>
      </c>
      <c r="L11" t="s">
        <v>159</v>
      </c>
      <c r="M11">
        <v>2</v>
      </c>
      <c r="N11" t="s">
        <v>159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0</v>
      </c>
      <c r="G12">
        <v>0</v>
      </c>
      <c r="I12">
        <v>0</v>
      </c>
      <c r="K12" t="s">
        <v>161</v>
      </c>
      <c r="M12">
        <v>0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3</v>
      </c>
      <c r="F13" t="s">
        <v>160</v>
      </c>
      <c r="G13">
        <v>3</v>
      </c>
      <c r="H13" t="s">
        <v>160</v>
      </c>
      <c r="I13">
        <v>3</v>
      </c>
      <c r="J13" t="s">
        <v>160</v>
      </c>
      <c r="K13">
        <v>6</v>
      </c>
      <c r="L13" t="s">
        <v>160</v>
      </c>
      <c r="M13">
        <v>3</v>
      </c>
      <c r="N13" t="s">
        <v>160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-0.51400000000000001</v>
      </c>
      <c r="G14">
        <v>-0.51400000000000001</v>
      </c>
      <c r="I14">
        <v>-0.51400000000000001</v>
      </c>
      <c r="K14">
        <v>-0.51400000000000001</v>
      </c>
      <c r="M14">
        <v>-0.51400000000000001</v>
      </c>
      <c r="O14">
        <v>-1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s">
        <v>159</v>
      </c>
      <c r="G15">
        <v>4</v>
      </c>
      <c r="H15" t="s">
        <v>159</v>
      </c>
      <c r="I15">
        <v>4</v>
      </c>
      <c r="J15" t="s">
        <v>159</v>
      </c>
      <c r="K15">
        <v>4</v>
      </c>
      <c r="L15" t="s">
        <v>159</v>
      </c>
      <c r="M15">
        <v>4</v>
      </c>
      <c r="N15" t="s">
        <v>159</v>
      </c>
      <c r="O15">
        <v>-1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</v>
      </c>
      <c r="G16">
        <v>0</v>
      </c>
      <c r="I16">
        <v>0</v>
      </c>
      <c r="K16" t="s">
        <v>161</v>
      </c>
      <c r="M16">
        <v>0</v>
      </c>
      <c r="O16">
        <v>-1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3</v>
      </c>
      <c r="F17" t="s">
        <v>160</v>
      </c>
      <c r="G17">
        <v>3</v>
      </c>
      <c r="H17" t="s">
        <v>160</v>
      </c>
      <c r="I17">
        <v>3</v>
      </c>
      <c r="J17" t="s">
        <v>160</v>
      </c>
      <c r="K17">
        <v>6</v>
      </c>
      <c r="L17" t="s">
        <v>160</v>
      </c>
      <c r="M17">
        <v>3</v>
      </c>
      <c r="N17" t="s">
        <v>160</v>
      </c>
      <c r="O17">
        <v>-1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-0.6885</v>
      </c>
      <c r="G18">
        <v>-0.6885</v>
      </c>
      <c r="I18">
        <v>-0.6885</v>
      </c>
      <c r="K18">
        <v>-0.6885</v>
      </c>
      <c r="M18">
        <v>-0.6885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4</v>
      </c>
      <c r="H19" t="s">
        <v>160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-0.30669999999999997</v>
      </c>
      <c r="G20">
        <v>-0.30669999999999997</v>
      </c>
      <c r="I20">
        <v>-0.30669999999999997</v>
      </c>
      <c r="K20">
        <v>-0.30669999999999997</v>
      </c>
      <c r="M20">
        <v>-0.30669999999999997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s">
        <v>160</v>
      </c>
      <c r="G21">
        <v>4</v>
      </c>
      <c r="H21" t="s">
        <v>160</v>
      </c>
      <c r="I21">
        <v>4</v>
      </c>
      <c r="J21" t="s">
        <v>160</v>
      </c>
      <c r="K21">
        <v>4</v>
      </c>
      <c r="L21" t="s">
        <v>160</v>
      </c>
      <c r="M21">
        <v>4</v>
      </c>
      <c r="N21" t="s">
        <v>160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-0.50470000000000004</v>
      </c>
      <c r="G22">
        <v>-0.50470000000000004</v>
      </c>
      <c r="I22">
        <v>-0.50470000000000004</v>
      </c>
      <c r="K22">
        <v>-0.50470000000000004</v>
      </c>
      <c r="M22">
        <v>-0.50470000000000004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4</v>
      </c>
      <c r="H23" t="s">
        <v>160</v>
      </c>
      <c r="I23">
        <v>4</v>
      </c>
      <c r="J23" t="s">
        <v>160</v>
      </c>
      <c r="K23">
        <v>4</v>
      </c>
      <c r="L23" t="s">
        <v>160</v>
      </c>
      <c r="M23">
        <v>4</v>
      </c>
      <c r="N23" t="s">
        <v>160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-0.24479999999999999</v>
      </c>
      <c r="G24">
        <v>-0.24479999999999999</v>
      </c>
      <c r="I24">
        <v>-0.24479999999999999</v>
      </c>
      <c r="K24">
        <v>-0.24479999999999999</v>
      </c>
      <c r="M24">
        <v>-0.24479999999999999</v>
      </c>
      <c r="O24">
        <v>-1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s">
        <v>160</v>
      </c>
      <c r="G25">
        <v>4</v>
      </c>
      <c r="H25" t="s">
        <v>160</v>
      </c>
      <c r="I25">
        <v>4</v>
      </c>
      <c r="J25" t="s">
        <v>160</v>
      </c>
      <c r="K25">
        <v>4</v>
      </c>
      <c r="L25" t="s">
        <v>160</v>
      </c>
      <c r="M25">
        <v>4</v>
      </c>
      <c r="N25" t="s">
        <v>160</v>
      </c>
      <c r="O25">
        <v>-1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0.6</v>
      </c>
      <c r="G26">
        <v>0.6</v>
      </c>
      <c r="I26">
        <v>0.6</v>
      </c>
      <c r="K26">
        <v>0.6</v>
      </c>
      <c r="M26">
        <v>0.6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159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0.65</v>
      </c>
      <c r="G28">
        <v>0.65</v>
      </c>
      <c r="I28">
        <v>0.65</v>
      </c>
      <c r="K28">
        <v>0.65</v>
      </c>
      <c r="M28">
        <v>0.65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s">
        <v>159</v>
      </c>
      <c r="G29">
        <v>2</v>
      </c>
      <c r="H29" t="s">
        <v>159</v>
      </c>
      <c r="I29">
        <v>2</v>
      </c>
      <c r="J29" t="s">
        <v>159</v>
      </c>
      <c r="K29">
        <v>2</v>
      </c>
      <c r="L29" t="s">
        <v>159</v>
      </c>
      <c r="M29">
        <v>2</v>
      </c>
      <c r="N29" t="s">
        <v>159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0</v>
      </c>
      <c r="G30">
        <v>0</v>
      </c>
      <c r="I30">
        <v>0</v>
      </c>
      <c r="K30" t="s">
        <v>161</v>
      </c>
      <c r="M30">
        <v>0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3</v>
      </c>
      <c r="F31" t="s">
        <v>160</v>
      </c>
      <c r="G31">
        <v>3</v>
      </c>
      <c r="H31" t="s">
        <v>160</v>
      </c>
      <c r="I31">
        <v>3</v>
      </c>
      <c r="J31" t="s">
        <v>160</v>
      </c>
      <c r="K31">
        <v>6</v>
      </c>
      <c r="L31" t="s">
        <v>160</v>
      </c>
      <c r="M31">
        <v>3</v>
      </c>
      <c r="N31" t="s">
        <v>160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0.2853</v>
      </c>
      <c r="G32">
        <v>0.2853</v>
      </c>
      <c r="I32">
        <v>0.2853</v>
      </c>
      <c r="K32">
        <v>0.2853</v>
      </c>
      <c r="M32">
        <v>0.2853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2</v>
      </c>
      <c r="F33" t="s">
        <v>159</v>
      </c>
      <c r="G33">
        <v>2</v>
      </c>
      <c r="H33" t="s">
        <v>159</v>
      </c>
      <c r="I33">
        <v>2</v>
      </c>
      <c r="J33" t="s">
        <v>159</v>
      </c>
      <c r="K33">
        <v>2</v>
      </c>
      <c r="L33" t="s">
        <v>159</v>
      </c>
      <c r="M33">
        <v>2</v>
      </c>
      <c r="N33" t="s">
        <v>159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0.6</v>
      </c>
      <c r="G34">
        <v>0.6</v>
      </c>
      <c r="I34">
        <v>0.6</v>
      </c>
      <c r="K34">
        <v>0.6</v>
      </c>
      <c r="M34">
        <v>0.6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s">
        <v>160</v>
      </c>
      <c r="G35">
        <v>2</v>
      </c>
      <c r="H35" t="s">
        <v>160</v>
      </c>
      <c r="I35">
        <v>2</v>
      </c>
      <c r="J35" t="s">
        <v>160</v>
      </c>
      <c r="K35">
        <v>2</v>
      </c>
      <c r="L35" t="s">
        <v>160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0.40289999999999998</v>
      </c>
      <c r="G36">
        <v>0.40289999999999998</v>
      </c>
      <c r="I36">
        <v>0.40289999999999998</v>
      </c>
      <c r="K36">
        <v>0.40289999999999998</v>
      </c>
      <c r="M36">
        <v>0.40289999999999998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s">
        <v>160</v>
      </c>
      <c r="G37">
        <v>2</v>
      </c>
      <c r="H37" t="s">
        <v>160</v>
      </c>
      <c r="I37">
        <v>2</v>
      </c>
      <c r="J37" t="s">
        <v>160</v>
      </c>
      <c r="K37">
        <v>2</v>
      </c>
      <c r="L37" t="s">
        <v>160</v>
      </c>
      <c r="M37">
        <v>2</v>
      </c>
      <c r="N37" t="s">
        <v>160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0.89510000000000001</v>
      </c>
      <c r="G38">
        <v>0.89510000000000001</v>
      </c>
      <c r="I38">
        <v>0.89510000000000001</v>
      </c>
      <c r="K38">
        <v>0.89510000000000001</v>
      </c>
      <c r="M38">
        <v>0.89510000000000001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1</v>
      </c>
      <c r="F39" t="s">
        <v>160</v>
      </c>
      <c r="G39">
        <v>1</v>
      </c>
      <c r="H39" t="s">
        <v>160</v>
      </c>
      <c r="I39">
        <v>1</v>
      </c>
      <c r="J39" t="s">
        <v>160</v>
      </c>
      <c r="K39">
        <v>1</v>
      </c>
      <c r="L39" t="s">
        <v>160</v>
      </c>
      <c r="M39">
        <v>1</v>
      </c>
      <c r="N39" t="s">
        <v>160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-0.86780000000000002</v>
      </c>
      <c r="G40">
        <v>-0.86780000000000002</v>
      </c>
      <c r="I40">
        <v>-0.86780000000000002</v>
      </c>
      <c r="K40">
        <v>-0.86780000000000002</v>
      </c>
      <c r="M40">
        <v>-0.86780000000000002</v>
      </c>
      <c r="O40">
        <v>-1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5</v>
      </c>
      <c r="F41" t="s">
        <v>160</v>
      </c>
      <c r="G41">
        <v>5</v>
      </c>
      <c r="H41" t="s">
        <v>160</v>
      </c>
      <c r="I41">
        <v>5</v>
      </c>
      <c r="J41" t="s">
        <v>160</v>
      </c>
      <c r="K41">
        <v>5</v>
      </c>
      <c r="L41" t="s">
        <v>160</v>
      </c>
      <c r="M41">
        <v>5</v>
      </c>
      <c r="N41" t="s">
        <v>160</v>
      </c>
      <c r="O41">
        <v>-1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-0.13</v>
      </c>
      <c r="G42">
        <v>-0.13</v>
      </c>
      <c r="I42">
        <v>-0.13</v>
      </c>
      <c r="K42">
        <v>-0.13</v>
      </c>
      <c r="M42">
        <v>-0.13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160</v>
      </c>
      <c r="G43">
        <v>4</v>
      </c>
      <c r="H43" t="s">
        <v>160</v>
      </c>
      <c r="I43">
        <v>4</v>
      </c>
      <c r="J43" t="s">
        <v>160</v>
      </c>
      <c r="K43">
        <v>4</v>
      </c>
      <c r="L43" t="s">
        <v>160</v>
      </c>
      <c r="M43">
        <v>4</v>
      </c>
      <c r="N43" t="s">
        <v>160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0.2</v>
      </c>
      <c r="G44">
        <v>0.2</v>
      </c>
      <c r="I44">
        <v>0.2</v>
      </c>
      <c r="K44">
        <v>0.2</v>
      </c>
      <c r="M44">
        <v>0.2</v>
      </c>
      <c r="O44">
        <v>-1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2</v>
      </c>
      <c r="F45" t="s">
        <v>160</v>
      </c>
      <c r="G45">
        <v>2</v>
      </c>
      <c r="H45" t="s">
        <v>160</v>
      </c>
      <c r="I45">
        <v>2</v>
      </c>
      <c r="J45" t="s">
        <v>160</v>
      </c>
      <c r="K45">
        <v>2</v>
      </c>
      <c r="L45" t="s">
        <v>160</v>
      </c>
      <c r="M45">
        <v>2</v>
      </c>
      <c r="N45" t="s">
        <v>160</v>
      </c>
      <c r="O45">
        <v>-1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-0.6</v>
      </c>
      <c r="G46">
        <v>-0.6</v>
      </c>
      <c r="I46">
        <v>-0.6</v>
      </c>
      <c r="K46">
        <v>-0.6</v>
      </c>
      <c r="M46">
        <v>-0.6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4</v>
      </c>
      <c r="H47" t="s">
        <v>160</v>
      </c>
      <c r="I47">
        <v>4</v>
      </c>
      <c r="J47" t="s">
        <v>160</v>
      </c>
      <c r="K47">
        <v>4</v>
      </c>
      <c r="L47" t="s">
        <v>160</v>
      </c>
      <c r="M47">
        <v>4</v>
      </c>
      <c r="N47" t="s">
        <v>160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-0.27100000000000002</v>
      </c>
      <c r="G48">
        <v>-0.27100000000000002</v>
      </c>
      <c r="I48">
        <v>-0.27100000000000002</v>
      </c>
      <c r="K48">
        <v>-0.27100000000000002</v>
      </c>
      <c r="M48">
        <v>-0.27100000000000002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s">
        <v>159</v>
      </c>
      <c r="G49">
        <v>4</v>
      </c>
      <c r="H49" t="s">
        <v>159</v>
      </c>
      <c r="I49">
        <v>4</v>
      </c>
      <c r="J49" t="s">
        <v>159</v>
      </c>
      <c r="K49">
        <v>4</v>
      </c>
      <c r="L49" t="s">
        <v>159</v>
      </c>
      <c r="M49">
        <v>4</v>
      </c>
      <c r="N49" t="s">
        <v>159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0.49</v>
      </c>
      <c r="G50">
        <v>0.49</v>
      </c>
      <c r="I50">
        <v>0.49</v>
      </c>
      <c r="K50">
        <v>0.49</v>
      </c>
      <c r="M50">
        <v>0.49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s">
        <v>160</v>
      </c>
      <c r="G51">
        <v>2</v>
      </c>
      <c r="H51" t="s">
        <v>160</v>
      </c>
      <c r="I51">
        <v>2</v>
      </c>
      <c r="J51" t="s">
        <v>160</v>
      </c>
      <c r="K51">
        <v>2</v>
      </c>
      <c r="L51" t="s">
        <v>160</v>
      </c>
      <c r="M51">
        <v>2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0.95760000000000001</v>
      </c>
      <c r="G52">
        <v>0.95760000000000001</v>
      </c>
      <c r="I52">
        <v>0.95760000000000001</v>
      </c>
      <c r="K52">
        <v>0.95760000000000001</v>
      </c>
      <c r="M52">
        <v>0.95760000000000001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s">
        <v>159</v>
      </c>
      <c r="G53">
        <v>1</v>
      </c>
      <c r="H53" t="s">
        <v>159</v>
      </c>
      <c r="I53">
        <v>1</v>
      </c>
      <c r="J53" t="s">
        <v>159</v>
      </c>
      <c r="K53">
        <v>1</v>
      </c>
      <c r="L53" t="s">
        <v>159</v>
      </c>
      <c r="M53">
        <v>1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-0.46150000000000002</v>
      </c>
      <c r="G54">
        <v>-0.46150000000000002</v>
      </c>
      <c r="I54">
        <v>-0.46150000000000002</v>
      </c>
      <c r="K54">
        <v>-0.46150000000000002</v>
      </c>
      <c r="M54">
        <v>-0.46150000000000002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s">
        <v>159</v>
      </c>
      <c r="G55">
        <v>4</v>
      </c>
      <c r="H55" t="s">
        <v>159</v>
      </c>
      <c r="I55">
        <v>4</v>
      </c>
      <c r="J55" t="s">
        <v>159</v>
      </c>
      <c r="K55">
        <v>4</v>
      </c>
      <c r="L55" t="s">
        <v>159</v>
      </c>
      <c r="M55">
        <v>4</v>
      </c>
      <c r="N55" t="s">
        <v>159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0.5</v>
      </c>
      <c r="G56">
        <v>0.5</v>
      </c>
      <c r="I56">
        <v>0.5</v>
      </c>
      <c r="K56">
        <v>0.5</v>
      </c>
      <c r="M56">
        <v>0.5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s">
        <v>160</v>
      </c>
      <c r="G57">
        <v>2</v>
      </c>
      <c r="H57" t="s">
        <v>160</v>
      </c>
      <c r="I57">
        <v>2</v>
      </c>
      <c r="J57" t="s">
        <v>160</v>
      </c>
      <c r="K57">
        <v>2</v>
      </c>
      <c r="L57" t="s">
        <v>160</v>
      </c>
      <c r="M57">
        <v>2</v>
      </c>
      <c r="N57" t="s">
        <v>160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0.41149999999999998</v>
      </c>
      <c r="G58">
        <v>0.41149999999999998</v>
      </c>
      <c r="I58">
        <v>0.41149999999999998</v>
      </c>
      <c r="K58">
        <v>0.41149999999999998</v>
      </c>
      <c r="M58">
        <v>0.41149999999999998</v>
      </c>
      <c r="O58">
        <v>-1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2</v>
      </c>
      <c r="F59" t="s">
        <v>159</v>
      </c>
      <c r="G59">
        <v>2</v>
      </c>
      <c r="H59" t="s">
        <v>159</v>
      </c>
      <c r="I59">
        <v>2</v>
      </c>
      <c r="J59" t="s">
        <v>159</v>
      </c>
      <c r="K59">
        <v>2</v>
      </c>
      <c r="L59" t="s">
        <v>159</v>
      </c>
      <c r="M59">
        <v>2</v>
      </c>
      <c r="N59" t="s">
        <v>159</v>
      </c>
      <c r="O59">
        <v>-1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-0.45</v>
      </c>
      <c r="I60">
        <v>-0.45</v>
      </c>
      <c r="K60">
        <v>-0.45</v>
      </c>
      <c r="M60">
        <v>-0.45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160</v>
      </c>
      <c r="G61">
        <v>4</v>
      </c>
      <c r="H61" t="s">
        <v>160</v>
      </c>
      <c r="I61">
        <v>4</v>
      </c>
      <c r="J61" t="s">
        <v>160</v>
      </c>
      <c r="K61">
        <v>4</v>
      </c>
      <c r="L61" t="s">
        <v>160</v>
      </c>
      <c r="M61">
        <v>4</v>
      </c>
      <c r="N61" t="s">
        <v>160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0.4148</v>
      </c>
      <c r="G62">
        <v>0.4148</v>
      </c>
      <c r="I62">
        <v>0.4148</v>
      </c>
      <c r="K62">
        <v>0.4148</v>
      </c>
      <c r="M62">
        <v>0.4148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s">
        <v>159</v>
      </c>
      <c r="G63">
        <v>2</v>
      </c>
      <c r="H63" t="s">
        <v>159</v>
      </c>
      <c r="I63">
        <v>2</v>
      </c>
      <c r="J63" t="s">
        <v>159</v>
      </c>
      <c r="K63">
        <v>2</v>
      </c>
      <c r="L63" t="s">
        <v>159</v>
      </c>
      <c r="M63">
        <v>2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0.49819999999999998</v>
      </c>
      <c r="G64">
        <v>0.49819999999999998</v>
      </c>
      <c r="I64">
        <v>0.49819999999999998</v>
      </c>
      <c r="K64">
        <v>0.49819999999999998</v>
      </c>
      <c r="M64">
        <v>0.49819999999999998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2</v>
      </c>
      <c r="F65" t="s">
        <v>160</v>
      </c>
      <c r="G65">
        <v>2</v>
      </c>
      <c r="H65" t="s">
        <v>160</v>
      </c>
      <c r="I65">
        <v>2</v>
      </c>
      <c r="J65" t="s">
        <v>160</v>
      </c>
      <c r="K65">
        <v>2</v>
      </c>
      <c r="L65" t="s">
        <v>160</v>
      </c>
      <c r="M65">
        <v>2</v>
      </c>
      <c r="N65" t="s">
        <v>160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-0.4</v>
      </c>
      <c r="G66">
        <v>-0.4</v>
      </c>
      <c r="I66">
        <v>-0.4</v>
      </c>
      <c r="K66">
        <v>-0.4</v>
      </c>
      <c r="M66">
        <v>-0.4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4</v>
      </c>
      <c r="F67" t="s">
        <v>160</v>
      </c>
      <c r="G67">
        <v>4</v>
      </c>
      <c r="H67" t="s">
        <v>160</v>
      </c>
      <c r="I67">
        <v>4</v>
      </c>
      <c r="J67" t="s">
        <v>160</v>
      </c>
      <c r="K67">
        <v>4</v>
      </c>
      <c r="L67" t="s">
        <v>160</v>
      </c>
      <c r="M67">
        <v>4</v>
      </c>
      <c r="N67" t="s">
        <v>160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0.4</v>
      </c>
      <c r="G68">
        <v>0.4</v>
      </c>
      <c r="I68">
        <v>0.4</v>
      </c>
      <c r="K68">
        <v>0.4</v>
      </c>
      <c r="M68">
        <v>0.4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2</v>
      </c>
      <c r="F69" t="s">
        <v>160</v>
      </c>
      <c r="G69">
        <v>2</v>
      </c>
      <c r="H69" t="s">
        <v>160</v>
      </c>
      <c r="I69">
        <v>2</v>
      </c>
      <c r="J69" t="s">
        <v>160</v>
      </c>
      <c r="K69">
        <v>2</v>
      </c>
      <c r="L69" t="s">
        <v>160</v>
      </c>
      <c r="M69">
        <v>2</v>
      </c>
      <c r="N69" t="s">
        <v>160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-0.156</v>
      </c>
      <c r="G70">
        <v>-0.156</v>
      </c>
      <c r="I70">
        <v>-0.156</v>
      </c>
      <c r="K70">
        <v>-0.156</v>
      </c>
      <c r="M70">
        <v>-0.156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s">
        <v>160</v>
      </c>
      <c r="G71">
        <v>4</v>
      </c>
      <c r="H71" t="s">
        <v>160</v>
      </c>
      <c r="I71">
        <v>4</v>
      </c>
      <c r="J71" t="s">
        <v>160</v>
      </c>
      <c r="K71">
        <v>4</v>
      </c>
      <c r="L71" t="s">
        <v>160</v>
      </c>
      <c r="M71">
        <v>4</v>
      </c>
      <c r="N71" t="s">
        <v>160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</v>
      </c>
      <c r="G72">
        <v>0</v>
      </c>
      <c r="I72">
        <v>0</v>
      </c>
      <c r="K72" t="s">
        <v>161</v>
      </c>
      <c r="M72">
        <v>0</v>
      </c>
      <c r="O72">
        <v>-1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3</v>
      </c>
      <c r="F73" t="s">
        <v>160</v>
      </c>
      <c r="G73">
        <v>3</v>
      </c>
      <c r="H73" t="s">
        <v>160</v>
      </c>
      <c r="I73">
        <v>3</v>
      </c>
      <c r="J73" t="s">
        <v>160</v>
      </c>
      <c r="K73">
        <v>6</v>
      </c>
      <c r="L73" t="s">
        <v>160</v>
      </c>
      <c r="M73">
        <v>3</v>
      </c>
      <c r="N73" t="s">
        <v>160</v>
      </c>
      <c r="O73">
        <v>-1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0.156</v>
      </c>
      <c r="G74">
        <v>0.156</v>
      </c>
      <c r="I74">
        <v>0.156</v>
      </c>
      <c r="K74">
        <v>0.156</v>
      </c>
      <c r="M74">
        <v>0.156</v>
      </c>
      <c r="O74">
        <v>-1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s">
        <v>159</v>
      </c>
      <c r="G75">
        <v>2</v>
      </c>
      <c r="H75" t="s">
        <v>159</v>
      </c>
      <c r="I75">
        <v>2</v>
      </c>
      <c r="J75" t="s">
        <v>159</v>
      </c>
      <c r="K75">
        <v>2</v>
      </c>
      <c r="L75" t="s">
        <v>159</v>
      </c>
      <c r="M75">
        <v>2</v>
      </c>
      <c r="N75" t="s">
        <v>159</v>
      </c>
      <c r="O75">
        <v>-1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0.53</v>
      </c>
      <c r="G76">
        <v>0.53</v>
      </c>
      <c r="I76">
        <v>0.53</v>
      </c>
      <c r="K76">
        <v>0.53</v>
      </c>
      <c r="M76">
        <v>0.53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s">
        <v>159</v>
      </c>
      <c r="G77">
        <v>2</v>
      </c>
      <c r="H77" t="s">
        <v>159</v>
      </c>
      <c r="I77">
        <v>2</v>
      </c>
      <c r="J77" t="s">
        <v>159</v>
      </c>
      <c r="K77">
        <v>2</v>
      </c>
      <c r="L77" t="s">
        <v>159</v>
      </c>
      <c r="M77">
        <v>2</v>
      </c>
      <c r="N77" t="s">
        <v>159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-0.1794</v>
      </c>
      <c r="G78">
        <v>-0.1794</v>
      </c>
      <c r="I78">
        <v>-0.1794</v>
      </c>
      <c r="K78">
        <v>-0.1794</v>
      </c>
      <c r="M78">
        <v>-0.1794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s">
        <v>160</v>
      </c>
      <c r="G79">
        <v>4</v>
      </c>
      <c r="H79" t="s">
        <v>160</v>
      </c>
      <c r="I79">
        <v>4</v>
      </c>
      <c r="J79" t="s">
        <v>160</v>
      </c>
      <c r="K79">
        <v>4</v>
      </c>
      <c r="L79" t="s">
        <v>160</v>
      </c>
      <c r="M79">
        <v>4</v>
      </c>
      <c r="N79" t="s">
        <v>160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0.42349999999999999</v>
      </c>
      <c r="G80">
        <v>0.42349999999999999</v>
      </c>
      <c r="I80">
        <v>0.42349999999999999</v>
      </c>
      <c r="K80">
        <v>0.42349999999999999</v>
      </c>
      <c r="M80">
        <v>0.42349999999999999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s">
        <v>159</v>
      </c>
      <c r="G81">
        <v>2</v>
      </c>
      <c r="H81" t="s">
        <v>159</v>
      </c>
      <c r="I81">
        <v>2</v>
      </c>
      <c r="J81" t="s">
        <v>159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0.53839999999999999</v>
      </c>
      <c r="G82">
        <v>0.53839999999999999</v>
      </c>
      <c r="I82">
        <v>0.53839999999999999</v>
      </c>
      <c r="K82">
        <v>0.53839999999999999</v>
      </c>
      <c r="M82">
        <v>0.53839999999999999</v>
      </c>
      <c r="O82">
        <v>-1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s">
        <v>160</v>
      </c>
      <c r="G83">
        <v>2</v>
      </c>
      <c r="H83" t="s">
        <v>160</v>
      </c>
      <c r="I83">
        <v>2</v>
      </c>
      <c r="J83" t="s">
        <v>160</v>
      </c>
      <c r="K83">
        <v>2</v>
      </c>
      <c r="L83" t="s">
        <v>160</v>
      </c>
      <c r="M83">
        <v>2</v>
      </c>
      <c r="N83" t="s">
        <v>160</v>
      </c>
      <c r="O83">
        <v>-1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-0.6</v>
      </c>
      <c r="G84">
        <v>-0.6</v>
      </c>
      <c r="I84">
        <v>-0.6</v>
      </c>
      <c r="K84">
        <v>-0.6</v>
      </c>
      <c r="M84">
        <v>-0.6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s">
        <v>160</v>
      </c>
      <c r="G85">
        <v>4</v>
      </c>
      <c r="H85" t="s">
        <v>160</v>
      </c>
      <c r="I85">
        <v>4</v>
      </c>
      <c r="J85" t="s">
        <v>160</v>
      </c>
      <c r="K85">
        <v>4</v>
      </c>
      <c r="L85" t="s">
        <v>160</v>
      </c>
      <c r="M85">
        <v>4</v>
      </c>
      <c r="N85" t="s">
        <v>160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-0.75</v>
      </c>
      <c r="G86">
        <v>-0.75</v>
      </c>
      <c r="I86">
        <v>-0.75</v>
      </c>
      <c r="K86">
        <v>-0.75</v>
      </c>
      <c r="M86">
        <v>-0.75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160</v>
      </c>
      <c r="G87">
        <v>4</v>
      </c>
      <c r="H87" t="s">
        <v>160</v>
      </c>
      <c r="I87">
        <v>4</v>
      </c>
      <c r="J87" t="s">
        <v>160</v>
      </c>
      <c r="K87">
        <v>5</v>
      </c>
      <c r="L87" t="s">
        <v>160</v>
      </c>
      <c r="M87">
        <v>4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</v>
      </c>
      <c r="G88">
        <v>0</v>
      </c>
      <c r="I88">
        <v>0</v>
      </c>
      <c r="K88" t="s">
        <v>161</v>
      </c>
      <c r="M88">
        <v>0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3</v>
      </c>
      <c r="F89" t="s">
        <v>160</v>
      </c>
      <c r="G89">
        <v>3</v>
      </c>
      <c r="H89" t="s">
        <v>160</v>
      </c>
      <c r="I89">
        <v>3</v>
      </c>
      <c r="J89" t="s">
        <v>160</v>
      </c>
      <c r="K89">
        <v>6</v>
      </c>
      <c r="L89" t="s">
        <v>160</v>
      </c>
      <c r="M89">
        <v>3</v>
      </c>
      <c r="N89" t="s">
        <v>160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-0.19339999999999999</v>
      </c>
      <c r="G90">
        <v>-0.19339999999999999</v>
      </c>
      <c r="I90">
        <v>-0.19339999999999999</v>
      </c>
      <c r="K90">
        <v>-0.19339999999999999</v>
      </c>
      <c r="M90">
        <v>-0.19339999999999999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159</v>
      </c>
      <c r="G91">
        <v>4</v>
      </c>
      <c r="H91" t="s">
        <v>159</v>
      </c>
      <c r="I91">
        <v>4</v>
      </c>
      <c r="J91" t="s">
        <v>159</v>
      </c>
      <c r="K91">
        <v>4</v>
      </c>
      <c r="L91" t="s">
        <v>159</v>
      </c>
      <c r="M91">
        <v>4</v>
      </c>
      <c r="N91" t="s">
        <v>159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0.6</v>
      </c>
      <c r="G92">
        <v>0.6</v>
      </c>
      <c r="I92">
        <v>0.6</v>
      </c>
      <c r="K92">
        <v>0.6</v>
      </c>
      <c r="M92">
        <v>0.6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2</v>
      </c>
      <c r="F93" t="s">
        <v>160</v>
      </c>
      <c r="G93">
        <v>2</v>
      </c>
      <c r="H93" t="s">
        <v>160</v>
      </c>
      <c r="I93">
        <v>2</v>
      </c>
      <c r="J93" t="s">
        <v>160</v>
      </c>
      <c r="K93">
        <v>2</v>
      </c>
      <c r="L93" t="s">
        <v>160</v>
      </c>
      <c r="M93">
        <v>2</v>
      </c>
      <c r="N93" t="s">
        <v>160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-0.76559999999999995</v>
      </c>
      <c r="G94">
        <v>-0.76559999999999995</v>
      </c>
      <c r="I94">
        <v>-0.76559999999999995</v>
      </c>
      <c r="K94">
        <v>-0.76559999999999995</v>
      </c>
      <c r="M94">
        <v>-0.76559999999999995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5</v>
      </c>
      <c r="F95" t="s">
        <v>159</v>
      </c>
      <c r="G95">
        <v>5</v>
      </c>
      <c r="H95" t="s">
        <v>159</v>
      </c>
      <c r="I95">
        <v>5</v>
      </c>
      <c r="J95" t="s">
        <v>159</v>
      </c>
      <c r="K95">
        <v>5</v>
      </c>
      <c r="L95" t="s">
        <v>159</v>
      </c>
      <c r="M95">
        <v>5</v>
      </c>
      <c r="N95" t="s">
        <v>159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-0.75</v>
      </c>
      <c r="G96">
        <v>-0.75</v>
      </c>
      <c r="I96">
        <v>-0.75</v>
      </c>
      <c r="K96">
        <v>-0.75</v>
      </c>
      <c r="M96">
        <v>-0.75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159</v>
      </c>
      <c r="G97">
        <v>4</v>
      </c>
      <c r="H97" t="s">
        <v>159</v>
      </c>
      <c r="I97">
        <v>4</v>
      </c>
      <c r="J97" t="s">
        <v>159</v>
      </c>
      <c r="K97">
        <v>4</v>
      </c>
      <c r="L97" t="s">
        <v>159</v>
      </c>
      <c r="M97">
        <v>4</v>
      </c>
      <c r="N97" t="s">
        <v>159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0.49</v>
      </c>
      <c r="G98">
        <v>0.49</v>
      </c>
      <c r="I98">
        <v>0.49</v>
      </c>
      <c r="K98">
        <v>0.49</v>
      </c>
      <c r="M98">
        <v>0.49</v>
      </c>
      <c r="O98">
        <v>-1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2</v>
      </c>
      <c r="F99" t="s">
        <v>159</v>
      </c>
      <c r="G99">
        <v>2</v>
      </c>
      <c r="H99" t="s">
        <v>159</v>
      </c>
      <c r="I99">
        <v>2</v>
      </c>
      <c r="J99" t="s">
        <v>159</v>
      </c>
      <c r="K99">
        <v>2</v>
      </c>
      <c r="L99" t="s">
        <v>159</v>
      </c>
      <c r="M99">
        <v>2</v>
      </c>
      <c r="N99" t="s">
        <v>159</v>
      </c>
      <c r="O99">
        <v>-1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-0.31219999999999998</v>
      </c>
      <c r="G100">
        <v>-0.31219999999999998</v>
      </c>
      <c r="I100">
        <v>-0.31219999999999998</v>
      </c>
      <c r="K100">
        <v>-0.31219999999999998</v>
      </c>
      <c r="M100">
        <v>-0.31219999999999998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160</v>
      </c>
      <c r="G101">
        <v>4</v>
      </c>
      <c r="H101" t="s">
        <v>160</v>
      </c>
      <c r="I101">
        <v>4</v>
      </c>
      <c r="J101" t="s">
        <v>160</v>
      </c>
      <c r="K101">
        <v>4</v>
      </c>
      <c r="L101" t="s">
        <v>160</v>
      </c>
      <c r="M101">
        <v>4</v>
      </c>
      <c r="N101" t="s">
        <v>160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0.53249999999999997</v>
      </c>
      <c r="G102">
        <v>0.53249999999999997</v>
      </c>
      <c r="I102">
        <v>0.53249999999999997</v>
      </c>
      <c r="K102">
        <v>0.53249999999999997</v>
      </c>
      <c r="M102">
        <v>0.53249999999999997</v>
      </c>
      <c r="O102">
        <v>-1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2</v>
      </c>
      <c r="F103" t="s">
        <v>160</v>
      </c>
      <c r="G103">
        <v>2</v>
      </c>
      <c r="H103" t="s">
        <v>160</v>
      </c>
      <c r="I103">
        <v>2</v>
      </c>
      <c r="J103" t="s">
        <v>160</v>
      </c>
      <c r="K103">
        <v>2</v>
      </c>
      <c r="L103" t="s">
        <v>160</v>
      </c>
      <c r="M103">
        <v>2</v>
      </c>
      <c r="N103" t="s">
        <v>160</v>
      </c>
      <c r="O103">
        <v>-1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0.28210000000000002</v>
      </c>
      <c r="G104">
        <v>0.28210000000000002</v>
      </c>
      <c r="I104">
        <v>0.28210000000000002</v>
      </c>
      <c r="K104">
        <v>0.28210000000000002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s">
        <v>160</v>
      </c>
      <c r="G105">
        <v>2</v>
      </c>
      <c r="H105" t="s">
        <v>160</v>
      </c>
      <c r="I105">
        <v>2</v>
      </c>
      <c r="J105" t="s">
        <v>160</v>
      </c>
      <c r="K105">
        <v>2</v>
      </c>
      <c r="L105" t="s">
        <v>160</v>
      </c>
      <c r="M105">
        <v>2</v>
      </c>
      <c r="N105" t="s">
        <v>160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0.5</v>
      </c>
      <c r="G106">
        <v>0.5</v>
      </c>
      <c r="I106">
        <v>0.5</v>
      </c>
      <c r="K106">
        <v>0.5</v>
      </c>
      <c r="M106">
        <v>0.5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s">
        <v>160</v>
      </c>
      <c r="G107">
        <v>2</v>
      </c>
      <c r="H107" t="s">
        <v>160</v>
      </c>
      <c r="I107">
        <v>2</v>
      </c>
      <c r="J107" t="s">
        <v>160</v>
      </c>
      <c r="K107">
        <v>2</v>
      </c>
      <c r="L107" t="s">
        <v>160</v>
      </c>
      <c r="M107">
        <v>2</v>
      </c>
      <c r="N107" t="s">
        <v>160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0.28270000000000001</v>
      </c>
      <c r="G108">
        <v>0.28270000000000001</v>
      </c>
      <c r="I108">
        <v>0.28270000000000001</v>
      </c>
      <c r="K108">
        <v>0.28270000000000001</v>
      </c>
      <c r="M108">
        <v>0.28270000000000001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2</v>
      </c>
      <c r="F109" t="s">
        <v>160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0.47620000000000001</v>
      </c>
      <c r="G110">
        <v>0.47620000000000001</v>
      </c>
      <c r="I110">
        <v>0.47620000000000001</v>
      </c>
      <c r="K110">
        <v>0.47620000000000001</v>
      </c>
      <c r="M110">
        <v>0.47620000000000001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s">
        <v>160</v>
      </c>
      <c r="G111">
        <v>2</v>
      </c>
      <c r="H111" t="s">
        <v>160</v>
      </c>
      <c r="I111">
        <v>2</v>
      </c>
      <c r="J111" t="s">
        <v>160</v>
      </c>
      <c r="K111">
        <v>2</v>
      </c>
      <c r="L111" t="s">
        <v>160</v>
      </c>
      <c r="M111">
        <v>2</v>
      </c>
      <c r="N111" t="s">
        <v>160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0.49</v>
      </c>
      <c r="G112">
        <v>0.49</v>
      </c>
      <c r="I112">
        <v>0.49</v>
      </c>
      <c r="K112">
        <v>0.49</v>
      </c>
      <c r="M112">
        <v>0.49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2</v>
      </c>
      <c r="F113" t="s">
        <v>159</v>
      </c>
      <c r="G113">
        <v>2</v>
      </c>
      <c r="H113" t="s">
        <v>159</v>
      </c>
      <c r="I113">
        <v>2</v>
      </c>
      <c r="J113" t="s">
        <v>159</v>
      </c>
      <c r="K113">
        <v>2</v>
      </c>
      <c r="L113" t="s">
        <v>159</v>
      </c>
      <c r="M113">
        <v>2</v>
      </c>
      <c r="N113" t="s">
        <v>159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0.44829999999999998</v>
      </c>
      <c r="G114">
        <v>0.44829999999999998</v>
      </c>
      <c r="I114">
        <v>0.44829999999999998</v>
      </c>
      <c r="K114">
        <v>0.44829999999999998</v>
      </c>
      <c r="M114">
        <v>0.44829999999999998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159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0</v>
      </c>
      <c r="G116">
        <v>0</v>
      </c>
      <c r="I116">
        <v>0</v>
      </c>
      <c r="K116" t="s">
        <v>161</v>
      </c>
      <c r="M116">
        <v>0</v>
      </c>
      <c r="O116">
        <v>-1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3</v>
      </c>
      <c r="F117" t="s">
        <v>160</v>
      </c>
      <c r="G117">
        <v>3</v>
      </c>
      <c r="H117" t="s">
        <v>160</v>
      </c>
      <c r="I117">
        <v>3</v>
      </c>
      <c r="J117" t="s">
        <v>160</v>
      </c>
      <c r="K117">
        <v>6</v>
      </c>
      <c r="L117" t="s">
        <v>160</v>
      </c>
      <c r="M117">
        <v>3</v>
      </c>
      <c r="N117" t="s">
        <v>160</v>
      </c>
      <c r="O117">
        <v>-1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</v>
      </c>
      <c r="G118">
        <v>0</v>
      </c>
      <c r="I118">
        <v>0</v>
      </c>
      <c r="K118" t="s">
        <v>161</v>
      </c>
      <c r="M118">
        <v>0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3</v>
      </c>
      <c r="F119" t="s">
        <v>160</v>
      </c>
      <c r="G119">
        <v>3</v>
      </c>
      <c r="H119" t="s">
        <v>160</v>
      </c>
      <c r="I119">
        <v>3</v>
      </c>
      <c r="J119" t="s">
        <v>160</v>
      </c>
      <c r="K119">
        <v>6</v>
      </c>
      <c r="L119" t="s">
        <v>160</v>
      </c>
      <c r="M119">
        <v>3</v>
      </c>
      <c r="N119" t="s">
        <v>160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</v>
      </c>
      <c r="G120">
        <v>0</v>
      </c>
      <c r="I120">
        <v>0</v>
      </c>
      <c r="K120" t="s">
        <v>161</v>
      </c>
      <c r="M120">
        <v>0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3</v>
      </c>
      <c r="F121" t="s">
        <v>160</v>
      </c>
      <c r="G121">
        <v>3</v>
      </c>
      <c r="H121" t="s">
        <v>160</v>
      </c>
      <c r="I121">
        <v>3</v>
      </c>
      <c r="J121" t="s">
        <v>160</v>
      </c>
      <c r="K121">
        <v>6</v>
      </c>
      <c r="L121" t="s">
        <v>160</v>
      </c>
      <c r="M121">
        <v>3</v>
      </c>
      <c r="N121" t="s">
        <v>160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-0.45</v>
      </c>
      <c r="G122">
        <v>-0.45</v>
      </c>
      <c r="I122">
        <v>-0.45</v>
      </c>
      <c r="K122">
        <v>-0.45</v>
      </c>
      <c r="M122">
        <v>-0.45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s">
        <v>159</v>
      </c>
      <c r="G123">
        <v>4</v>
      </c>
      <c r="H123" t="s">
        <v>159</v>
      </c>
      <c r="I123">
        <v>4</v>
      </c>
      <c r="J123" t="s">
        <v>159</v>
      </c>
      <c r="K123">
        <v>4</v>
      </c>
      <c r="L123" t="s">
        <v>159</v>
      </c>
      <c r="M123">
        <v>4</v>
      </c>
      <c r="N123" t="s">
        <v>159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0.97919999999999996</v>
      </c>
      <c r="G124">
        <v>0.97919999999999996</v>
      </c>
      <c r="I124">
        <v>0.97919999999999996</v>
      </c>
      <c r="K124">
        <v>0.97919999999999996</v>
      </c>
      <c r="M124">
        <v>0.97919999999999996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1</v>
      </c>
      <c r="F125" t="s">
        <v>159</v>
      </c>
      <c r="G125">
        <v>1</v>
      </c>
      <c r="H125" t="s">
        <v>159</v>
      </c>
      <c r="I125">
        <v>1</v>
      </c>
      <c r="J125" t="s">
        <v>159</v>
      </c>
      <c r="K125">
        <v>1</v>
      </c>
      <c r="L125" t="s">
        <v>159</v>
      </c>
      <c r="M125">
        <v>1</v>
      </c>
      <c r="N125" t="s">
        <v>159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0.3</v>
      </c>
      <c r="G126">
        <v>0.3</v>
      </c>
      <c r="I126">
        <v>0.3</v>
      </c>
      <c r="K126">
        <v>0.3</v>
      </c>
      <c r="M126">
        <v>0.3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2</v>
      </c>
      <c r="F127" t="s">
        <v>160</v>
      </c>
      <c r="G127">
        <v>2</v>
      </c>
      <c r="H127" t="s">
        <v>160</v>
      </c>
      <c r="I127">
        <v>2</v>
      </c>
      <c r="J127" t="s">
        <v>160</v>
      </c>
      <c r="K127">
        <v>2</v>
      </c>
      <c r="L127" t="s">
        <v>160</v>
      </c>
      <c r="M127">
        <v>2</v>
      </c>
      <c r="N127" t="s">
        <v>160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-0.6</v>
      </c>
      <c r="G128">
        <v>-0.6</v>
      </c>
      <c r="I128">
        <v>-0.6</v>
      </c>
      <c r="K128">
        <v>-0.6</v>
      </c>
      <c r="M128">
        <v>-0.6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s">
        <v>159</v>
      </c>
      <c r="G129">
        <v>4</v>
      </c>
      <c r="H129" t="s">
        <v>159</v>
      </c>
      <c r="I129">
        <v>4</v>
      </c>
      <c r="J129" t="s">
        <v>159</v>
      </c>
      <c r="K129">
        <v>4</v>
      </c>
      <c r="L129" t="s">
        <v>159</v>
      </c>
      <c r="M129">
        <v>4</v>
      </c>
      <c r="N129" t="s">
        <v>159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-0.49</v>
      </c>
      <c r="G130">
        <v>-0.49</v>
      </c>
      <c r="I130">
        <v>-0.49</v>
      </c>
      <c r="K130">
        <v>-0.49</v>
      </c>
      <c r="M130">
        <v>-0.49</v>
      </c>
      <c r="O130">
        <v>-1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s">
        <v>159</v>
      </c>
      <c r="G131">
        <v>4</v>
      </c>
      <c r="H131" t="s">
        <v>159</v>
      </c>
      <c r="I131">
        <v>4</v>
      </c>
      <c r="J131" t="s">
        <v>159</v>
      </c>
      <c r="K131">
        <v>4</v>
      </c>
      <c r="L131" t="s">
        <v>159</v>
      </c>
      <c r="M131">
        <v>4</v>
      </c>
      <c r="N131" t="s">
        <v>159</v>
      </c>
      <c r="O131">
        <v>-1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0.6</v>
      </c>
      <c r="G132">
        <v>0.6</v>
      </c>
      <c r="I132">
        <v>0.6</v>
      </c>
      <c r="K132">
        <v>0.6</v>
      </c>
      <c r="M132">
        <v>0.6</v>
      </c>
      <c r="O132">
        <v>-1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s">
        <v>160</v>
      </c>
      <c r="G133">
        <v>2</v>
      </c>
      <c r="H133" t="s">
        <v>160</v>
      </c>
      <c r="I133">
        <v>2</v>
      </c>
      <c r="J133" t="s">
        <v>160</v>
      </c>
      <c r="K133">
        <v>2</v>
      </c>
      <c r="L133" t="s">
        <v>160</v>
      </c>
      <c r="M133">
        <v>2</v>
      </c>
      <c r="N133" t="s">
        <v>160</v>
      </c>
      <c r="O133">
        <v>-1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-0.3523</v>
      </c>
      <c r="G134">
        <v>-0.3523</v>
      </c>
      <c r="I134">
        <v>-0.3523</v>
      </c>
      <c r="K134">
        <v>-0.3523</v>
      </c>
      <c r="M134">
        <v>-0.3523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4</v>
      </c>
      <c r="H135" t="s">
        <v>159</v>
      </c>
      <c r="I135">
        <v>4</v>
      </c>
      <c r="J135" t="s">
        <v>159</v>
      </c>
      <c r="K135">
        <v>4</v>
      </c>
      <c r="L135" t="s">
        <v>159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-0.60160000000000002</v>
      </c>
      <c r="G136">
        <v>-0.60160000000000002</v>
      </c>
      <c r="I136">
        <v>-0.60160000000000002</v>
      </c>
      <c r="K136">
        <v>-0.60160000000000002</v>
      </c>
      <c r="M136">
        <v>-0.60160000000000002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s">
        <v>159</v>
      </c>
      <c r="G137">
        <v>4</v>
      </c>
      <c r="H137" t="s">
        <v>159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0.68200000000000005</v>
      </c>
      <c r="G138">
        <v>0.68200000000000005</v>
      </c>
      <c r="I138">
        <v>0.68200000000000005</v>
      </c>
      <c r="K138">
        <v>0.68200000000000005</v>
      </c>
      <c r="M138">
        <v>0.68200000000000005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2</v>
      </c>
      <c r="F139" t="s">
        <v>159</v>
      </c>
      <c r="G139">
        <v>2</v>
      </c>
      <c r="H139" t="s">
        <v>159</v>
      </c>
      <c r="I139">
        <v>2</v>
      </c>
      <c r="J139" t="s">
        <v>159</v>
      </c>
      <c r="K139">
        <v>2</v>
      </c>
      <c r="L139" t="s">
        <v>159</v>
      </c>
      <c r="M139">
        <v>2</v>
      </c>
      <c r="N139" t="s">
        <v>159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-0.24479999999999999</v>
      </c>
      <c r="G140">
        <v>-0.24479999999999999</v>
      </c>
      <c r="I140">
        <v>-0.24479999999999999</v>
      </c>
      <c r="K140">
        <v>-0.24479999999999999</v>
      </c>
      <c r="M140">
        <v>-0.24479999999999999</v>
      </c>
      <c r="O140">
        <v>-1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s">
        <v>159</v>
      </c>
      <c r="G141">
        <v>4</v>
      </c>
      <c r="H141" t="s">
        <v>159</v>
      </c>
      <c r="I141">
        <v>4</v>
      </c>
      <c r="J141" t="s">
        <v>159</v>
      </c>
      <c r="K141">
        <v>4</v>
      </c>
      <c r="L141" t="s">
        <v>159</v>
      </c>
      <c r="M141">
        <v>4</v>
      </c>
      <c r="N141" t="s">
        <v>159</v>
      </c>
      <c r="O141">
        <v>-1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0.2485</v>
      </c>
      <c r="G142">
        <v>0.2485</v>
      </c>
      <c r="I142">
        <v>0.2485</v>
      </c>
      <c r="K142">
        <v>0.2485</v>
      </c>
      <c r="M142">
        <v>0.2485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2</v>
      </c>
      <c r="F143" t="s">
        <v>159</v>
      </c>
      <c r="G143">
        <v>2</v>
      </c>
      <c r="H143" t="s">
        <v>159</v>
      </c>
      <c r="I143">
        <v>2</v>
      </c>
      <c r="J143" t="s">
        <v>159</v>
      </c>
      <c r="K143">
        <v>2</v>
      </c>
      <c r="L143" t="s">
        <v>159</v>
      </c>
      <c r="M143">
        <v>2</v>
      </c>
      <c r="N143" t="s">
        <v>159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0.4</v>
      </c>
      <c r="G144">
        <v>0.4</v>
      </c>
      <c r="I144">
        <v>0.4</v>
      </c>
      <c r="K144">
        <v>0.4</v>
      </c>
      <c r="M144">
        <v>0.4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2</v>
      </c>
      <c r="F145" t="s">
        <v>160</v>
      </c>
      <c r="G145">
        <v>2</v>
      </c>
      <c r="H145" t="s">
        <v>160</v>
      </c>
      <c r="I145">
        <v>2</v>
      </c>
      <c r="J145" t="s">
        <v>160</v>
      </c>
      <c r="K145">
        <v>2</v>
      </c>
      <c r="L145" t="s">
        <v>160</v>
      </c>
      <c r="M145">
        <v>2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-0.33119999999999999</v>
      </c>
      <c r="G146">
        <v>-0.33119999999999999</v>
      </c>
      <c r="I146">
        <v>-0.33119999999999999</v>
      </c>
      <c r="K146">
        <v>-0.33119999999999999</v>
      </c>
      <c r="M146">
        <v>-0.33119999999999999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s">
        <v>160</v>
      </c>
      <c r="G147">
        <v>4</v>
      </c>
      <c r="H147" t="s">
        <v>160</v>
      </c>
      <c r="I147">
        <v>4</v>
      </c>
      <c r="J147" t="s">
        <v>160</v>
      </c>
      <c r="K147">
        <v>4</v>
      </c>
      <c r="L147" t="s">
        <v>160</v>
      </c>
      <c r="M147">
        <v>4</v>
      </c>
      <c r="N147" t="s">
        <v>160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0.29820000000000002</v>
      </c>
      <c r="G148">
        <v>0.29820000000000002</v>
      </c>
      <c r="I148">
        <v>0.29820000000000002</v>
      </c>
      <c r="K148">
        <v>0.29820000000000002</v>
      </c>
      <c r="M148">
        <v>0.29820000000000002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2</v>
      </c>
      <c r="F149" t="s">
        <v>160</v>
      </c>
      <c r="G149">
        <v>2</v>
      </c>
      <c r="H149" t="s">
        <v>160</v>
      </c>
      <c r="I149">
        <v>2</v>
      </c>
      <c r="J149" t="s">
        <v>160</v>
      </c>
      <c r="K149">
        <v>2</v>
      </c>
      <c r="L149" t="s">
        <v>160</v>
      </c>
      <c r="M149">
        <v>2</v>
      </c>
      <c r="N149" t="s">
        <v>160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-0.2467</v>
      </c>
      <c r="G150">
        <v>-0.2467</v>
      </c>
      <c r="I150">
        <v>-0.2467</v>
      </c>
      <c r="K150">
        <v>-0.2467</v>
      </c>
      <c r="M150">
        <v>-0.2467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4</v>
      </c>
      <c r="F151" t="s">
        <v>159</v>
      </c>
      <c r="G151">
        <v>4</v>
      </c>
      <c r="H151" t="s">
        <v>159</v>
      </c>
      <c r="I151">
        <v>4</v>
      </c>
      <c r="J151" t="s">
        <v>159</v>
      </c>
      <c r="K151">
        <v>4</v>
      </c>
      <c r="L151" t="s">
        <v>159</v>
      </c>
      <c r="M151">
        <v>4</v>
      </c>
      <c r="N151" t="s">
        <v>159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0.2359</v>
      </c>
      <c r="G152">
        <v>0.2359</v>
      </c>
      <c r="I152">
        <v>0.2359</v>
      </c>
      <c r="K152">
        <v>0.2359</v>
      </c>
      <c r="M152">
        <v>0.2359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s">
        <v>160</v>
      </c>
      <c r="G153">
        <v>2</v>
      </c>
      <c r="H153" t="s">
        <v>160</v>
      </c>
      <c r="I153">
        <v>2</v>
      </c>
      <c r="J153" t="s">
        <v>160</v>
      </c>
      <c r="K153">
        <v>2</v>
      </c>
      <c r="L153" t="s">
        <v>160</v>
      </c>
      <c r="M153">
        <v>2</v>
      </c>
      <c r="N153" t="s">
        <v>160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0.49</v>
      </c>
      <c r="G154">
        <v>0.49</v>
      </c>
      <c r="I154">
        <v>0.49</v>
      </c>
      <c r="K154">
        <v>0.49</v>
      </c>
      <c r="M154">
        <v>0.49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2</v>
      </c>
      <c r="F155" t="s">
        <v>160</v>
      </c>
      <c r="G155">
        <v>2</v>
      </c>
      <c r="H155" t="s">
        <v>160</v>
      </c>
      <c r="I155">
        <v>2</v>
      </c>
      <c r="J155" t="s">
        <v>160</v>
      </c>
      <c r="K155">
        <v>2</v>
      </c>
      <c r="L155" t="s">
        <v>160</v>
      </c>
      <c r="M155">
        <v>2</v>
      </c>
      <c r="N155" t="s">
        <v>160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0.75</v>
      </c>
      <c r="G156">
        <v>0.75</v>
      </c>
      <c r="I156">
        <v>0.75</v>
      </c>
      <c r="K156">
        <v>0.75</v>
      </c>
      <c r="M156">
        <v>0.75</v>
      </c>
      <c r="O156">
        <v>-1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1</v>
      </c>
      <c r="F157" t="s">
        <v>159</v>
      </c>
      <c r="G157">
        <v>1</v>
      </c>
      <c r="H157" t="s">
        <v>159</v>
      </c>
      <c r="I157">
        <v>1</v>
      </c>
      <c r="J157" t="s">
        <v>159</v>
      </c>
      <c r="K157">
        <v>1</v>
      </c>
      <c r="L157" t="s">
        <v>159</v>
      </c>
      <c r="M157">
        <v>1</v>
      </c>
      <c r="N157" t="s">
        <v>159</v>
      </c>
      <c r="O157">
        <v>-1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-0.13</v>
      </c>
      <c r="G158">
        <v>-0.13</v>
      </c>
      <c r="I158">
        <v>-0.13</v>
      </c>
      <c r="K158">
        <v>-0.13</v>
      </c>
      <c r="M158">
        <v>-0.13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s">
        <v>160</v>
      </c>
      <c r="G159">
        <v>4</v>
      </c>
      <c r="H159" t="s">
        <v>160</v>
      </c>
      <c r="I159">
        <v>4</v>
      </c>
      <c r="J159" t="s">
        <v>160</v>
      </c>
      <c r="K159">
        <v>4</v>
      </c>
      <c r="L159" t="s">
        <v>160</v>
      </c>
      <c r="M159">
        <v>4</v>
      </c>
      <c r="N159" t="s">
        <v>160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0.1799</v>
      </c>
      <c r="G160">
        <v>0.1799</v>
      </c>
      <c r="I160">
        <v>0.1799</v>
      </c>
      <c r="K160">
        <v>0.1799</v>
      </c>
      <c r="M160">
        <v>0.1799</v>
      </c>
      <c r="O160">
        <v>-1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2</v>
      </c>
      <c r="F161" t="s">
        <v>160</v>
      </c>
      <c r="G161">
        <v>2</v>
      </c>
      <c r="H161" t="s">
        <v>160</v>
      </c>
      <c r="I161">
        <v>2</v>
      </c>
      <c r="J161" t="s">
        <v>160</v>
      </c>
      <c r="K161">
        <v>2</v>
      </c>
      <c r="L161" t="s">
        <v>160</v>
      </c>
      <c r="M161">
        <v>2</v>
      </c>
      <c r="N161" t="s">
        <v>160</v>
      </c>
      <c r="O161">
        <v>-1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0.245</v>
      </c>
      <c r="G162">
        <v>0.245</v>
      </c>
      <c r="I162">
        <v>0.245</v>
      </c>
      <c r="K162">
        <v>0.245</v>
      </c>
      <c r="M162">
        <v>0.245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2</v>
      </c>
      <c r="F163" t="s">
        <v>160</v>
      </c>
      <c r="G163">
        <v>2</v>
      </c>
      <c r="H163" t="s">
        <v>160</v>
      </c>
      <c r="I163">
        <v>2</v>
      </c>
      <c r="J163" t="s">
        <v>160</v>
      </c>
      <c r="K163">
        <v>2</v>
      </c>
      <c r="L163" t="s">
        <v>160</v>
      </c>
      <c r="M163">
        <v>2</v>
      </c>
      <c r="N163" t="s">
        <v>160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-0.29670000000000002</v>
      </c>
      <c r="G164">
        <v>-0.29670000000000002</v>
      </c>
      <c r="I164">
        <v>-0.29670000000000002</v>
      </c>
      <c r="K164">
        <v>-0.29670000000000002</v>
      </c>
      <c r="M164">
        <v>-0.29670000000000002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s">
        <v>159</v>
      </c>
      <c r="G165">
        <v>4</v>
      </c>
      <c r="H165" t="s">
        <v>159</v>
      </c>
      <c r="I165">
        <v>4</v>
      </c>
      <c r="J165" t="s">
        <v>159</v>
      </c>
      <c r="K165">
        <v>4</v>
      </c>
      <c r="L165" t="s">
        <v>159</v>
      </c>
      <c r="M165">
        <v>4</v>
      </c>
      <c r="N165" t="s">
        <v>159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0.5</v>
      </c>
      <c r="G166">
        <v>0.5</v>
      </c>
      <c r="I166">
        <v>0.5</v>
      </c>
      <c r="K166">
        <v>0.5</v>
      </c>
      <c r="M166">
        <v>0.5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s">
        <v>160</v>
      </c>
      <c r="G167">
        <v>2</v>
      </c>
      <c r="H167" t="s">
        <v>160</v>
      </c>
      <c r="I167">
        <v>2</v>
      </c>
      <c r="J167" t="s">
        <v>160</v>
      </c>
      <c r="K167">
        <v>2</v>
      </c>
      <c r="L167" t="s">
        <v>160</v>
      </c>
      <c r="M167">
        <v>2</v>
      </c>
      <c r="N167" t="s">
        <v>160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0.47039999999999998</v>
      </c>
      <c r="G168">
        <v>0.47039999999999998</v>
      </c>
      <c r="I168">
        <v>0.47039999999999998</v>
      </c>
      <c r="K168">
        <v>0.47039999999999998</v>
      </c>
      <c r="M168">
        <v>0.47039999999999998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s">
        <v>159</v>
      </c>
      <c r="G169">
        <v>2</v>
      </c>
      <c r="H169" t="s">
        <v>159</v>
      </c>
      <c r="I169">
        <v>2</v>
      </c>
      <c r="J169" t="s">
        <v>159</v>
      </c>
      <c r="K169">
        <v>2</v>
      </c>
      <c r="L169" t="s">
        <v>159</v>
      </c>
      <c r="M169">
        <v>2</v>
      </c>
      <c r="N169" t="s">
        <v>159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-0.65</v>
      </c>
      <c r="I170">
        <v>-0.65</v>
      </c>
      <c r="K170">
        <v>-0.65</v>
      </c>
      <c r="M170">
        <v>-0.65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s">
        <v>160</v>
      </c>
      <c r="G171">
        <v>4</v>
      </c>
      <c r="H171" t="s">
        <v>160</v>
      </c>
      <c r="I171">
        <v>4</v>
      </c>
      <c r="J171" t="s">
        <v>160</v>
      </c>
      <c r="K171">
        <v>4</v>
      </c>
      <c r="L171" t="s">
        <v>160</v>
      </c>
      <c r="M171">
        <v>4</v>
      </c>
      <c r="N171" t="s">
        <v>160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0.48930000000000001</v>
      </c>
      <c r="G172">
        <v>0.48930000000000001</v>
      </c>
      <c r="I172">
        <v>0.48930000000000001</v>
      </c>
      <c r="K172">
        <v>0.48930000000000001</v>
      </c>
      <c r="M172">
        <v>0.48930000000000001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2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-0.5575</v>
      </c>
      <c r="G174">
        <v>-0.5575</v>
      </c>
      <c r="I174">
        <v>-0.5575</v>
      </c>
      <c r="K174">
        <v>-0.5575</v>
      </c>
      <c r="M174">
        <v>-0.5575</v>
      </c>
      <c r="O174">
        <v>-1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s">
        <v>159</v>
      </c>
      <c r="G175">
        <v>4</v>
      </c>
      <c r="H175" t="s">
        <v>159</v>
      </c>
      <c r="I175">
        <v>4</v>
      </c>
      <c r="J175" t="s">
        <v>159</v>
      </c>
      <c r="K175">
        <v>4</v>
      </c>
      <c r="L175" t="s">
        <v>159</v>
      </c>
      <c r="M175">
        <v>4</v>
      </c>
      <c r="N175" t="s">
        <v>159</v>
      </c>
      <c r="O175">
        <v>-1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0.62</v>
      </c>
      <c r="G176">
        <v>0.62</v>
      </c>
      <c r="I176">
        <v>0.62</v>
      </c>
      <c r="K176">
        <v>0.62</v>
      </c>
      <c r="M176">
        <v>0.62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2</v>
      </c>
      <c r="F177" t="s">
        <v>159</v>
      </c>
      <c r="G177">
        <v>2</v>
      </c>
      <c r="H177" t="s">
        <v>159</v>
      </c>
      <c r="I177">
        <v>2</v>
      </c>
      <c r="J177" t="s">
        <v>159</v>
      </c>
      <c r="K177">
        <v>2</v>
      </c>
      <c r="L177" t="s">
        <v>159</v>
      </c>
      <c r="M177">
        <v>2</v>
      </c>
      <c r="N177" t="s">
        <v>159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0.59809999999999997</v>
      </c>
      <c r="G178">
        <v>0.59809999999999997</v>
      </c>
      <c r="I178">
        <v>0.59809999999999997</v>
      </c>
      <c r="K178">
        <v>0.59809999999999997</v>
      </c>
      <c r="M178">
        <v>0.59809999999999997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2</v>
      </c>
      <c r="F179" t="s">
        <v>160</v>
      </c>
      <c r="G179">
        <v>2</v>
      </c>
      <c r="H179" t="s">
        <v>160</v>
      </c>
      <c r="I179">
        <v>2</v>
      </c>
      <c r="J179" t="s">
        <v>160</v>
      </c>
      <c r="K179">
        <v>2</v>
      </c>
      <c r="L179" t="s">
        <v>160</v>
      </c>
      <c r="M179">
        <v>2</v>
      </c>
      <c r="N179" t="s">
        <v>160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-0.15140000000000001</v>
      </c>
      <c r="G180">
        <v>-0.15140000000000001</v>
      </c>
      <c r="I180">
        <v>-0.15140000000000001</v>
      </c>
      <c r="K180">
        <v>-0.15140000000000001</v>
      </c>
      <c r="M180">
        <v>-0.15140000000000001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160</v>
      </c>
      <c r="G181">
        <v>4</v>
      </c>
      <c r="H181" t="s">
        <v>160</v>
      </c>
      <c r="I181">
        <v>4</v>
      </c>
      <c r="J181" t="s">
        <v>160</v>
      </c>
      <c r="K181">
        <v>4</v>
      </c>
      <c r="L181" t="s">
        <v>160</v>
      </c>
      <c r="M181">
        <v>4</v>
      </c>
      <c r="N181" t="s">
        <v>160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-0.49</v>
      </c>
      <c r="G182">
        <v>-0.49</v>
      </c>
      <c r="I182">
        <v>-0.49</v>
      </c>
      <c r="K182">
        <v>-0.49</v>
      </c>
      <c r="M182">
        <v>-0.49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s">
        <v>159</v>
      </c>
      <c r="G183">
        <v>4</v>
      </c>
      <c r="H183" t="s">
        <v>159</v>
      </c>
      <c r="I183">
        <v>4</v>
      </c>
      <c r="J183" t="s">
        <v>159</v>
      </c>
      <c r="K183">
        <v>4</v>
      </c>
      <c r="L183" t="s">
        <v>159</v>
      </c>
      <c r="M183">
        <v>4</v>
      </c>
      <c r="N183" t="s">
        <v>159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0.27310000000000001</v>
      </c>
      <c r="G184">
        <v>0.27310000000000001</v>
      </c>
      <c r="I184">
        <v>0.27310000000000001</v>
      </c>
      <c r="K184">
        <v>0.27310000000000001</v>
      </c>
      <c r="M184">
        <v>0.27310000000000001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s">
        <v>159</v>
      </c>
      <c r="G185">
        <v>2</v>
      </c>
      <c r="H185" t="s">
        <v>159</v>
      </c>
      <c r="I185">
        <v>2</v>
      </c>
      <c r="J185" t="s">
        <v>159</v>
      </c>
      <c r="K185">
        <v>2</v>
      </c>
      <c r="L185" t="s">
        <v>159</v>
      </c>
      <c r="M185">
        <v>2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0.32129999999999997</v>
      </c>
      <c r="G186">
        <v>0.32129999999999997</v>
      </c>
      <c r="I186">
        <v>0.32129999999999997</v>
      </c>
      <c r="K186">
        <v>0.32129999999999997</v>
      </c>
      <c r="M186">
        <v>0.32129999999999997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0.79579999999999995</v>
      </c>
      <c r="G188">
        <v>0.79579999999999995</v>
      </c>
      <c r="I188">
        <v>0.79579999999999995</v>
      </c>
      <c r="K188">
        <v>0.79579999999999995</v>
      </c>
      <c r="M188">
        <v>0.79579999999999995</v>
      </c>
      <c r="O188">
        <v>-1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1</v>
      </c>
      <c r="F189" t="s">
        <v>159</v>
      </c>
      <c r="G189">
        <v>1</v>
      </c>
      <c r="H189" t="s">
        <v>159</v>
      </c>
      <c r="I189">
        <v>1</v>
      </c>
      <c r="J189" t="s">
        <v>159</v>
      </c>
      <c r="K189">
        <v>1</v>
      </c>
      <c r="L189" t="s">
        <v>159</v>
      </c>
      <c r="M189">
        <v>1</v>
      </c>
      <c r="N189" t="s">
        <v>159</v>
      </c>
      <c r="O189">
        <v>-1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-0.32129999999999997</v>
      </c>
      <c r="G190">
        <v>-0.32129999999999997</v>
      </c>
      <c r="I190">
        <v>-0.32129999999999997</v>
      </c>
      <c r="K190">
        <v>-0.32129999999999997</v>
      </c>
      <c r="M190">
        <v>-0.32129999999999997</v>
      </c>
      <c r="O190">
        <v>-1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s">
        <v>160</v>
      </c>
      <c r="G191">
        <v>4</v>
      </c>
      <c r="H191" t="s">
        <v>160</v>
      </c>
      <c r="I191">
        <v>4</v>
      </c>
      <c r="J191" t="s">
        <v>160</v>
      </c>
      <c r="K191">
        <v>4</v>
      </c>
      <c r="L191" t="s">
        <v>160</v>
      </c>
      <c r="M191">
        <v>4</v>
      </c>
      <c r="N191" t="s">
        <v>160</v>
      </c>
      <c r="O191">
        <v>-1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0.42770000000000002</v>
      </c>
      <c r="G192">
        <v>0.42770000000000002</v>
      </c>
      <c r="I192">
        <v>0.42770000000000002</v>
      </c>
      <c r="K192">
        <v>0.42770000000000002</v>
      </c>
      <c r="M192">
        <v>0.42770000000000002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2</v>
      </c>
      <c r="F193" t="s">
        <v>160</v>
      </c>
      <c r="G193">
        <v>2</v>
      </c>
      <c r="H193" t="s">
        <v>160</v>
      </c>
      <c r="I193">
        <v>2</v>
      </c>
      <c r="J193" t="s">
        <v>160</v>
      </c>
      <c r="K193">
        <v>2</v>
      </c>
      <c r="L193" t="s">
        <v>160</v>
      </c>
      <c r="M193">
        <v>2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0.62</v>
      </c>
      <c r="G194">
        <v>0.62</v>
      </c>
      <c r="I194">
        <v>0.62</v>
      </c>
      <c r="K194">
        <v>0.62</v>
      </c>
      <c r="M194">
        <v>0.62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2</v>
      </c>
      <c r="F195" t="s">
        <v>160</v>
      </c>
      <c r="G195">
        <v>2</v>
      </c>
      <c r="H195" t="s">
        <v>160</v>
      </c>
      <c r="I195">
        <v>2</v>
      </c>
      <c r="J195" t="s">
        <v>160</v>
      </c>
      <c r="K195">
        <v>2</v>
      </c>
      <c r="L195" t="s">
        <v>160</v>
      </c>
      <c r="M195">
        <v>2</v>
      </c>
      <c r="N195" t="s">
        <v>160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0.49</v>
      </c>
      <c r="G196">
        <v>0.49</v>
      </c>
      <c r="I196">
        <v>0.49</v>
      </c>
      <c r="K196">
        <v>0.49</v>
      </c>
      <c r="M196">
        <v>0.49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2</v>
      </c>
      <c r="F197" t="s">
        <v>159</v>
      </c>
      <c r="G197">
        <v>2</v>
      </c>
      <c r="H197" t="s">
        <v>159</v>
      </c>
      <c r="I197">
        <v>2</v>
      </c>
      <c r="J197" t="s">
        <v>159</v>
      </c>
      <c r="K197">
        <v>2</v>
      </c>
      <c r="L197" t="s">
        <v>159</v>
      </c>
      <c r="M197">
        <v>2</v>
      </c>
      <c r="N197" t="s">
        <v>159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0.20649999999999999</v>
      </c>
      <c r="G198">
        <v>0.20649999999999999</v>
      </c>
      <c r="I198">
        <v>0.20649999999999999</v>
      </c>
      <c r="K198">
        <v>0.20649999999999999</v>
      </c>
      <c r="M198">
        <v>0.20649999999999999</v>
      </c>
      <c r="O198">
        <v>-1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2</v>
      </c>
      <c r="F199" t="s">
        <v>159</v>
      </c>
      <c r="G199">
        <v>2</v>
      </c>
      <c r="H199" t="s">
        <v>159</v>
      </c>
      <c r="I199">
        <v>2</v>
      </c>
      <c r="J199" t="s">
        <v>159</v>
      </c>
      <c r="K199">
        <v>2</v>
      </c>
      <c r="L199" t="s">
        <v>159</v>
      </c>
      <c r="M199">
        <v>2</v>
      </c>
      <c r="N199" t="s">
        <v>159</v>
      </c>
      <c r="O199">
        <v>-1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</v>
      </c>
      <c r="G200">
        <v>-0.6</v>
      </c>
      <c r="I200">
        <v>-0.6</v>
      </c>
      <c r="K200">
        <v>-0.6</v>
      </c>
      <c r="M200">
        <v>-0.6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s">
        <v>160</v>
      </c>
      <c r="G201">
        <v>4</v>
      </c>
      <c r="H201" t="s">
        <v>160</v>
      </c>
      <c r="I201">
        <v>4</v>
      </c>
      <c r="J201" t="s">
        <v>160</v>
      </c>
      <c r="K201">
        <v>4</v>
      </c>
      <c r="L201" t="s">
        <v>160</v>
      </c>
      <c r="M201">
        <v>4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0.77500000000000002</v>
      </c>
      <c r="G202">
        <v>0.77500000000000002</v>
      </c>
      <c r="I202">
        <v>0.77500000000000002</v>
      </c>
      <c r="K202">
        <v>0.77500000000000002</v>
      </c>
      <c r="M202">
        <v>0.77500000000000002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1</v>
      </c>
      <c r="F203" t="s">
        <v>159</v>
      </c>
      <c r="G203">
        <v>1</v>
      </c>
      <c r="H203" t="s">
        <v>159</v>
      </c>
      <c r="I203">
        <v>1</v>
      </c>
      <c r="J203" t="s">
        <v>159</v>
      </c>
      <c r="K203">
        <v>1</v>
      </c>
      <c r="L203" t="s">
        <v>159</v>
      </c>
      <c r="M203">
        <v>1</v>
      </c>
      <c r="N203" t="s">
        <v>159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-0.49</v>
      </c>
      <c r="G204">
        <v>-0.49</v>
      </c>
      <c r="I204">
        <v>-0.49</v>
      </c>
      <c r="K204">
        <v>-0.49</v>
      </c>
      <c r="M204">
        <v>-0.49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s">
        <v>159</v>
      </c>
      <c r="G205">
        <v>4</v>
      </c>
      <c r="H205" t="s">
        <v>159</v>
      </c>
      <c r="I205">
        <v>4</v>
      </c>
      <c r="J205" t="s">
        <v>159</v>
      </c>
      <c r="K205">
        <v>4</v>
      </c>
      <c r="L205" t="s">
        <v>159</v>
      </c>
      <c r="M205">
        <v>4</v>
      </c>
      <c r="N205" t="s">
        <v>159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0.3</v>
      </c>
      <c r="G206">
        <v>0.3</v>
      </c>
      <c r="I206">
        <v>0.3</v>
      </c>
      <c r="K206">
        <v>0.3</v>
      </c>
      <c r="M206">
        <v>0.3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2</v>
      </c>
      <c r="F207" t="s">
        <v>159</v>
      </c>
      <c r="G207">
        <v>2</v>
      </c>
      <c r="H207" t="s">
        <v>159</v>
      </c>
      <c r="I207">
        <v>2</v>
      </c>
      <c r="J207" t="s">
        <v>159</v>
      </c>
      <c r="K207">
        <v>2</v>
      </c>
      <c r="L207" t="s">
        <v>159</v>
      </c>
      <c r="M207">
        <v>2</v>
      </c>
      <c r="N207" t="s">
        <v>159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0.49</v>
      </c>
      <c r="G208">
        <v>0.49</v>
      </c>
      <c r="I208">
        <v>0.49</v>
      </c>
      <c r="K208">
        <v>0.49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0.32840000000000003</v>
      </c>
      <c r="G210">
        <v>0.32840000000000003</v>
      </c>
      <c r="I210">
        <v>0.32840000000000003</v>
      </c>
      <c r="K210">
        <v>0.32840000000000003</v>
      </c>
      <c r="M210">
        <v>0.32840000000000003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160</v>
      </c>
      <c r="G211">
        <v>2</v>
      </c>
      <c r="H211" t="s">
        <v>160</v>
      </c>
      <c r="I211">
        <v>2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0.57350000000000001</v>
      </c>
      <c r="G212">
        <v>0.57350000000000001</v>
      </c>
      <c r="I212">
        <v>0.57350000000000001</v>
      </c>
      <c r="K212">
        <v>0.57350000000000001</v>
      </c>
      <c r="M212">
        <v>0.57350000000000001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2</v>
      </c>
      <c r="F213" t="s">
        <v>160</v>
      </c>
      <c r="G213">
        <v>2</v>
      </c>
      <c r="H213" t="s">
        <v>160</v>
      </c>
      <c r="I213">
        <v>2</v>
      </c>
      <c r="J213" t="s">
        <v>160</v>
      </c>
      <c r="K213">
        <v>2</v>
      </c>
      <c r="L213" t="s">
        <v>160</v>
      </c>
      <c r="M213">
        <v>2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5.4600000000000003E-2</v>
      </c>
      <c r="G214">
        <v>5.4600000000000003E-2</v>
      </c>
      <c r="I214">
        <v>5.4600000000000003E-2</v>
      </c>
      <c r="K214">
        <v>5.4600000000000003E-2</v>
      </c>
      <c r="M214">
        <v>5.4600000000000003E-2</v>
      </c>
      <c r="O214">
        <v>-1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3</v>
      </c>
      <c r="F215" t="s">
        <v>160</v>
      </c>
      <c r="G215">
        <v>3</v>
      </c>
      <c r="H215" t="s">
        <v>160</v>
      </c>
      <c r="I215">
        <v>3</v>
      </c>
      <c r="J215" t="s">
        <v>160</v>
      </c>
      <c r="K215">
        <v>3</v>
      </c>
      <c r="L215" t="s">
        <v>160</v>
      </c>
      <c r="M215">
        <v>3</v>
      </c>
      <c r="N215" t="s">
        <v>160</v>
      </c>
      <c r="O215">
        <v>-1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0.49</v>
      </c>
      <c r="G216">
        <v>0.49</v>
      </c>
      <c r="I216">
        <v>0.49</v>
      </c>
      <c r="K216">
        <v>0.49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160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0.65</v>
      </c>
      <c r="G218">
        <v>0.65</v>
      </c>
      <c r="I218">
        <v>0.65</v>
      </c>
      <c r="K218">
        <v>0.65</v>
      </c>
      <c r="M218">
        <v>0.65</v>
      </c>
      <c r="O218">
        <v>-1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2</v>
      </c>
      <c r="F219" t="s">
        <v>160</v>
      </c>
      <c r="G219">
        <v>2</v>
      </c>
      <c r="H219" t="s">
        <v>160</v>
      </c>
      <c r="I219">
        <v>2</v>
      </c>
      <c r="J219" t="s">
        <v>160</v>
      </c>
      <c r="K219">
        <v>2</v>
      </c>
      <c r="L219" t="s">
        <v>160</v>
      </c>
      <c r="M219">
        <v>2</v>
      </c>
      <c r="N219" t="s">
        <v>160</v>
      </c>
      <c r="O219">
        <v>-1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0.6</v>
      </c>
      <c r="G220">
        <v>0.6</v>
      </c>
      <c r="I220">
        <v>0.6</v>
      </c>
      <c r="K220">
        <v>0.6</v>
      </c>
      <c r="M220">
        <v>0.6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2</v>
      </c>
      <c r="F221" t="s">
        <v>159</v>
      </c>
      <c r="G221">
        <v>2</v>
      </c>
      <c r="H221" t="s">
        <v>159</v>
      </c>
      <c r="I221">
        <v>2</v>
      </c>
      <c r="J221" t="s">
        <v>159</v>
      </c>
      <c r="K221">
        <v>2</v>
      </c>
      <c r="L221" t="s">
        <v>159</v>
      </c>
      <c r="M221">
        <v>2</v>
      </c>
      <c r="N221" t="s">
        <v>159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-0.5</v>
      </c>
      <c r="G222">
        <v>-0.5</v>
      </c>
      <c r="I222">
        <v>-0.5</v>
      </c>
      <c r="K222">
        <v>-0.5</v>
      </c>
      <c r="M222">
        <v>-0.5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s">
        <v>160</v>
      </c>
      <c r="G223">
        <v>4</v>
      </c>
      <c r="H223" t="s">
        <v>160</v>
      </c>
      <c r="I223">
        <v>4</v>
      </c>
      <c r="J223" t="s">
        <v>160</v>
      </c>
      <c r="K223">
        <v>4</v>
      </c>
      <c r="L223" t="s">
        <v>160</v>
      </c>
      <c r="M223">
        <v>4</v>
      </c>
      <c r="N223" t="s">
        <v>160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-8.5500000000000007E-2</v>
      </c>
      <c r="G224">
        <v>-8.5500000000000007E-2</v>
      </c>
      <c r="I224">
        <v>-8.5500000000000007E-2</v>
      </c>
      <c r="K224">
        <v>-8.5500000000000007E-2</v>
      </c>
      <c r="M224">
        <v>-8.5500000000000007E-2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s">
        <v>160</v>
      </c>
      <c r="G225">
        <v>4</v>
      </c>
      <c r="H225" t="s">
        <v>160</v>
      </c>
      <c r="I225">
        <v>4</v>
      </c>
      <c r="J225" t="s">
        <v>160</v>
      </c>
      <c r="K225">
        <v>4</v>
      </c>
      <c r="L225" t="s">
        <v>160</v>
      </c>
      <c r="M225">
        <v>4</v>
      </c>
      <c r="N225" t="s">
        <v>160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-0.19189999999999999</v>
      </c>
      <c r="G226">
        <v>-0.19189999999999999</v>
      </c>
      <c r="I226">
        <v>-0.19189999999999999</v>
      </c>
      <c r="K226">
        <v>-0.19189999999999999</v>
      </c>
      <c r="M226">
        <v>-0.19189999999999999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160</v>
      </c>
      <c r="G227">
        <v>4</v>
      </c>
      <c r="H227" t="s">
        <v>160</v>
      </c>
      <c r="I227">
        <v>4</v>
      </c>
      <c r="J227" t="s">
        <v>160</v>
      </c>
      <c r="K227">
        <v>4</v>
      </c>
      <c r="L227" t="s">
        <v>160</v>
      </c>
      <c r="M227">
        <v>4</v>
      </c>
      <c r="N227" t="s">
        <v>160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0.23219999999999999</v>
      </c>
      <c r="G228">
        <v>0.23219999999999999</v>
      </c>
      <c r="I228">
        <v>0.23219999999999999</v>
      </c>
      <c r="K228">
        <v>0.23219999999999999</v>
      </c>
      <c r="M228">
        <v>0.23219999999999999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2</v>
      </c>
      <c r="F229" t="s">
        <v>160</v>
      </c>
      <c r="G229">
        <v>2</v>
      </c>
      <c r="H229" t="s">
        <v>160</v>
      </c>
      <c r="I229">
        <v>2</v>
      </c>
      <c r="J229" t="s">
        <v>160</v>
      </c>
      <c r="K229">
        <v>2</v>
      </c>
      <c r="L229" t="s">
        <v>160</v>
      </c>
      <c r="M229">
        <v>2</v>
      </c>
      <c r="N229" t="s">
        <v>160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</v>
      </c>
      <c r="G230">
        <v>0</v>
      </c>
      <c r="I230">
        <v>0</v>
      </c>
      <c r="K230" t="s">
        <v>161</v>
      </c>
      <c r="M230">
        <v>0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3</v>
      </c>
      <c r="F231" t="s">
        <v>160</v>
      </c>
      <c r="G231">
        <v>3</v>
      </c>
      <c r="H231" t="s">
        <v>160</v>
      </c>
      <c r="I231">
        <v>3</v>
      </c>
      <c r="J231" t="s">
        <v>160</v>
      </c>
      <c r="K231">
        <v>6</v>
      </c>
      <c r="L231" t="s">
        <v>160</v>
      </c>
      <c r="M231">
        <v>3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0.5</v>
      </c>
      <c r="G232">
        <v>0.5</v>
      </c>
      <c r="I232">
        <v>0.5</v>
      </c>
      <c r="K232">
        <v>0.5</v>
      </c>
      <c r="M232">
        <v>0.5</v>
      </c>
      <c r="O232">
        <v>-1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2</v>
      </c>
      <c r="F233" t="s">
        <v>159</v>
      </c>
      <c r="G233">
        <v>2</v>
      </c>
      <c r="H233" t="s">
        <v>159</v>
      </c>
      <c r="I233">
        <v>2</v>
      </c>
      <c r="J233" t="s">
        <v>159</v>
      </c>
      <c r="K233">
        <v>2</v>
      </c>
      <c r="L233" t="s">
        <v>159</v>
      </c>
      <c r="M233">
        <v>2</v>
      </c>
      <c r="N233" t="s">
        <v>159</v>
      </c>
      <c r="O233">
        <v>-1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0.24010000000000001</v>
      </c>
      <c r="G234">
        <v>0.24010000000000001</v>
      </c>
      <c r="I234">
        <v>0.24010000000000001</v>
      </c>
      <c r="K234">
        <v>0.24010000000000001</v>
      </c>
      <c r="M234">
        <v>0.24010000000000001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2</v>
      </c>
      <c r="F235" t="s">
        <v>160</v>
      </c>
      <c r="G235">
        <v>2</v>
      </c>
      <c r="H235" t="s">
        <v>160</v>
      </c>
      <c r="I235">
        <v>2</v>
      </c>
      <c r="J235" t="s">
        <v>160</v>
      </c>
      <c r="K235">
        <v>2</v>
      </c>
      <c r="L235" t="s">
        <v>160</v>
      </c>
      <c r="M235">
        <v>2</v>
      </c>
      <c r="N235" t="s">
        <v>160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0.2271</v>
      </c>
      <c r="G236">
        <v>0.2271</v>
      </c>
      <c r="I236">
        <v>0.2271</v>
      </c>
      <c r="K236">
        <v>0.2271</v>
      </c>
      <c r="M236">
        <v>0.2271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2</v>
      </c>
      <c r="F237" t="s">
        <v>159</v>
      </c>
      <c r="G237">
        <v>2</v>
      </c>
      <c r="H237" t="s">
        <v>159</v>
      </c>
      <c r="I237">
        <v>2</v>
      </c>
      <c r="J237" t="s">
        <v>159</v>
      </c>
      <c r="K237">
        <v>2</v>
      </c>
      <c r="L237" t="s">
        <v>159</v>
      </c>
      <c r="M237">
        <v>2</v>
      </c>
      <c r="N237" t="s">
        <v>159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0.2271</v>
      </c>
      <c r="G238">
        <v>0.2271</v>
      </c>
      <c r="I238">
        <v>0.2271</v>
      </c>
      <c r="K238">
        <v>0.2271</v>
      </c>
      <c r="M238">
        <v>0.2271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s">
        <v>160</v>
      </c>
      <c r="G239">
        <v>2</v>
      </c>
      <c r="H239" t="s">
        <v>160</v>
      </c>
      <c r="I239">
        <v>2</v>
      </c>
      <c r="J239" t="s">
        <v>160</v>
      </c>
      <c r="K239">
        <v>2</v>
      </c>
      <c r="L239" t="s">
        <v>160</v>
      </c>
      <c r="M239">
        <v>2</v>
      </c>
      <c r="N239" t="s">
        <v>160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0.73199999999999998</v>
      </c>
      <c r="G240">
        <v>0.73199999999999998</v>
      </c>
      <c r="I240">
        <v>0.73199999999999998</v>
      </c>
      <c r="K240">
        <v>0.73199999999999998</v>
      </c>
      <c r="M240">
        <v>0.73199999999999998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2</v>
      </c>
      <c r="F241" t="s">
        <v>160</v>
      </c>
      <c r="G241">
        <v>2</v>
      </c>
      <c r="H241" t="s">
        <v>160</v>
      </c>
      <c r="I241">
        <v>2</v>
      </c>
      <c r="J241" t="s">
        <v>160</v>
      </c>
      <c r="K241">
        <v>2</v>
      </c>
      <c r="L241" t="s">
        <v>160</v>
      </c>
      <c r="M241">
        <v>2</v>
      </c>
      <c r="N241" t="s">
        <v>160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</v>
      </c>
      <c r="G242">
        <v>0.3</v>
      </c>
      <c r="I242">
        <v>0.3</v>
      </c>
      <c r="K242">
        <v>0.3</v>
      </c>
      <c r="M242">
        <v>0.3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s">
        <v>160</v>
      </c>
      <c r="G243">
        <v>2</v>
      </c>
      <c r="H243" t="s">
        <v>160</v>
      </c>
      <c r="I243">
        <v>2</v>
      </c>
      <c r="J243" t="s">
        <v>160</v>
      </c>
      <c r="K243">
        <v>2</v>
      </c>
      <c r="L243" t="s">
        <v>160</v>
      </c>
      <c r="M243">
        <v>2</v>
      </c>
      <c r="N243" t="s">
        <v>160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0.52</v>
      </c>
      <c r="G244">
        <v>0.52</v>
      </c>
      <c r="I244">
        <v>0.52</v>
      </c>
      <c r="K244">
        <v>0.52</v>
      </c>
      <c r="M244">
        <v>0.52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2</v>
      </c>
      <c r="F245" t="s">
        <v>159</v>
      </c>
      <c r="G245">
        <v>2</v>
      </c>
      <c r="H245" t="s">
        <v>159</v>
      </c>
      <c r="I245">
        <v>2</v>
      </c>
      <c r="J245" t="s">
        <v>159</v>
      </c>
      <c r="K245">
        <v>2</v>
      </c>
      <c r="L245" t="s">
        <v>159</v>
      </c>
      <c r="M245">
        <v>2</v>
      </c>
      <c r="N245" t="s">
        <v>159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0.53890000000000005</v>
      </c>
      <c r="G246">
        <v>0.53890000000000005</v>
      </c>
      <c r="I246">
        <v>0.53890000000000005</v>
      </c>
      <c r="K246">
        <v>0.53890000000000005</v>
      </c>
      <c r="M246">
        <v>0.53890000000000005</v>
      </c>
      <c r="O246">
        <v>-1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2</v>
      </c>
      <c r="F247" t="s">
        <v>159</v>
      </c>
      <c r="G247">
        <v>2</v>
      </c>
      <c r="H247" t="s">
        <v>159</v>
      </c>
      <c r="I247">
        <v>2</v>
      </c>
      <c r="J247" t="s">
        <v>159</v>
      </c>
      <c r="K247">
        <v>2</v>
      </c>
      <c r="L247" t="s">
        <v>159</v>
      </c>
      <c r="M247">
        <v>2</v>
      </c>
      <c r="N247" t="s">
        <v>159</v>
      </c>
      <c r="O247">
        <v>-1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-0.52</v>
      </c>
      <c r="G248">
        <v>-0.52</v>
      </c>
      <c r="I248">
        <v>-0.52</v>
      </c>
      <c r="K248">
        <v>-0.52</v>
      </c>
      <c r="M248">
        <v>-0.52</v>
      </c>
      <c r="O248">
        <v>-1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4</v>
      </c>
      <c r="F249" t="s">
        <v>160</v>
      </c>
      <c r="G249">
        <v>4</v>
      </c>
      <c r="H249" t="s">
        <v>160</v>
      </c>
      <c r="I249">
        <v>4</v>
      </c>
      <c r="J249" t="s">
        <v>160</v>
      </c>
      <c r="K249">
        <v>4</v>
      </c>
      <c r="L249" t="s">
        <v>160</v>
      </c>
      <c r="M249">
        <v>4</v>
      </c>
      <c r="N249" t="s">
        <v>160</v>
      </c>
      <c r="O249">
        <v>-1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0.55000000000000004</v>
      </c>
      <c r="G250">
        <v>0.55000000000000004</v>
      </c>
      <c r="I250">
        <v>0.55000000000000004</v>
      </c>
      <c r="K250">
        <v>0.55000000000000004</v>
      </c>
      <c r="M250">
        <v>0.55000000000000004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2</v>
      </c>
      <c r="F251" t="s">
        <v>160</v>
      </c>
      <c r="G251">
        <v>2</v>
      </c>
      <c r="H251" t="s">
        <v>160</v>
      </c>
      <c r="I251">
        <v>2</v>
      </c>
      <c r="J251" t="s">
        <v>160</v>
      </c>
      <c r="K251">
        <v>2</v>
      </c>
      <c r="L251" t="s">
        <v>160</v>
      </c>
      <c r="M251">
        <v>2</v>
      </c>
      <c r="N251" t="s">
        <v>160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0.25990000000000002</v>
      </c>
      <c r="G252">
        <v>0.25990000000000002</v>
      </c>
      <c r="I252">
        <v>0.25990000000000002</v>
      </c>
      <c r="K252">
        <v>0.25990000000000002</v>
      </c>
      <c r="M252">
        <v>0.25990000000000002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2</v>
      </c>
      <c r="F253" t="s">
        <v>160</v>
      </c>
      <c r="G253">
        <v>2</v>
      </c>
      <c r="H253" t="s">
        <v>160</v>
      </c>
      <c r="I253">
        <v>2</v>
      </c>
      <c r="J253" t="s">
        <v>160</v>
      </c>
      <c r="K253">
        <v>2</v>
      </c>
      <c r="L253" t="s">
        <v>160</v>
      </c>
      <c r="M253">
        <v>2</v>
      </c>
      <c r="N253" t="s">
        <v>160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-0.3382</v>
      </c>
      <c r="G254">
        <v>-0.3382</v>
      </c>
      <c r="I254">
        <v>-0.3382</v>
      </c>
      <c r="K254">
        <v>-0.3382</v>
      </c>
      <c r="M254">
        <v>-0.3382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159</v>
      </c>
      <c r="G255">
        <v>4</v>
      </c>
      <c r="H255" t="s">
        <v>159</v>
      </c>
      <c r="I255">
        <v>4</v>
      </c>
      <c r="J255" t="s">
        <v>159</v>
      </c>
      <c r="K255">
        <v>4</v>
      </c>
      <c r="L255" t="s">
        <v>159</v>
      </c>
      <c r="M255">
        <v>4</v>
      </c>
      <c r="N255" t="s">
        <v>159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0.74399999999999999</v>
      </c>
      <c r="G256">
        <v>0.74399999999999999</v>
      </c>
      <c r="I256">
        <v>0.74399999999999999</v>
      </c>
      <c r="K256">
        <v>0.74399999999999999</v>
      </c>
      <c r="M256">
        <v>0.74399999999999999</v>
      </c>
      <c r="O256">
        <v>-1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2</v>
      </c>
      <c r="F257" t="s">
        <v>160</v>
      </c>
      <c r="G257">
        <v>2</v>
      </c>
      <c r="H257" t="s">
        <v>160</v>
      </c>
      <c r="I257">
        <v>2</v>
      </c>
      <c r="J257" t="s">
        <v>160</v>
      </c>
      <c r="K257">
        <v>2</v>
      </c>
      <c r="L257" t="s">
        <v>160</v>
      </c>
      <c r="M257">
        <v>2</v>
      </c>
      <c r="N257" t="s">
        <v>160</v>
      </c>
      <c r="O257">
        <v>-1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0.44490000000000002</v>
      </c>
      <c r="G258">
        <v>0.44490000000000002</v>
      </c>
      <c r="I258">
        <v>0.44490000000000002</v>
      </c>
      <c r="K258">
        <v>0.44490000000000002</v>
      </c>
      <c r="M258">
        <v>0.44490000000000002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2</v>
      </c>
      <c r="F259" t="s">
        <v>159</v>
      </c>
      <c r="G259">
        <v>2</v>
      </c>
      <c r="H259" t="s">
        <v>159</v>
      </c>
      <c r="I259">
        <v>2</v>
      </c>
      <c r="J259" t="s">
        <v>159</v>
      </c>
      <c r="K259">
        <v>2</v>
      </c>
      <c r="L259" t="s">
        <v>159</v>
      </c>
      <c r="M259">
        <v>2</v>
      </c>
      <c r="N259" t="s">
        <v>159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0</v>
      </c>
      <c r="G260">
        <v>0</v>
      </c>
      <c r="I260">
        <v>0</v>
      </c>
      <c r="K260" t="s">
        <v>161</v>
      </c>
      <c r="M260">
        <v>0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3</v>
      </c>
      <c r="F261" t="s">
        <v>160</v>
      </c>
      <c r="G261">
        <v>3</v>
      </c>
      <c r="H261" t="s">
        <v>160</v>
      </c>
      <c r="I261">
        <v>3</v>
      </c>
      <c r="J261" t="s">
        <v>160</v>
      </c>
      <c r="K261">
        <v>6</v>
      </c>
      <c r="L261" t="s">
        <v>160</v>
      </c>
      <c r="M261">
        <v>3</v>
      </c>
      <c r="N261" t="s">
        <v>160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0.51819999999999999</v>
      </c>
      <c r="G262">
        <v>0.51819999999999999</v>
      </c>
      <c r="I262">
        <v>0.51819999999999999</v>
      </c>
      <c r="K262">
        <v>0.51819999999999999</v>
      </c>
      <c r="M262">
        <v>0.51819999999999999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s">
        <v>159</v>
      </c>
      <c r="G263">
        <v>2</v>
      </c>
      <c r="H263" t="s">
        <v>159</v>
      </c>
      <c r="I263">
        <v>2</v>
      </c>
      <c r="J263" t="s">
        <v>159</v>
      </c>
      <c r="K263">
        <v>2</v>
      </c>
      <c r="L263" t="s">
        <v>159</v>
      </c>
      <c r="M263">
        <v>2</v>
      </c>
      <c r="N263" t="s">
        <v>159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0.38590000000000002</v>
      </c>
      <c r="G264">
        <v>0.38590000000000002</v>
      </c>
      <c r="I264">
        <v>0.38590000000000002</v>
      </c>
      <c r="K264">
        <v>0.38590000000000002</v>
      </c>
      <c r="M264">
        <v>0.38590000000000002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s">
        <v>160</v>
      </c>
      <c r="G265">
        <v>2</v>
      </c>
      <c r="H265" t="s">
        <v>160</v>
      </c>
      <c r="I265">
        <v>2</v>
      </c>
      <c r="J265" t="s">
        <v>160</v>
      </c>
      <c r="K265">
        <v>2</v>
      </c>
      <c r="L265" t="s">
        <v>160</v>
      </c>
      <c r="M265">
        <v>2</v>
      </c>
      <c r="N265" t="s">
        <v>160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-0.4415</v>
      </c>
      <c r="G266">
        <v>-0.4415</v>
      </c>
      <c r="I266">
        <v>-0.4415</v>
      </c>
      <c r="K266">
        <v>-0.4415</v>
      </c>
      <c r="M266">
        <v>-0.4415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4</v>
      </c>
      <c r="F267" t="s">
        <v>159</v>
      </c>
      <c r="G267">
        <v>4</v>
      </c>
      <c r="H267" t="s">
        <v>159</v>
      </c>
      <c r="I267">
        <v>4</v>
      </c>
      <c r="J267" t="s">
        <v>159</v>
      </c>
      <c r="K267">
        <v>4</v>
      </c>
      <c r="L267" t="s">
        <v>159</v>
      </c>
      <c r="M267">
        <v>4</v>
      </c>
      <c r="N267" t="s">
        <v>159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0.5534</v>
      </c>
      <c r="G268">
        <v>0.5534</v>
      </c>
      <c r="I268">
        <v>0.5534</v>
      </c>
      <c r="K268">
        <v>0.5534</v>
      </c>
      <c r="M268">
        <v>0.5534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s">
        <v>159</v>
      </c>
      <c r="G269">
        <v>2</v>
      </c>
      <c r="H269" t="s">
        <v>159</v>
      </c>
      <c r="I269">
        <v>2</v>
      </c>
      <c r="J269" t="s">
        <v>159</v>
      </c>
      <c r="K269">
        <v>2</v>
      </c>
      <c r="L269" t="s">
        <v>159</v>
      </c>
      <c r="M269">
        <v>2</v>
      </c>
      <c r="N269" t="s">
        <v>159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-0.69520000000000004</v>
      </c>
      <c r="G270">
        <v>-0.69520000000000004</v>
      </c>
      <c r="I270">
        <v>-0.69520000000000004</v>
      </c>
      <c r="K270">
        <v>-0.69520000000000004</v>
      </c>
      <c r="M270">
        <v>-0.69520000000000004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s">
        <v>160</v>
      </c>
      <c r="G271">
        <v>4</v>
      </c>
      <c r="H271" t="s">
        <v>160</v>
      </c>
      <c r="I271">
        <v>4</v>
      </c>
      <c r="J271" t="s">
        <v>160</v>
      </c>
      <c r="K271">
        <v>4</v>
      </c>
      <c r="L271" t="s">
        <v>160</v>
      </c>
      <c r="M271">
        <v>4</v>
      </c>
      <c r="N271" t="s">
        <v>160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5.5E-2</v>
      </c>
      <c r="G272">
        <v>5.5E-2</v>
      </c>
      <c r="I272">
        <v>5.5E-2</v>
      </c>
      <c r="K272">
        <v>5.5E-2</v>
      </c>
      <c r="M272">
        <v>5.5E-2</v>
      </c>
      <c r="O272">
        <v>-1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3</v>
      </c>
      <c r="F273" t="s">
        <v>160</v>
      </c>
      <c r="G273">
        <v>3</v>
      </c>
      <c r="H273" t="s">
        <v>160</v>
      </c>
      <c r="I273">
        <v>3</v>
      </c>
      <c r="J273" t="s">
        <v>160</v>
      </c>
      <c r="K273">
        <v>3</v>
      </c>
      <c r="L273" t="s">
        <v>160</v>
      </c>
      <c r="M273">
        <v>3</v>
      </c>
      <c r="N273" t="s">
        <v>160</v>
      </c>
      <c r="O273">
        <v>-1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-0.28199999999999997</v>
      </c>
      <c r="G274">
        <v>-0.28199999999999997</v>
      </c>
      <c r="I274">
        <v>-0.28199999999999997</v>
      </c>
      <c r="K274">
        <v>-0.28199999999999997</v>
      </c>
      <c r="M274">
        <v>-0.28199999999999997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s">
        <v>160</v>
      </c>
      <c r="G275">
        <v>4</v>
      </c>
      <c r="H275" t="s">
        <v>160</v>
      </c>
      <c r="I275">
        <v>4</v>
      </c>
      <c r="J275" t="s">
        <v>160</v>
      </c>
      <c r="K275">
        <v>4</v>
      </c>
      <c r="L275" t="s">
        <v>160</v>
      </c>
      <c r="M275">
        <v>4</v>
      </c>
      <c r="N275" t="s">
        <v>160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0.69520000000000004</v>
      </c>
      <c r="G276">
        <v>0.69520000000000004</v>
      </c>
      <c r="I276">
        <v>0.69520000000000004</v>
      </c>
      <c r="K276">
        <v>0.69520000000000004</v>
      </c>
      <c r="M276">
        <v>0.69520000000000004</v>
      </c>
      <c r="O276">
        <v>-1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2</v>
      </c>
      <c r="F277" t="s">
        <v>159</v>
      </c>
      <c r="G277">
        <v>2</v>
      </c>
      <c r="H277" t="s">
        <v>159</v>
      </c>
      <c r="I277">
        <v>2</v>
      </c>
      <c r="J277" t="s">
        <v>159</v>
      </c>
      <c r="K277">
        <v>2</v>
      </c>
      <c r="L277" t="s">
        <v>159</v>
      </c>
      <c r="M277">
        <v>2</v>
      </c>
      <c r="N277" t="s">
        <v>159</v>
      </c>
      <c r="O277">
        <v>-1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-6.1600000000000002E-2</v>
      </c>
      <c r="G278">
        <v>-6.1600000000000002E-2</v>
      </c>
      <c r="I278">
        <v>-6.1600000000000002E-2</v>
      </c>
      <c r="K278">
        <v>-6.1600000000000002E-2</v>
      </c>
      <c r="M278">
        <v>-6.1600000000000002E-2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159</v>
      </c>
      <c r="G279">
        <v>4</v>
      </c>
      <c r="H279" t="s">
        <v>159</v>
      </c>
      <c r="I279">
        <v>4</v>
      </c>
      <c r="J279" t="s">
        <v>159</v>
      </c>
      <c r="K279">
        <v>4</v>
      </c>
      <c r="L279" t="s">
        <v>159</v>
      </c>
      <c r="M279">
        <v>4</v>
      </c>
      <c r="N279" t="s">
        <v>159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-0.38829999999999998</v>
      </c>
      <c r="G280">
        <v>-0.38829999999999998</v>
      </c>
      <c r="I280">
        <v>-0.38829999999999998</v>
      </c>
      <c r="K280">
        <v>-0.38829999999999998</v>
      </c>
      <c r="M280">
        <v>-0.38829999999999998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s">
        <v>159</v>
      </c>
      <c r="G281">
        <v>4</v>
      </c>
      <c r="H281" t="s">
        <v>159</v>
      </c>
      <c r="I281">
        <v>4</v>
      </c>
      <c r="J281" t="s">
        <v>159</v>
      </c>
      <c r="K281">
        <v>4</v>
      </c>
      <c r="L281" t="s">
        <v>159</v>
      </c>
      <c r="M281">
        <v>4</v>
      </c>
      <c r="N281" t="s">
        <v>159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0.49</v>
      </c>
      <c r="G282">
        <v>0.49</v>
      </c>
      <c r="I282">
        <v>0.49</v>
      </c>
      <c r="K282">
        <v>0.49</v>
      </c>
      <c r="M282">
        <v>0.49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s">
        <v>160</v>
      </c>
      <c r="G283">
        <v>2</v>
      </c>
      <c r="H283" t="s">
        <v>160</v>
      </c>
      <c r="I283">
        <v>2</v>
      </c>
      <c r="J283" t="s">
        <v>160</v>
      </c>
      <c r="K283">
        <v>2</v>
      </c>
      <c r="L283" t="s">
        <v>160</v>
      </c>
      <c r="M283">
        <v>2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-0.78110000000000002</v>
      </c>
      <c r="I284">
        <v>-0.78110000000000002</v>
      </c>
      <c r="K284">
        <v>-0.78110000000000002</v>
      </c>
      <c r="M284">
        <v>-0.78110000000000002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s">
        <v>160</v>
      </c>
      <c r="G285">
        <v>5</v>
      </c>
      <c r="H285" t="s">
        <v>160</v>
      </c>
      <c r="I285">
        <v>5</v>
      </c>
      <c r="J285" t="s">
        <v>160</v>
      </c>
      <c r="K285">
        <v>5</v>
      </c>
      <c r="L285" t="s">
        <v>160</v>
      </c>
      <c r="M285">
        <v>5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0</v>
      </c>
      <c r="G286">
        <v>0</v>
      </c>
      <c r="I286">
        <v>0</v>
      </c>
      <c r="K286" t="s">
        <v>161</v>
      </c>
      <c r="M286">
        <v>0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3</v>
      </c>
      <c r="F287" t="s">
        <v>160</v>
      </c>
      <c r="G287">
        <v>3</v>
      </c>
      <c r="H287" t="s">
        <v>160</v>
      </c>
      <c r="I287">
        <v>3</v>
      </c>
      <c r="J287" t="s">
        <v>160</v>
      </c>
      <c r="K287">
        <v>6</v>
      </c>
      <c r="L287" t="s">
        <v>160</v>
      </c>
      <c r="M287">
        <v>3</v>
      </c>
      <c r="N287" t="s">
        <v>160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0.4</v>
      </c>
      <c r="G288">
        <v>0.4</v>
      </c>
      <c r="I288">
        <v>0.4</v>
      </c>
      <c r="K288">
        <v>0.4</v>
      </c>
      <c r="M288">
        <v>0.4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s">
        <v>159</v>
      </c>
      <c r="G289">
        <v>2</v>
      </c>
      <c r="H289" t="s">
        <v>159</v>
      </c>
      <c r="I289">
        <v>2</v>
      </c>
      <c r="J289" t="s">
        <v>159</v>
      </c>
      <c r="K289">
        <v>2</v>
      </c>
      <c r="L289" t="s">
        <v>159</v>
      </c>
      <c r="M289">
        <v>2</v>
      </c>
      <c r="N289" t="s">
        <v>159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0.1837</v>
      </c>
      <c r="G290">
        <v>0.1837</v>
      </c>
      <c r="I290">
        <v>0.1837</v>
      </c>
      <c r="K290">
        <v>0.1837</v>
      </c>
      <c r="M290">
        <v>0.1837</v>
      </c>
      <c r="O290">
        <v>-1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2</v>
      </c>
      <c r="F291" t="s">
        <v>160</v>
      </c>
      <c r="G291">
        <v>2</v>
      </c>
      <c r="H291" t="s">
        <v>160</v>
      </c>
      <c r="I291">
        <v>2</v>
      </c>
      <c r="J291" t="s">
        <v>160</v>
      </c>
      <c r="K291">
        <v>2</v>
      </c>
      <c r="L291" t="s">
        <v>160</v>
      </c>
      <c r="M291">
        <v>2</v>
      </c>
      <c r="N291" t="s">
        <v>160</v>
      </c>
      <c r="O291">
        <v>-1</v>
      </c>
    </row>
    <row r="292" spans="1:15" x14ac:dyDescent="0.35">
      <c r="F292">
        <f>COUNTIF(F2:F291,"TRUE")</f>
        <v>60</v>
      </c>
      <c r="H292">
        <f t="shared" ref="H292:N292" si="0">COUNTIF(H2:H291,"TRUE")</f>
        <v>60</v>
      </c>
      <c r="J292">
        <f t="shared" si="0"/>
        <v>60</v>
      </c>
      <c r="L292">
        <f t="shared" si="0"/>
        <v>60</v>
      </c>
      <c r="N292">
        <f t="shared" si="0"/>
        <v>60</v>
      </c>
    </row>
    <row r="293" spans="1:15" x14ac:dyDescent="0.35">
      <c r="A293" t="s">
        <v>37</v>
      </c>
    </row>
    <row r="294" spans="1:15" x14ac:dyDescent="0.35">
      <c r="A294" t="s">
        <v>49</v>
      </c>
      <c r="E294" t="s">
        <v>25</v>
      </c>
      <c r="F294">
        <f>COUNTIFS(F$2:F$291,"TRUE",$B$2:$B$291,1)</f>
        <v>11</v>
      </c>
      <c r="H294">
        <f t="shared" ref="H294:N294" si="1">COUNTIFS(H$2:H$291,"TRUE",$B$2:$B$291,1)</f>
        <v>11</v>
      </c>
      <c r="J294">
        <f t="shared" si="1"/>
        <v>11</v>
      </c>
      <c r="L294">
        <f t="shared" si="1"/>
        <v>11</v>
      </c>
      <c r="N294">
        <f t="shared" si="1"/>
        <v>11</v>
      </c>
      <c r="O294">
        <f>MEDIAN(F294:N294)</f>
        <v>11</v>
      </c>
    </row>
    <row r="295" spans="1:15" x14ac:dyDescent="0.35">
      <c r="A295" t="s">
        <v>39</v>
      </c>
      <c r="E295" t="s">
        <v>26</v>
      </c>
      <c r="F295">
        <f>COUNTIFS(F$2:F$291,"TRUE",$B$2:$B$291,2)</f>
        <v>10</v>
      </c>
      <c r="H295">
        <f t="shared" ref="H295:N295" si="2">COUNTIFS(H$2:H$291,"TRUE",$B$2:$B$291,2)</f>
        <v>10</v>
      </c>
      <c r="J295">
        <f t="shared" si="2"/>
        <v>10</v>
      </c>
      <c r="L295">
        <f t="shared" si="2"/>
        <v>10</v>
      </c>
      <c r="N295">
        <f t="shared" si="2"/>
        <v>10</v>
      </c>
      <c r="O295">
        <f t="shared" ref="O295:O298" si="3">MEDIAN(F295:N295)</f>
        <v>10</v>
      </c>
    </row>
    <row r="296" spans="1:15" x14ac:dyDescent="0.35">
      <c r="A296" t="s">
        <v>40</v>
      </c>
      <c r="E296" t="s">
        <v>27</v>
      </c>
      <c r="F296">
        <f>COUNTIFS(F$2:F$291,"TRUE",$B$2:$B$291,3)</f>
        <v>15</v>
      </c>
      <c r="H296">
        <f t="shared" ref="H296:N296" si="4">COUNTIFS(H$2:H$291,"TRUE",$B$2:$B$291,3)</f>
        <v>15</v>
      </c>
      <c r="J296">
        <f t="shared" si="4"/>
        <v>15</v>
      </c>
      <c r="L296">
        <f t="shared" si="4"/>
        <v>15</v>
      </c>
      <c r="N296">
        <f t="shared" si="4"/>
        <v>15</v>
      </c>
      <c r="O296">
        <f t="shared" si="3"/>
        <v>15</v>
      </c>
    </row>
    <row r="297" spans="1:15" x14ac:dyDescent="0.35">
      <c r="A297" t="s">
        <v>202</v>
      </c>
      <c r="E297" t="s">
        <v>28</v>
      </c>
      <c r="F297">
        <f>COUNTIFS(F$2:F$291,"TRUE",$B$2:$B$291,4)</f>
        <v>12</v>
      </c>
      <c r="H297">
        <f t="shared" ref="H297:N297" si="5">COUNTIFS(H$2:H$291,"TRUE",$B$2:$B$291,4)</f>
        <v>12</v>
      </c>
      <c r="J297">
        <f t="shared" si="5"/>
        <v>12</v>
      </c>
      <c r="L297">
        <f t="shared" si="5"/>
        <v>12</v>
      </c>
      <c r="N297">
        <f t="shared" si="5"/>
        <v>12</v>
      </c>
      <c r="O297">
        <f t="shared" si="3"/>
        <v>12</v>
      </c>
    </row>
    <row r="298" spans="1:15" x14ac:dyDescent="0.35">
      <c r="A298" t="s">
        <v>44</v>
      </c>
      <c r="E298" t="s">
        <v>29</v>
      </c>
      <c r="F298">
        <f>COUNTIFS(F$2:F$291,"TRUE",$B$2:$B$291,5)</f>
        <v>12</v>
      </c>
      <c r="H298">
        <f t="shared" ref="H298:N298" si="6">COUNTIFS(H$2:H$291,"TRUE",$B$2:$B$291,5)</f>
        <v>12</v>
      </c>
      <c r="J298">
        <f t="shared" si="6"/>
        <v>12</v>
      </c>
      <c r="L298">
        <f t="shared" si="6"/>
        <v>12</v>
      </c>
      <c r="N298">
        <f t="shared" si="6"/>
        <v>12</v>
      </c>
      <c r="O298">
        <f t="shared" si="3"/>
        <v>12</v>
      </c>
    </row>
    <row r="300" spans="1:15" x14ac:dyDescent="0.35">
      <c r="A300" t="s">
        <v>224</v>
      </c>
    </row>
    <row r="301" spans="1:15" x14ac:dyDescent="0.35">
      <c r="A301" t="s">
        <v>247</v>
      </c>
    </row>
    <row r="302" spans="1:15" x14ac:dyDescent="0.35">
      <c r="A302" t="s">
        <v>248</v>
      </c>
    </row>
    <row r="303" spans="1:15" x14ac:dyDescent="0.35">
      <c r="A303" t="s">
        <v>249</v>
      </c>
    </row>
  </sheetData>
  <conditionalFormatting sqref="F1:F291 H1:H291 J1:J291 L1:L291 N1:N291 N299:N1048431 L299:L1048431 J299:J1048431 H299:H1048431 F299:F1048431">
    <cfRule type="containsText" dxfId="9" priority="9" operator="containsText" text="FALSE">
      <formula>NOT(ISERROR(SEARCH("FALSE",F1)))</formula>
    </cfRule>
    <cfRule type="containsText" dxfId="8" priority="10" operator="containsText" text="TRUE">
      <formula>NOT(ISERROR(SEARCH("TRUE",F1)))</formula>
    </cfRule>
  </conditionalFormatting>
  <conditionalFormatting sqref="F292:F293 H292:H293 J292:J293 L292:L293 N292:N293">
    <cfRule type="containsText" dxfId="3" priority="3" operator="containsText" text="FALSE">
      <formula>NOT(ISERROR(SEARCH("FALSE",F292)))</formula>
    </cfRule>
    <cfRule type="containsText" dxfId="2" priority="4" operator="containsText" text="TRUE">
      <formula>NOT(ISERROR(SEARCH("TRUE",F292)))</formula>
    </cfRule>
  </conditionalFormatting>
  <conditionalFormatting sqref="F294:N298">
    <cfRule type="containsText" dxfId="1" priority="1" operator="containsText" text="FALSE">
      <formula>NOT(ISERROR(SEARCH("FALSE",F294)))</formula>
    </cfRule>
    <cfRule type="containsText" dxfId="0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rgb="FF00B0F0"/>
  </sheetPr>
  <dimension ref="A1:O303"/>
  <sheetViews>
    <sheetView zoomScaleNormal="100" workbookViewId="0">
      <selection activeCell="E3" sqref="E3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0.22620000000000001</v>
      </c>
      <c r="G2">
        <v>0.22620000000000001</v>
      </c>
      <c r="I2">
        <v>0.22620000000000001</v>
      </c>
      <c r="K2">
        <v>0.22620000000000001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s">
        <v>159</v>
      </c>
      <c r="G3">
        <v>2</v>
      </c>
      <c r="H3" t="s">
        <v>159</v>
      </c>
      <c r="I3">
        <v>2</v>
      </c>
      <c r="J3" t="s">
        <v>159</v>
      </c>
      <c r="K3">
        <v>2</v>
      </c>
      <c r="L3" t="s">
        <v>159</v>
      </c>
      <c r="M3">
        <v>2</v>
      </c>
      <c r="N3" t="s">
        <v>159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-0.1007</v>
      </c>
      <c r="G4">
        <v>-0.1007</v>
      </c>
      <c r="I4">
        <v>-0.1007</v>
      </c>
      <c r="K4">
        <v>-0.1007</v>
      </c>
      <c r="M4">
        <v>-0.1007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159</v>
      </c>
      <c r="G5">
        <v>4</v>
      </c>
      <c r="H5" t="s">
        <v>159</v>
      </c>
      <c r="I5">
        <v>4</v>
      </c>
      <c r="J5" t="s">
        <v>159</v>
      </c>
      <c r="K5">
        <v>4</v>
      </c>
      <c r="L5" t="s">
        <v>159</v>
      </c>
      <c r="M5">
        <v>4</v>
      </c>
      <c r="N5" t="s">
        <v>159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0.45</v>
      </c>
      <c r="G6">
        <v>0.45</v>
      </c>
      <c r="I6">
        <v>0.45</v>
      </c>
      <c r="K6">
        <v>0.45</v>
      </c>
      <c r="M6">
        <v>0.45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s">
        <v>160</v>
      </c>
      <c r="G7">
        <v>2</v>
      </c>
      <c r="H7" t="s">
        <v>160</v>
      </c>
      <c r="I7">
        <v>2</v>
      </c>
      <c r="J7" t="s">
        <v>160</v>
      </c>
      <c r="K7">
        <v>2</v>
      </c>
      <c r="L7" t="s">
        <v>160</v>
      </c>
      <c r="M7">
        <v>2</v>
      </c>
      <c r="N7" t="s">
        <v>160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0.2525</v>
      </c>
      <c r="G8">
        <v>0.2525</v>
      </c>
      <c r="I8">
        <v>0.2525</v>
      </c>
      <c r="K8">
        <v>0.2525</v>
      </c>
      <c r="M8">
        <v>0.2525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2</v>
      </c>
      <c r="F9" t="s">
        <v>160</v>
      </c>
      <c r="G9">
        <v>2</v>
      </c>
      <c r="H9" t="s">
        <v>160</v>
      </c>
      <c r="I9">
        <v>2</v>
      </c>
      <c r="J9" t="s">
        <v>160</v>
      </c>
      <c r="K9">
        <v>2</v>
      </c>
      <c r="L9" t="s">
        <v>160</v>
      </c>
      <c r="M9">
        <v>2</v>
      </c>
      <c r="N9" t="s">
        <v>160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-0.11409999999999999</v>
      </c>
      <c r="G10">
        <v>-0.11409999999999999</v>
      </c>
      <c r="I10">
        <v>-0.11409999999999999</v>
      </c>
      <c r="K10">
        <v>-0.11409999999999999</v>
      </c>
      <c r="M10">
        <v>-0.11409999999999999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160</v>
      </c>
      <c r="G11">
        <v>4</v>
      </c>
      <c r="H11" t="s">
        <v>160</v>
      </c>
      <c r="I11">
        <v>4</v>
      </c>
      <c r="J11" t="s">
        <v>160</v>
      </c>
      <c r="K11">
        <v>4</v>
      </c>
      <c r="L11" t="s">
        <v>160</v>
      </c>
      <c r="M11">
        <v>4</v>
      </c>
      <c r="N11" t="s">
        <v>160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-0.9</v>
      </c>
      <c r="G12">
        <v>-0.9</v>
      </c>
      <c r="I12">
        <v>-0.9</v>
      </c>
      <c r="K12">
        <v>-0.9</v>
      </c>
      <c r="M12">
        <v>-0.9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5</v>
      </c>
      <c r="F13" t="s">
        <v>159</v>
      </c>
      <c r="G13">
        <v>5</v>
      </c>
      <c r="H13" t="s">
        <v>159</v>
      </c>
      <c r="I13">
        <v>5</v>
      </c>
      <c r="J13" t="s">
        <v>159</v>
      </c>
      <c r="K13">
        <v>5</v>
      </c>
      <c r="L13" t="s">
        <v>159</v>
      </c>
      <c r="M13">
        <v>5</v>
      </c>
      <c r="N13" t="s">
        <v>159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-0.51400000000000001</v>
      </c>
      <c r="G14">
        <v>-0.51400000000000001</v>
      </c>
      <c r="I14">
        <v>-0.51400000000000001</v>
      </c>
      <c r="K14">
        <v>-0.51400000000000001</v>
      </c>
      <c r="M14">
        <v>-0.51400000000000001</v>
      </c>
      <c r="O14">
        <v>-1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s">
        <v>159</v>
      </c>
      <c r="G15">
        <v>4</v>
      </c>
      <c r="H15" t="s">
        <v>159</v>
      </c>
      <c r="I15">
        <v>4</v>
      </c>
      <c r="J15" t="s">
        <v>159</v>
      </c>
      <c r="K15">
        <v>4</v>
      </c>
      <c r="L15" t="s">
        <v>159</v>
      </c>
      <c r="M15">
        <v>4</v>
      </c>
      <c r="N15" t="s">
        <v>159</v>
      </c>
      <c r="O15">
        <v>-1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-0.5</v>
      </c>
      <c r="G16">
        <v>-0.5</v>
      </c>
      <c r="I16">
        <v>-0.5</v>
      </c>
      <c r="K16">
        <v>-0.5</v>
      </c>
      <c r="M16">
        <v>-0.5</v>
      </c>
      <c r="O16">
        <v>-1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4</v>
      </c>
      <c r="F17" t="s">
        <v>159</v>
      </c>
      <c r="G17">
        <v>4</v>
      </c>
      <c r="H17" t="s">
        <v>159</v>
      </c>
      <c r="I17">
        <v>4</v>
      </c>
      <c r="J17" t="s">
        <v>159</v>
      </c>
      <c r="K17">
        <v>4</v>
      </c>
      <c r="L17" t="s">
        <v>159</v>
      </c>
      <c r="M17">
        <v>4</v>
      </c>
      <c r="N17" t="s">
        <v>159</v>
      </c>
      <c r="O17">
        <v>-1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-0.35980000000000001</v>
      </c>
      <c r="G18">
        <v>-0.35980000000000001</v>
      </c>
      <c r="I18">
        <v>-0.35980000000000001</v>
      </c>
      <c r="K18">
        <v>-0.35980000000000001</v>
      </c>
      <c r="M18">
        <v>-0.35980000000000001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4</v>
      </c>
      <c r="H19" t="s">
        <v>160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0.49</v>
      </c>
      <c r="G20">
        <v>0.49</v>
      </c>
      <c r="I20">
        <v>0.49</v>
      </c>
      <c r="K20">
        <v>0.49</v>
      </c>
      <c r="M20">
        <v>0.49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2</v>
      </c>
      <c r="F21" t="s">
        <v>159</v>
      </c>
      <c r="G21">
        <v>2</v>
      </c>
      <c r="H21" t="s">
        <v>159</v>
      </c>
      <c r="I21">
        <v>2</v>
      </c>
      <c r="J21" t="s">
        <v>159</v>
      </c>
      <c r="K21">
        <v>2</v>
      </c>
      <c r="L21" t="s">
        <v>159</v>
      </c>
      <c r="M21">
        <v>2</v>
      </c>
      <c r="N21" t="s">
        <v>159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-0.6</v>
      </c>
      <c r="I22">
        <v>-0.6</v>
      </c>
      <c r="K22">
        <v>-0.6</v>
      </c>
      <c r="M22">
        <v>-0.6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4</v>
      </c>
      <c r="H23" t="s">
        <v>160</v>
      </c>
      <c r="I23">
        <v>4</v>
      </c>
      <c r="J23" t="s">
        <v>160</v>
      </c>
      <c r="K23">
        <v>4</v>
      </c>
      <c r="L23" t="s">
        <v>160</v>
      </c>
      <c r="M23">
        <v>4</v>
      </c>
      <c r="N23" t="s">
        <v>160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0.58799999999999997</v>
      </c>
      <c r="G24">
        <v>0.58799999999999997</v>
      </c>
      <c r="I24">
        <v>0.58799999999999997</v>
      </c>
      <c r="K24">
        <v>0.58799999999999997</v>
      </c>
      <c r="M24">
        <v>0.58799999999999997</v>
      </c>
      <c r="O24">
        <v>-1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2</v>
      </c>
      <c r="F25" t="s">
        <v>159</v>
      </c>
      <c r="G25">
        <v>2</v>
      </c>
      <c r="H25" t="s">
        <v>159</v>
      </c>
      <c r="I25">
        <v>2</v>
      </c>
      <c r="J25" t="s">
        <v>159</v>
      </c>
      <c r="K25">
        <v>2</v>
      </c>
      <c r="L25" t="s">
        <v>159</v>
      </c>
      <c r="M25">
        <v>2</v>
      </c>
      <c r="N25" t="s">
        <v>159</v>
      </c>
      <c r="O25">
        <v>-1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0.5</v>
      </c>
      <c r="G26">
        <v>0.5</v>
      </c>
      <c r="I26">
        <v>0.5</v>
      </c>
      <c r="K26">
        <v>0.5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159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0.74760000000000004</v>
      </c>
      <c r="G28">
        <v>0.74760000000000004</v>
      </c>
      <c r="I28">
        <v>0.74760000000000004</v>
      </c>
      <c r="K28">
        <v>0.74760000000000004</v>
      </c>
      <c r="M28">
        <v>0.74760000000000004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s">
        <v>159</v>
      </c>
      <c r="G29">
        <v>2</v>
      </c>
      <c r="H29" t="s">
        <v>159</v>
      </c>
      <c r="I29">
        <v>2</v>
      </c>
      <c r="J29" t="s">
        <v>159</v>
      </c>
      <c r="K29">
        <v>2</v>
      </c>
      <c r="L29" t="s">
        <v>159</v>
      </c>
      <c r="M29">
        <v>2</v>
      </c>
      <c r="N29" t="s">
        <v>159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-0.2223</v>
      </c>
      <c r="G30">
        <v>-0.2223</v>
      </c>
      <c r="I30">
        <v>-0.2223</v>
      </c>
      <c r="K30">
        <v>-0.2223</v>
      </c>
      <c r="M30">
        <v>-0.2223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s">
        <v>159</v>
      </c>
      <c r="G31">
        <v>4</v>
      </c>
      <c r="H31" t="s">
        <v>159</v>
      </c>
      <c r="I31">
        <v>4</v>
      </c>
      <c r="J31" t="s">
        <v>159</v>
      </c>
      <c r="K31">
        <v>4</v>
      </c>
      <c r="L31" t="s">
        <v>159</v>
      </c>
      <c r="M31">
        <v>4</v>
      </c>
      <c r="N31" t="s">
        <v>159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-0.43390000000000001</v>
      </c>
      <c r="G32">
        <v>-0.43390000000000001</v>
      </c>
      <c r="I32">
        <v>-0.43390000000000001</v>
      </c>
      <c r="K32">
        <v>-0.43390000000000001</v>
      </c>
      <c r="M32">
        <v>-0.43390000000000001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s">
        <v>160</v>
      </c>
      <c r="G33">
        <v>4</v>
      </c>
      <c r="H33" t="s">
        <v>160</v>
      </c>
      <c r="I33">
        <v>4</v>
      </c>
      <c r="J33" t="s">
        <v>160</v>
      </c>
      <c r="K33">
        <v>4</v>
      </c>
      <c r="L33" t="s">
        <v>160</v>
      </c>
      <c r="M33">
        <v>4</v>
      </c>
      <c r="N33" t="s">
        <v>160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0.51780000000000004</v>
      </c>
      <c r="G34">
        <v>0.51780000000000004</v>
      </c>
      <c r="I34">
        <v>0.51780000000000004</v>
      </c>
      <c r="K34">
        <v>0.51780000000000004</v>
      </c>
      <c r="M34">
        <v>0.51780000000000004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s">
        <v>160</v>
      </c>
      <c r="G35">
        <v>2</v>
      </c>
      <c r="H35" t="s">
        <v>160</v>
      </c>
      <c r="I35">
        <v>2</v>
      </c>
      <c r="J35" t="s">
        <v>160</v>
      </c>
      <c r="K35">
        <v>2</v>
      </c>
      <c r="L35" t="s">
        <v>160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0.40289999999999998</v>
      </c>
      <c r="G36">
        <v>0.40289999999999998</v>
      </c>
      <c r="I36">
        <v>0.40289999999999998</v>
      </c>
      <c r="K36">
        <v>0.40289999999999998</v>
      </c>
      <c r="M36">
        <v>0.40289999999999998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s">
        <v>160</v>
      </c>
      <c r="G37">
        <v>2</v>
      </c>
      <c r="H37" t="s">
        <v>160</v>
      </c>
      <c r="I37">
        <v>2</v>
      </c>
      <c r="J37" t="s">
        <v>160</v>
      </c>
      <c r="K37">
        <v>2</v>
      </c>
      <c r="L37" t="s">
        <v>160</v>
      </c>
      <c r="M37">
        <v>2</v>
      </c>
      <c r="N37" t="s">
        <v>160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-0.6</v>
      </c>
      <c r="G38">
        <v>-0.6</v>
      </c>
      <c r="I38">
        <v>-0.6</v>
      </c>
      <c r="K38">
        <v>-0.6</v>
      </c>
      <c r="M38">
        <v>-0.6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s">
        <v>159</v>
      </c>
      <c r="G39">
        <v>4</v>
      </c>
      <c r="H39" t="s">
        <v>159</v>
      </c>
      <c r="I39">
        <v>4</v>
      </c>
      <c r="J39" t="s">
        <v>159</v>
      </c>
      <c r="K39">
        <v>4</v>
      </c>
      <c r="L39" t="s">
        <v>159</v>
      </c>
      <c r="M39">
        <v>4</v>
      </c>
      <c r="N39" t="s">
        <v>159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-0.86780000000000002</v>
      </c>
      <c r="G40">
        <v>-0.86780000000000002</v>
      </c>
      <c r="I40">
        <v>-0.86780000000000002</v>
      </c>
      <c r="K40">
        <v>-0.86780000000000002</v>
      </c>
      <c r="M40">
        <v>-0.86780000000000002</v>
      </c>
      <c r="O40">
        <v>-1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5</v>
      </c>
      <c r="F41" t="s">
        <v>160</v>
      </c>
      <c r="G41">
        <v>5</v>
      </c>
      <c r="H41" t="s">
        <v>160</v>
      </c>
      <c r="I41">
        <v>5</v>
      </c>
      <c r="J41" t="s">
        <v>160</v>
      </c>
      <c r="K41">
        <v>5</v>
      </c>
      <c r="L41" t="s">
        <v>160</v>
      </c>
      <c r="M41">
        <v>5</v>
      </c>
      <c r="N41" t="s">
        <v>160</v>
      </c>
      <c r="O41">
        <v>-1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-0.70660000000000001</v>
      </c>
      <c r="G42">
        <v>-0.70660000000000001</v>
      </c>
      <c r="I42">
        <v>-0.70660000000000001</v>
      </c>
      <c r="K42">
        <v>-0.70660000000000001</v>
      </c>
      <c r="M42">
        <v>-0.70660000000000001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160</v>
      </c>
      <c r="G43">
        <v>4</v>
      </c>
      <c r="H43" t="s">
        <v>160</v>
      </c>
      <c r="I43">
        <v>4</v>
      </c>
      <c r="J43" t="s">
        <v>160</v>
      </c>
      <c r="K43">
        <v>4</v>
      </c>
      <c r="L43" t="s">
        <v>160</v>
      </c>
      <c r="M43">
        <v>4</v>
      </c>
      <c r="N43" t="s">
        <v>160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5.74E-2</v>
      </c>
      <c r="G44">
        <v>5.74E-2</v>
      </c>
      <c r="I44">
        <v>5.74E-2</v>
      </c>
      <c r="K44">
        <v>5.74E-2</v>
      </c>
      <c r="M44">
        <v>5.74E-2</v>
      </c>
      <c r="O44">
        <v>-1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3</v>
      </c>
      <c r="F45" t="s">
        <v>160</v>
      </c>
      <c r="G45">
        <v>3</v>
      </c>
      <c r="H45" t="s">
        <v>160</v>
      </c>
      <c r="I45">
        <v>3</v>
      </c>
      <c r="J45" t="s">
        <v>160</v>
      </c>
      <c r="K45">
        <v>3</v>
      </c>
      <c r="L45" t="s">
        <v>160</v>
      </c>
      <c r="M45">
        <v>3</v>
      </c>
      <c r="N45" t="s">
        <v>160</v>
      </c>
      <c r="O45">
        <v>-1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-0.6</v>
      </c>
      <c r="G46">
        <v>-0.6</v>
      </c>
      <c r="I46">
        <v>-0.6</v>
      </c>
      <c r="K46">
        <v>-0.6</v>
      </c>
      <c r="M46">
        <v>-0.6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4</v>
      </c>
      <c r="H47" t="s">
        <v>160</v>
      </c>
      <c r="I47">
        <v>4</v>
      </c>
      <c r="J47" t="s">
        <v>160</v>
      </c>
      <c r="K47">
        <v>4</v>
      </c>
      <c r="L47" t="s">
        <v>160</v>
      </c>
      <c r="M47">
        <v>4</v>
      </c>
      <c r="N47" t="s">
        <v>160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-0.55000000000000004</v>
      </c>
      <c r="G48">
        <v>-0.55000000000000004</v>
      </c>
      <c r="I48">
        <v>-0.55000000000000004</v>
      </c>
      <c r="K48">
        <v>-0.55000000000000004</v>
      </c>
      <c r="M48">
        <v>-0.55000000000000004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s">
        <v>159</v>
      </c>
      <c r="G49">
        <v>4</v>
      </c>
      <c r="H49" t="s">
        <v>159</v>
      </c>
      <c r="I49">
        <v>4</v>
      </c>
      <c r="J49" t="s">
        <v>159</v>
      </c>
      <c r="K49">
        <v>4</v>
      </c>
      <c r="L49" t="s">
        <v>159</v>
      </c>
      <c r="M49">
        <v>4</v>
      </c>
      <c r="N49" t="s">
        <v>159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0.39050000000000001</v>
      </c>
      <c r="G50">
        <v>0.39050000000000001</v>
      </c>
      <c r="I50">
        <v>0.39050000000000001</v>
      </c>
      <c r="K50">
        <v>0.39050000000000001</v>
      </c>
      <c r="M50">
        <v>0.39050000000000001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s">
        <v>160</v>
      </c>
      <c r="G51">
        <v>2</v>
      </c>
      <c r="H51" t="s">
        <v>160</v>
      </c>
      <c r="I51">
        <v>2</v>
      </c>
      <c r="J51" t="s">
        <v>160</v>
      </c>
      <c r="K51">
        <v>2</v>
      </c>
      <c r="L51" t="s">
        <v>160</v>
      </c>
      <c r="M51">
        <v>2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0.95760000000000001</v>
      </c>
      <c r="G52">
        <v>0.95760000000000001</v>
      </c>
      <c r="I52">
        <v>0.95760000000000001</v>
      </c>
      <c r="K52">
        <v>0.95760000000000001</v>
      </c>
      <c r="M52">
        <v>0.95760000000000001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s">
        <v>159</v>
      </c>
      <c r="G53">
        <v>1</v>
      </c>
      <c r="H53" t="s">
        <v>159</v>
      </c>
      <c r="I53">
        <v>1</v>
      </c>
      <c r="J53" t="s">
        <v>159</v>
      </c>
      <c r="K53">
        <v>1</v>
      </c>
      <c r="L53" t="s">
        <v>159</v>
      </c>
      <c r="M53">
        <v>1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-0.65</v>
      </c>
      <c r="G54">
        <v>-0.65</v>
      </c>
      <c r="I54">
        <v>-0.65</v>
      </c>
      <c r="K54">
        <v>-0.65</v>
      </c>
      <c r="M54">
        <v>-0.65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s">
        <v>159</v>
      </c>
      <c r="G55">
        <v>4</v>
      </c>
      <c r="H55" t="s">
        <v>159</v>
      </c>
      <c r="I55">
        <v>4</v>
      </c>
      <c r="J55" t="s">
        <v>159</v>
      </c>
      <c r="K55">
        <v>4</v>
      </c>
      <c r="L55" t="s">
        <v>159</v>
      </c>
      <c r="M55">
        <v>4</v>
      </c>
      <c r="N55" t="s">
        <v>159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0.5</v>
      </c>
      <c r="G56">
        <v>0.5</v>
      </c>
      <c r="I56">
        <v>0.5</v>
      </c>
      <c r="K56">
        <v>0.5</v>
      </c>
      <c r="M56">
        <v>0.5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s">
        <v>160</v>
      </c>
      <c r="G57">
        <v>2</v>
      </c>
      <c r="H57" t="s">
        <v>160</v>
      </c>
      <c r="I57">
        <v>2</v>
      </c>
      <c r="J57" t="s">
        <v>160</v>
      </c>
      <c r="K57">
        <v>2</v>
      </c>
      <c r="L57" t="s">
        <v>160</v>
      </c>
      <c r="M57">
        <v>2</v>
      </c>
      <c r="N57" t="s">
        <v>160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0.41149999999999998</v>
      </c>
      <c r="G58">
        <v>0.41149999999999998</v>
      </c>
      <c r="I58">
        <v>0.41149999999999998</v>
      </c>
      <c r="K58">
        <v>0.41149999999999998</v>
      </c>
      <c r="M58">
        <v>0.41149999999999998</v>
      </c>
      <c r="O58">
        <v>-1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2</v>
      </c>
      <c r="F59" t="s">
        <v>159</v>
      </c>
      <c r="G59">
        <v>2</v>
      </c>
      <c r="H59" t="s">
        <v>159</v>
      </c>
      <c r="I59">
        <v>2</v>
      </c>
      <c r="J59" t="s">
        <v>159</v>
      </c>
      <c r="K59">
        <v>2</v>
      </c>
      <c r="L59" t="s">
        <v>159</v>
      </c>
      <c r="M59">
        <v>2</v>
      </c>
      <c r="N59" t="s">
        <v>159</v>
      </c>
      <c r="O59">
        <v>-1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-0.45</v>
      </c>
      <c r="I60">
        <v>-0.45</v>
      </c>
      <c r="K60">
        <v>-0.45</v>
      </c>
      <c r="M60">
        <v>-0.45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160</v>
      </c>
      <c r="G61">
        <v>4</v>
      </c>
      <c r="H61" t="s">
        <v>160</v>
      </c>
      <c r="I61">
        <v>4</v>
      </c>
      <c r="J61" t="s">
        <v>160</v>
      </c>
      <c r="K61">
        <v>4</v>
      </c>
      <c r="L61" t="s">
        <v>160</v>
      </c>
      <c r="M61">
        <v>4</v>
      </c>
      <c r="N61" t="s">
        <v>160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0.4148</v>
      </c>
      <c r="G62">
        <v>0.4148</v>
      </c>
      <c r="I62">
        <v>0.4148</v>
      </c>
      <c r="K62">
        <v>0.4148</v>
      </c>
      <c r="M62">
        <v>0.4148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s">
        <v>159</v>
      </c>
      <c r="G63">
        <v>2</v>
      </c>
      <c r="H63" t="s">
        <v>159</v>
      </c>
      <c r="I63">
        <v>2</v>
      </c>
      <c r="J63" t="s">
        <v>159</v>
      </c>
      <c r="K63">
        <v>2</v>
      </c>
      <c r="L63" t="s">
        <v>159</v>
      </c>
      <c r="M63">
        <v>2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0.41070000000000001</v>
      </c>
      <c r="G64">
        <v>0.41070000000000001</v>
      </c>
      <c r="I64">
        <v>0.41070000000000001</v>
      </c>
      <c r="K64">
        <v>0.41070000000000001</v>
      </c>
      <c r="M64">
        <v>0.41070000000000001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2</v>
      </c>
      <c r="F65" t="s">
        <v>160</v>
      </c>
      <c r="G65">
        <v>2</v>
      </c>
      <c r="H65" t="s">
        <v>160</v>
      </c>
      <c r="I65">
        <v>2</v>
      </c>
      <c r="J65" t="s">
        <v>160</v>
      </c>
      <c r="K65">
        <v>2</v>
      </c>
      <c r="L65" t="s">
        <v>160</v>
      </c>
      <c r="M65">
        <v>2</v>
      </c>
      <c r="N65" t="s">
        <v>160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0.49</v>
      </c>
      <c r="G66">
        <v>0.49</v>
      </c>
      <c r="I66">
        <v>0.49</v>
      </c>
      <c r="K66">
        <v>0.49</v>
      </c>
      <c r="M66">
        <v>0.49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2</v>
      </c>
      <c r="F67" t="s">
        <v>159</v>
      </c>
      <c r="G67">
        <v>2</v>
      </c>
      <c r="H67" t="s">
        <v>159</v>
      </c>
      <c r="I67">
        <v>2</v>
      </c>
      <c r="J67" t="s">
        <v>159</v>
      </c>
      <c r="K67">
        <v>2</v>
      </c>
      <c r="L67" t="s">
        <v>159</v>
      </c>
      <c r="M67">
        <v>2</v>
      </c>
      <c r="N67" t="s">
        <v>159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0.4</v>
      </c>
      <c r="G68">
        <v>0.4</v>
      </c>
      <c r="I68">
        <v>0.4</v>
      </c>
      <c r="K68">
        <v>0.4</v>
      </c>
      <c r="M68">
        <v>0.4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2</v>
      </c>
      <c r="F69" t="s">
        <v>160</v>
      </c>
      <c r="G69">
        <v>2</v>
      </c>
      <c r="H69" t="s">
        <v>160</v>
      </c>
      <c r="I69">
        <v>2</v>
      </c>
      <c r="J69" t="s">
        <v>160</v>
      </c>
      <c r="K69">
        <v>2</v>
      </c>
      <c r="L69" t="s">
        <v>160</v>
      </c>
      <c r="M69">
        <v>2</v>
      </c>
      <c r="N69" t="s">
        <v>160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-0.75</v>
      </c>
      <c r="G70">
        <v>-0.75</v>
      </c>
      <c r="I70">
        <v>-0.75</v>
      </c>
      <c r="K70">
        <v>-0.75</v>
      </c>
      <c r="M70">
        <v>-0.75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s">
        <v>160</v>
      </c>
      <c r="G71">
        <v>4</v>
      </c>
      <c r="H71" t="s">
        <v>160</v>
      </c>
      <c r="I71">
        <v>4</v>
      </c>
      <c r="J71" t="s">
        <v>160</v>
      </c>
      <c r="K71">
        <v>4</v>
      </c>
      <c r="L71" t="s">
        <v>160</v>
      </c>
      <c r="M71">
        <v>4</v>
      </c>
      <c r="N71" t="s">
        <v>160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0.56279999999999997</v>
      </c>
      <c r="G72">
        <v>0.56279999999999997</v>
      </c>
      <c r="I72">
        <v>0.56279999999999997</v>
      </c>
      <c r="K72">
        <v>0.56279999999999997</v>
      </c>
      <c r="M72">
        <v>0.56279999999999997</v>
      </c>
      <c r="O72">
        <v>-1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2</v>
      </c>
      <c r="F73" t="s">
        <v>159</v>
      </c>
      <c r="G73">
        <v>2</v>
      </c>
      <c r="H73" t="s">
        <v>159</v>
      </c>
      <c r="I73">
        <v>2</v>
      </c>
      <c r="J73" t="s">
        <v>159</v>
      </c>
      <c r="K73">
        <v>2</v>
      </c>
      <c r="L73" t="s">
        <v>159</v>
      </c>
      <c r="M73">
        <v>2</v>
      </c>
      <c r="N73" t="s">
        <v>159</v>
      </c>
      <c r="O73">
        <v>-1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0.5</v>
      </c>
      <c r="G74">
        <v>0.5</v>
      </c>
      <c r="I74">
        <v>0.5</v>
      </c>
      <c r="K74">
        <v>0.5</v>
      </c>
      <c r="M74">
        <v>0.5</v>
      </c>
      <c r="O74">
        <v>-1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s">
        <v>159</v>
      </c>
      <c r="G75">
        <v>2</v>
      </c>
      <c r="H75" t="s">
        <v>159</v>
      </c>
      <c r="I75">
        <v>2</v>
      </c>
      <c r="J75" t="s">
        <v>159</v>
      </c>
      <c r="K75">
        <v>2</v>
      </c>
      <c r="L75" t="s">
        <v>159</v>
      </c>
      <c r="M75">
        <v>2</v>
      </c>
      <c r="N75" t="s">
        <v>159</v>
      </c>
      <c r="O75">
        <v>-1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-0.84</v>
      </c>
      <c r="G76">
        <v>-0.84</v>
      </c>
      <c r="I76">
        <v>-0.84</v>
      </c>
      <c r="K76">
        <v>-0.84</v>
      </c>
      <c r="M76">
        <v>-0.84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5</v>
      </c>
      <c r="F77" t="s">
        <v>160</v>
      </c>
      <c r="G77">
        <v>5</v>
      </c>
      <c r="H77" t="s">
        <v>160</v>
      </c>
      <c r="I77">
        <v>5</v>
      </c>
      <c r="J77" t="s">
        <v>160</v>
      </c>
      <c r="K77">
        <v>5</v>
      </c>
      <c r="L77" t="s">
        <v>160</v>
      </c>
      <c r="M77">
        <v>5</v>
      </c>
      <c r="N77" t="s">
        <v>160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0.34379999999999999</v>
      </c>
      <c r="G78">
        <v>0.34379999999999999</v>
      </c>
      <c r="I78">
        <v>0.34379999999999999</v>
      </c>
      <c r="K78">
        <v>0.34379999999999999</v>
      </c>
      <c r="M78">
        <v>0.34379999999999999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2</v>
      </c>
      <c r="F79" t="s">
        <v>160</v>
      </c>
      <c r="G79">
        <v>2</v>
      </c>
      <c r="H79" t="s">
        <v>160</v>
      </c>
      <c r="I79">
        <v>2</v>
      </c>
      <c r="J79" t="s">
        <v>160</v>
      </c>
      <c r="K79">
        <v>2</v>
      </c>
      <c r="L79" t="s">
        <v>160</v>
      </c>
      <c r="M79">
        <v>2</v>
      </c>
      <c r="N79" t="s">
        <v>160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0.39500000000000002</v>
      </c>
      <c r="G80">
        <v>0.39500000000000002</v>
      </c>
      <c r="I80">
        <v>0.39500000000000002</v>
      </c>
      <c r="K80">
        <v>0.39500000000000002</v>
      </c>
      <c r="M80">
        <v>0.39500000000000002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s">
        <v>159</v>
      </c>
      <c r="G81">
        <v>2</v>
      </c>
      <c r="H81" t="s">
        <v>159</v>
      </c>
      <c r="I81">
        <v>2</v>
      </c>
      <c r="J81" t="s">
        <v>159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-0.45</v>
      </c>
      <c r="G82">
        <v>-0.45</v>
      </c>
      <c r="I82">
        <v>-0.45</v>
      </c>
      <c r="K82">
        <v>-0.45</v>
      </c>
      <c r="M82">
        <v>-0.45</v>
      </c>
      <c r="O82">
        <v>-1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s">
        <v>159</v>
      </c>
      <c r="G83">
        <v>4</v>
      </c>
      <c r="H83" t="s">
        <v>159</v>
      </c>
      <c r="I83">
        <v>4</v>
      </c>
      <c r="J83" t="s">
        <v>159</v>
      </c>
      <c r="K83">
        <v>4</v>
      </c>
      <c r="L83" t="s">
        <v>159</v>
      </c>
      <c r="M83">
        <v>4</v>
      </c>
      <c r="N83" t="s">
        <v>159</v>
      </c>
      <c r="O83">
        <v>-1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0.8518</v>
      </c>
      <c r="G84">
        <v>0.8518</v>
      </c>
      <c r="I84">
        <v>0.8518</v>
      </c>
      <c r="K84">
        <v>0.8518</v>
      </c>
      <c r="M84">
        <v>0.8518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1</v>
      </c>
      <c r="F85" t="s">
        <v>159</v>
      </c>
      <c r="G85">
        <v>1</v>
      </c>
      <c r="H85" t="s">
        <v>159</v>
      </c>
      <c r="I85">
        <v>1</v>
      </c>
      <c r="J85" t="s">
        <v>159</v>
      </c>
      <c r="K85">
        <v>1</v>
      </c>
      <c r="L85" t="s">
        <v>159</v>
      </c>
      <c r="M85">
        <v>1</v>
      </c>
      <c r="N85" t="s">
        <v>159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-0.75</v>
      </c>
      <c r="G86">
        <v>-0.75</v>
      </c>
      <c r="I86">
        <v>-0.75</v>
      </c>
      <c r="K86">
        <v>-0.75</v>
      </c>
      <c r="M86">
        <v>-0.75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160</v>
      </c>
      <c r="G87">
        <v>4</v>
      </c>
      <c r="H87" t="s">
        <v>160</v>
      </c>
      <c r="I87">
        <v>4</v>
      </c>
      <c r="J87" t="s">
        <v>160</v>
      </c>
      <c r="K87">
        <v>5</v>
      </c>
      <c r="L87" t="s">
        <v>160</v>
      </c>
      <c r="M87">
        <v>4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-0.20649999999999999</v>
      </c>
      <c r="G88">
        <v>-0.20649999999999999</v>
      </c>
      <c r="I88">
        <v>-0.20649999999999999</v>
      </c>
      <c r="K88">
        <v>-0.20649999999999999</v>
      </c>
      <c r="M88">
        <v>-0.20649999999999999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4</v>
      </c>
      <c r="F89" t="s">
        <v>160</v>
      </c>
      <c r="G89">
        <v>4</v>
      </c>
      <c r="H89" t="s">
        <v>160</v>
      </c>
      <c r="I89">
        <v>4</v>
      </c>
      <c r="J89" t="s">
        <v>160</v>
      </c>
      <c r="K89">
        <v>4</v>
      </c>
      <c r="L89" t="s">
        <v>160</v>
      </c>
      <c r="M89">
        <v>4</v>
      </c>
      <c r="N89" t="s">
        <v>160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-0.43390000000000001</v>
      </c>
      <c r="G90">
        <v>-0.43390000000000001</v>
      </c>
      <c r="I90">
        <v>-0.43390000000000001</v>
      </c>
      <c r="K90">
        <v>-0.43390000000000001</v>
      </c>
      <c r="M90">
        <v>-0.43390000000000001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159</v>
      </c>
      <c r="G91">
        <v>4</v>
      </c>
      <c r="H91" t="s">
        <v>159</v>
      </c>
      <c r="I91">
        <v>4</v>
      </c>
      <c r="J91" t="s">
        <v>159</v>
      </c>
      <c r="K91">
        <v>4</v>
      </c>
      <c r="L91" t="s">
        <v>159</v>
      </c>
      <c r="M91">
        <v>4</v>
      </c>
      <c r="N91" t="s">
        <v>159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0.6</v>
      </c>
      <c r="G92">
        <v>0.6</v>
      </c>
      <c r="I92">
        <v>0.6</v>
      </c>
      <c r="K92">
        <v>0.6</v>
      </c>
      <c r="M92">
        <v>0.6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2</v>
      </c>
      <c r="F93" t="s">
        <v>160</v>
      </c>
      <c r="G93">
        <v>2</v>
      </c>
      <c r="H93" t="s">
        <v>160</v>
      </c>
      <c r="I93">
        <v>2</v>
      </c>
      <c r="J93" t="s">
        <v>160</v>
      </c>
      <c r="K93">
        <v>2</v>
      </c>
      <c r="L93" t="s">
        <v>160</v>
      </c>
      <c r="M93">
        <v>2</v>
      </c>
      <c r="N93" t="s">
        <v>160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-0.76559999999999995</v>
      </c>
      <c r="G94">
        <v>-0.76559999999999995</v>
      </c>
      <c r="I94">
        <v>-0.76559999999999995</v>
      </c>
      <c r="K94">
        <v>-0.76559999999999995</v>
      </c>
      <c r="M94">
        <v>-0.76559999999999995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5</v>
      </c>
      <c r="F95" t="s">
        <v>159</v>
      </c>
      <c r="G95">
        <v>5</v>
      </c>
      <c r="H95" t="s">
        <v>159</v>
      </c>
      <c r="I95">
        <v>5</v>
      </c>
      <c r="J95" t="s">
        <v>159</v>
      </c>
      <c r="K95">
        <v>5</v>
      </c>
      <c r="L95" t="s">
        <v>159</v>
      </c>
      <c r="M95">
        <v>5</v>
      </c>
      <c r="N95" t="s">
        <v>159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-0.47760000000000002</v>
      </c>
      <c r="G96">
        <v>-0.47760000000000002</v>
      </c>
      <c r="I96">
        <v>-0.47760000000000002</v>
      </c>
      <c r="K96">
        <v>-0.47760000000000002</v>
      </c>
      <c r="M96">
        <v>-0.47760000000000002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159</v>
      </c>
      <c r="G97">
        <v>4</v>
      </c>
      <c r="H97" t="s">
        <v>159</v>
      </c>
      <c r="I97">
        <v>4</v>
      </c>
      <c r="J97" t="s">
        <v>159</v>
      </c>
      <c r="K97">
        <v>4</v>
      </c>
      <c r="L97" t="s">
        <v>159</v>
      </c>
      <c r="M97">
        <v>4</v>
      </c>
      <c r="N97" t="s">
        <v>159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0.49</v>
      </c>
      <c r="G98">
        <v>0.49</v>
      </c>
      <c r="I98">
        <v>0.49</v>
      </c>
      <c r="K98">
        <v>0.49</v>
      </c>
      <c r="M98">
        <v>0.49</v>
      </c>
      <c r="O98">
        <v>-1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2</v>
      </c>
      <c r="F99" t="s">
        <v>159</v>
      </c>
      <c r="G99">
        <v>2</v>
      </c>
      <c r="H99" t="s">
        <v>159</v>
      </c>
      <c r="I99">
        <v>2</v>
      </c>
      <c r="J99" t="s">
        <v>159</v>
      </c>
      <c r="K99">
        <v>2</v>
      </c>
      <c r="L99" t="s">
        <v>159</v>
      </c>
      <c r="M99">
        <v>2</v>
      </c>
      <c r="N99" t="s">
        <v>159</v>
      </c>
      <c r="O99">
        <v>-1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-0.49</v>
      </c>
      <c r="G100">
        <v>-0.49</v>
      </c>
      <c r="I100">
        <v>-0.49</v>
      </c>
      <c r="K100">
        <v>-0.49</v>
      </c>
      <c r="M100">
        <v>-0.49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160</v>
      </c>
      <c r="G101">
        <v>4</v>
      </c>
      <c r="H101" t="s">
        <v>160</v>
      </c>
      <c r="I101">
        <v>4</v>
      </c>
      <c r="J101" t="s">
        <v>160</v>
      </c>
      <c r="K101">
        <v>4</v>
      </c>
      <c r="L101" t="s">
        <v>160</v>
      </c>
      <c r="M101">
        <v>4</v>
      </c>
      <c r="N101" t="s">
        <v>160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5.74E-2</v>
      </c>
      <c r="G102">
        <v>5.74E-2</v>
      </c>
      <c r="I102">
        <v>5.74E-2</v>
      </c>
      <c r="K102">
        <v>5.74E-2</v>
      </c>
      <c r="M102">
        <v>5.74E-2</v>
      </c>
      <c r="O102">
        <v>-1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3</v>
      </c>
      <c r="F103" t="s">
        <v>160</v>
      </c>
      <c r="G103">
        <v>3</v>
      </c>
      <c r="H103" t="s">
        <v>160</v>
      </c>
      <c r="I103">
        <v>3</v>
      </c>
      <c r="J103" t="s">
        <v>160</v>
      </c>
      <c r="K103">
        <v>3</v>
      </c>
      <c r="L103" t="s">
        <v>160</v>
      </c>
      <c r="M103">
        <v>3</v>
      </c>
      <c r="N103" t="s">
        <v>160</v>
      </c>
      <c r="O103">
        <v>-1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-0.49</v>
      </c>
      <c r="G104">
        <v>-0.49</v>
      </c>
      <c r="I104">
        <v>-0.49</v>
      </c>
      <c r="K104">
        <v>-0.49</v>
      </c>
      <c r="M104">
        <v>-0.49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s">
        <v>159</v>
      </c>
      <c r="G105">
        <v>4</v>
      </c>
      <c r="H105" t="s">
        <v>159</v>
      </c>
      <c r="I105">
        <v>4</v>
      </c>
      <c r="J105" t="s">
        <v>159</v>
      </c>
      <c r="K105">
        <v>4</v>
      </c>
      <c r="L105" t="s">
        <v>159</v>
      </c>
      <c r="M105">
        <v>4</v>
      </c>
      <c r="N105" t="s">
        <v>159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-0.5</v>
      </c>
      <c r="G106">
        <v>-0.5</v>
      </c>
      <c r="I106">
        <v>-0.5</v>
      </c>
      <c r="K106">
        <v>-0.5</v>
      </c>
      <c r="M106">
        <v>-0.5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s">
        <v>159</v>
      </c>
      <c r="G107">
        <v>4</v>
      </c>
      <c r="H107" t="s">
        <v>159</v>
      </c>
      <c r="I107">
        <v>4</v>
      </c>
      <c r="J107" t="s">
        <v>159</v>
      </c>
      <c r="K107">
        <v>4</v>
      </c>
      <c r="L107" t="s">
        <v>159</v>
      </c>
      <c r="M107">
        <v>4</v>
      </c>
      <c r="N107" t="s">
        <v>159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0.502</v>
      </c>
      <c r="G108">
        <v>0.502</v>
      </c>
      <c r="I108">
        <v>0.502</v>
      </c>
      <c r="K108">
        <v>0.502</v>
      </c>
      <c r="M108">
        <v>0.502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2</v>
      </c>
      <c r="F109" t="s">
        <v>160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0.5</v>
      </c>
      <c r="G110">
        <v>0.5</v>
      </c>
      <c r="I110">
        <v>0.5</v>
      </c>
      <c r="K110">
        <v>0.5</v>
      </c>
      <c r="M110">
        <v>0.5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s">
        <v>160</v>
      </c>
      <c r="G111">
        <v>2</v>
      </c>
      <c r="H111" t="s">
        <v>160</v>
      </c>
      <c r="I111">
        <v>2</v>
      </c>
      <c r="J111" t="s">
        <v>160</v>
      </c>
      <c r="K111">
        <v>2</v>
      </c>
      <c r="L111" t="s">
        <v>160</v>
      </c>
      <c r="M111">
        <v>2</v>
      </c>
      <c r="N111" t="s">
        <v>160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0.4229</v>
      </c>
      <c r="G112">
        <v>0.4229</v>
      </c>
      <c r="I112">
        <v>0.4229</v>
      </c>
      <c r="K112">
        <v>0.4229</v>
      </c>
      <c r="M112">
        <v>0.4229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2</v>
      </c>
      <c r="F113" t="s">
        <v>159</v>
      </c>
      <c r="G113">
        <v>2</v>
      </c>
      <c r="H113" t="s">
        <v>159</v>
      </c>
      <c r="I113">
        <v>2</v>
      </c>
      <c r="J113" t="s">
        <v>159</v>
      </c>
      <c r="K113">
        <v>2</v>
      </c>
      <c r="L113" t="s">
        <v>159</v>
      </c>
      <c r="M113">
        <v>2</v>
      </c>
      <c r="N113" t="s">
        <v>159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0.41570000000000001</v>
      </c>
      <c r="G114">
        <v>0.41570000000000001</v>
      </c>
      <c r="I114">
        <v>0.41570000000000001</v>
      </c>
      <c r="K114">
        <v>0.41570000000000001</v>
      </c>
      <c r="M114">
        <v>0.41570000000000001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159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-0.66900000000000004</v>
      </c>
      <c r="G116">
        <v>-0.66900000000000004</v>
      </c>
      <c r="I116">
        <v>-0.66900000000000004</v>
      </c>
      <c r="K116">
        <v>-0.66900000000000004</v>
      </c>
      <c r="M116">
        <v>-0.66900000000000004</v>
      </c>
      <c r="O116">
        <v>-1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s">
        <v>159</v>
      </c>
      <c r="G117">
        <v>4</v>
      </c>
      <c r="H117" t="s">
        <v>159</v>
      </c>
      <c r="I117">
        <v>4</v>
      </c>
      <c r="J117" t="s">
        <v>159</v>
      </c>
      <c r="K117">
        <v>4</v>
      </c>
      <c r="L117" t="s">
        <v>159</v>
      </c>
      <c r="M117">
        <v>4</v>
      </c>
      <c r="N117" t="s">
        <v>159</v>
      </c>
      <c r="O117">
        <v>-1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0.45240000000000002</v>
      </c>
      <c r="G118">
        <v>0.45240000000000002</v>
      </c>
      <c r="I118">
        <v>0.45240000000000002</v>
      </c>
      <c r="K118">
        <v>0.45240000000000002</v>
      </c>
      <c r="M118">
        <v>0.45240000000000002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s">
        <v>159</v>
      </c>
      <c r="G119">
        <v>2</v>
      </c>
      <c r="H119" t="s">
        <v>159</v>
      </c>
      <c r="I119">
        <v>2</v>
      </c>
      <c r="J119" t="s">
        <v>159</v>
      </c>
      <c r="K119">
        <v>2</v>
      </c>
      <c r="L119" t="s">
        <v>159</v>
      </c>
      <c r="M119">
        <v>2</v>
      </c>
      <c r="N119" t="s">
        <v>159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0.41420000000000001</v>
      </c>
      <c r="G120">
        <v>0.41420000000000001</v>
      </c>
      <c r="I120">
        <v>0.41420000000000001</v>
      </c>
      <c r="K120">
        <v>0.41420000000000001</v>
      </c>
      <c r="M120">
        <v>0.41420000000000001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2</v>
      </c>
      <c r="F121" t="s">
        <v>159</v>
      </c>
      <c r="G121">
        <v>2</v>
      </c>
      <c r="H121" t="s">
        <v>159</v>
      </c>
      <c r="I121">
        <v>2</v>
      </c>
      <c r="J121" t="s">
        <v>159</v>
      </c>
      <c r="K121">
        <v>2</v>
      </c>
      <c r="L121" t="s">
        <v>159</v>
      </c>
      <c r="M121">
        <v>2</v>
      </c>
      <c r="N121" t="s">
        <v>159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</v>
      </c>
      <c r="G122">
        <v>-0.4</v>
      </c>
      <c r="I122">
        <v>-0.4</v>
      </c>
      <c r="K122">
        <v>-0.4</v>
      </c>
      <c r="M122">
        <v>-0.4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s">
        <v>159</v>
      </c>
      <c r="G123">
        <v>4</v>
      </c>
      <c r="H123" t="s">
        <v>159</v>
      </c>
      <c r="I123">
        <v>4</v>
      </c>
      <c r="J123" t="s">
        <v>159</v>
      </c>
      <c r="K123">
        <v>4</v>
      </c>
      <c r="L123" t="s">
        <v>159</v>
      </c>
      <c r="M123">
        <v>4</v>
      </c>
      <c r="N123" t="s">
        <v>159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0.36199999999999999</v>
      </c>
      <c r="G124">
        <v>0.36199999999999999</v>
      </c>
      <c r="I124">
        <v>0.36199999999999999</v>
      </c>
      <c r="K124">
        <v>0.36199999999999999</v>
      </c>
      <c r="M124">
        <v>0.36199999999999999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2</v>
      </c>
      <c r="F125" t="s">
        <v>159</v>
      </c>
      <c r="G125">
        <v>2</v>
      </c>
      <c r="H125" t="s">
        <v>159</v>
      </c>
      <c r="I125">
        <v>2</v>
      </c>
      <c r="J125" t="s">
        <v>159</v>
      </c>
      <c r="K125">
        <v>2</v>
      </c>
      <c r="L125" t="s">
        <v>159</v>
      </c>
      <c r="M125">
        <v>2</v>
      </c>
      <c r="N125" t="s">
        <v>159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-0.11409999999999999</v>
      </c>
      <c r="G126">
        <v>-0.11409999999999999</v>
      </c>
      <c r="I126">
        <v>-0.11409999999999999</v>
      </c>
      <c r="K126">
        <v>-0.11409999999999999</v>
      </c>
      <c r="M126">
        <v>-0.11409999999999999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159</v>
      </c>
      <c r="G127">
        <v>4</v>
      </c>
      <c r="H127" t="s">
        <v>159</v>
      </c>
      <c r="I127">
        <v>4</v>
      </c>
      <c r="J127" t="s">
        <v>159</v>
      </c>
      <c r="K127">
        <v>4</v>
      </c>
      <c r="L127" t="s">
        <v>159</v>
      </c>
      <c r="M127">
        <v>4</v>
      </c>
      <c r="N127" t="s">
        <v>159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-0.9</v>
      </c>
      <c r="G128">
        <v>-0.9</v>
      </c>
      <c r="I128">
        <v>-0.9</v>
      </c>
      <c r="K128">
        <v>-0.9</v>
      </c>
      <c r="M128">
        <v>-0.9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5</v>
      </c>
      <c r="F129" t="s">
        <v>159</v>
      </c>
      <c r="G129">
        <v>5</v>
      </c>
      <c r="H129" t="s">
        <v>159</v>
      </c>
      <c r="I129">
        <v>5</v>
      </c>
      <c r="J129" t="s">
        <v>159</v>
      </c>
      <c r="K129">
        <v>5</v>
      </c>
      <c r="L129" t="s">
        <v>159</v>
      </c>
      <c r="M129">
        <v>5</v>
      </c>
      <c r="N129" t="s">
        <v>159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-0.49</v>
      </c>
      <c r="G130">
        <v>-0.49</v>
      </c>
      <c r="I130">
        <v>-0.49</v>
      </c>
      <c r="K130">
        <v>-0.49</v>
      </c>
      <c r="M130">
        <v>-0.49</v>
      </c>
      <c r="O130">
        <v>-1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s">
        <v>159</v>
      </c>
      <c r="G131">
        <v>4</v>
      </c>
      <c r="H131" t="s">
        <v>159</v>
      </c>
      <c r="I131">
        <v>4</v>
      </c>
      <c r="J131" t="s">
        <v>159</v>
      </c>
      <c r="K131">
        <v>4</v>
      </c>
      <c r="L131" t="s">
        <v>159</v>
      </c>
      <c r="M131">
        <v>4</v>
      </c>
      <c r="N131" t="s">
        <v>159</v>
      </c>
      <c r="O131">
        <v>-1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-0.62229999999999996</v>
      </c>
      <c r="G132">
        <v>-0.62229999999999996</v>
      </c>
      <c r="I132">
        <v>-0.62229999999999996</v>
      </c>
      <c r="K132">
        <v>-0.62229999999999996</v>
      </c>
      <c r="M132">
        <v>-0.62229999999999996</v>
      </c>
      <c r="O132">
        <v>-1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s">
        <v>159</v>
      </c>
      <c r="G133">
        <v>4</v>
      </c>
      <c r="H133" t="s">
        <v>159</v>
      </c>
      <c r="I133">
        <v>4</v>
      </c>
      <c r="J133" t="s">
        <v>159</v>
      </c>
      <c r="K133">
        <v>4</v>
      </c>
      <c r="L133" t="s">
        <v>159</v>
      </c>
      <c r="M133">
        <v>4</v>
      </c>
      <c r="N133" t="s">
        <v>159</v>
      </c>
      <c r="O133">
        <v>-1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-0.17180000000000001</v>
      </c>
      <c r="G134">
        <v>-0.17180000000000001</v>
      </c>
      <c r="I134">
        <v>-0.17180000000000001</v>
      </c>
      <c r="K134">
        <v>-0.17180000000000001</v>
      </c>
      <c r="M134">
        <v>-0.17180000000000001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4</v>
      </c>
      <c r="H135" t="s">
        <v>159</v>
      </c>
      <c r="I135">
        <v>4</v>
      </c>
      <c r="J135" t="s">
        <v>159</v>
      </c>
      <c r="K135">
        <v>4</v>
      </c>
      <c r="L135" t="s">
        <v>159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-0.1008</v>
      </c>
      <c r="G136">
        <v>-0.1008</v>
      </c>
      <c r="I136">
        <v>-0.1008</v>
      </c>
      <c r="K136">
        <v>-0.1008</v>
      </c>
      <c r="M136">
        <v>-0.1008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s">
        <v>159</v>
      </c>
      <c r="G137">
        <v>4</v>
      </c>
      <c r="H137" t="s">
        <v>159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-0.2082</v>
      </c>
      <c r="G138">
        <v>-0.2082</v>
      </c>
      <c r="I138">
        <v>-0.2082</v>
      </c>
      <c r="K138">
        <v>-0.2082</v>
      </c>
      <c r="M138">
        <v>-0.2082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s">
        <v>160</v>
      </c>
      <c r="G139">
        <v>4</v>
      </c>
      <c r="H139" t="s">
        <v>160</v>
      </c>
      <c r="I139">
        <v>4</v>
      </c>
      <c r="J139" t="s">
        <v>160</v>
      </c>
      <c r="K139">
        <v>4</v>
      </c>
      <c r="L139" t="s">
        <v>160</v>
      </c>
      <c r="M139">
        <v>4</v>
      </c>
      <c r="N139" t="s">
        <v>160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0.44529999999999997</v>
      </c>
      <c r="G140">
        <v>0.44529999999999997</v>
      </c>
      <c r="I140">
        <v>0.44529999999999997</v>
      </c>
      <c r="K140">
        <v>0.44529999999999997</v>
      </c>
      <c r="M140">
        <v>0.44529999999999997</v>
      </c>
      <c r="O140">
        <v>-1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2</v>
      </c>
      <c r="F141" t="s">
        <v>160</v>
      </c>
      <c r="G141">
        <v>2</v>
      </c>
      <c r="H141" t="s">
        <v>160</v>
      </c>
      <c r="I141">
        <v>2</v>
      </c>
      <c r="J141" t="s">
        <v>160</v>
      </c>
      <c r="K141">
        <v>2</v>
      </c>
      <c r="L141" t="s">
        <v>160</v>
      </c>
      <c r="M141">
        <v>2</v>
      </c>
      <c r="N141" t="s">
        <v>160</v>
      </c>
      <c r="O141">
        <v>-1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0.2485</v>
      </c>
      <c r="G142">
        <v>0.2485</v>
      </c>
      <c r="I142">
        <v>0.2485</v>
      </c>
      <c r="K142">
        <v>0.2485</v>
      </c>
      <c r="M142">
        <v>0.2485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2</v>
      </c>
      <c r="F143" t="s">
        <v>159</v>
      </c>
      <c r="G143">
        <v>2</v>
      </c>
      <c r="H143" t="s">
        <v>159</v>
      </c>
      <c r="I143">
        <v>2</v>
      </c>
      <c r="J143" t="s">
        <v>159</v>
      </c>
      <c r="K143">
        <v>2</v>
      </c>
      <c r="L143" t="s">
        <v>159</v>
      </c>
      <c r="M143">
        <v>2</v>
      </c>
      <c r="N143" t="s">
        <v>159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0.31</v>
      </c>
      <c r="G144">
        <v>0.31</v>
      </c>
      <c r="I144">
        <v>0.31</v>
      </c>
      <c r="K144">
        <v>0.31</v>
      </c>
      <c r="M144">
        <v>0.31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2</v>
      </c>
      <c r="F145" t="s">
        <v>160</v>
      </c>
      <c r="G145">
        <v>2</v>
      </c>
      <c r="H145" t="s">
        <v>160</v>
      </c>
      <c r="I145">
        <v>2</v>
      </c>
      <c r="J145" t="s">
        <v>160</v>
      </c>
      <c r="K145">
        <v>2</v>
      </c>
      <c r="L145" t="s">
        <v>160</v>
      </c>
      <c r="M145">
        <v>2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0.6</v>
      </c>
      <c r="G146">
        <v>0.6</v>
      </c>
      <c r="I146">
        <v>0.6</v>
      </c>
      <c r="K146">
        <v>0.6</v>
      </c>
      <c r="M146">
        <v>0.6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2</v>
      </c>
      <c r="F147" t="s">
        <v>159</v>
      </c>
      <c r="G147">
        <v>2</v>
      </c>
      <c r="H147" t="s">
        <v>159</v>
      </c>
      <c r="I147">
        <v>2</v>
      </c>
      <c r="J147" t="s">
        <v>159</v>
      </c>
      <c r="K147">
        <v>2</v>
      </c>
      <c r="L147" t="s">
        <v>159</v>
      </c>
      <c r="M147">
        <v>2</v>
      </c>
      <c r="N147" t="s">
        <v>159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0.29980000000000001</v>
      </c>
      <c r="G148">
        <v>0.29980000000000001</v>
      </c>
      <c r="I148">
        <v>0.29980000000000001</v>
      </c>
      <c r="K148">
        <v>0.29980000000000001</v>
      </c>
      <c r="M148">
        <v>0.29980000000000001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2</v>
      </c>
      <c r="F149" t="s">
        <v>160</v>
      </c>
      <c r="G149">
        <v>2</v>
      </c>
      <c r="H149" t="s">
        <v>160</v>
      </c>
      <c r="I149">
        <v>2</v>
      </c>
      <c r="J149" t="s">
        <v>160</v>
      </c>
      <c r="K149">
        <v>2</v>
      </c>
      <c r="L149" t="s">
        <v>160</v>
      </c>
      <c r="M149">
        <v>2</v>
      </c>
      <c r="N149" t="s">
        <v>160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0.35</v>
      </c>
      <c r="G150">
        <v>0.35</v>
      </c>
      <c r="I150">
        <v>0.35</v>
      </c>
      <c r="K150">
        <v>0.35</v>
      </c>
      <c r="M150">
        <v>0.35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s">
        <v>160</v>
      </c>
      <c r="G151">
        <v>2</v>
      </c>
      <c r="H151" t="s">
        <v>160</v>
      </c>
      <c r="I151">
        <v>2</v>
      </c>
      <c r="J151" t="s">
        <v>160</v>
      </c>
      <c r="K151">
        <v>2</v>
      </c>
      <c r="L151" t="s">
        <v>160</v>
      </c>
      <c r="M151">
        <v>2</v>
      </c>
      <c r="N151" t="s">
        <v>160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0.49</v>
      </c>
      <c r="G152">
        <v>0.49</v>
      </c>
      <c r="I152">
        <v>0.49</v>
      </c>
      <c r="K152">
        <v>0.49</v>
      </c>
      <c r="M152">
        <v>0.49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s">
        <v>160</v>
      </c>
      <c r="G153">
        <v>2</v>
      </c>
      <c r="H153" t="s">
        <v>160</v>
      </c>
      <c r="I153">
        <v>2</v>
      </c>
      <c r="J153" t="s">
        <v>160</v>
      </c>
      <c r="K153">
        <v>2</v>
      </c>
      <c r="L153" t="s">
        <v>160</v>
      </c>
      <c r="M153">
        <v>2</v>
      </c>
      <c r="N153" t="s">
        <v>160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-0.6</v>
      </c>
      <c r="G154">
        <v>-0.6</v>
      </c>
      <c r="I154">
        <v>-0.6</v>
      </c>
      <c r="K154">
        <v>-0.6</v>
      </c>
      <c r="M154">
        <v>-0.6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s">
        <v>159</v>
      </c>
      <c r="G155">
        <v>4</v>
      </c>
      <c r="H155" t="s">
        <v>159</v>
      </c>
      <c r="I155">
        <v>4</v>
      </c>
      <c r="J155" t="s">
        <v>159</v>
      </c>
      <c r="K155">
        <v>4</v>
      </c>
      <c r="L155" t="s">
        <v>159</v>
      </c>
      <c r="M155">
        <v>4</v>
      </c>
      <c r="N155" t="s">
        <v>159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0.75</v>
      </c>
      <c r="G156">
        <v>0.75</v>
      </c>
      <c r="I156">
        <v>0.75</v>
      </c>
      <c r="K156">
        <v>0.75</v>
      </c>
      <c r="M156">
        <v>0.75</v>
      </c>
      <c r="O156">
        <v>-1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1</v>
      </c>
      <c r="F157" t="s">
        <v>159</v>
      </c>
      <c r="G157">
        <v>1</v>
      </c>
      <c r="H157" t="s">
        <v>159</v>
      </c>
      <c r="I157">
        <v>1</v>
      </c>
      <c r="J157" t="s">
        <v>159</v>
      </c>
      <c r="K157">
        <v>1</v>
      </c>
      <c r="L157" t="s">
        <v>159</v>
      </c>
      <c r="M157">
        <v>1</v>
      </c>
      <c r="N157" t="s">
        <v>159</v>
      </c>
      <c r="O157">
        <v>-1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0.50639999999999996</v>
      </c>
      <c r="G158">
        <v>0.50639999999999996</v>
      </c>
      <c r="I158">
        <v>0.50639999999999996</v>
      </c>
      <c r="K158">
        <v>0.50639999999999996</v>
      </c>
      <c r="M158">
        <v>0.50639999999999996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s">
        <v>159</v>
      </c>
      <c r="G159">
        <v>2</v>
      </c>
      <c r="H159" t="s">
        <v>159</v>
      </c>
      <c r="I159">
        <v>2</v>
      </c>
      <c r="J159" t="s">
        <v>159</v>
      </c>
      <c r="K159">
        <v>2</v>
      </c>
      <c r="L159" t="s">
        <v>159</v>
      </c>
      <c r="M159">
        <v>2</v>
      </c>
      <c r="N159" t="s">
        <v>159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0.52790000000000004</v>
      </c>
      <c r="G160">
        <v>0.52790000000000004</v>
      </c>
      <c r="I160">
        <v>0.52790000000000004</v>
      </c>
      <c r="K160">
        <v>0.52790000000000004</v>
      </c>
      <c r="M160">
        <v>0.52790000000000004</v>
      </c>
      <c r="O160">
        <v>-1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2</v>
      </c>
      <c r="F161" t="s">
        <v>160</v>
      </c>
      <c r="G161">
        <v>2</v>
      </c>
      <c r="H161" t="s">
        <v>160</v>
      </c>
      <c r="I161">
        <v>2</v>
      </c>
      <c r="J161" t="s">
        <v>160</v>
      </c>
      <c r="K161">
        <v>2</v>
      </c>
      <c r="L161" t="s">
        <v>160</v>
      </c>
      <c r="M161">
        <v>2</v>
      </c>
      <c r="N161" t="s">
        <v>160</v>
      </c>
      <c r="O161">
        <v>-1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-0.72399999999999998</v>
      </c>
      <c r="G162">
        <v>-0.72399999999999998</v>
      </c>
      <c r="I162">
        <v>-0.72399999999999998</v>
      </c>
      <c r="K162">
        <v>-0.72399999999999998</v>
      </c>
      <c r="M162">
        <v>-0.72399999999999998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s">
        <v>159</v>
      </c>
      <c r="G163">
        <v>4</v>
      </c>
      <c r="H163" t="s">
        <v>159</v>
      </c>
      <c r="I163">
        <v>4</v>
      </c>
      <c r="J163" t="s">
        <v>159</v>
      </c>
      <c r="K163">
        <v>4</v>
      </c>
      <c r="L163" t="s">
        <v>159</v>
      </c>
      <c r="M163">
        <v>4</v>
      </c>
      <c r="N163" t="s">
        <v>159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0.49</v>
      </c>
      <c r="G164">
        <v>0.49</v>
      </c>
      <c r="I164">
        <v>0.49</v>
      </c>
      <c r="K164">
        <v>0.49</v>
      </c>
      <c r="M164">
        <v>0.49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2</v>
      </c>
      <c r="F165" t="s">
        <v>160</v>
      </c>
      <c r="G165">
        <v>2</v>
      </c>
      <c r="H165" t="s">
        <v>160</v>
      </c>
      <c r="I165">
        <v>2</v>
      </c>
      <c r="J165" t="s">
        <v>160</v>
      </c>
      <c r="K165">
        <v>2</v>
      </c>
      <c r="L165" t="s">
        <v>160</v>
      </c>
      <c r="M165">
        <v>2</v>
      </c>
      <c r="N165" t="s">
        <v>160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0.59519999999999995</v>
      </c>
      <c r="G166">
        <v>0.59519999999999995</v>
      </c>
      <c r="I166">
        <v>0.59519999999999995</v>
      </c>
      <c r="K166">
        <v>0.59519999999999995</v>
      </c>
      <c r="M166">
        <v>0.59519999999999995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s">
        <v>160</v>
      </c>
      <c r="G167">
        <v>2</v>
      </c>
      <c r="H167" t="s">
        <v>160</v>
      </c>
      <c r="I167">
        <v>2</v>
      </c>
      <c r="J167" t="s">
        <v>160</v>
      </c>
      <c r="K167">
        <v>2</v>
      </c>
      <c r="L167" t="s">
        <v>160</v>
      </c>
      <c r="M167">
        <v>2</v>
      </c>
      <c r="N167" t="s">
        <v>160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0.47039999999999998</v>
      </c>
      <c r="G168">
        <v>0.47039999999999998</v>
      </c>
      <c r="I168">
        <v>0.47039999999999998</v>
      </c>
      <c r="K168">
        <v>0.47039999999999998</v>
      </c>
      <c r="M168">
        <v>0.47039999999999998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s">
        <v>159</v>
      </c>
      <c r="G169">
        <v>2</v>
      </c>
      <c r="H169" t="s">
        <v>159</v>
      </c>
      <c r="I169">
        <v>2</v>
      </c>
      <c r="J169" t="s">
        <v>159</v>
      </c>
      <c r="K169">
        <v>2</v>
      </c>
      <c r="L169" t="s">
        <v>159</v>
      </c>
      <c r="M169">
        <v>2</v>
      </c>
      <c r="N169" t="s">
        <v>159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-0.65</v>
      </c>
      <c r="I170">
        <v>-0.65</v>
      </c>
      <c r="K170">
        <v>-0.65</v>
      </c>
      <c r="M170">
        <v>-0.65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s">
        <v>160</v>
      </c>
      <c r="G171">
        <v>4</v>
      </c>
      <c r="H171" t="s">
        <v>160</v>
      </c>
      <c r="I171">
        <v>4</v>
      </c>
      <c r="J171" t="s">
        <v>160</v>
      </c>
      <c r="K171">
        <v>4</v>
      </c>
      <c r="L171" t="s">
        <v>160</v>
      </c>
      <c r="M171">
        <v>4</v>
      </c>
      <c r="N171" t="s">
        <v>160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0.39939999999999998</v>
      </c>
      <c r="G172">
        <v>0.39939999999999998</v>
      </c>
      <c r="I172">
        <v>0.39939999999999998</v>
      </c>
      <c r="K172">
        <v>0.39939999999999998</v>
      </c>
      <c r="M172">
        <v>0.39939999999999998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2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-0.5575</v>
      </c>
      <c r="G174">
        <v>-0.5575</v>
      </c>
      <c r="I174">
        <v>-0.5575</v>
      </c>
      <c r="K174">
        <v>-0.5575</v>
      </c>
      <c r="M174">
        <v>-0.5575</v>
      </c>
      <c r="O174">
        <v>-1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s">
        <v>159</v>
      </c>
      <c r="G175">
        <v>4</v>
      </c>
      <c r="H175" t="s">
        <v>159</v>
      </c>
      <c r="I175">
        <v>4</v>
      </c>
      <c r="J175" t="s">
        <v>159</v>
      </c>
      <c r="K175">
        <v>4</v>
      </c>
      <c r="L175" t="s">
        <v>159</v>
      </c>
      <c r="M175">
        <v>4</v>
      </c>
      <c r="N175" t="s">
        <v>159</v>
      </c>
      <c r="O175">
        <v>-1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-0.5454</v>
      </c>
      <c r="G176">
        <v>-0.5454</v>
      </c>
      <c r="I176">
        <v>-0.5454</v>
      </c>
      <c r="K176">
        <v>-0.5454</v>
      </c>
      <c r="M176">
        <v>-0.5454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160</v>
      </c>
      <c r="G177">
        <v>4</v>
      </c>
      <c r="H177" t="s">
        <v>160</v>
      </c>
      <c r="I177">
        <v>4</v>
      </c>
      <c r="J177" t="s">
        <v>160</v>
      </c>
      <c r="K177">
        <v>4</v>
      </c>
      <c r="L177" t="s">
        <v>160</v>
      </c>
      <c r="M177">
        <v>4</v>
      </c>
      <c r="N177" t="s">
        <v>160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0.3</v>
      </c>
      <c r="G178">
        <v>0.3</v>
      </c>
      <c r="I178">
        <v>0.3</v>
      </c>
      <c r="K178">
        <v>0.3</v>
      </c>
      <c r="M178">
        <v>0.3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2</v>
      </c>
      <c r="F179" t="s">
        <v>160</v>
      </c>
      <c r="G179">
        <v>2</v>
      </c>
      <c r="H179" t="s">
        <v>160</v>
      </c>
      <c r="I179">
        <v>2</v>
      </c>
      <c r="J179" t="s">
        <v>160</v>
      </c>
      <c r="K179">
        <v>2</v>
      </c>
      <c r="L179" t="s">
        <v>160</v>
      </c>
      <c r="M179">
        <v>2</v>
      </c>
      <c r="N179" t="s">
        <v>160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-0.15140000000000001</v>
      </c>
      <c r="G180">
        <v>-0.15140000000000001</v>
      </c>
      <c r="I180">
        <v>-0.15140000000000001</v>
      </c>
      <c r="K180">
        <v>-0.15140000000000001</v>
      </c>
      <c r="M180">
        <v>-0.15140000000000001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160</v>
      </c>
      <c r="G181">
        <v>4</v>
      </c>
      <c r="H181" t="s">
        <v>160</v>
      </c>
      <c r="I181">
        <v>4</v>
      </c>
      <c r="J181" t="s">
        <v>160</v>
      </c>
      <c r="K181">
        <v>4</v>
      </c>
      <c r="L181" t="s">
        <v>160</v>
      </c>
      <c r="M181">
        <v>4</v>
      </c>
      <c r="N181" t="s">
        <v>160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-0.6</v>
      </c>
      <c r="G182">
        <v>-0.6</v>
      </c>
      <c r="I182">
        <v>-0.6</v>
      </c>
      <c r="K182">
        <v>-0.6</v>
      </c>
      <c r="M182">
        <v>-0.6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s">
        <v>159</v>
      </c>
      <c r="G183">
        <v>4</v>
      </c>
      <c r="H183" t="s">
        <v>159</v>
      </c>
      <c r="I183">
        <v>4</v>
      </c>
      <c r="J183" t="s">
        <v>159</v>
      </c>
      <c r="K183">
        <v>4</v>
      </c>
      <c r="L183" t="s">
        <v>159</v>
      </c>
      <c r="M183">
        <v>4</v>
      </c>
      <c r="N183" t="s">
        <v>159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0.30399999999999999</v>
      </c>
      <c r="G184">
        <v>0.30399999999999999</v>
      </c>
      <c r="I184">
        <v>0.30399999999999999</v>
      </c>
      <c r="K184">
        <v>0.30399999999999999</v>
      </c>
      <c r="M184">
        <v>0.30399999999999999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s">
        <v>159</v>
      </c>
      <c r="G185">
        <v>2</v>
      </c>
      <c r="H185" t="s">
        <v>159</v>
      </c>
      <c r="I185">
        <v>2</v>
      </c>
      <c r="J185" t="s">
        <v>159</v>
      </c>
      <c r="K185">
        <v>2</v>
      </c>
      <c r="L185" t="s">
        <v>159</v>
      </c>
      <c r="M185">
        <v>2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0.5</v>
      </c>
      <c r="G186">
        <v>0.5</v>
      </c>
      <c r="I186">
        <v>0.5</v>
      </c>
      <c r="K186">
        <v>0.5</v>
      </c>
      <c r="M186">
        <v>0.5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0.79579999999999995</v>
      </c>
      <c r="G188">
        <v>0.79579999999999995</v>
      </c>
      <c r="I188">
        <v>0.79579999999999995</v>
      </c>
      <c r="K188">
        <v>0.79579999999999995</v>
      </c>
      <c r="M188">
        <v>0.79579999999999995</v>
      </c>
      <c r="O188">
        <v>-1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1</v>
      </c>
      <c r="F189" t="s">
        <v>159</v>
      </c>
      <c r="G189">
        <v>1</v>
      </c>
      <c r="H189" t="s">
        <v>159</v>
      </c>
      <c r="I189">
        <v>1</v>
      </c>
      <c r="J189" t="s">
        <v>159</v>
      </c>
      <c r="K189">
        <v>1</v>
      </c>
      <c r="L189" t="s">
        <v>159</v>
      </c>
      <c r="M189">
        <v>1</v>
      </c>
      <c r="N189" t="s">
        <v>159</v>
      </c>
      <c r="O189">
        <v>-1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-0.4229</v>
      </c>
      <c r="G190">
        <v>-0.4229</v>
      </c>
      <c r="I190">
        <v>-0.4229</v>
      </c>
      <c r="K190">
        <v>-0.4229</v>
      </c>
      <c r="M190">
        <v>-0.4229</v>
      </c>
      <c r="O190">
        <v>-1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s">
        <v>160</v>
      </c>
      <c r="G191">
        <v>4</v>
      </c>
      <c r="H191" t="s">
        <v>160</v>
      </c>
      <c r="I191">
        <v>4</v>
      </c>
      <c r="J191" t="s">
        <v>160</v>
      </c>
      <c r="K191">
        <v>4</v>
      </c>
      <c r="L191" t="s">
        <v>160</v>
      </c>
      <c r="M191">
        <v>4</v>
      </c>
      <c r="N191" t="s">
        <v>160</v>
      </c>
      <c r="O191">
        <v>-1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0.2888</v>
      </c>
      <c r="G192">
        <v>0.2888</v>
      </c>
      <c r="I192">
        <v>0.2888</v>
      </c>
      <c r="K192">
        <v>0.2888</v>
      </c>
      <c r="M192">
        <v>0.2888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2</v>
      </c>
      <c r="F193" t="s">
        <v>160</v>
      </c>
      <c r="G193">
        <v>2</v>
      </c>
      <c r="H193" t="s">
        <v>160</v>
      </c>
      <c r="I193">
        <v>2</v>
      </c>
      <c r="J193" t="s">
        <v>160</v>
      </c>
      <c r="K193">
        <v>2</v>
      </c>
      <c r="L193" t="s">
        <v>160</v>
      </c>
      <c r="M193">
        <v>2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-0.65</v>
      </c>
      <c r="G194">
        <v>-0.65</v>
      </c>
      <c r="I194">
        <v>-0.65</v>
      </c>
      <c r="K194">
        <v>-0.65</v>
      </c>
      <c r="M194">
        <v>-0.65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s">
        <v>160</v>
      </c>
      <c r="G195">
        <v>4</v>
      </c>
      <c r="H195" t="s">
        <v>160</v>
      </c>
      <c r="I195">
        <v>4</v>
      </c>
      <c r="J195" t="s">
        <v>160</v>
      </c>
      <c r="K195">
        <v>4</v>
      </c>
      <c r="L195" t="s">
        <v>160</v>
      </c>
      <c r="M195">
        <v>4</v>
      </c>
      <c r="N195" t="s">
        <v>160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-5.5E-2</v>
      </c>
      <c r="G196">
        <v>-5.5E-2</v>
      </c>
      <c r="I196">
        <v>-5.5E-2</v>
      </c>
      <c r="K196">
        <v>-5.5E-2</v>
      </c>
      <c r="M196">
        <v>-5.5E-2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s">
        <v>160</v>
      </c>
      <c r="G197">
        <v>4</v>
      </c>
      <c r="H197" t="s">
        <v>160</v>
      </c>
      <c r="I197">
        <v>4</v>
      </c>
      <c r="J197" t="s">
        <v>160</v>
      </c>
      <c r="K197">
        <v>4</v>
      </c>
      <c r="L197" t="s">
        <v>160</v>
      </c>
      <c r="M197">
        <v>4</v>
      </c>
      <c r="N197" t="s">
        <v>160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-0.3</v>
      </c>
      <c r="G198">
        <v>-0.3</v>
      </c>
      <c r="I198">
        <v>-0.3</v>
      </c>
      <c r="K198">
        <v>-0.3</v>
      </c>
      <c r="M198">
        <v>-0.3</v>
      </c>
      <c r="O198">
        <v>-1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s">
        <v>160</v>
      </c>
      <c r="G199">
        <v>4</v>
      </c>
      <c r="H199" t="s">
        <v>160</v>
      </c>
      <c r="I199">
        <v>4</v>
      </c>
      <c r="J199" t="s">
        <v>160</v>
      </c>
      <c r="K199">
        <v>4</v>
      </c>
      <c r="L199" t="s">
        <v>160</v>
      </c>
      <c r="M199">
        <v>4</v>
      </c>
      <c r="N199" t="s">
        <v>160</v>
      </c>
      <c r="O199">
        <v>-1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-0.63690000000000002</v>
      </c>
      <c r="G200">
        <v>-0.63690000000000002</v>
      </c>
      <c r="I200">
        <v>-0.63690000000000002</v>
      </c>
      <c r="K200">
        <v>-0.63690000000000002</v>
      </c>
      <c r="M200">
        <v>-0.63690000000000002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s">
        <v>160</v>
      </c>
      <c r="G201">
        <v>4</v>
      </c>
      <c r="H201" t="s">
        <v>160</v>
      </c>
      <c r="I201">
        <v>4</v>
      </c>
      <c r="J201" t="s">
        <v>160</v>
      </c>
      <c r="K201">
        <v>4</v>
      </c>
      <c r="L201" t="s">
        <v>160</v>
      </c>
      <c r="M201">
        <v>4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0.77500000000000002</v>
      </c>
      <c r="G202">
        <v>0.77500000000000002</v>
      </c>
      <c r="I202">
        <v>0.77500000000000002</v>
      </c>
      <c r="K202">
        <v>0.77500000000000002</v>
      </c>
      <c r="M202">
        <v>0.77500000000000002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1</v>
      </c>
      <c r="F203" t="s">
        <v>159</v>
      </c>
      <c r="G203">
        <v>1</v>
      </c>
      <c r="H203" t="s">
        <v>159</v>
      </c>
      <c r="I203">
        <v>1</v>
      </c>
      <c r="J203" t="s">
        <v>159</v>
      </c>
      <c r="K203">
        <v>1</v>
      </c>
      <c r="L203" t="s">
        <v>159</v>
      </c>
      <c r="M203">
        <v>1</v>
      </c>
      <c r="N203" t="s">
        <v>159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</v>
      </c>
      <c r="G204">
        <v>-0.4</v>
      </c>
      <c r="I204">
        <v>-0.4</v>
      </c>
      <c r="K204">
        <v>-0.4</v>
      </c>
      <c r="M204">
        <v>-0.4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s">
        <v>159</v>
      </c>
      <c r="G205">
        <v>4</v>
      </c>
      <c r="H205" t="s">
        <v>159</v>
      </c>
      <c r="I205">
        <v>4</v>
      </c>
      <c r="J205" t="s">
        <v>159</v>
      </c>
      <c r="K205">
        <v>4</v>
      </c>
      <c r="L205" t="s">
        <v>159</v>
      </c>
      <c r="M205">
        <v>4</v>
      </c>
      <c r="N205" t="s">
        <v>159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0.3049</v>
      </c>
      <c r="G206">
        <v>0.3049</v>
      </c>
      <c r="I206">
        <v>0.3049</v>
      </c>
      <c r="K206">
        <v>0.3049</v>
      </c>
      <c r="M206">
        <v>0.3049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2</v>
      </c>
      <c r="F207" t="s">
        <v>159</v>
      </c>
      <c r="G207">
        <v>2</v>
      </c>
      <c r="H207" t="s">
        <v>159</v>
      </c>
      <c r="I207">
        <v>2</v>
      </c>
      <c r="J207" t="s">
        <v>159</v>
      </c>
      <c r="K207">
        <v>2</v>
      </c>
      <c r="L207" t="s">
        <v>159</v>
      </c>
      <c r="M207">
        <v>2</v>
      </c>
      <c r="N207" t="s">
        <v>159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0.55710000000000004</v>
      </c>
      <c r="G208">
        <v>0.55710000000000004</v>
      </c>
      <c r="I208">
        <v>0.55710000000000004</v>
      </c>
      <c r="K208">
        <v>0.55710000000000004</v>
      </c>
      <c r="M208">
        <v>0.55710000000000004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0.49930000000000002</v>
      </c>
      <c r="G210">
        <v>0.49930000000000002</v>
      </c>
      <c r="I210">
        <v>0.49930000000000002</v>
      </c>
      <c r="K210">
        <v>0.49930000000000002</v>
      </c>
      <c r="M210">
        <v>0.49930000000000002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160</v>
      </c>
      <c r="G211">
        <v>2</v>
      </c>
      <c r="H211" t="s">
        <v>160</v>
      </c>
      <c r="I211">
        <v>2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0.57350000000000001</v>
      </c>
      <c r="G212">
        <v>0.57350000000000001</v>
      </c>
      <c r="I212">
        <v>0.57350000000000001</v>
      </c>
      <c r="K212">
        <v>0.57350000000000001</v>
      </c>
      <c r="M212">
        <v>0.57350000000000001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2</v>
      </c>
      <c r="F213" t="s">
        <v>160</v>
      </c>
      <c r="G213">
        <v>2</v>
      </c>
      <c r="H213" t="s">
        <v>160</v>
      </c>
      <c r="I213">
        <v>2</v>
      </c>
      <c r="J213" t="s">
        <v>160</v>
      </c>
      <c r="K213">
        <v>2</v>
      </c>
      <c r="L213" t="s">
        <v>160</v>
      </c>
      <c r="M213">
        <v>2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5.4600000000000003E-2</v>
      </c>
      <c r="G214">
        <v>5.4600000000000003E-2</v>
      </c>
      <c r="I214">
        <v>5.4600000000000003E-2</v>
      </c>
      <c r="K214">
        <v>5.4600000000000003E-2</v>
      </c>
      <c r="M214">
        <v>5.4600000000000003E-2</v>
      </c>
      <c r="O214">
        <v>-1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3</v>
      </c>
      <c r="F215" t="s">
        <v>160</v>
      </c>
      <c r="G215">
        <v>3</v>
      </c>
      <c r="H215" t="s">
        <v>160</v>
      </c>
      <c r="I215">
        <v>3</v>
      </c>
      <c r="J215" t="s">
        <v>160</v>
      </c>
      <c r="K215">
        <v>3</v>
      </c>
      <c r="L215" t="s">
        <v>160</v>
      </c>
      <c r="M215">
        <v>3</v>
      </c>
      <c r="N215" t="s">
        <v>160</v>
      </c>
      <c r="O215">
        <v>-1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0.49</v>
      </c>
      <c r="G216">
        <v>0.49</v>
      </c>
      <c r="I216">
        <v>0.49</v>
      </c>
      <c r="K216">
        <v>0.49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160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-0.49</v>
      </c>
      <c r="G218">
        <v>-0.49</v>
      </c>
      <c r="I218">
        <v>-0.49</v>
      </c>
      <c r="K218">
        <v>-0.49</v>
      </c>
      <c r="M218">
        <v>-0.49</v>
      </c>
      <c r="O218">
        <v>-1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s">
        <v>159</v>
      </c>
      <c r="G219">
        <v>4</v>
      </c>
      <c r="H219" t="s">
        <v>159</v>
      </c>
      <c r="I219">
        <v>4</v>
      </c>
      <c r="J219" t="s">
        <v>159</v>
      </c>
      <c r="K219">
        <v>4</v>
      </c>
      <c r="L219" t="s">
        <v>159</v>
      </c>
      <c r="M219">
        <v>4</v>
      </c>
      <c r="N219" t="s">
        <v>159</v>
      </c>
      <c r="O219">
        <v>-1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-0.06</v>
      </c>
      <c r="G220">
        <v>-0.06</v>
      </c>
      <c r="I220">
        <v>-0.06</v>
      </c>
      <c r="K220">
        <v>-0.06</v>
      </c>
      <c r="M220">
        <v>-0.06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s">
        <v>160</v>
      </c>
      <c r="G221">
        <v>4</v>
      </c>
      <c r="H221" t="s">
        <v>160</v>
      </c>
      <c r="I221">
        <v>4</v>
      </c>
      <c r="J221" t="s">
        <v>160</v>
      </c>
      <c r="K221">
        <v>4</v>
      </c>
      <c r="L221" t="s">
        <v>160</v>
      </c>
      <c r="M221">
        <v>4</v>
      </c>
      <c r="N221" t="s">
        <v>160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0.25</v>
      </c>
      <c r="G222">
        <v>0.25</v>
      </c>
      <c r="I222">
        <v>0.25</v>
      </c>
      <c r="K222">
        <v>0.25</v>
      </c>
      <c r="M222">
        <v>0.25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s">
        <v>159</v>
      </c>
      <c r="G223">
        <v>2</v>
      </c>
      <c r="H223" t="s">
        <v>159</v>
      </c>
      <c r="I223">
        <v>2</v>
      </c>
      <c r="J223" t="s">
        <v>159</v>
      </c>
      <c r="K223">
        <v>2</v>
      </c>
      <c r="L223" t="s">
        <v>159</v>
      </c>
      <c r="M223">
        <v>2</v>
      </c>
      <c r="N223" t="s">
        <v>159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0.49</v>
      </c>
      <c r="G224">
        <v>0.49</v>
      </c>
      <c r="I224">
        <v>0.49</v>
      </c>
      <c r="K224">
        <v>0.49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s">
        <v>159</v>
      </c>
      <c r="G225">
        <v>2</v>
      </c>
      <c r="H225" t="s">
        <v>159</v>
      </c>
      <c r="I225">
        <v>2</v>
      </c>
      <c r="J225" t="s">
        <v>159</v>
      </c>
      <c r="K225">
        <v>2</v>
      </c>
      <c r="L225" t="s">
        <v>159</v>
      </c>
      <c r="M225">
        <v>2</v>
      </c>
      <c r="N225" t="s">
        <v>159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-0.53310000000000002</v>
      </c>
      <c r="G226">
        <v>-0.53310000000000002</v>
      </c>
      <c r="I226">
        <v>-0.53310000000000002</v>
      </c>
      <c r="K226">
        <v>-0.53310000000000002</v>
      </c>
      <c r="M226">
        <v>-0.53310000000000002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160</v>
      </c>
      <c r="G227">
        <v>4</v>
      </c>
      <c r="H227" t="s">
        <v>160</v>
      </c>
      <c r="I227">
        <v>4</v>
      </c>
      <c r="J227" t="s">
        <v>160</v>
      </c>
      <c r="K227">
        <v>4</v>
      </c>
      <c r="L227" t="s">
        <v>160</v>
      </c>
      <c r="M227">
        <v>4</v>
      </c>
      <c r="N227" t="s">
        <v>160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0.23219999999999999</v>
      </c>
      <c r="G228">
        <v>0.23219999999999999</v>
      </c>
      <c r="I228">
        <v>0.23219999999999999</v>
      </c>
      <c r="K228">
        <v>0.23219999999999999</v>
      </c>
      <c r="M228">
        <v>0.23219999999999999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2</v>
      </c>
      <c r="F229" t="s">
        <v>160</v>
      </c>
      <c r="G229">
        <v>2</v>
      </c>
      <c r="H229" t="s">
        <v>160</v>
      </c>
      <c r="I229">
        <v>2</v>
      </c>
      <c r="J229" t="s">
        <v>160</v>
      </c>
      <c r="K229">
        <v>2</v>
      </c>
      <c r="L229" t="s">
        <v>160</v>
      </c>
      <c r="M229">
        <v>2</v>
      </c>
      <c r="N229" t="s">
        <v>160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0.97509999999999997</v>
      </c>
      <c r="G230">
        <v>0.97509999999999997</v>
      </c>
      <c r="I230">
        <v>0.97509999999999997</v>
      </c>
      <c r="K230">
        <v>0.97509999999999997</v>
      </c>
      <c r="M230">
        <v>0.97509999999999997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1</v>
      </c>
      <c r="F231" t="s">
        <v>160</v>
      </c>
      <c r="G231">
        <v>1</v>
      </c>
      <c r="H231" t="s">
        <v>160</v>
      </c>
      <c r="I231">
        <v>1</v>
      </c>
      <c r="J231" t="s">
        <v>160</v>
      </c>
      <c r="K231">
        <v>1</v>
      </c>
      <c r="L231" t="s">
        <v>160</v>
      </c>
      <c r="M231">
        <v>1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0.5</v>
      </c>
      <c r="G232">
        <v>0.5</v>
      </c>
      <c r="I232">
        <v>0.5</v>
      </c>
      <c r="K232">
        <v>0.5</v>
      </c>
      <c r="M232">
        <v>0.5</v>
      </c>
      <c r="O232">
        <v>-1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2</v>
      </c>
      <c r="F233" t="s">
        <v>159</v>
      </c>
      <c r="G233">
        <v>2</v>
      </c>
      <c r="H233" t="s">
        <v>159</v>
      </c>
      <c r="I233">
        <v>2</v>
      </c>
      <c r="J233" t="s">
        <v>159</v>
      </c>
      <c r="K233">
        <v>2</v>
      </c>
      <c r="L233" t="s">
        <v>159</v>
      </c>
      <c r="M233">
        <v>2</v>
      </c>
      <c r="N233" t="s">
        <v>159</v>
      </c>
      <c r="O233">
        <v>-1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-0.67500000000000004</v>
      </c>
      <c r="G234">
        <v>-0.67500000000000004</v>
      </c>
      <c r="I234">
        <v>-0.67500000000000004</v>
      </c>
      <c r="K234">
        <v>-0.67500000000000004</v>
      </c>
      <c r="M234">
        <v>-0.67500000000000004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159</v>
      </c>
      <c r="G235">
        <v>4</v>
      </c>
      <c r="H235" t="s">
        <v>159</v>
      </c>
      <c r="I235">
        <v>4</v>
      </c>
      <c r="J235" t="s">
        <v>159</v>
      </c>
      <c r="K235">
        <v>4</v>
      </c>
      <c r="L235" t="s">
        <v>159</v>
      </c>
      <c r="M235">
        <v>4</v>
      </c>
      <c r="N235" t="s">
        <v>159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0.2253</v>
      </c>
      <c r="G236">
        <v>0.2253</v>
      </c>
      <c r="I236">
        <v>0.2253</v>
      </c>
      <c r="K236">
        <v>0.2253</v>
      </c>
      <c r="M236">
        <v>0.2253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2</v>
      </c>
      <c r="F237" t="s">
        <v>159</v>
      </c>
      <c r="G237">
        <v>2</v>
      </c>
      <c r="H237" t="s">
        <v>159</v>
      </c>
      <c r="I237">
        <v>2</v>
      </c>
      <c r="J237" t="s">
        <v>159</v>
      </c>
      <c r="K237">
        <v>2</v>
      </c>
      <c r="L237" t="s">
        <v>159</v>
      </c>
      <c r="M237">
        <v>2</v>
      </c>
      <c r="N237" t="s">
        <v>159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0.27500000000000002</v>
      </c>
      <c r="G238">
        <v>0.27500000000000002</v>
      </c>
      <c r="I238">
        <v>0.27500000000000002</v>
      </c>
      <c r="K238">
        <v>0.27500000000000002</v>
      </c>
      <c r="M238">
        <v>0.27500000000000002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s">
        <v>160</v>
      </c>
      <c r="G239">
        <v>2</v>
      </c>
      <c r="H239" t="s">
        <v>160</v>
      </c>
      <c r="I239">
        <v>2</v>
      </c>
      <c r="J239" t="s">
        <v>160</v>
      </c>
      <c r="K239">
        <v>2</v>
      </c>
      <c r="L239" t="s">
        <v>160</v>
      </c>
      <c r="M239">
        <v>2</v>
      </c>
      <c r="N239" t="s">
        <v>160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-0.5</v>
      </c>
      <c r="G240">
        <v>-0.5</v>
      </c>
      <c r="I240">
        <v>-0.5</v>
      </c>
      <c r="K240">
        <v>-0.5</v>
      </c>
      <c r="M240">
        <v>-0.5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s">
        <v>159</v>
      </c>
      <c r="G241">
        <v>4</v>
      </c>
      <c r="H241" t="s">
        <v>159</v>
      </c>
      <c r="I241">
        <v>4</v>
      </c>
      <c r="J241" t="s">
        <v>159</v>
      </c>
      <c r="K241">
        <v>4</v>
      </c>
      <c r="L241" t="s">
        <v>159</v>
      </c>
      <c r="M241">
        <v>4</v>
      </c>
      <c r="N241" t="s">
        <v>159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0.57199999999999995</v>
      </c>
      <c r="G242">
        <v>0.57199999999999995</v>
      </c>
      <c r="I242">
        <v>0.57199999999999995</v>
      </c>
      <c r="K242">
        <v>0.57199999999999995</v>
      </c>
      <c r="M242">
        <v>0.57199999999999995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s">
        <v>160</v>
      </c>
      <c r="G243">
        <v>2</v>
      </c>
      <c r="H243" t="s">
        <v>160</v>
      </c>
      <c r="I243">
        <v>2</v>
      </c>
      <c r="J243" t="s">
        <v>160</v>
      </c>
      <c r="K243">
        <v>2</v>
      </c>
      <c r="L243" t="s">
        <v>160</v>
      </c>
      <c r="M243">
        <v>2</v>
      </c>
      <c r="N243" t="s">
        <v>160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-0.2</v>
      </c>
      <c r="G244">
        <v>-0.2</v>
      </c>
      <c r="I244">
        <v>-0.2</v>
      </c>
      <c r="K244">
        <v>-0.2</v>
      </c>
      <c r="M244">
        <v>-0.2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s">
        <v>160</v>
      </c>
      <c r="G245">
        <v>4</v>
      </c>
      <c r="H245" t="s">
        <v>160</v>
      </c>
      <c r="I245">
        <v>4</v>
      </c>
      <c r="J245" t="s">
        <v>160</v>
      </c>
      <c r="K245">
        <v>4</v>
      </c>
      <c r="L245" t="s">
        <v>160</v>
      </c>
      <c r="M245">
        <v>4</v>
      </c>
      <c r="N245" t="s">
        <v>160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0.53890000000000005</v>
      </c>
      <c r="G246">
        <v>0.53890000000000005</v>
      </c>
      <c r="I246">
        <v>0.53890000000000005</v>
      </c>
      <c r="K246">
        <v>0.53890000000000005</v>
      </c>
      <c r="M246">
        <v>0.53890000000000005</v>
      </c>
      <c r="O246">
        <v>-1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2</v>
      </c>
      <c r="F247" t="s">
        <v>159</v>
      </c>
      <c r="G247">
        <v>2</v>
      </c>
      <c r="H247" t="s">
        <v>159</v>
      </c>
      <c r="I247">
        <v>2</v>
      </c>
      <c r="J247" t="s">
        <v>159</v>
      </c>
      <c r="K247">
        <v>2</v>
      </c>
      <c r="L247" t="s">
        <v>159</v>
      </c>
      <c r="M247">
        <v>2</v>
      </c>
      <c r="N247" t="s">
        <v>159</v>
      </c>
      <c r="O247">
        <v>-1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0.2281</v>
      </c>
      <c r="G248">
        <v>0.2281</v>
      </c>
      <c r="I248">
        <v>0.2281</v>
      </c>
      <c r="K248">
        <v>0.2281</v>
      </c>
      <c r="M248">
        <v>0.2281</v>
      </c>
      <c r="O248">
        <v>-1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s">
        <v>159</v>
      </c>
      <c r="G249">
        <v>2</v>
      </c>
      <c r="H249" t="s">
        <v>159</v>
      </c>
      <c r="I249">
        <v>2</v>
      </c>
      <c r="J249" t="s">
        <v>159</v>
      </c>
      <c r="K249">
        <v>2</v>
      </c>
      <c r="L249" t="s">
        <v>159</v>
      </c>
      <c r="M249">
        <v>2</v>
      </c>
      <c r="N249" t="s">
        <v>159</v>
      </c>
      <c r="O249">
        <v>-1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0.46460000000000001</v>
      </c>
      <c r="G250">
        <v>0.46460000000000001</v>
      </c>
      <c r="I250">
        <v>0.46460000000000001</v>
      </c>
      <c r="K250">
        <v>0.46460000000000001</v>
      </c>
      <c r="M250">
        <v>0.46460000000000001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2</v>
      </c>
      <c r="F251" t="s">
        <v>160</v>
      </c>
      <c r="G251">
        <v>2</v>
      </c>
      <c r="H251" t="s">
        <v>160</v>
      </c>
      <c r="I251">
        <v>2</v>
      </c>
      <c r="J251" t="s">
        <v>160</v>
      </c>
      <c r="K251">
        <v>2</v>
      </c>
      <c r="L251" t="s">
        <v>160</v>
      </c>
      <c r="M251">
        <v>2</v>
      </c>
      <c r="N251" t="s">
        <v>160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0.69969999999999999</v>
      </c>
      <c r="G252">
        <v>0.69969999999999999</v>
      </c>
      <c r="I252">
        <v>0.69969999999999999</v>
      </c>
      <c r="K252">
        <v>0.69969999999999999</v>
      </c>
      <c r="M252">
        <v>0.69969999999999999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2</v>
      </c>
      <c r="F253" t="s">
        <v>160</v>
      </c>
      <c r="G253">
        <v>2</v>
      </c>
      <c r="H253" t="s">
        <v>160</v>
      </c>
      <c r="I253">
        <v>2</v>
      </c>
      <c r="J253" t="s">
        <v>160</v>
      </c>
      <c r="K253">
        <v>2</v>
      </c>
      <c r="L253" t="s">
        <v>160</v>
      </c>
      <c r="M253">
        <v>2</v>
      </c>
      <c r="N253" t="s">
        <v>160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-0.48859999999999998</v>
      </c>
      <c r="G254">
        <v>-0.48859999999999998</v>
      </c>
      <c r="I254">
        <v>-0.48859999999999998</v>
      </c>
      <c r="K254">
        <v>-0.48859999999999998</v>
      </c>
      <c r="M254">
        <v>-0.48859999999999998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159</v>
      </c>
      <c r="G255">
        <v>4</v>
      </c>
      <c r="H255" t="s">
        <v>159</v>
      </c>
      <c r="I255">
        <v>4</v>
      </c>
      <c r="J255" t="s">
        <v>159</v>
      </c>
      <c r="K255">
        <v>4</v>
      </c>
      <c r="L255" t="s">
        <v>159</v>
      </c>
      <c r="M255">
        <v>4</v>
      </c>
      <c r="N255" t="s">
        <v>159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-0.47060000000000002</v>
      </c>
      <c r="G256">
        <v>-0.47060000000000002</v>
      </c>
      <c r="I256">
        <v>-0.47060000000000002</v>
      </c>
      <c r="K256">
        <v>-0.47060000000000002</v>
      </c>
      <c r="M256">
        <v>-0.47060000000000002</v>
      </c>
      <c r="O256">
        <v>-1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s">
        <v>159</v>
      </c>
      <c r="G257">
        <v>4</v>
      </c>
      <c r="H257" t="s">
        <v>159</v>
      </c>
      <c r="I257">
        <v>4</v>
      </c>
      <c r="J257" t="s">
        <v>159</v>
      </c>
      <c r="K257">
        <v>4</v>
      </c>
      <c r="L257" t="s">
        <v>159</v>
      </c>
      <c r="M257">
        <v>4</v>
      </c>
      <c r="N257" t="s">
        <v>159</v>
      </c>
      <c r="O257">
        <v>-1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0.4148</v>
      </c>
      <c r="G258">
        <v>0.4148</v>
      </c>
      <c r="I258">
        <v>0.4148</v>
      </c>
      <c r="K258">
        <v>0.4148</v>
      </c>
      <c r="M258">
        <v>0.4148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2</v>
      </c>
      <c r="F259" t="s">
        <v>159</v>
      </c>
      <c r="G259">
        <v>2</v>
      </c>
      <c r="H259" t="s">
        <v>159</v>
      </c>
      <c r="I259">
        <v>2</v>
      </c>
      <c r="J259" t="s">
        <v>159</v>
      </c>
      <c r="K259">
        <v>2</v>
      </c>
      <c r="L259" t="s">
        <v>159</v>
      </c>
      <c r="M259">
        <v>2</v>
      </c>
      <c r="N259" t="s">
        <v>159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-0.75</v>
      </c>
      <c r="G260">
        <v>-0.75</v>
      </c>
      <c r="I260">
        <v>-0.75</v>
      </c>
      <c r="K260">
        <v>-0.75</v>
      </c>
      <c r="M260">
        <v>-0.75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s">
        <v>159</v>
      </c>
      <c r="G261">
        <v>4</v>
      </c>
      <c r="H261" t="s">
        <v>159</v>
      </c>
      <c r="I261">
        <v>4</v>
      </c>
      <c r="J261" t="s">
        <v>159</v>
      </c>
      <c r="K261">
        <v>4</v>
      </c>
      <c r="L261" t="s">
        <v>159</v>
      </c>
      <c r="M261">
        <v>4</v>
      </c>
      <c r="N261" t="s">
        <v>159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0.84670000000000001</v>
      </c>
      <c r="G262">
        <v>0.84670000000000001</v>
      </c>
      <c r="I262">
        <v>0.84670000000000001</v>
      </c>
      <c r="K262">
        <v>0.84670000000000001</v>
      </c>
      <c r="M262">
        <v>0.84670000000000001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1</v>
      </c>
      <c r="F263" t="s">
        <v>159</v>
      </c>
      <c r="G263">
        <v>1</v>
      </c>
      <c r="H263" t="s">
        <v>159</v>
      </c>
      <c r="I263">
        <v>1</v>
      </c>
      <c r="J263" t="s">
        <v>159</v>
      </c>
      <c r="K263">
        <v>1</v>
      </c>
      <c r="L263" t="s">
        <v>159</v>
      </c>
      <c r="M263">
        <v>1</v>
      </c>
      <c r="N263" t="s">
        <v>159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0.3211</v>
      </c>
      <c r="G264">
        <v>0.3211</v>
      </c>
      <c r="I264">
        <v>0.3211</v>
      </c>
      <c r="K264">
        <v>0.3211</v>
      </c>
      <c r="M264">
        <v>0.3211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s">
        <v>160</v>
      </c>
      <c r="G265">
        <v>2</v>
      </c>
      <c r="H265" t="s">
        <v>160</v>
      </c>
      <c r="I265">
        <v>2</v>
      </c>
      <c r="J265" t="s">
        <v>160</v>
      </c>
      <c r="K265">
        <v>2</v>
      </c>
      <c r="L265" t="s">
        <v>160</v>
      </c>
      <c r="M265">
        <v>2</v>
      </c>
      <c r="N265" t="s">
        <v>160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0.30630000000000002</v>
      </c>
      <c r="G266">
        <v>0.30630000000000002</v>
      </c>
      <c r="I266">
        <v>0.30630000000000002</v>
      </c>
      <c r="K266">
        <v>0.30630000000000002</v>
      </c>
      <c r="M266">
        <v>0.30630000000000002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s">
        <v>160</v>
      </c>
      <c r="G267">
        <v>2</v>
      </c>
      <c r="H267" t="s">
        <v>160</v>
      </c>
      <c r="I267">
        <v>2</v>
      </c>
      <c r="J267" t="s">
        <v>160</v>
      </c>
      <c r="K267">
        <v>2</v>
      </c>
      <c r="L267" t="s">
        <v>160</v>
      </c>
      <c r="M267">
        <v>2</v>
      </c>
      <c r="N267" t="s">
        <v>160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0.5534</v>
      </c>
      <c r="G268">
        <v>0.5534</v>
      </c>
      <c r="I268">
        <v>0.5534</v>
      </c>
      <c r="K268">
        <v>0.5534</v>
      </c>
      <c r="M268">
        <v>0.5534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s">
        <v>159</v>
      </c>
      <c r="G269">
        <v>2</v>
      </c>
      <c r="H269" t="s">
        <v>159</v>
      </c>
      <c r="I269">
        <v>2</v>
      </c>
      <c r="J269" t="s">
        <v>159</v>
      </c>
      <c r="K269">
        <v>2</v>
      </c>
      <c r="L269" t="s">
        <v>159</v>
      </c>
      <c r="M269">
        <v>2</v>
      </c>
      <c r="N269" t="s">
        <v>159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-0.48859999999999998</v>
      </c>
      <c r="G270">
        <v>-0.48859999999999998</v>
      </c>
      <c r="I270">
        <v>-0.48859999999999998</v>
      </c>
      <c r="K270">
        <v>-0.48859999999999998</v>
      </c>
      <c r="M270">
        <v>-0.48859999999999998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s">
        <v>160</v>
      </c>
      <c r="G271">
        <v>4</v>
      </c>
      <c r="H271" t="s">
        <v>160</v>
      </c>
      <c r="I271">
        <v>4</v>
      </c>
      <c r="J271" t="s">
        <v>160</v>
      </c>
      <c r="K271">
        <v>4</v>
      </c>
      <c r="L271" t="s">
        <v>160</v>
      </c>
      <c r="M271">
        <v>4</v>
      </c>
      <c r="N271" t="s">
        <v>160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5.5E-2</v>
      </c>
      <c r="G272">
        <v>5.5E-2</v>
      </c>
      <c r="I272">
        <v>5.5E-2</v>
      </c>
      <c r="K272">
        <v>5.5E-2</v>
      </c>
      <c r="M272">
        <v>5.5E-2</v>
      </c>
      <c r="O272">
        <v>-1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3</v>
      </c>
      <c r="F273" t="s">
        <v>160</v>
      </c>
      <c r="G273">
        <v>3</v>
      </c>
      <c r="H273" t="s">
        <v>160</v>
      </c>
      <c r="I273">
        <v>3</v>
      </c>
      <c r="J273" t="s">
        <v>160</v>
      </c>
      <c r="K273">
        <v>3</v>
      </c>
      <c r="L273" t="s">
        <v>160</v>
      </c>
      <c r="M273">
        <v>3</v>
      </c>
      <c r="N273" t="s">
        <v>160</v>
      </c>
      <c r="O273">
        <v>-1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s">
        <v>159</v>
      </c>
      <c r="G275">
        <v>2</v>
      </c>
      <c r="H275" t="s">
        <v>159</v>
      </c>
      <c r="I275">
        <v>2</v>
      </c>
      <c r="J275" t="s">
        <v>159</v>
      </c>
      <c r="K275">
        <v>2</v>
      </c>
      <c r="L275" t="s">
        <v>159</v>
      </c>
      <c r="M275">
        <v>2</v>
      </c>
      <c r="N275" t="s">
        <v>159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0.4</v>
      </c>
      <c r="G276">
        <v>0.4</v>
      </c>
      <c r="I276">
        <v>0.4</v>
      </c>
      <c r="K276">
        <v>0.4</v>
      </c>
      <c r="M276">
        <v>0.4</v>
      </c>
      <c r="O276">
        <v>-1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2</v>
      </c>
      <c r="F277" t="s">
        <v>159</v>
      </c>
      <c r="G277">
        <v>2</v>
      </c>
      <c r="H277" t="s">
        <v>159</v>
      </c>
      <c r="I277">
        <v>2</v>
      </c>
      <c r="J277" t="s">
        <v>159</v>
      </c>
      <c r="K277">
        <v>2</v>
      </c>
      <c r="L277" t="s">
        <v>159</v>
      </c>
      <c r="M277">
        <v>2</v>
      </c>
      <c r="N277" t="s">
        <v>159</v>
      </c>
      <c r="O277">
        <v>-1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-0.75</v>
      </c>
      <c r="G278">
        <v>-0.75</v>
      </c>
      <c r="I278">
        <v>-0.75</v>
      </c>
      <c r="K278">
        <v>-0.75</v>
      </c>
      <c r="M278">
        <v>-0.75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159</v>
      </c>
      <c r="G279">
        <v>4</v>
      </c>
      <c r="H279" t="s">
        <v>159</v>
      </c>
      <c r="I279">
        <v>4</v>
      </c>
      <c r="J279" t="s">
        <v>159</v>
      </c>
      <c r="K279">
        <v>4</v>
      </c>
      <c r="L279" t="s">
        <v>159</v>
      </c>
      <c r="M279">
        <v>4</v>
      </c>
      <c r="N279" t="s">
        <v>159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0.46679999999999999</v>
      </c>
      <c r="G280">
        <v>0.46679999999999999</v>
      </c>
      <c r="I280">
        <v>0.46679999999999999</v>
      </c>
      <c r="K280">
        <v>0.46679999999999999</v>
      </c>
      <c r="M280">
        <v>0.46679999999999999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s">
        <v>160</v>
      </c>
      <c r="G281">
        <v>2</v>
      </c>
      <c r="H281" t="s">
        <v>160</v>
      </c>
      <c r="I281">
        <v>2</v>
      </c>
      <c r="J281" t="s">
        <v>160</v>
      </c>
      <c r="K281">
        <v>2</v>
      </c>
      <c r="L281" t="s">
        <v>160</v>
      </c>
      <c r="M281">
        <v>2</v>
      </c>
      <c r="N281" t="s">
        <v>160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0.53469999999999995</v>
      </c>
      <c r="G282">
        <v>0.53469999999999995</v>
      </c>
      <c r="I282">
        <v>0.53469999999999995</v>
      </c>
      <c r="K282">
        <v>0.53469999999999995</v>
      </c>
      <c r="M282">
        <v>0.53469999999999995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s">
        <v>160</v>
      </c>
      <c r="G283">
        <v>2</v>
      </c>
      <c r="H283" t="s">
        <v>160</v>
      </c>
      <c r="I283">
        <v>2</v>
      </c>
      <c r="J283" t="s">
        <v>160</v>
      </c>
      <c r="K283">
        <v>2</v>
      </c>
      <c r="L283" t="s">
        <v>160</v>
      </c>
      <c r="M283">
        <v>2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-0.78110000000000002</v>
      </c>
      <c r="I284">
        <v>-0.78110000000000002</v>
      </c>
      <c r="K284">
        <v>-0.78110000000000002</v>
      </c>
      <c r="M284">
        <v>-0.78110000000000002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s">
        <v>160</v>
      </c>
      <c r="G285">
        <v>5</v>
      </c>
      <c r="H285" t="s">
        <v>160</v>
      </c>
      <c r="I285">
        <v>5</v>
      </c>
      <c r="J285" t="s">
        <v>160</v>
      </c>
      <c r="K285">
        <v>5</v>
      </c>
      <c r="L285" t="s">
        <v>160</v>
      </c>
      <c r="M285">
        <v>5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-1.0958000000000001</v>
      </c>
      <c r="G286">
        <v>-1.0958000000000001</v>
      </c>
      <c r="I286">
        <v>-1.0958000000000001</v>
      </c>
      <c r="K286">
        <v>-1.0958000000000001</v>
      </c>
      <c r="M286">
        <v>-1.0958000000000001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5</v>
      </c>
      <c r="F287" t="s">
        <v>160</v>
      </c>
      <c r="G287">
        <v>5</v>
      </c>
      <c r="H287" t="s">
        <v>160</v>
      </c>
      <c r="I287">
        <v>5</v>
      </c>
      <c r="J287" t="s">
        <v>160</v>
      </c>
      <c r="K287">
        <v>5</v>
      </c>
      <c r="L287" t="s">
        <v>160</v>
      </c>
      <c r="M287">
        <v>5</v>
      </c>
      <c r="N287" t="s">
        <v>160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0.4</v>
      </c>
      <c r="G288">
        <v>0.4</v>
      </c>
      <c r="I288">
        <v>0.4</v>
      </c>
      <c r="K288">
        <v>0.4</v>
      </c>
      <c r="M288">
        <v>0.4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s">
        <v>159</v>
      </c>
      <c r="G289">
        <v>2</v>
      </c>
      <c r="H289" t="s">
        <v>159</v>
      </c>
      <c r="I289">
        <v>2</v>
      </c>
      <c r="J289" t="s">
        <v>159</v>
      </c>
      <c r="K289">
        <v>2</v>
      </c>
      <c r="L289" t="s">
        <v>159</v>
      </c>
      <c r="M289">
        <v>2</v>
      </c>
      <c r="N289" t="s">
        <v>159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0.75</v>
      </c>
      <c r="G290">
        <v>0.75</v>
      </c>
      <c r="I290">
        <v>0.75</v>
      </c>
      <c r="K290">
        <v>0.75</v>
      </c>
      <c r="M290">
        <v>0.75</v>
      </c>
      <c r="O290">
        <v>-1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1</v>
      </c>
      <c r="F291" t="s">
        <v>160</v>
      </c>
      <c r="G291">
        <v>1</v>
      </c>
      <c r="H291" t="s">
        <v>160</v>
      </c>
      <c r="I291">
        <v>1</v>
      </c>
      <c r="J291" t="s">
        <v>160</v>
      </c>
      <c r="K291">
        <v>1</v>
      </c>
      <c r="L291" t="s">
        <v>160</v>
      </c>
      <c r="M291">
        <v>1</v>
      </c>
      <c r="N291" t="s">
        <v>160</v>
      </c>
      <c r="O291">
        <v>-1</v>
      </c>
    </row>
    <row r="292" spans="1:15" x14ac:dyDescent="0.35">
      <c r="F292">
        <f>COUNTIF(F2:F291,"TRUE")</f>
        <v>76</v>
      </c>
      <c r="H292">
        <f t="shared" ref="H292:N292" si="0">COUNTIF(H2:H291,"TRUE")</f>
        <v>76</v>
      </c>
      <c r="J292">
        <f t="shared" si="0"/>
        <v>76</v>
      </c>
      <c r="L292">
        <f t="shared" si="0"/>
        <v>76</v>
      </c>
      <c r="N292">
        <f t="shared" si="0"/>
        <v>76</v>
      </c>
    </row>
    <row r="293" spans="1:15" x14ac:dyDescent="0.35">
      <c r="A293" t="s">
        <v>37</v>
      </c>
    </row>
    <row r="294" spans="1:15" x14ac:dyDescent="0.35">
      <c r="A294" t="s">
        <v>49</v>
      </c>
      <c r="E294" t="s">
        <v>25</v>
      </c>
      <c r="F294">
        <f>COUNTIFS(F$2:F$291,"TRUE",$B$2:$B$291,1)</f>
        <v>15</v>
      </c>
      <c r="H294">
        <f t="shared" ref="H294:N294" si="1">COUNTIFS(H$2:H$291,"TRUE",$B$2:$B$291,1)</f>
        <v>15</v>
      </c>
      <c r="J294">
        <f t="shared" si="1"/>
        <v>15</v>
      </c>
      <c r="L294">
        <f t="shared" si="1"/>
        <v>15</v>
      </c>
      <c r="N294">
        <f t="shared" si="1"/>
        <v>15</v>
      </c>
      <c r="O294">
        <f>MEDIAN(F294:N294)</f>
        <v>15</v>
      </c>
    </row>
    <row r="295" spans="1:15" x14ac:dyDescent="0.35">
      <c r="A295" t="s">
        <v>39</v>
      </c>
      <c r="E295" t="s">
        <v>26</v>
      </c>
      <c r="F295">
        <f>COUNTIFS(F$2:F$291,"TRUE",$B$2:$B$291,2)</f>
        <v>16</v>
      </c>
      <c r="H295">
        <f t="shared" ref="H295:N295" si="2">COUNTIFS(H$2:H$291,"TRUE",$B$2:$B$291,2)</f>
        <v>16</v>
      </c>
      <c r="J295">
        <f t="shared" si="2"/>
        <v>16</v>
      </c>
      <c r="L295">
        <f t="shared" si="2"/>
        <v>16</v>
      </c>
      <c r="N295">
        <f t="shared" si="2"/>
        <v>16</v>
      </c>
      <c r="O295">
        <f t="shared" ref="O295:O298" si="3">MEDIAN(F295:N295)</f>
        <v>16</v>
      </c>
    </row>
    <row r="296" spans="1:15" x14ac:dyDescent="0.35">
      <c r="A296" t="s">
        <v>40</v>
      </c>
      <c r="E296" t="s">
        <v>27</v>
      </c>
      <c r="F296">
        <f>COUNTIFS(F$2:F$291,"TRUE",$B$2:$B$291,3)</f>
        <v>19</v>
      </c>
      <c r="H296">
        <f t="shared" ref="H296:N296" si="4">COUNTIFS(H$2:H$291,"TRUE",$B$2:$B$291,3)</f>
        <v>19</v>
      </c>
      <c r="J296">
        <f t="shared" si="4"/>
        <v>19</v>
      </c>
      <c r="L296">
        <f t="shared" si="4"/>
        <v>19</v>
      </c>
      <c r="N296">
        <f t="shared" si="4"/>
        <v>19</v>
      </c>
      <c r="O296">
        <f t="shared" si="3"/>
        <v>19</v>
      </c>
    </row>
    <row r="297" spans="1:15" x14ac:dyDescent="0.35">
      <c r="A297" t="s">
        <v>202</v>
      </c>
      <c r="E297" t="s">
        <v>28</v>
      </c>
      <c r="F297">
        <f>COUNTIFS(F$2:F$291,"TRUE",$B$2:$B$291,4)</f>
        <v>11</v>
      </c>
      <c r="H297">
        <f t="shared" ref="H297:N297" si="5">COUNTIFS(H$2:H$291,"TRUE",$B$2:$B$291,4)</f>
        <v>11</v>
      </c>
      <c r="J297">
        <f t="shared" si="5"/>
        <v>11</v>
      </c>
      <c r="L297">
        <f t="shared" si="5"/>
        <v>11</v>
      </c>
      <c r="N297">
        <f t="shared" si="5"/>
        <v>11</v>
      </c>
      <c r="O297">
        <f t="shared" si="3"/>
        <v>11</v>
      </c>
    </row>
    <row r="298" spans="1:15" x14ac:dyDescent="0.35">
      <c r="A298" t="s">
        <v>42</v>
      </c>
      <c r="E298" t="s">
        <v>29</v>
      </c>
      <c r="F298">
        <f>COUNTIFS(F$2:F$291,"TRUE",$B$2:$B$291,5)</f>
        <v>15</v>
      </c>
      <c r="H298">
        <f t="shared" ref="H298:N298" si="6">COUNTIFS(H$2:H$291,"TRUE",$B$2:$B$291,5)</f>
        <v>15</v>
      </c>
      <c r="J298">
        <f t="shared" si="6"/>
        <v>15</v>
      </c>
      <c r="L298">
        <f t="shared" si="6"/>
        <v>15</v>
      </c>
      <c r="N298">
        <f t="shared" si="6"/>
        <v>15</v>
      </c>
      <c r="O298">
        <f t="shared" si="3"/>
        <v>15</v>
      </c>
    </row>
    <row r="300" spans="1:15" x14ac:dyDescent="0.35">
      <c r="A300" t="s">
        <v>225</v>
      </c>
    </row>
    <row r="301" spans="1:15" x14ac:dyDescent="0.35">
      <c r="A301" t="s">
        <v>238</v>
      </c>
    </row>
    <row r="302" spans="1:15" x14ac:dyDescent="0.35">
      <c r="A302" t="s">
        <v>239</v>
      </c>
    </row>
    <row r="303" spans="1:15" x14ac:dyDescent="0.35">
      <c r="A303" t="s">
        <v>240</v>
      </c>
    </row>
  </sheetData>
  <conditionalFormatting sqref="F1:F291 H1:H291 J1:J291 L1:L291 N1:N291 N299:N1048431 L299:L1048431 J299:J1048431 H299:H1048431 F299:F1048431">
    <cfRule type="containsText" dxfId="41" priority="9" operator="containsText" text="FALSE">
      <formula>NOT(ISERROR(SEARCH("FALSE",F1)))</formula>
    </cfRule>
    <cfRule type="containsText" dxfId="40" priority="10" operator="containsText" text="TRUE">
      <formula>NOT(ISERROR(SEARCH("TRUE",F1)))</formula>
    </cfRule>
  </conditionalFormatting>
  <conditionalFormatting sqref="F292:F293 H292:H293 J292:J293 L292:L293 N292:N293">
    <cfRule type="containsText" dxfId="35" priority="3" operator="containsText" text="FALSE">
      <formula>NOT(ISERROR(SEARCH("FALSE",F292)))</formula>
    </cfRule>
    <cfRule type="containsText" dxfId="34" priority="4" operator="containsText" text="TRUE">
      <formula>NOT(ISERROR(SEARCH("TRUE",F292)))</formula>
    </cfRule>
  </conditionalFormatting>
  <conditionalFormatting sqref="F294:N298">
    <cfRule type="containsText" dxfId="33" priority="1" operator="containsText" text="FALSE">
      <formula>NOT(ISERROR(SEARCH("FALSE",F294)))</formula>
    </cfRule>
    <cfRule type="containsText" dxfId="32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79998168889431442"/>
  </sheetPr>
  <dimension ref="A1:O303"/>
  <sheetViews>
    <sheetView topLeftCell="A277" zoomScale="115" zoomScaleNormal="115" workbookViewId="0">
      <selection activeCell="G294" sqref="G294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-0.48559999999999998</v>
      </c>
      <c r="G2">
        <v>0.5</v>
      </c>
      <c r="I2">
        <v>0.187</v>
      </c>
      <c r="K2">
        <v>0.18590000000000001</v>
      </c>
      <c r="M2">
        <v>0.28070000000000001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s">
        <v>160</v>
      </c>
      <c r="G3">
        <v>2</v>
      </c>
      <c r="H3" t="s">
        <v>159</v>
      </c>
      <c r="I3">
        <v>2</v>
      </c>
      <c r="J3" t="s">
        <v>159</v>
      </c>
      <c r="K3">
        <v>2</v>
      </c>
      <c r="L3" t="s">
        <v>159</v>
      </c>
      <c r="M3">
        <v>2</v>
      </c>
      <c r="N3" t="s">
        <v>159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-0.22520000000000001</v>
      </c>
      <c r="G4">
        <v>0.59499999999999997</v>
      </c>
      <c r="I4">
        <v>0.22989999999999999</v>
      </c>
      <c r="K4">
        <v>0.21820000000000001</v>
      </c>
      <c r="M4">
        <v>0.24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159</v>
      </c>
      <c r="G5">
        <v>2</v>
      </c>
      <c r="H5" t="s">
        <v>160</v>
      </c>
      <c r="I5">
        <v>2</v>
      </c>
      <c r="J5" t="s">
        <v>160</v>
      </c>
      <c r="K5">
        <v>2</v>
      </c>
      <c r="L5" t="s">
        <v>160</v>
      </c>
      <c r="M5">
        <v>2</v>
      </c>
      <c r="N5" t="s">
        <v>160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-0.6</v>
      </c>
      <c r="G6">
        <v>0.54800000000000004</v>
      </c>
      <c r="I6">
        <v>0.1094</v>
      </c>
      <c r="K6">
        <v>0.113</v>
      </c>
      <c r="M6">
        <v>0.24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4</v>
      </c>
      <c r="F7" t="s">
        <v>159</v>
      </c>
      <c r="G7">
        <v>2</v>
      </c>
      <c r="H7" t="s">
        <v>160</v>
      </c>
      <c r="I7">
        <v>3</v>
      </c>
      <c r="J7" t="s">
        <v>160</v>
      </c>
      <c r="K7">
        <v>3</v>
      </c>
      <c r="L7" t="s">
        <v>160</v>
      </c>
      <c r="M7">
        <v>2</v>
      </c>
      <c r="N7" t="s">
        <v>160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-0.62</v>
      </c>
      <c r="G8">
        <v>0.58799999999999997</v>
      </c>
      <c r="I8">
        <v>0.22189999999999999</v>
      </c>
      <c r="K8">
        <v>0.1671</v>
      </c>
      <c r="M8">
        <v>0.39479999999999998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s">
        <v>159</v>
      </c>
      <c r="G9">
        <v>2</v>
      </c>
      <c r="H9" t="s">
        <v>160</v>
      </c>
      <c r="I9">
        <v>2</v>
      </c>
      <c r="J9" t="s">
        <v>160</v>
      </c>
      <c r="K9">
        <v>2</v>
      </c>
      <c r="L9" t="s">
        <v>160</v>
      </c>
      <c r="M9">
        <v>2</v>
      </c>
      <c r="N9" t="s">
        <v>160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-0.28620000000000001</v>
      </c>
      <c r="G10">
        <v>0.60319999999999996</v>
      </c>
      <c r="I10">
        <v>-2.4199999999999999E-2</v>
      </c>
      <c r="K10">
        <v>-3.6400000000000002E-2</v>
      </c>
      <c r="M10">
        <v>-8.7499999999999994E-2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160</v>
      </c>
      <c r="G11">
        <v>2</v>
      </c>
      <c r="H11" t="s">
        <v>159</v>
      </c>
      <c r="I11">
        <v>3</v>
      </c>
      <c r="J11" t="s">
        <v>160</v>
      </c>
      <c r="K11">
        <v>3</v>
      </c>
      <c r="L11" t="s">
        <v>160</v>
      </c>
      <c r="M11">
        <v>4</v>
      </c>
      <c r="N11" t="s">
        <v>160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0</v>
      </c>
      <c r="G12">
        <v>0</v>
      </c>
      <c r="I12">
        <v>0</v>
      </c>
      <c r="K12" t="s">
        <v>161</v>
      </c>
      <c r="M12">
        <v>0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3</v>
      </c>
      <c r="F13" t="s">
        <v>160</v>
      </c>
      <c r="G13">
        <v>3</v>
      </c>
      <c r="H13" t="s">
        <v>160</v>
      </c>
      <c r="I13">
        <v>3</v>
      </c>
      <c r="J13" t="s">
        <v>160</v>
      </c>
      <c r="K13">
        <v>6</v>
      </c>
      <c r="L13" t="s">
        <v>160</v>
      </c>
      <c r="M13">
        <v>3</v>
      </c>
      <c r="N13" t="s">
        <v>160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-0.49</v>
      </c>
      <c r="G14">
        <v>0.51400000000000001</v>
      </c>
      <c r="I14">
        <v>0.15679999999999999</v>
      </c>
      <c r="K14">
        <v>0.192</v>
      </c>
      <c r="M14">
        <v>0.39529999999999998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s">
        <v>159</v>
      </c>
      <c r="G15">
        <v>2</v>
      </c>
      <c r="H15" t="s">
        <v>160</v>
      </c>
      <c r="I15">
        <v>2</v>
      </c>
      <c r="J15" t="s">
        <v>160</v>
      </c>
      <c r="K15">
        <v>2</v>
      </c>
      <c r="L15" t="s">
        <v>160</v>
      </c>
      <c r="M15">
        <v>2</v>
      </c>
      <c r="N15" t="s">
        <v>160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</v>
      </c>
      <c r="G16">
        <v>0</v>
      </c>
      <c r="I16">
        <v>0</v>
      </c>
      <c r="K16" t="s">
        <v>161</v>
      </c>
      <c r="M16">
        <v>0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3</v>
      </c>
      <c r="F17" t="s">
        <v>160</v>
      </c>
      <c r="G17">
        <v>3</v>
      </c>
      <c r="H17" t="s">
        <v>160</v>
      </c>
      <c r="I17">
        <v>3</v>
      </c>
      <c r="J17" t="s">
        <v>160</v>
      </c>
      <c r="K17">
        <v>6</v>
      </c>
      <c r="L17" t="s">
        <v>160</v>
      </c>
      <c r="M17">
        <v>3</v>
      </c>
      <c r="N17" t="s">
        <v>160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-0.6885</v>
      </c>
      <c r="G18">
        <v>0.40749999999999997</v>
      </c>
      <c r="I18">
        <v>-0.29010000000000002</v>
      </c>
      <c r="K18">
        <v>-0.33729999999999999</v>
      </c>
      <c r="M18">
        <v>-0.30609999999999998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2</v>
      </c>
      <c r="H19" t="s">
        <v>159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-0.4</v>
      </c>
      <c r="G20">
        <v>0.70250000000000001</v>
      </c>
      <c r="I20">
        <v>-9.5799999999999996E-2</v>
      </c>
      <c r="K20">
        <v>-9.2200000000000004E-2</v>
      </c>
      <c r="M20">
        <v>-0.26419999999999999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s">
        <v>160</v>
      </c>
      <c r="G21">
        <v>2</v>
      </c>
      <c r="H21" t="s">
        <v>159</v>
      </c>
      <c r="I21">
        <v>4</v>
      </c>
      <c r="J21" t="s">
        <v>160</v>
      </c>
      <c r="K21">
        <v>4</v>
      </c>
      <c r="L21" t="s">
        <v>160</v>
      </c>
      <c r="M21">
        <v>4</v>
      </c>
      <c r="N21" t="s">
        <v>160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0.70250000000000001</v>
      </c>
      <c r="I22">
        <v>0.21840000000000001</v>
      </c>
      <c r="K22">
        <v>0.15210000000000001</v>
      </c>
      <c r="M22">
        <v>0.50770000000000004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2</v>
      </c>
      <c r="H23" t="s">
        <v>159</v>
      </c>
      <c r="I23">
        <v>2</v>
      </c>
      <c r="J23" t="s">
        <v>159</v>
      </c>
      <c r="K23">
        <v>2</v>
      </c>
      <c r="L23" t="s">
        <v>159</v>
      </c>
      <c r="M23">
        <v>2</v>
      </c>
      <c r="N23" t="s">
        <v>159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-0.2863</v>
      </c>
      <c r="G24">
        <v>0.31869999999999998</v>
      </c>
      <c r="I24">
        <v>9.2399999999999996E-2</v>
      </c>
      <c r="K24">
        <v>9.2600000000000002E-2</v>
      </c>
      <c r="M24">
        <v>0.24479999999999999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s">
        <v>160</v>
      </c>
      <c r="G25">
        <v>2</v>
      </c>
      <c r="H25" t="s">
        <v>159</v>
      </c>
      <c r="I25">
        <v>3</v>
      </c>
      <c r="J25" t="s">
        <v>160</v>
      </c>
      <c r="K25">
        <v>3</v>
      </c>
      <c r="L25" t="s">
        <v>160</v>
      </c>
      <c r="M25">
        <v>2</v>
      </c>
      <c r="N25" t="s">
        <v>159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0.2248</v>
      </c>
      <c r="G26">
        <v>0.5</v>
      </c>
      <c r="I26">
        <v>0.42180000000000001</v>
      </c>
      <c r="K26">
        <v>0.42259999999999998</v>
      </c>
      <c r="M26">
        <v>0.4758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159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-0.57650000000000001</v>
      </c>
      <c r="G28">
        <v>0.65</v>
      </c>
      <c r="I28">
        <v>0.2339</v>
      </c>
      <c r="K28">
        <v>0.24809999999999999</v>
      </c>
      <c r="M28">
        <v>0.54769999999999996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s">
        <v>160</v>
      </c>
      <c r="G29">
        <v>2</v>
      </c>
      <c r="H29" t="s">
        <v>159</v>
      </c>
      <c r="I29">
        <v>2</v>
      </c>
      <c r="J29" t="s">
        <v>159</v>
      </c>
      <c r="K29">
        <v>2</v>
      </c>
      <c r="L29" t="s">
        <v>159</v>
      </c>
      <c r="M29">
        <v>2</v>
      </c>
      <c r="N29" t="s">
        <v>159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-0.1305</v>
      </c>
      <c r="G30">
        <v>0.48070000000000002</v>
      </c>
      <c r="I30">
        <v>0.3029</v>
      </c>
      <c r="K30">
        <v>0.33360000000000001</v>
      </c>
      <c r="M30">
        <v>0.43080000000000002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s">
        <v>159</v>
      </c>
      <c r="G31">
        <v>2</v>
      </c>
      <c r="H31" t="s">
        <v>160</v>
      </c>
      <c r="I31">
        <v>2</v>
      </c>
      <c r="J31" t="s">
        <v>160</v>
      </c>
      <c r="K31">
        <v>2</v>
      </c>
      <c r="L31" t="s">
        <v>160</v>
      </c>
      <c r="M31">
        <v>2</v>
      </c>
      <c r="N31" t="s">
        <v>160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-0.47839999999999999</v>
      </c>
      <c r="G32">
        <v>0.46970000000000001</v>
      </c>
      <c r="I32">
        <v>0.2145</v>
      </c>
      <c r="K32">
        <v>0.2112</v>
      </c>
      <c r="M32">
        <v>0.33839999999999998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s">
        <v>160</v>
      </c>
      <c r="G33">
        <v>2</v>
      </c>
      <c r="H33" t="s">
        <v>159</v>
      </c>
      <c r="I33">
        <v>2</v>
      </c>
      <c r="J33" t="s">
        <v>159</v>
      </c>
      <c r="K33">
        <v>2</v>
      </c>
      <c r="L33" t="s">
        <v>159</v>
      </c>
      <c r="M33">
        <v>2</v>
      </c>
      <c r="N33" t="s">
        <v>159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-0.53459999999999996</v>
      </c>
      <c r="G34">
        <v>0.6</v>
      </c>
      <c r="I34">
        <v>0.31630000000000003</v>
      </c>
      <c r="K34">
        <v>0.34139999999999998</v>
      </c>
      <c r="M34">
        <v>0.6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4</v>
      </c>
      <c r="F35" t="s">
        <v>160</v>
      </c>
      <c r="G35">
        <v>2</v>
      </c>
      <c r="H35" t="s">
        <v>160</v>
      </c>
      <c r="I35">
        <v>2</v>
      </c>
      <c r="J35" t="s">
        <v>160</v>
      </c>
      <c r="K35">
        <v>2</v>
      </c>
      <c r="L35" t="s">
        <v>160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-0.72</v>
      </c>
      <c r="G36">
        <v>0.40289999999999998</v>
      </c>
      <c r="I36">
        <v>-3.4700000000000002E-2</v>
      </c>
      <c r="K36">
        <v>-4.1599999999999998E-2</v>
      </c>
      <c r="M36">
        <v>8.9099999999999999E-2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s">
        <v>159</v>
      </c>
      <c r="G37">
        <v>2</v>
      </c>
      <c r="H37" t="s">
        <v>160</v>
      </c>
      <c r="I37">
        <v>3</v>
      </c>
      <c r="J37" t="s">
        <v>160</v>
      </c>
      <c r="K37">
        <v>3</v>
      </c>
      <c r="L37" t="s">
        <v>160</v>
      </c>
      <c r="M37">
        <v>3</v>
      </c>
      <c r="N37" t="s">
        <v>160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-0.41980000000000001</v>
      </c>
      <c r="G38">
        <v>0.89510000000000001</v>
      </c>
      <c r="I38">
        <v>0.1487</v>
      </c>
      <c r="K38">
        <v>0.21299999999999999</v>
      </c>
      <c r="M38">
        <v>5.9799999999999999E-2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s">
        <v>159</v>
      </c>
      <c r="G39">
        <v>1</v>
      </c>
      <c r="H39" t="s">
        <v>160</v>
      </c>
      <c r="I39">
        <v>2</v>
      </c>
      <c r="J39" t="s">
        <v>160</v>
      </c>
      <c r="K39">
        <v>2</v>
      </c>
      <c r="L39" t="s">
        <v>160</v>
      </c>
      <c r="M39">
        <v>3</v>
      </c>
      <c r="N39" t="s">
        <v>160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0.42299999999999999</v>
      </c>
      <c r="G40">
        <v>0.86780000000000002</v>
      </c>
      <c r="I40">
        <v>0.60360000000000003</v>
      </c>
      <c r="K40">
        <v>0.59550000000000003</v>
      </c>
      <c r="M40">
        <v>0.52270000000000005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s">
        <v>160</v>
      </c>
      <c r="G41">
        <v>1</v>
      </c>
      <c r="H41" t="s">
        <v>160</v>
      </c>
      <c r="I41">
        <v>2</v>
      </c>
      <c r="J41" t="s">
        <v>160</v>
      </c>
      <c r="K41">
        <v>2</v>
      </c>
      <c r="L41" t="s">
        <v>160</v>
      </c>
      <c r="M41">
        <v>2</v>
      </c>
      <c r="N41" t="s">
        <v>160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-0.49</v>
      </c>
      <c r="G42">
        <v>0.49</v>
      </c>
      <c r="I42">
        <v>-4.1399999999999999E-2</v>
      </c>
      <c r="K42">
        <v>-3.6600000000000001E-2</v>
      </c>
      <c r="M42">
        <v>-9.74E-2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160</v>
      </c>
      <c r="G43">
        <v>2</v>
      </c>
      <c r="H43" t="s">
        <v>159</v>
      </c>
      <c r="I43">
        <v>3</v>
      </c>
      <c r="J43" t="s">
        <v>160</v>
      </c>
      <c r="K43">
        <v>3</v>
      </c>
      <c r="L43" t="s">
        <v>160</v>
      </c>
      <c r="M43">
        <v>4</v>
      </c>
      <c r="N43" t="s">
        <v>160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-0.59930000000000005</v>
      </c>
      <c r="G44">
        <v>2.5000000000000001E-2</v>
      </c>
      <c r="I44">
        <v>-0.30280000000000001</v>
      </c>
      <c r="K44">
        <v>-0.30559999999999998</v>
      </c>
      <c r="M44">
        <v>-0.3211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s">
        <v>159</v>
      </c>
      <c r="G45">
        <v>3</v>
      </c>
      <c r="H45" t="s">
        <v>160</v>
      </c>
      <c r="I45">
        <v>4</v>
      </c>
      <c r="J45" t="s">
        <v>159</v>
      </c>
      <c r="K45">
        <v>4</v>
      </c>
      <c r="L45" t="s">
        <v>159</v>
      </c>
      <c r="M45">
        <v>4</v>
      </c>
      <c r="N45" t="s">
        <v>159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-0.2</v>
      </c>
      <c r="G46">
        <v>0.77429999999999999</v>
      </c>
      <c r="I46">
        <v>0.30320000000000003</v>
      </c>
      <c r="K46">
        <v>0.2555</v>
      </c>
      <c r="M46">
        <v>0.50829999999999997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1</v>
      </c>
      <c r="H47" t="s">
        <v>159</v>
      </c>
      <c r="I47">
        <v>2</v>
      </c>
      <c r="J47" t="s">
        <v>159</v>
      </c>
      <c r="K47">
        <v>2</v>
      </c>
      <c r="L47" t="s">
        <v>159</v>
      </c>
      <c r="M47">
        <v>2</v>
      </c>
      <c r="N47" t="s">
        <v>159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-0.27100000000000002</v>
      </c>
      <c r="G48">
        <v>0.6</v>
      </c>
      <c r="I48">
        <v>0.19600000000000001</v>
      </c>
      <c r="K48">
        <v>0.20230000000000001</v>
      </c>
      <c r="M48">
        <v>0.19889999999999999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s">
        <v>159</v>
      </c>
      <c r="G49">
        <v>2</v>
      </c>
      <c r="H49" t="s">
        <v>160</v>
      </c>
      <c r="I49">
        <v>2</v>
      </c>
      <c r="J49" t="s">
        <v>160</v>
      </c>
      <c r="K49">
        <v>2</v>
      </c>
      <c r="L49" t="s">
        <v>160</v>
      </c>
      <c r="M49">
        <v>2</v>
      </c>
      <c r="N49" t="s">
        <v>160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-9.4299999999999995E-2</v>
      </c>
      <c r="G50">
        <v>0.49</v>
      </c>
      <c r="I50">
        <v>0.2162</v>
      </c>
      <c r="K50">
        <v>0.2117</v>
      </c>
      <c r="M50">
        <v>0.24809999999999999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s">
        <v>160</v>
      </c>
      <c r="G51">
        <v>2</v>
      </c>
      <c r="H51" t="s">
        <v>160</v>
      </c>
      <c r="I51">
        <v>2</v>
      </c>
      <c r="J51" t="s">
        <v>160</v>
      </c>
      <c r="K51">
        <v>2</v>
      </c>
      <c r="L51" t="s">
        <v>160</v>
      </c>
      <c r="M51">
        <v>2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-0.72</v>
      </c>
      <c r="G52">
        <v>0.95760000000000001</v>
      </c>
      <c r="I52">
        <v>0.3276</v>
      </c>
      <c r="K52">
        <v>0.4037</v>
      </c>
      <c r="M52">
        <v>0.53639999999999999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4</v>
      </c>
      <c r="F53" t="s">
        <v>160</v>
      </c>
      <c r="G53">
        <v>1</v>
      </c>
      <c r="H53" t="s">
        <v>159</v>
      </c>
      <c r="I53">
        <v>2</v>
      </c>
      <c r="J53" t="s">
        <v>159</v>
      </c>
      <c r="K53">
        <v>2</v>
      </c>
      <c r="L53" t="s">
        <v>159</v>
      </c>
      <c r="M53">
        <v>2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-0.52029999999999998</v>
      </c>
      <c r="G54">
        <v>0.45529999999999998</v>
      </c>
      <c r="I54">
        <v>4.8099999999999997E-2</v>
      </c>
      <c r="K54">
        <v>6.6400000000000001E-2</v>
      </c>
      <c r="M54">
        <v>0.29699999999999999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s">
        <v>159</v>
      </c>
      <c r="G55">
        <v>2</v>
      </c>
      <c r="H55" t="s">
        <v>160</v>
      </c>
      <c r="I55">
        <v>3</v>
      </c>
      <c r="J55" t="s">
        <v>160</v>
      </c>
      <c r="K55">
        <v>3</v>
      </c>
      <c r="L55" t="s">
        <v>160</v>
      </c>
      <c r="M55">
        <v>2</v>
      </c>
      <c r="N55" t="s">
        <v>160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-0.16300000000000001</v>
      </c>
      <c r="G56">
        <v>0.53680000000000005</v>
      </c>
      <c r="I56">
        <v>0.3115</v>
      </c>
      <c r="K56">
        <v>0.31850000000000001</v>
      </c>
      <c r="M56">
        <v>0.36570000000000003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s">
        <v>159</v>
      </c>
      <c r="G57">
        <v>2</v>
      </c>
      <c r="H57" t="s">
        <v>160</v>
      </c>
      <c r="I57">
        <v>2</v>
      </c>
      <c r="J57" t="s">
        <v>160</v>
      </c>
      <c r="K57">
        <v>2</v>
      </c>
      <c r="L57" t="s">
        <v>160</v>
      </c>
      <c r="M57">
        <v>2</v>
      </c>
      <c r="N57" t="s">
        <v>160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-0.41149999999999998</v>
      </c>
      <c r="G58">
        <v>0.26579999999999998</v>
      </c>
      <c r="I58">
        <v>-0.187</v>
      </c>
      <c r="K58">
        <v>-0.20019999999999999</v>
      </c>
      <c r="M58">
        <v>-0.30109999999999998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s">
        <v>160</v>
      </c>
      <c r="G59">
        <v>2</v>
      </c>
      <c r="H59" t="s">
        <v>159</v>
      </c>
      <c r="I59">
        <v>4</v>
      </c>
      <c r="J59" t="s">
        <v>160</v>
      </c>
      <c r="K59">
        <v>4</v>
      </c>
      <c r="L59" t="s">
        <v>160</v>
      </c>
      <c r="M59">
        <v>4</v>
      </c>
      <c r="N59" t="s">
        <v>160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-0.64929999999999999</v>
      </c>
      <c r="G60">
        <v>0.44159999999999999</v>
      </c>
      <c r="I60">
        <v>-0.1648</v>
      </c>
      <c r="K60">
        <v>-0.1706</v>
      </c>
      <c r="M60">
        <v>-8.8400000000000006E-2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160</v>
      </c>
      <c r="G61">
        <v>2</v>
      </c>
      <c r="H61" t="s">
        <v>159</v>
      </c>
      <c r="I61">
        <v>4</v>
      </c>
      <c r="J61" t="s">
        <v>160</v>
      </c>
      <c r="K61">
        <v>4</v>
      </c>
      <c r="L61" t="s">
        <v>160</v>
      </c>
      <c r="M61">
        <v>4</v>
      </c>
      <c r="N61" t="s">
        <v>160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0.3</v>
      </c>
      <c r="G62">
        <v>0.55000000000000004</v>
      </c>
      <c r="I62">
        <v>0.39650000000000002</v>
      </c>
      <c r="K62">
        <v>0.39500000000000002</v>
      </c>
      <c r="M62">
        <v>0.36809999999999998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s">
        <v>159</v>
      </c>
      <c r="G63">
        <v>2</v>
      </c>
      <c r="H63" t="s">
        <v>159</v>
      </c>
      <c r="I63">
        <v>2</v>
      </c>
      <c r="J63" t="s">
        <v>159</v>
      </c>
      <c r="K63">
        <v>2</v>
      </c>
      <c r="L63" t="s">
        <v>159</v>
      </c>
      <c r="M63">
        <v>2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-0.45750000000000002</v>
      </c>
      <c r="G64">
        <v>0.75</v>
      </c>
      <c r="I64">
        <v>-3.5200000000000002E-2</v>
      </c>
      <c r="K64">
        <v>-3.2500000000000001E-2</v>
      </c>
      <c r="M64">
        <v>-0.1232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s">
        <v>159</v>
      </c>
      <c r="G65">
        <v>1</v>
      </c>
      <c r="H65" t="s">
        <v>160</v>
      </c>
      <c r="I65">
        <v>3</v>
      </c>
      <c r="J65" t="s">
        <v>160</v>
      </c>
      <c r="K65">
        <v>3</v>
      </c>
      <c r="L65" t="s">
        <v>160</v>
      </c>
      <c r="M65">
        <v>4</v>
      </c>
      <c r="N65" t="s">
        <v>159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-0.75129999999999997</v>
      </c>
      <c r="G66">
        <v>0.80449999999999999</v>
      </c>
      <c r="I66">
        <v>4.3099999999999999E-2</v>
      </c>
      <c r="K66">
        <v>5.3999999999999999E-2</v>
      </c>
      <c r="M66">
        <v>9.0200000000000002E-2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5</v>
      </c>
      <c r="F67" t="s">
        <v>160</v>
      </c>
      <c r="G67">
        <v>1</v>
      </c>
      <c r="H67" t="s">
        <v>159</v>
      </c>
      <c r="I67">
        <v>3</v>
      </c>
      <c r="J67" t="s">
        <v>160</v>
      </c>
      <c r="K67">
        <v>3</v>
      </c>
      <c r="L67" t="s">
        <v>160</v>
      </c>
      <c r="M67">
        <v>3</v>
      </c>
      <c r="N67" t="s">
        <v>160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-0.123</v>
      </c>
      <c r="G68">
        <v>0.41670000000000001</v>
      </c>
      <c r="I68">
        <v>0.22989999999999999</v>
      </c>
      <c r="K68">
        <v>0.22739999999999999</v>
      </c>
      <c r="M68">
        <v>0.3715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s">
        <v>159</v>
      </c>
      <c r="G69">
        <v>2</v>
      </c>
      <c r="H69" t="s">
        <v>160</v>
      </c>
      <c r="I69">
        <v>2</v>
      </c>
      <c r="J69" t="s">
        <v>160</v>
      </c>
      <c r="K69">
        <v>2</v>
      </c>
      <c r="L69" t="s">
        <v>160</v>
      </c>
      <c r="M69">
        <v>2</v>
      </c>
      <c r="N69" t="s">
        <v>160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-0.13</v>
      </c>
      <c r="G70">
        <v>0.56469999999999998</v>
      </c>
      <c r="I70">
        <v>0.37480000000000002</v>
      </c>
      <c r="K70">
        <v>0.37480000000000002</v>
      </c>
      <c r="M70">
        <v>0.53239999999999998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s">
        <v>160</v>
      </c>
      <c r="G71">
        <v>2</v>
      </c>
      <c r="H71" t="s">
        <v>159</v>
      </c>
      <c r="I71">
        <v>2</v>
      </c>
      <c r="J71" t="s">
        <v>159</v>
      </c>
      <c r="K71">
        <v>2</v>
      </c>
      <c r="L71" t="s">
        <v>159</v>
      </c>
      <c r="M71">
        <v>2</v>
      </c>
      <c r="N71" t="s">
        <v>159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-0.56279999999999997</v>
      </c>
      <c r="G72">
        <v>0.66</v>
      </c>
      <c r="I72">
        <v>0.15440000000000001</v>
      </c>
      <c r="K72">
        <v>0.14050000000000001</v>
      </c>
      <c r="M72">
        <v>0.3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s">
        <v>160</v>
      </c>
      <c r="G73">
        <v>2</v>
      </c>
      <c r="H73" t="s">
        <v>159</v>
      </c>
      <c r="I73">
        <v>2</v>
      </c>
      <c r="J73" t="s">
        <v>159</v>
      </c>
      <c r="K73">
        <v>2</v>
      </c>
      <c r="L73" t="s">
        <v>159</v>
      </c>
      <c r="M73">
        <v>2</v>
      </c>
      <c r="N73" t="s">
        <v>159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-0.13</v>
      </c>
      <c r="G74">
        <v>0.56469999999999998</v>
      </c>
      <c r="I74">
        <v>0.37480000000000002</v>
      </c>
      <c r="K74">
        <v>0.37480000000000002</v>
      </c>
      <c r="M74">
        <v>0.53239999999999998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s">
        <v>160</v>
      </c>
      <c r="G75">
        <v>2</v>
      </c>
      <c r="H75" t="s">
        <v>159</v>
      </c>
      <c r="I75">
        <v>2</v>
      </c>
      <c r="J75" t="s">
        <v>159</v>
      </c>
      <c r="K75">
        <v>2</v>
      </c>
      <c r="L75" t="s">
        <v>159</v>
      </c>
      <c r="M75">
        <v>2</v>
      </c>
      <c r="N75" t="s">
        <v>159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-8.8900000000000007E-2</v>
      </c>
      <c r="G76">
        <v>0.55000000000000004</v>
      </c>
      <c r="I76">
        <v>0.36770000000000003</v>
      </c>
      <c r="K76">
        <v>0.37690000000000001</v>
      </c>
      <c r="M76">
        <v>0.44350000000000001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4</v>
      </c>
      <c r="F77" t="s">
        <v>160</v>
      </c>
      <c r="G77">
        <v>2</v>
      </c>
      <c r="H77" t="s">
        <v>159</v>
      </c>
      <c r="I77">
        <v>2</v>
      </c>
      <c r="J77" t="s">
        <v>159</v>
      </c>
      <c r="K77">
        <v>2</v>
      </c>
      <c r="L77" t="s">
        <v>159</v>
      </c>
      <c r="M77">
        <v>2</v>
      </c>
      <c r="N77" t="s">
        <v>159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-7.8E-2</v>
      </c>
      <c r="G78">
        <v>0.2301</v>
      </c>
      <c r="I78">
        <v>7.5999999999999998E-2</v>
      </c>
      <c r="K78">
        <v>5.3800000000000001E-2</v>
      </c>
      <c r="M78">
        <v>7.5999999999999998E-2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s">
        <v>160</v>
      </c>
      <c r="G79">
        <v>2</v>
      </c>
      <c r="H79" t="s">
        <v>160</v>
      </c>
      <c r="I79">
        <v>3</v>
      </c>
      <c r="J79" t="s">
        <v>159</v>
      </c>
      <c r="K79">
        <v>3</v>
      </c>
      <c r="L79" t="s">
        <v>159</v>
      </c>
      <c r="M79">
        <v>3</v>
      </c>
      <c r="N79" t="s">
        <v>159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-0.67110000000000003</v>
      </c>
      <c r="G80">
        <v>0.42349999999999999</v>
      </c>
      <c r="I80">
        <v>8.9599999999999999E-2</v>
      </c>
      <c r="K80">
        <v>0.13159999999999999</v>
      </c>
      <c r="M80">
        <v>0.34320000000000001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4</v>
      </c>
      <c r="F81" t="s">
        <v>160</v>
      </c>
      <c r="G81">
        <v>2</v>
      </c>
      <c r="H81" t="s">
        <v>159</v>
      </c>
      <c r="I81">
        <v>3</v>
      </c>
      <c r="J81" t="s">
        <v>160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-0.37</v>
      </c>
      <c r="G82">
        <v>0.67330000000000001</v>
      </c>
      <c r="I82">
        <v>0.32469999999999999</v>
      </c>
      <c r="K82">
        <v>0.35370000000000001</v>
      </c>
      <c r="M82">
        <v>0.47210000000000002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s">
        <v>159</v>
      </c>
      <c r="G83">
        <v>2</v>
      </c>
      <c r="H83" t="s">
        <v>160</v>
      </c>
      <c r="I83">
        <v>2</v>
      </c>
      <c r="J83" t="s">
        <v>160</v>
      </c>
      <c r="K83">
        <v>2</v>
      </c>
      <c r="L83" t="s">
        <v>160</v>
      </c>
      <c r="M83">
        <v>2</v>
      </c>
      <c r="N83" t="s">
        <v>160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-0.65390000000000004</v>
      </c>
      <c r="G84">
        <v>0.24</v>
      </c>
      <c r="I84">
        <v>-0.34599999999999997</v>
      </c>
      <c r="K84">
        <v>-0.34970000000000001</v>
      </c>
      <c r="M84">
        <v>-0.39850000000000002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s">
        <v>160</v>
      </c>
      <c r="G85">
        <v>2</v>
      </c>
      <c r="H85" t="s">
        <v>159</v>
      </c>
      <c r="I85">
        <v>4</v>
      </c>
      <c r="J85" t="s">
        <v>160</v>
      </c>
      <c r="K85">
        <v>4</v>
      </c>
      <c r="L85" t="s">
        <v>160</v>
      </c>
      <c r="M85">
        <v>4</v>
      </c>
      <c r="N85" t="s">
        <v>160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-0.72</v>
      </c>
      <c r="G86">
        <v>0.84009999999999996</v>
      </c>
      <c r="I86">
        <v>-0.14749999999999999</v>
      </c>
      <c r="K86">
        <v>-0.1724</v>
      </c>
      <c r="M86">
        <v>-0.15160000000000001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160</v>
      </c>
      <c r="G87">
        <v>1</v>
      </c>
      <c r="H87" t="s">
        <v>160</v>
      </c>
      <c r="I87">
        <v>4</v>
      </c>
      <c r="J87" t="s">
        <v>160</v>
      </c>
      <c r="K87">
        <v>4</v>
      </c>
      <c r="L87" t="s">
        <v>160</v>
      </c>
      <c r="M87">
        <v>4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0.27550000000000002</v>
      </c>
      <c r="G88">
        <v>0.4874</v>
      </c>
      <c r="I88">
        <v>0.40560000000000002</v>
      </c>
      <c r="K88">
        <v>0.40770000000000001</v>
      </c>
      <c r="M88">
        <v>0.45400000000000001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s">
        <v>159</v>
      </c>
      <c r="G89">
        <v>2</v>
      </c>
      <c r="H89" t="s">
        <v>159</v>
      </c>
      <c r="I89">
        <v>2</v>
      </c>
      <c r="J89" t="s">
        <v>159</v>
      </c>
      <c r="K89">
        <v>2</v>
      </c>
      <c r="L89" t="s">
        <v>159</v>
      </c>
      <c r="M89">
        <v>2</v>
      </c>
      <c r="N89" t="s">
        <v>159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-0.5</v>
      </c>
      <c r="G90">
        <v>0.56769999999999998</v>
      </c>
      <c r="I90">
        <v>6.3100000000000003E-2</v>
      </c>
      <c r="K90">
        <v>6.2600000000000003E-2</v>
      </c>
      <c r="M90">
        <v>-7.7100000000000002E-2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159</v>
      </c>
      <c r="G91">
        <v>2</v>
      </c>
      <c r="H91" t="s">
        <v>160</v>
      </c>
      <c r="I91">
        <v>3</v>
      </c>
      <c r="J91" t="s">
        <v>160</v>
      </c>
      <c r="K91">
        <v>3</v>
      </c>
      <c r="L91" t="s">
        <v>160</v>
      </c>
      <c r="M91">
        <v>4</v>
      </c>
      <c r="N91" t="s">
        <v>159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0.26200000000000001</v>
      </c>
      <c r="G92">
        <v>0.6</v>
      </c>
      <c r="I92">
        <v>0.48309999999999997</v>
      </c>
      <c r="K92">
        <v>0.48770000000000002</v>
      </c>
      <c r="M92">
        <v>0.58720000000000006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2</v>
      </c>
      <c r="F93" t="s">
        <v>160</v>
      </c>
      <c r="G93">
        <v>2</v>
      </c>
      <c r="H93" t="s">
        <v>160</v>
      </c>
      <c r="I93">
        <v>2</v>
      </c>
      <c r="J93" t="s">
        <v>160</v>
      </c>
      <c r="K93">
        <v>2</v>
      </c>
      <c r="L93" t="s">
        <v>160</v>
      </c>
      <c r="M93">
        <v>2</v>
      </c>
      <c r="N93" t="s">
        <v>160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-0.72</v>
      </c>
      <c r="G94">
        <v>0.6</v>
      </c>
      <c r="I94">
        <v>-2.86E-2</v>
      </c>
      <c r="K94">
        <v>-3.3000000000000002E-2</v>
      </c>
      <c r="M94">
        <v>-0.17349999999999999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s">
        <v>159</v>
      </c>
      <c r="G95">
        <v>2</v>
      </c>
      <c r="H95" t="s">
        <v>160</v>
      </c>
      <c r="I95">
        <v>3</v>
      </c>
      <c r="J95" t="s">
        <v>160</v>
      </c>
      <c r="K95">
        <v>3</v>
      </c>
      <c r="L95" t="s">
        <v>160</v>
      </c>
      <c r="M95">
        <v>4</v>
      </c>
      <c r="N95" t="s">
        <v>159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-0.75</v>
      </c>
      <c r="G96">
        <v>0.6</v>
      </c>
      <c r="I96">
        <v>9.8299999999999998E-2</v>
      </c>
      <c r="K96">
        <v>-1E-4</v>
      </c>
      <c r="M96">
        <v>0.4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159</v>
      </c>
      <c r="G97">
        <v>2</v>
      </c>
      <c r="H97" t="s">
        <v>160</v>
      </c>
      <c r="I97">
        <v>3</v>
      </c>
      <c r="J97" t="s">
        <v>160</v>
      </c>
      <c r="K97">
        <v>3</v>
      </c>
      <c r="L97" t="s">
        <v>160</v>
      </c>
      <c r="M97">
        <v>2</v>
      </c>
      <c r="N97" t="s">
        <v>160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0.49</v>
      </c>
      <c r="G98">
        <v>0.8417</v>
      </c>
      <c r="I98">
        <v>0.61240000000000006</v>
      </c>
      <c r="K98">
        <v>0.61350000000000005</v>
      </c>
      <c r="M98">
        <v>0.53190000000000004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2</v>
      </c>
      <c r="F99" t="s">
        <v>159</v>
      </c>
      <c r="G99">
        <v>1</v>
      </c>
      <c r="H99" t="s">
        <v>159</v>
      </c>
      <c r="I99">
        <v>2</v>
      </c>
      <c r="J99" t="s">
        <v>159</v>
      </c>
      <c r="K99">
        <v>2</v>
      </c>
      <c r="L99" t="s">
        <v>159</v>
      </c>
      <c r="M99">
        <v>2</v>
      </c>
      <c r="N99" t="s">
        <v>159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-0.6</v>
      </c>
      <c r="G100">
        <v>0.65400000000000003</v>
      </c>
      <c r="I100">
        <v>0.13550000000000001</v>
      </c>
      <c r="K100">
        <v>0.12640000000000001</v>
      </c>
      <c r="M100">
        <v>0.3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160</v>
      </c>
      <c r="G101">
        <v>2</v>
      </c>
      <c r="H101" t="s">
        <v>159</v>
      </c>
      <c r="I101">
        <v>2</v>
      </c>
      <c r="J101" t="s">
        <v>159</v>
      </c>
      <c r="K101">
        <v>2</v>
      </c>
      <c r="L101" t="s">
        <v>159</v>
      </c>
      <c r="M101">
        <v>2</v>
      </c>
      <c r="N101" t="s">
        <v>159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-0.69520000000000004</v>
      </c>
      <c r="G102">
        <v>-0.12959999999999999</v>
      </c>
      <c r="I102">
        <v>-0.51249999999999996</v>
      </c>
      <c r="K102">
        <v>-0.51570000000000005</v>
      </c>
      <c r="M102">
        <v>-0.52869999999999995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s">
        <v>159</v>
      </c>
      <c r="G103">
        <v>4</v>
      </c>
      <c r="H103" t="s">
        <v>159</v>
      </c>
      <c r="I103">
        <v>4</v>
      </c>
      <c r="J103" t="s">
        <v>159</v>
      </c>
      <c r="K103">
        <v>4</v>
      </c>
      <c r="L103" t="s">
        <v>159</v>
      </c>
      <c r="M103">
        <v>4</v>
      </c>
      <c r="N103" t="s">
        <v>159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-0.4</v>
      </c>
      <c r="G104">
        <v>0.3</v>
      </c>
      <c r="I104">
        <v>1.2800000000000001E-2</v>
      </c>
      <c r="K104">
        <v>1.8800000000000001E-2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s">
        <v>159</v>
      </c>
      <c r="G105">
        <v>2</v>
      </c>
      <c r="H105" t="s">
        <v>160</v>
      </c>
      <c r="I105">
        <v>3</v>
      </c>
      <c r="J105" t="s">
        <v>160</v>
      </c>
      <c r="K105">
        <v>3</v>
      </c>
      <c r="L105" t="s">
        <v>160</v>
      </c>
      <c r="M105">
        <v>2</v>
      </c>
      <c r="N105" t="s">
        <v>160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-0.29670000000000002</v>
      </c>
      <c r="G106">
        <v>0.49</v>
      </c>
      <c r="I106">
        <v>0.26169999999999999</v>
      </c>
      <c r="K106">
        <v>0.26769999999999999</v>
      </c>
      <c r="M106">
        <v>0.3246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s">
        <v>159</v>
      </c>
      <c r="G107">
        <v>2</v>
      </c>
      <c r="H107" t="s">
        <v>160</v>
      </c>
      <c r="I107">
        <v>2</v>
      </c>
      <c r="J107" t="s">
        <v>160</v>
      </c>
      <c r="K107">
        <v>2</v>
      </c>
      <c r="L107" t="s">
        <v>160</v>
      </c>
      <c r="M107">
        <v>2</v>
      </c>
      <c r="N107" t="s">
        <v>160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-0.1666</v>
      </c>
      <c r="G108">
        <v>0.66749999999999998</v>
      </c>
      <c r="I108">
        <v>0.38450000000000001</v>
      </c>
      <c r="K108">
        <v>0.3856</v>
      </c>
      <c r="M108">
        <v>0.49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s">
        <v>159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0.24</v>
      </c>
      <c r="G110">
        <v>0.55000000000000004</v>
      </c>
      <c r="I110">
        <v>0.44119999999999998</v>
      </c>
      <c r="K110">
        <v>0.42920000000000003</v>
      </c>
      <c r="M110">
        <v>0.495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s">
        <v>160</v>
      </c>
      <c r="G111">
        <v>2</v>
      </c>
      <c r="H111" t="s">
        <v>160</v>
      </c>
      <c r="I111">
        <v>2</v>
      </c>
      <c r="J111" t="s">
        <v>160</v>
      </c>
      <c r="K111">
        <v>2</v>
      </c>
      <c r="L111" t="s">
        <v>160</v>
      </c>
      <c r="M111">
        <v>2</v>
      </c>
      <c r="N111" t="s">
        <v>160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-0.49</v>
      </c>
      <c r="G112">
        <v>0.49</v>
      </c>
      <c r="I112">
        <v>-6.3299999999999995E-2</v>
      </c>
      <c r="K112">
        <v>-5.45E-2</v>
      </c>
      <c r="M112">
        <v>-0.23549999999999999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s">
        <v>160</v>
      </c>
      <c r="G113">
        <v>2</v>
      </c>
      <c r="H113" t="s">
        <v>159</v>
      </c>
      <c r="I113">
        <v>4</v>
      </c>
      <c r="J113" t="s">
        <v>160</v>
      </c>
      <c r="K113">
        <v>4</v>
      </c>
      <c r="L113" t="s">
        <v>160</v>
      </c>
      <c r="M113">
        <v>4</v>
      </c>
      <c r="N113" t="s">
        <v>160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0.22270000000000001</v>
      </c>
      <c r="G114">
        <v>0.63460000000000005</v>
      </c>
      <c r="I114">
        <v>0.43669999999999998</v>
      </c>
      <c r="K114">
        <v>0.4269</v>
      </c>
      <c r="M114">
        <v>0.45269999999999999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159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-0.88200000000000001</v>
      </c>
      <c r="G116">
        <v>0.38950000000000001</v>
      </c>
      <c r="I116">
        <v>-0.31669999999999998</v>
      </c>
      <c r="K116">
        <v>-0.32829999999999998</v>
      </c>
      <c r="M116">
        <v>-0.29060000000000002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5</v>
      </c>
      <c r="F117" t="s">
        <v>159</v>
      </c>
      <c r="G117">
        <v>2</v>
      </c>
      <c r="H117" t="s">
        <v>160</v>
      </c>
      <c r="I117">
        <v>4</v>
      </c>
      <c r="J117" t="s">
        <v>159</v>
      </c>
      <c r="K117">
        <v>4</v>
      </c>
      <c r="L117" t="s">
        <v>159</v>
      </c>
      <c r="M117">
        <v>4</v>
      </c>
      <c r="N117" t="s">
        <v>159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-0.2555</v>
      </c>
      <c r="G118">
        <v>0.57140000000000002</v>
      </c>
      <c r="I118">
        <v>0.14099999999999999</v>
      </c>
      <c r="K118">
        <v>0.14749999999999999</v>
      </c>
      <c r="M118">
        <v>0.124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4</v>
      </c>
      <c r="F119" t="s">
        <v>160</v>
      </c>
      <c r="G119">
        <v>2</v>
      </c>
      <c r="H119" t="s">
        <v>159</v>
      </c>
      <c r="I119">
        <v>2</v>
      </c>
      <c r="J119" t="s">
        <v>159</v>
      </c>
      <c r="K119">
        <v>2</v>
      </c>
      <c r="L119" t="s">
        <v>159</v>
      </c>
      <c r="M119">
        <v>2</v>
      </c>
      <c r="N119" t="s">
        <v>159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-0.45</v>
      </c>
      <c r="G120">
        <v>0.54779999999999995</v>
      </c>
      <c r="I120">
        <v>4.8899999999999999E-2</v>
      </c>
      <c r="K120">
        <v>7.0300000000000001E-2</v>
      </c>
      <c r="M120">
        <v>4.8899999999999999E-2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s">
        <v>160</v>
      </c>
      <c r="G121">
        <v>2</v>
      </c>
      <c r="H121" t="s">
        <v>159</v>
      </c>
      <c r="I121">
        <v>3</v>
      </c>
      <c r="J121" t="s">
        <v>160</v>
      </c>
      <c r="K121">
        <v>3</v>
      </c>
      <c r="L121" t="s">
        <v>160</v>
      </c>
      <c r="M121">
        <v>3</v>
      </c>
      <c r="N121" t="s">
        <v>160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0.43269999999999997</v>
      </c>
      <c r="G122">
        <v>0.68910000000000005</v>
      </c>
      <c r="I122">
        <v>0.53149999999999997</v>
      </c>
      <c r="K122">
        <v>0.52769999999999995</v>
      </c>
      <c r="M122">
        <v>0.47289999999999999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2</v>
      </c>
      <c r="F123" t="s">
        <v>160</v>
      </c>
      <c r="G123">
        <v>2</v>
      </c>
      <c r="H123" t="s">
        <v>160</v>
      </c>
      <c r="I123">
        <v>2</v>
      </c>
      <c r="J123" t="s">
        <v>160</v>
      </c>
      <c r="K123">
        <v>2</v>
      </c>
      <c r="L123" t="s">
        <v>160</v>
      </c>
      <c r="M123">
        <v>2</v>
      </c>
      <c r="N123" t="s">
        <v>160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0.73460000000000003</v>
      </c>
      <c r="I124">
        <v>0.37540000000000001</v>
      </c>
      <c r="K124">
        <v>0.33329999999999999</v>
      </c>
      <c r="M124">
        <v>0.55449999999999999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s">
        <v>160</v>
      </c>
      <c r="G125">
        <v>2</v>
      </c>
      <c r="H125" t="s">
        <v>159</v>
      </c>
      <c r="I125">
        <v>2</v>
      </c>
      <c r="J125" t="s">
        <v>159</v>
      </c>
      <c r="K125">
        <v>2</v>
      </c>
      <c r="L125" t="s">
        <v>159</v>
      </c>
      <c r="M125">
        <v>2</v>
      </c>
      <c r="N125" t="s">
        <v>159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-0.28620000000000001</v>
      </c>
      <c r="G126">
        <v>0.3</v>
      </c>
      <c r="I126">
        <v>9.6799999999999997E-2</v>
      </c>
      <c r="K126">
        <v>7.5600000000000001E-2</v>
      </c>
      <c r="M126">
        <v>0.26090000000000002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159</v>
      </c>
      <c r="G127">
        <v>2</v>
      </c>
      <c r="H127" t="s">
        <v>160</v>
      </c>
      <c r="I127">
        <v>3</v>
      </c>
      <c r="J127" t="s">
        <v>160</v>
      </c>
      <c r="K127">
        <v>3</v>
      </c>
      <c r="L127" t="s">
        <v>160</v>
      </c>
      <c r="M127">
        <v>2</v>
      </c>
      <c r="N127" t="s">
        <v>160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-0.2</v>
      </c>
      <c r="G128">
        <v>0.56469999999999998</v>
      </c>
      <c r="I128">
        <v>0.26750000000000002</v>
      </c>
      <c r="K128">
        <v>0.26750000000000002</v>
      </c>
      <c r="M128">
        <v>0.5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s">
        <v>159</v>
      </c>
      <c r="G129">
        <v>2</v>
      </c>
      <c r="H129" t="s">
        <v>160</v>
      </c>
      <c r="I129">
        <v>2</v>
      </c>
      <c r="J129" t="s">
        <v>160</v>
      </c>
      <c r="K129">
        <v>2</v>
      </c>
      <c r="L129" t="s">
        <v>160</v>
      </c>
      <c r="M129">
        <v>2</v>
      </c>
      <c r="N129" t="s">
        <v>160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-0.6</v>
      </c>
      <c r="G130">
        <v>0.49</v>
      </c>
      <c r="I130">
        <v>-0.12970000000000001</v>
      </c>
      <c r="K130">
        <v>-0.13059999999999999</v>
      </c>
      <c r="M130">
        <v>-0.49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s">
        <v>159</v>
      </c>
      <c r="G131">
        <v>2</v>
      </c>
      <c r="H131" t="s">
        <v>160</v>
      </c>
      <c r="I131">
        <v>4</v>
      </c>
      <c r="J131" t="s">
        <v>159</v>
      </c>
      <c r="K131">
        <v>4</v>
      </c>
      <c r="L131" t="s">
        <v>159</v>
      </c>
      <c r="M131">
        <v>4</v>
      </c>
      <c r="N131" t="s">
        <v>159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-0.2</v>
      </c>
      <c r="G132">
        <v>0.56469999999999998</v>
      </c>
      <c r="I132">
        <v>0.26750000000000002</v>
      </c>
      <c r="K132">
        <v>0.26750000000000002</v>
      </c>
      <c r="M132">
        <v>0.5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s">
        <v>159</v>
      </c>
      <c r="G133">
        <v>2</v>
      </c>
      <c r="H133" t="s">
        <v>160</v>
      </c>
      <c r="I133">
        <v>2</v>
      </c>
      <c r="J133" t="s">
        <v>160</v>
      </c>
      <c r="K133">
        <v>2</v>
      </c>
      <c r="L133" t="s">
        <v>160</v>
      </c>
      <c r="M133">
        <v>2</v>
      </c>
      <c r="N133" t="s">
        <v>160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-0.6</v>
      </c>
      <c r="G134">
        <v>0.52170000000000005</v>
      </c>
      <c r="I134">
        <v>-0.28570000000000001</v>
      </c>
      <c r="K134">
        <v>-0.28720000000000001</v>
      </c>
      <c r="M134">
        <v>-0.53220000000000001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2</v>
      </c>
      <c r="H135" t="s">
        <v>160</v>
      </c>
      <c r="I135">
        <v>4</v>
      </c>
      <c r="J135" t="s">
        <v>159</v>
      </c>
      <c r="K135">
        <v>4</v>
      </c>
      <c r="L135" t="s">
        <v>159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-0.72189999999999999</v>
      </c>
      <c r="G136">
        <v>-0.15079999999999999</v>
      </c>
      <c r="I136">
        <v>-0.43640000000000001</v>
      </c>
      <c r="K136">
        <v>-0.47239999999999999</v>
      </c>
      <c r="M136">
        <v>-0.43640000000000001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s">
        <v>159</v>
      </c>
      <c r="G137">
        <v>4</v>
      </c>
      <c r="H137" t="s">
        <v>159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-0.73499999999999999</v>
      </c>
      <c r="G138">
        <v>0.68200000000000005</v>
      </c>
      <c r="I138">
        <v>0.19989999999999999</v>
      </c>
      <c r="K138">
        <v>0.26419999999999999</v>
      </c>
      <c r="M138">
        <v>0.42630000000000001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s">
        <v>160</v>
      </c>
      <c r="G139">
        <v>2</v>
      </c>
      <c r="H139" t="s">
        <v>159</v>
      </c>
      <c r="I139">
        <v>2</v>
      </c>
      <c r="J139" t="s">
        <v>159</v>
      </c>
      <c r="K139">
        <v>2</v>
      </c>
      <c r="L139" t="s">
        <v>159</v>
      </c>
      <c r="M139">
        <v>2</v>
      </c>
      <c r="N139" t="s">
        <v>159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-0.59689999999999999</v>
      </c>
      <c r="G140">
        <v>0.31869999999999998</v>
      </c>
      <c r="I140">
        <v>-0.14710000000000001</v>
      </c>
      <c r="K140">
        <v>-0.1133</v>
      </c>
      <c r="M140">
        <v>-0.2863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s">
        <v>159</v>
      </c>
      <c r="G141">
        <v>2</v>
      </c>
      <c r="H141" t="s">
        <v>160</v>
      </c>
      <c r="I141">
        <v>4</v>
      </c>
      <c r="J141" t="s">
        <v>159</v>
      </c>
      <c r="K141">
        <v>4</v>
      </c>
      <c r="L141" t="s">
        <v>159</v>
      </c>
      <c r="M141">
        <v>4</v>
      </c>
      <c r="N141" t="s">
        <v>159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-0.60250000000000004</v>
      </c>
      <c r="G142">
        <v>0.54320000000000002</v>
      </c>
      <c r="I142">
        <v>8.3799999999999999E-2</v>
      </c>
      <c r="K142">
        <v>9.1499999999999998E-2</v>
      </c>
      <c r="M142">
        <v>0.31069999999999998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s">
        <v>160</v>
      </c>
      <c r="G143">
        <v>2</v>
      </c>
      <c r="H143" t="s">
        <v>159</v>
      </c>
      <c r="I143">
        <v>3</v>
      </c>
      <c r="J143" t="s">
        <v>160</v>
      </c>
      <c r="K143">
        <v>3</v>
      </c>
      <c r="L143" t="s">
        <v>160</v>
      </c>
      <c r="M143">
        <v>2</v>
      </c>
      <c r="N143" t="s">
        <v>159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0.31</v>
      </c>
      <c r="G144">
        <v>0.57499999999999996</v>
      </c>
      <c r="I144">
        <v>0.42499999999999999</v>
      </c>
      <c r="K144">
        <v>0.42299999999999999</v>
      </c>
      <c r="M144">
        <v>0.40860000000000002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2</v>
      </c>
      <c r="F145" t="s">
        <v>160</v>
      </c>
      <c r="G145">
        <v>2</v>
      </c>
      <c r="H145" t="s">
        <v>160</v>
      </c>
      <c r="I145">
        <v>2</v>
      </c>
      <c r="J145" t="s">
        <v>160</v>
      </c>
      <c r="K145">
        <v>2</v>
      </c>
      <c r="L145" t="s">
        <v>160</v>
      </c>
      <c r="M145">
        <v>2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-0.4178</v>
      </c>
      <c r="G146">
        <v>0.34889999999999999</v>
      </c>
      <c r="I146">
        <v>-0.17630000000000001</v>
      </c>
      <c r="K146">
        <v>-0.2104</v>
      </c>
      <c r="M146">
        <v>-0.31819999999999998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s">
        <v>160</v>
      </c>
      <c r="G147">
        <v>2</v>
      </c>
      <c r="H147" t="s">
        <v>159</v>
      </c>
      <c r="I147">
        <v>4</v>
      </c>
      <c r="J147" t="s">
        <v>160</v>
      </c>
      <c r="K147">
        <v>4</v>
      </c>
      <c r="L147" t="s">
        <v>160</v>
      </c>
      <c r="M147">
        <v>4</v>
      </c>
      <c r="N147" t="s">
        <v>160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-0.55000000000000004</v>
      </c>
      <c r="G148">
        <v>0.46970000000000001</v>
      </c>
      <c r="I148">
        <v>0.22689999999999999</v>
      </c>
      <c r="K148">
        <v>0.22270000000000001</v>
      </c>
      <c r="M148">
        <v>0.34860000000000002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s">
        <v>159</v>
      </c>
      <c r="G149">
        <v>2</v>
      </c>
      <c r="H149" t="s">
        <v>160</v>
      </c>
      <c r="I149">
        <v>2</v>
      </c>
      <c r="J149" t="s">
        <v>160</v>
      </c>
      <c r="K149">
        <v>2</v>
      </c>
      <c r="L149" t="s">
        <v>160</v>
      </c>
      <c r="M149">
        <v>2</v>
      </c>
      <c r="N149" t="s">
        <v>160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-0.3075</v>
      </c>
      <c r="G150">
        <v>0.5</v>
      </c>
      <c r="I150">
        <v>0.22470000000000001</v>
      </c>
      <c r="K150">
        <v>0.23400000000000001</v>
      </c>
      <c r="M150">
        <v>0.34189999999999998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4</v>
      </c>
      <c r="F151" t="s">
        <v>159</v>
      </c>
      <c r="G151">
        <v>2</v>
      </c>
      <c r="H151" t="s">
        <v>160</v>
      </c>
      <c r="I151">
        <v>2</v>
      </c>
      <c r="J151" t="s">
        <v>160</v>
      </c>
      <c r="K151">
        <v>2</v>
      </c>
      <c r="L151" t="s">
        <v>160</v>
      </c>
      <c r="M151">
        <v>2</v>
      </c>
      <c r="N151" t="s">
        <v>160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-0.1075</v>
      </c>
      <c r="G152">
        <v>0.72</v>
      </c>
      <c r="I152">
        <v>0.32569999999999999</v>
      </c>
      <c r="K152">
        <v>0.32869999999999999</v>
      </c>
      <c r="M152">
        <v>0.3332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s">
        <v>159</v>
      </c>
      <c r="G153">
        <v>2</v>
      </c>
      <c r="H153" t="s">
        <v>160</v>
      </c>
      <c r="I153">
        <v>2</v>
      </c>
      <c r="J153" t="s">
        <v>160</v>
      </c>
      <c r="K153">
        <v>2</v>
      </c>
      <c r="L153" t="s">
        <v>160</v>
      </c>
      <c r="M153">
        <v>2</v>
      </c>
      <c r="N153" t="s">
        <v>160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-0.20119999999999999</v>
      </c>
      <c r="G154">
        <v>0.49</v>
      </c>
      <c r="I154">
        <v>0.29459999999999997</v>
      </c>
      <c r="K154">
        <v>0.33679999999999999</v>
      </c>
      <c r="M154">
        <v>0.44469999999999998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s">
        <v>159</v>
      </c>
      <c r="G155">
        <v>2</v>
      </c>
      <c r="H155" t="s">
        <v>160</v>
      </c>
      <c r="I155">
        <v>2</v>
      </c>
      <c r="J155" t="s">
        <v>160</v>
      </c>
      <c r="K155">
        <v>2</v>
      </c>
      <c r="L155" t="s">
        <v>160</v>
      </c>
      <c r="M155">
        <v>2</v>
      </c>
      <c r="N155" t="s">
        <v>160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-0.73499999999999999</v>
      </c>
      <c r="G156">
        <v>0.5</v>
      </c>
      <c r="I156">
        <v>0.1517</v>
      </c>
      <c r="K156">
        <v>0.1479</v>
      </c>
      <c r="M156">
        <v>0.32829999999999998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s">
        <v>160</v>
      </c>
      <c r="G157">
        <v>2</v>
      </c>
      <c r="H157" t="s">
        <v>159</v>
      </c>
      <c r="I157">
        <v>2</v>
      </c>
      <c r="J157" t="s">
        <v>159</v>
      </c>
      <c r="K157">
        <v>2</v>
      </c>
      <c r="L157" t="s">
        <v>159</v>
      </c>
      <c r="M157">
        <v>2</v>
      </c>
      <c r="N157" t="s">
        <v>159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-9.74E-2</v>
      </c>
      <c r="G158">
        <v>0.54500000000000004</v>
      </c>
      <c r="I158">
        <v>0.32219999999999999</v>
      </c>
      <c r="K158">
        <v>0.29899999999999999</v>
      </c>
      <c r="M158">
        <v>0.43719999999999998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s">
        <v>160</v>
      </c>
      <c r="G159">
        <v>2</v>
      </c>
      <c r="H159" t="s">
        <v>159</v>
      </c>
      <c r="I159">
        <v>2</v>
      </c>
      <c r="J159" t="s">
        <v>159</v>
      </c>
      <c r="K159">
        <v>2</v>
      </c>
      <c r="L159" t="s">
        <v>159</v>
      </c>
      <c r="M159">
        <v>2</v>
      </c>
      <c r="N159" t="s">
        <v>159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-0.46389999999999998</v>
      </c>
      <c r="G160">
        <v>0.49</v>
      </c>
      <c r="I160">
        <v>-0.12959999999999999</v>
      </c>
      <c r="K160">
        <v>-0.15240000000000001</v>
      </c>
      <c r="M160">
        <v>-0.2233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s">
        <v>159</v>
      </c>
      <c r="G161">
        <v>2</v>
      </c>
      <c r="H161" t="s">
        <v>160</v>
      </c>
      <c r="I161">
        <v>4</v>
      </c>
      <c r="J161" t="s">
        <v>159</v>
      </c>
      <c r="K161">
        <v>4</v>
      </c>
      <c r="L161" t="s">
        <v>159</v>
      </c>
      <c r="M161">
        <v>4</v>
      </c>
      <c r="N161" t="s">
        <v>159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-0.56320000000000003</v>
      </c>
      <c r="G162">
        <v>0.39739999999999998</v>
      </c>
      <c r="I162">
        <v>9.7999999999999997E-3</v>
      </c>
      <c r="K162">
        <v>3.7499999999999999E-2</v>
      </c>
      <c r="M162">
        <v>0.2271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s">
        <v>159</v>
      </c>
      <c r="G163">
        <v>2</v>
      </c>
      <c r="H163" t="s">
        <v>160</v>
      </c>
      <c r="I163">
        <v>3</v>
      </c>
      <c r="J163" t="s">
        <v>160</v>
      </c>
      <c r="K163">
        <v>3</v>
      </c>
      <c r="L163" t="s">
        <v>160</v>
      </c>
      <c r="M163">
        <v>2</v>
      </c>
      <c r="N163" t="s">
        <v>160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-0.29670000000000002</v>
      </c>
      <c r="G164">
        <v>0.41839999999999999</v>
      </c>
      <c r="I164">
        <v>6.8099999999999994E-2</v>
      </c>
      <c r="K164">
        <v>8.0399999999999999E-2</v>
      </c>
      <c r="M164">
        <v>5.1900000000000002E-2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s">
        <v>159</v>
      </c>
      <c r="G165">
        <v>2</v>
      </c>
      <c r="H165" t="s">
        <v>160</v>
      </c>
      <c r="I165">
        <v>3</v>
      </c>
      <c r="J165" t="s">
        <v>160</v>
      </c>
      <c r="K165">
        <v>3</v>
      </c>
      <c r="L165" t="s">
        <v>160</v>
      </c>
      <c r="M165">
        <v>3</v>
      </c>
      <c r="N165" t="s">
        <v>160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-0.22750000000000001</v>
      </c>
      <c r="G166">
        <v>0.70599999999999996</v>
      </c>
      <c r="I166">
        <v>0.28770000000000001</v>
      </c>
      <c r="K166">
        <v>0.2757</v>
      </c>
      <c r="M166">
        <v>0.49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s">
        <v>159</v>
      </c>
      <c r="G167">
        <v>2</v>
      </c>
      <c r="H167" t="s">
        <v>160</v>
      </c>
      <c r="I167">
        <v>2</v>
      </c>
      <c r="J167" t="s">
        <v>160</v>
      </c>
      <c r="K167">
        <v>2</v>
      </c>
      <c r="L167" t="s">
        <v>160</v>
      </c>
      <c r="M167">
        <v>2</v>
      </c>
      <c r="N167" t="s">
        <v>160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-0.75</v>
      </c>
      <c r="G168">
        <v>0.47039999999999998</v>
      </c>
      <c r="I168">
        <v>7.46E-2</v>
      </c>
      <c r="K168">
        <v>9.4899999999999998E-2</v>
      </c>
      <c r="M168">
        <v>0.2402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s">
        <v>160</v>
      </c>
      <c r="G169">
        <v>2</v>
      </c>
      <c r="H169" t="s">
        <v>159</v>
      </c>
      <c r="I169">
        <v>3</v>
      </c>
      <c r="J169" t="s">
        <v>160</v>
      </c>
      <c r="K169">
        <v>3</v>
      </c>
      <c r="L169" t="s">
        <v>160</v>
      </c>
      <c r="M169">
        <v>2</v>
      </c>
      <c r="N169" t="s">
        <v>159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0.44700000000000001</v>
      </c>
      <c r="I170">
        <v>-0.23599999999999999</v>
      </c>
      <c r="K170">
        <v>-0.2361</v>
      </c>
      <c r="M170">
        <v>-0.50509999999999999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s">
        <v>160</v>
      </c>
      <c r="G171">
        <v>2</v>
      </c>
      <c r="H171" t="s">
        <v>159</v>
      </c>
      <c r="I171">
        <v>4</v>
      </c>
      <c r="J171" t="s">
        <v>160</v>
      </c>
      <c r="K171">
        <v>4</v>
      </c>
      <c r="L171" t="s">
        <v>160</v>
      </c>
      <c r="M171">
        <v>4</v>
      </c>
      <c r="N171" t="s">
        <v>160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0.43169999999999997</v>
      </c>
      <c r="G172">
        <v>0.63</v>
      </c>
      <c r="I172">
        <v>0.50149999999999995</v>
      </c>
      <c r="K172">
        <v>0.50349999999999995</v>
      </c>
      <c r="M172">
        <v>0.49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2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-0.65</v>
      </c>
      <c r="G174">
        <v>0.68</v>
      </c>
      <c r="I174">
        <v>7.1499999999999994E-2</v>
      </c>
      <c r="K174">
        <v>9.7600000000000006E-2</v>
      </c>
      <c r="M174">
        <v>0.21129999999999999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s">
        <v>159</v>
      </c>
      <c r="G175">
        <v>2</v>
      </c>
      <c r="H175" t="s">
        <v>160</v>
      </c>
      <c r="I175">
        <v>3</v>
      </c>
      <c r="J175" t="s">
        <v>160</v>
      </c>
      <c r="K175">
        <v>3</v>
      </c>
      <c r="L175" t="s">
        <v>160</v>
      </c>
      <c r="M175">
        <v>2</v>
      </c>
      <c r="N175" t="s">
        <v>160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-0.26400000000000001</v>
      </c>
      <c r="G176">
        <v>0.62</v>
      </c>
      <c r="I176">
        <v>0.34910000000000002</v>
      </c>
      <c r="K176">
        <v>0.35249999999999998</v>
      </c>
      <c r="M176">
        <v>0.52029999999999998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160</v>
      </c>
      <c r="G177">
        <v>2</v>
      </c>
      <c r="H177" t="s">
        <v>159</v>
      </c>
      <c r="I177">
        <v>2</v>
      </c>
      <c r="J177" t="s">
        <v>159</v>
      </c>
      <c r="K177">
        <v>2</v>
      </c>
      <c r="L177" t="s">
        <v>159</v>
      </c>
      <c r="M177">
        <v>2</v>
      </c>
      <c r="N177" t="s">
        <v>159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-0.79579999999999995</v>
      </c>
      <c r="G178">
        <v>0.6</v>
      </c>
      <c r="I178">
        <v>-8.0999999999999996E-3</v>
      </c>
      <c r="K178">
        <v>-4.0800000000000003E-2</v>
      </c>
      <c r="M178">
        <v>0.24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s">
        <v>159</v>
      </c>
      <c r="G179">
        <v>2</v>
      </c>
      <c r="H179" t="s">
        <v>160</v>
      </c>
      <c r="I179">
        <v>3</v>
      </c>
      <c r="J179" t="s">
        <v>160</v>
      </c>
      <c r="K179">
        <v>3</v>
      </c>
      <c r="L179" t="s">
        <v>160</v>
      </c>
      <c r="M179">
        <v>2</v>
      </c>
      <c r="N179" t="s">
        <v>160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-0.63970000000000005</v>
      </c>
      <c r="G180">
        <v>0.59709999999999996</v>
      </c>
      <c r="I180">
        <v>0.1221</v>
      </c>
      <c r="K180">
        <v>0.12709999999999999</v>
      </c>
      <c r="M180">
        <v>0.16930000000000001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160</v>
      </c>
      <c r="G181">
        <v>2</v>
      </c>
      <c r="H181" t="s">
        <v>159</v>
      </c>
      <c r="I181">
        <v>2</v>
      </c>
      <c r="J181" t="s">
        <v>159</v>
      </c>
      <c r="K181">
        <v>2</v>
      </c>
      <c r="L181" t="s">
        <v>159</v>
      </c>
      <c r="M181">
        <v>2</v>
      </c>
      <c r="N181" t="s">
        <v>159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-0.56289999999999996</v>
      </c>
      <c r="G182">
        <v>0.64500000000000002</v>
      </c>
      <c r="I182">
        <v>2.3199999999999998E-2</v>
      </c>
      <c r="K182">
        <v>3.0300000000000001E-2</v>
      </c>
      <c r="M182">
        <v>-1.9400000000000001E-2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s">
        <v>159</v>
      </c>
      <c r="G183">
        <v>2</v>
      </c>
      <c r="H183" t="s">
        <v>160</v>
      </c>
      <c r="I183">
        <v>3</v>
      </c>
      <c r="J183" t="s">
        <v>160</v>
      </c>
      <c r="K183">
        <v>3</v>
      </c>
      <c r="L183" t="s">
        <v>160</v>
      </c>
      <c r="M183">
        <v>3</v>
      </c>
      <c r="N183" t="s">
        <v>160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</v>
      </c>
      <c r="G184">
        <v>0.8</v>
      </c>
      <c r="I184">
        <v>0.46899999999999997</v>
      </c>
      <c r="K184">
        <v>0.4733</v>
      </c>
      <c r="M184">
        <v>0.36509999999999998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s">
        <v>159</v>
      </c>
      <c r="G185">
        <v>1</v>
      </c>
      <c r="H185" t="s">
        <v>159</v>
      </c>
      <c r="I185">
        <v>2</v>
      </c>
      <c r="J185" t="s">
        <v>159</v>
      </c>
      <c r="K185">
        <v>2</v>
      </c>
      <c r="L185" t="s">
        <v>159</v>
      </c>
      <c r="M185">
        <v>2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-5.5300000000000002E-2</v>
      </c>
      <c r="G186">
        <v>0.5</v>
      </c>
      <c r="I186">
        <v>0.28849999999999998</v>
      </c>
      <c r="K186">
        <v>0.28849999999999998</v>
      </c>
      <c r="M186">
        <v>0.35460000000000003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4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-0.79579999999999995</v>
      </c>
      <c r="G188">
        <v>-0.26250000000000001</v>
      </c>
      <c r="I188">
        <v>-0.50070000000000003</v>
      </c>
      <c r="K188">
        <v>-0.52300000000000002</v>
      </c>
      <c r="M188">
        <v>-0.48930000000000001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5</v>
      </c>
      <c r="F189" t="s">
        <v>160</v>
      </c>
      <c r="G189">
        <v>4</v>
      </c>
      <c r="H189" t="s">
        <v>160</v>
      </c>
      <c r="I189">
        <v>4</v>
      </c>
      <c r="J189" t="s">
        <v>160</v>
      </c>
      <c r="K189">
        <v>4</v>
      </c>
      <c r="L189" t="s">
        <v>160</v>
      </c>
      <c r="M189">
        <v>4</v>
      </c>
      <c r="N189" t="s">
        <v>160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-5.5300000000000002E-2</v>
      </c>
      <c r="G190">
        <v>0.5</v>
      </c>
      <c r="I190">
        <v>0.28849999999999998</v>
      </c>
      <c r="K190">
        <v>0.28849999999999998</v>
      </c>
      <c r="M190">
        <v>0.35460000000000003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s">
        <v>160</v>
      </c>
      <c r="G191">
        <v>2</v>
      </c>
      <c r="H191" t="s">
        <v>160</v>
      </c>
      <c r="I191">
        <v>2</v>
      </c>
      <c r="J191" t="s">
        <v>160</v>
      </c>
      <c r="K191">
        <v>2</v>
      </c>
      <c r="L191" t="s">
        <v>160</v>
      </c>
      <c r="M191">
        <v>2</v>
      </c>
      <c r="N191" t="s">
        <v>160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-0.38219999999999998</v>
      </c>
      <c r="G192">
        <v>0.43269999999999997</v>
      </c>
      <c r="I192">
        <v>0.26960000000000001</v>
      </c>
      <c r="K192">
        <v>0.27460000000000001</v>
      </c>
      <c r="M192">
        <v>0.40010000000000001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s">
        <v>160</v>
      </c>
      <c r="G193">
        <v>2</v>
      </c>
      <c r="H193" t="s">
        <v>160</v>
      </c>
      <c r="I193">
        <v>2</v>
      </c>
      <c r="J193" t="s">
        <v>160</v>
      </c>
      <c r="K193">
        <v>2</v>
      </c>
      <c r="L193" t="s">
        <v>160</v>
      </c>
      <c r="M193">
        <v>2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-0.61539999999999995</v>
      </c>
      <c r="G194">
        <v>0.62</v>
      </c>
      <c r="I194">
        <v>5.7999999999999996E-3</v>
      </c>
      <c r="K194">
        <v>0.18029999999999999</v>
      </c>
      <c r="M194">
        <v>9.1999999999999998E-3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s">
        <v>160</v>
      </c>
      <c r="G195">
        <v>2</v>
      </c>
      <c r="H195" t="s">
        <v>160</v>
      </c>
      <c r="I195">
        <v>3</v>
      </c>
      <c r="J195" t="s">
        <v>159</v>
      </c>
      <c r="K195">
        <v>2</v>
      </c>
      <c r="L195" t="s">
        <v>160</v>
      </c>
      <c r="M195">
        <v>3</v>
      </c>
      <c r="N195" t="s">
        <v>159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0.34110000000000001</v>
      </c>
      <c r="G196">
        <v>0.62</v>
      </c>
      <c r="I196">
        <v>0.48880000000000001</v>
      </c>
      <c r="K196">
        <v>0.48509999999999998</v>
      </c>
      <c r="M196">
        <v>0.47160000000000002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2</v>
      </c>
      <c r="F197" t="s">
        <v>159</v>
      </c>
      <c r="G197">
        <v>2</v>
      </c>
      <c r="H197" t="s">
        <v>159</v>
      </c>
      <c r="I197">
        <v>2</v>
      </c>
      <c r="J197" t="s">
        <v>159</v>
      </c>
      <c r="K197">
        <v>2</v>
      </c>
      <c r="L197" t="s">
        <v>159</v>
      </c>
      <c r="M197">
        <v>2</v>
      </c>
      <c r="N197" t="s">
        <v>159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-0.20649999999999999</v>
      </c>
      <c r="G198">
        <v>0.48930000000000001</v>
      </c>
      <c r="I198">
        <v>0.16830000000000001</v>
      </c>
      <c r="K198">
        <v>0.13439999999999999</v>
      </c>
      <c r="M198">
        <v>0.1953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s">
        <v>160</v>
      </c>
      <c r="G199">
        <v>2</v>
      </c>
      <c r="H199" t="s">
        <v>159</v>
      </c>
      <c r="I199">
        <v>2</v>
      </c>
      <c r="J199" t="s">
        <v>159</v>
      </c>
      <c r="K199">
        <v>2</v>
      </c>
      <c r="L199" t="s">
        <v>159</v>
      </c>
      <c r="M199">
        <v>2</v>
      </c>
      <c r="N199" t="s">
        <v>159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-6.8400000000000002E-2</v>
      </c>
      <c r="G200">
        <v>0.45</v>
      </c>
      <c r="I200">
        <v>0.24859999999999999</v>
      </c>
      <c r="K200">
        <v>0.24679999999999999</v>
      </c>
      <c r="M200">
        <v>0.31530000000000002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s">
        <v>160</v>
      </c>
      <c r="G201">
        <v>2</v>
      </c>
      <c r="H201" t="s">
        <v>160</v>
      </c>
      <c r="I201">
        <v>2</v>
      </c>
      <c r="J201" t="s">
        <v>160</v>
      </c>
      <c r="K201">
        <v>2</v>
      </c>
      <c r="L201" t="s">
        <v>160</v>
      </c>
      <c r="M201">
        <v>2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-0.9</v>
      </c>
      <c r="G202">
        <v>0.80369999999999997</v>
      </c>
      <c r="I202">
        <v>-8.9800000000000005E-2</v>
      </c>
      <c r="K202">
        <v>-8.9200000000000002E-2</v>
      </c>
      <c r="M202">
        <v>-7.4999999999999997E-2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5</v>
      </c>
      <c r="F203" t="s">
        <v>160</v>
      </c>
      <c r="G203">
        <v>1</v>
      </c>
      <c r="H203" t="s">
        <v>159</v>
      </c>
      <c r="I203">
        <v>4</v>
      </c>
      <c r="J203" t="s">
        <v>160</v>
      </c>
      <c r="K203">
        <v>4</v>
      </c>
      <c r="L203" t="s">
        <v>160</v>
      </c>
      <c r="M203">
        <v>4</v>
      </c>
      <c r="N203" t="s">
        <v>160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-0.49</v>
      </c>
      <c r="G204">
        <v>0.52500000000000002</v>
      </c>
      <c r="I204">
        <v>8.7499999999999994E-2</v>
      </c>
      <c r="K204">
        <v>8.6599999999999996E-2</v>
      </c>
      <c r="M204">
        <v>-5.5E-2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s">
        <v>159</v>
      </c>
      <c r="G205">
        <v>2</v>
      </c>
      <c r="H205" t="s">
        <v>160</v>
      </c>
      <c r="I205">
        <v>3</v>
      </c>
      <c r="J205" t="s">
        <v>160</v>
      </c>
      <c r="K205">
        <v>3</v>
      </c>
      <c r="L205" t="s">
        <v>160</v>
      </c>
      <c r="M205">
        <v>4</v>
      </c>
      <c r="N205" t="s">
        <v>159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-0.47839999999999999</v>
      </c>
      <c r="G206">
        <v>0.3</v>
      </c>
      <c r="I206">
        <v>-5.9900000000000002E-2</v>
      </c>
      <c r="K206">
        <v>-7.2300000000000003E-2</v>
      </c>
      <c r="M206">
        <v>-1.6400000000000001E-2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s">
        <v>160</v>
      </c>
      <c r="G207">
        <v>2</v>
      </c>
      <c r="H207" t="s">
        <v>159</v>
      </c>
      <c r="I207">
        <v>4</v>
      </c>
      <c r="J207" t="s">
        <v>160</v>
      </c>
      <c r="K207">
        <v>4</v>
      </c>
      <c r="L207" t="s">
        <v>160</v>
      </c>
      <c r="M207">
        <v>3</v>
      </c>
      <c r="N207" t="s">
        <v>160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0.35460000000000003</v>
      </c>
      <c r="G208">
        <v>0.55710000000000004</v>
      </c>
      <c r="I208">
        <v>0.47289999999999999</v>
      </c>
      <c r="K208">
        <v>0.46910000000000002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0.32840000000000003</v>
      </c>
      <c r="G210">
        <v>0.49</v>
      </c>
      <c r="I210">
        <v>0.40920000000000001</v>
      </c>
      <c r="K210">
        <v>0.41089999999999999</v>
      </c>
      <c r="M210">
        <v>0.40920000000000001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160</v>
      </c>
      <c r="G211">
        <v>2</v>
      </c>
      <c r="H211" t="s">
        <v>160</v>
      </c>
      <c r="I211">
        <v>2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-0.6</v>
      </c>
      <c r="G212">
        <v>0.57350000000000001</v>
      </c>
      <c r="I212">
        <v>-0.33229999999999998</v>
      </c>
      <c r="K212">
        <v>-0.27310000000000001</v>
      </c>
      <c r="M212">
        <v>-0.54500000000000004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s">
        <v>160</v>
      </c>
      <c r="G213">
        <v>2</v>
      </c>
      <c r="H213" t="s">
        <v>160</v>
      </c>
      <c r="I213">
        <v>4</v>
      </c>
      <c r="J213" t="s">
        <v>160</v>
      </c>
      <c r="K213">
        <v>4</v>
      </c>
      <c r="L213" t="s">
        <v>160</v>
      </c>
      <c r="M213">
        <v>4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-5.4600000000000003E-2</v>
      </c>
      <c r="I214">
        <v>-0.53380000000000005</v>
      </c>
      <c r="K214">
        <v>-0.52529999999999999</v>
      </c>
      <c r="M214">
        <v>-0.52500000000000002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s">
        <v>159</v>
      </c>
      <c r="G215">
        <v>4</v>
      </c>
      <c r="H215" t="s">
        <v>159</v>
      </c>
      <c r="I215">
        <v>4</v>
      </c>
      <c r="J215" t="s">
        <v>159</v>
      </c>
      <c r="K215">
        <v>4</v>
      </c>
      <c r="L215" t="s">
        <v>159</v>
      </c>
      <c r="M215">
        <v>4</v>
      </c>
      <c r="N215" t="s">
        <v>159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-0.35289999999999999</v>
      </c>
      <c r="G216">
        <v>0.54500000000000004</v>
      </c>
      <c r="I216">
        <v>0.36820000000000003</v>
      </c>
      <c r="K216">
        <v>0.37669999999999998</v>
      </c>
      <c r="M216">
        <v>0.47570000000000001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4</v>
      </c>
      <c r="F217" t="s">
        <v>159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-0.60440000000000005</v>
      </c>
      <c r="G218">
        <v>0.51400000000000001</v>
      </c>
      <c r="I218">
        <v>-0.3165</v>
      </c>
      <c r="K218">
        <v>-0.32679999999999998</v>
      </c>
      <c r="M218">
        <v>-0.5161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s">
        <v>159</v>
      </c>
      <c r="G219">
        <v>2</v>
      </c>
      <c r="H219" t="s">
        <v>160</v>
      </c>
      <c r="I219">
        <v>4</v>
      </c>
      <c r="J219" t="s">
        <v>159</v>
      </c>
      <c r="K219">
        <v>4</v>
      </c>
      <c r="L219" t="s">
        <v>159</v>
      </c>
      <c r="M219">
        <v>4</v>
      </c>
      <c r="N219" t="s">
        <v>159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-0.56999999999999995</v>
      </c>
      <c r="G220">
        <v>0.72</v>
      </c>
      <c r="I220">
        <v>0.28389999999999999</v>
      </c>
      <c r="K220">
        <v>0.29909999999999998</v>
      </c>
      <c r="M220">
        <v>0.53749999999999998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s">
        <v>160</v>
      </c>
      <c r="G221">
        <v>2</v>
      </c>
      <c r="H221" t="s">
        <v>159</v>
      </c>
      <c r="I221">
        <v>2</v>
      </c>
      <c r="J221" t="s">
        <v>159</v>
      </c>
      <c r="K221">
        <v>2</v>
      </c>
      <c r="L221" t="s">
        <v>159</v>
      </c>
      <c r="M221">
        <v>2</v>
      </c>
      <c r="N221" t="s">
        <v>159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-0.66100000000000003</v>
      </c>
      <c r="G222">
        <v>0.56589999999999996</v>
      </c>
      <c r="I222">
        <v>8.2600000000000007E-2</v>
      </c>
      <c r="K222">
        <v>9.0499999999999997E-2</v>
      </c>
      <c r="M222">
        <v>0.25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s">
        <v>160</v>
      </c>
      <c r="G223">
        <v>2</v>
      </c>
      <c r="H223" t="s">
        <v>159</v>
      </c>
      <c r="I223">
        <v>3</v>
      </c>
      <c r="J223" t="s">
        <v>160</v>
      </c>
      <c r="K223">
        <v>3</v>
      </c>
      <c r="L223" t="s">
        <v>160</v>
      </c>
      <c r="M223">
        <v>2</v>
      </c>
      <c r="N223" t="s">
        <v>159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-7.0499999999999993E-2</v>
      </c>
      <c r="G224">
        <v>0.496</v>
      </c>
      <c r="I224">
        <v>0.42970000000000003</v>
      </c>
      <c r="K224">
        <v>0.4269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s">
        <v>160</v>
      </c>
      <c r="G225">
        <v>2</v>
      </c>
      <c r="H225" t="s">
        <v>159</v>
      </c>
      <c r="I225">
        <v>2</v>
      </c>
      <c r="J225" t="s">
        <v>159</v>
      </c>
      <c r="K225">
        <v>2</v>
      </c>
      <c r="L225" t="s">
        <v>159</v>
      </c>
      <c r="M225">
        <v>2</v>
      </c>
      <c r="N225" t="s">
        <v>159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-0.64800000000000002</v>
      </c>
      <c r="G226">
        <v>0.49</v>
      </c>
      <c r="I226">
        <v>9.1999999999999998E-3</v>
      </c>
      <c r="K226">
        <v>1.6400000000000001E-2</v>
      </c>
      <c r="M226">
        <v>9.74E-2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160</v>
      </c>
      <c r="G227">
        <v>2</v>
      </c>
      <c r="H227" t="s">
        <v>159</v>
      </c>
      <c r="I227">
        <v>3</v>
      </c>
      <c r="J227" t="s">
        <v>160</v>
      </c>
      <c r="K227">
        <v>3</v>
      </c>
      <c r="L227" t="s">
        <v>160</v>
      </c>
      <c r="M227">
        <v>3</v>
      </c>
      <c r="N227" t="s">
        <v>160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-0.6</v>
      </c>
      <c r="G228">
        <v>0.2596</v>
      </c>
      <c r="I228">
        <v>-0.31659999999999999</v>
      </c>
      <c r="K228">
        <v>-0.2974</v>
      </c>
      <c r="M228">
        <v>-0.46350000000000002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s">
        <v>159</v>
      </c>
      <c r="G229">
        <v>2</v>
      </c>
      <c r="H229" t="s">
        <v>160</v>
      </c>
      <c r="I229">
        <v>4</v>
      </c>
      <c r="J229" t="s">
        <v>159</v>
      </c>
      <c r="K229">
        <v>4</v>
      </c>
      <c r="L229" t="s">
        <v>159</v>
      </c>
      <c r="M229">
        <v>4</v>
      </c>
      <c r="N229" t="s">
        <v>159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-0.15559999999999999</v>
      </c>
      <c r="G230">
        <v>0.97509999999999997</v>
      </c>
      <c r="I230">
        <v>0.38979999999999998</v>
      </c>
      <c r="K230">
        <v>0.41010000000000002</v>
      </c>
      <c r="M230">
        <v>0.35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4</v>
      </c>
      <c r="F231" t="s">
        <v>159</v>
      </c>
      <c r="G231">
        <v>1</v>
      </c>
      <c r="H231" t="s">
        <v>160</v>
      </c>
      <c r="I231">
        <v>2</v>
      </c>
      <c r="J231" t="s">
        <v>160</v>
      </c>
      <c r="K231">
        <v>2</v>
      </c>
      <c r="L231" t="s">
        <v>160</v>
      </c>
      <c r="M231">
        <v>2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-1.47</v>
      </c>
      <c r="G232">
        <v>-0.4</v>
      </c>
      <c r="I232">
        <v>-0.5796</v>
      </c>
      <c r="K232">
        <v>-0.58330000000000004</v>
      </c>
      <c r="M232">
        <v>-0.47210000000000002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5</v>
      </c>
      <c r="F233" t="s">
        <v>160</v>
      </c>
      <c r="G233">
        <v>4</v>
      </c>
      <c r="H233" t="s">
        <v>160</v>
      </c>
      <c r="I233">
        <v>4</v>
      </c>
      <c r="J233" t="s">
        <v>160</v>
      </c>
      <c r="K233">
        <v>4</v>
      </c>
      <c r="L233" t="s">
        <v>160</v>
      </c>
      <c r="M233">
        <v>4</v>
      </c>
      <c r="N233" t="s">
        <v>160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-0.44569999999999999</v>
      </c>
      <c r="G234">
        <v>0.6734</v>
      </c>
      <c r="I234">
        <v>0.23180000000000001</v>
      </c>
      <c r="K234">
        <v>0.2291</v>
      </c>
      <c r="M234">
        <v>0.42770000000000002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159</v>
      </c>
      <c r="G235">
        <v>2</v>
      </c>
      <c r="H235" t="s">
        <v>160</v>
      </c>
      <c r="I235">
        <v>2</v>
      </c>
      <c r="J235" t="s">
        <v>160</v>
      </c>
      <c r="K235">
        <v>2</v>
      </c>
      <c r="L235" t="s">
        <v>160</v>
      </c>
      <c r="M235">
        <v>2</v>
      </c>
      <c r="N235" t="s">
        <v>160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-0.20369999999999999</v>
      </c>
      <c r="G236">
        <v>0.52800000000000002</v>
      </c>
      <c r="I236">
        <v>0.17960000000000001</v>
      </c>
      <c r="K236">
        <v>0.1643</v>
      </c>
      <c r="M236">
        <v>0.30609999999999998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s">
        <v>160</v>
      </c>
      <c r="G237">
        <v>2</v>
      </c>
      <c r="H237" t="s">
        <v>159</v>
      </c>
      <c r="I237">
        <v>2</v>
      </c>
      <c r="J237" t="s">
        <v>159</v>
      </c>
      <c r="K237">
        <v>2</v>
      </c>
      <c r="L237" t="s">
        <v>159</v>
      </c>
      <c r="M237">
        <v>2</v>
      </c>
      <c r="N237" t="s">
        <v>159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-0.67500000000000004</v>
      </c>
      <c r="G238">
        <v>0.495</v>
      </c>
      <c r="I238">
        <v>-4.2500000000000003E-2</v>
      </c>
      <c r="K238">
        <v>-5.4800000000000001E-2</v>
      </c>
      <c r="M238">
        <v>8.7099999999999997E-2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s">
        <v>159</v>
      </c>
      <c r="G239">
        <v>2</v>
      </c>
      <c r="H239" t="s">
        <v>160</v>
      </c>
      <c r="I239">
        <v>3</v>
      </c>
      <c r="J239" t="s">
        <v>160</v>
      </c>
      <c r="K239">
        <v>4</v>
      </c>
      <c r="L239" t="s">
        <v>159</v>
      </c>
      <c r="M239">
        <v>3</v>
      </c>
      <c r="N239" t="s">
        <v>160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-0.6</v>
      </c>
      <c r="G240">
        <v>0.42170000000000002</v>
      </c>
      <c r="I240">
        <v>-8.2799999999999999E-2</v>
      </c>
      <c r="K240">
        <v>-0.1075</v>
      </c>
      <c r="M240">
        <v>-0.1135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s">
        <v>159</v>
      </c>
      <c r="G241">
        <v>2</v>
      </c>
      <c r="H241" t="s">
        <v>160</v>
      </c>
      <c r="I241">
        <v>4</v>
      </c>
      <c r="J241" t="s">
        <v>159</v>
      </c>
      <c r="K241">
        <v>4</v>
      </c>
      <c r="L241" t="s">
        <v>159</v>
      </c>
      <c r="M241">
        <v>4</v>
      </c>
      <c r="N241" t="s">
        <v>159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-5.5E-2</v>
      </c>
      <c r="G242">
        <v>0.8</v>
      </c>
      <c r="I242">
        <v>0.40450000000000003</v>
      </c>
      <c r="K242">
        <v>0.4042</v>
      </c>
      <c r="M242">
        <v>0.36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s">
        <v>159</v>
      </c>
      <c r="G243">
        <v>1</v>
      </c>
      <c r="H243" t="s">
        <v>160</v>
      </c>
      <c r="I243">
        <v>2</v>
      </c>
      <c r="J243" t="s">
        <v>160</v>
      </c>
      <c r="K243">
        <v>2</v>
      </c>
      <c r="L243" t="s">
        <v>160</v>
      </c>
      <c r="M243">
        <v>2</v>
      </c>
      <c r="N243" t="s">
        <v>160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0.24010000000000001</v>
      </c>
      <c r="G244">
        <v>0.624</v>
      </c>
      <c r="I244">
        <v>0.48299999999999998</v>
      </c>
      <c r="K244">
        <v>0.48299999999999998</v>
      </c>
      <c r="M244">
        <v>0.5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2</v>
      </c>
      <c r="F245" t="s">
        <v>159</v>
      </c>
      <c r="G245">
        <v>2</v>
      </c>
      <c r="H245" t="s">
        <v>159</v>
      </c>
      <c r="I245">
        <v>2</v>
      </c>
      <c r="J245" t="s">
        <v>159</v>
      </c>
      <c r="K245">
        <v>2</v>
      </c>
      <c r="L245" t="s">
        <v>159</v>
      </c>
      <c r="M245">
        <v>2</v>
      </c>
      <c r="N245" t="s">
        <v>159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-0.64329999999999998</v>
      </c>
      <c r="G246">
        <v>0.35949999999999999</v>
      </c>
      <c r="I246">
        <v>-0.33289999999999997</v>
      </c>
      <c r="K246">
        <v>-0.33289999999999997</v>
      </c>
      <c r="M246">
        <v>-0.52649999999999997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s">
        <v>160</v>
      </c>
      <c r="G247">
        <v>2</v>
      </c>
      <c r="H247" t="s">
        <v>159</v>
      </c>
      <c r="I247">
        <v>4</v>
      </c>
      <c r="J247" t="s">
        <v>160</v>
      </c>
      <c r="K247">
        <v>4</v>
      </c>
      <c r="L247" t="s">
        <v>160</v>
      </c>
      <c r="M247">
        <v>4</v>
      </c>
      <c r="N247" t="s">
        <v>160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0.24010000000000001</v>
      </c>
      <c r="G248">
        <v>0.624</v>
      </c>
      <c r="I248">
        <v>0.48299999999999998</v>
      </c>
      <c r="K248">
        <v>0.48299999999999998</v>
      </c>
      <c r="M248">
        <v>0.5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s">
        <v>159</v>
      </c>
      <c r="G249">
        <v>2</v>
      </c>
      <c r="H249" t="s">
        <v>159</v>
      </c>
      <c r="I249">
        <v>2</v>
      </c>
      <c r="J249" t="s">
        <v>159</v>
      </c>
      <c r="K249">
        <v>2</v>
      </c>
      <c r="L249" t="s">
        <v>159</v>
      </c>
      <c r="M249">
        <v>2</v>
      </c>
      <c r="N249" t="s">
        <v>159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-0.65329999999999999</v>
      </c>
      <c r="G250">
        <v>0.66</v>
      </c>
      <c r="I250">
        <v>-2.7099999999999999E-2</v>
      </c>
      <c r="K250">
        <v>-2.2599999999999999E-2</v>
      </c>
      <c r="M250">
        <v>-0.20619999999999999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s">
        <v>159</v>
      </c>
      <c r="G251">
        <v>2</v>
      </c>
      <c r="H251" t="s">
        <v>160</v>
      </c>
      <c r="I251">
        <v>3</v>
      </c>
      <c r="J251" t="s">
        <v>160</v>
      </c>
      <c r="K251">
        <v>3</v>
      </c>
      <c r="L251" t="s">
        <v>160</v>
      </c>
      <c r="M251">
        <v>4</v>
      </c>
      <c r="N251" t="s">
        <v>159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-0.60160000000000002</v>
      </c>
      <c r="G252">
        <v>0.25990000000000002</v>
      </c>
      <c r="I252">
        <v>-0.23219999999999999</v>
      </c>
      <c r="K252">
        <v>-0.20530000000000001</v>
      </c>
      <c r="M252">
        <v>-0.22520000000000001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s">
        <v>159</v>
      </c>
      <c r="G253">
        <v>2</v>
      </c>
      <c r="H253" t="s">
        <v>160</v>
      </c>
      <c r="I253">
        <v>4</v>
      </c>
      <c r="J253" t="s">
        <v>159</v>
      </c>
      <c r="K253">
        <v>4</v>
      </c>
      <c r="L253" t="s">
        <v>159</v>
      </c>
      <c r="M253">
        <v>4</v>
      </c>
      <c r="N253" t="s">
        <v>159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-0.75680000000000003</v>
      </c>
      <c r="G254">
        <v>0.44700000000000001</v>
      </c>
      <c r="I254">
        <v>-0.20910000000000001</v>
      </c>
      <c r="K254">
        <v>-0.20899999999999999</v>
      </c>
      <c r="M254">
        <v>-0.1948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5</v>
      </c>
      <c r="F255" t="s">
        <v>159</v>
      </c>
      <c r="G255">
        <v>2</v>
      </c>
      <c r="H255" t="s">
        <v>160</v>
      </c>
      <c r="I255">
        <v>4</v>
      </c>
      <c r="J255" t="s">
        <v>159</v>
      </c>
      <c r="K255">
        <v>4</v>
      </c>
      <c r="L255" t="s">
        <v>159</v>
      </c>
      <c r="M255">
        <v>4</v>
      </c>
      <c r="N255" t="s">
        <v>159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-0.74399999999999999</v>
      </c>
      <c r="G256">
        <v>0.8962</v>
      </c>
      <c r="I256">
        <v>-1.7299999999999999E-2</v>
      </c>
      <c r="K256">
        <v>-9.4299999999999995E-2</v>
      </c>
      <c r="M256">
        <v>-3.8800000000000001E-2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s">
        <v>159</v>
      </c>
      <c r="G257">
        <v>1</v>
      </c>
      <c r="H257" t="s">
        <v>160</v>
      </c>
      <c r="I257">
        <v>3</v>
      </c>
      <c r="J257" t="s">
        <v>160</v>
      </c>
      <c r="K257">
        <v>4</v>
      </c>
      <c r="L257" t="s">
        <v>159</v>
      </c>
      <c r="M257">
        <v>3</v>
      </c>
      <c r="N257" t="s">
        <v>160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-0.98</v>
      </c>
      <c r="G258">
        <v>0.55000000000000004</v>
      </c>
      <c r="I258">
        <v>2.47E-2</v>
      </c>
      <c r="K258">
        <v>4.1599999999999998E-2</v>
      </c>
      <c r="M258">
        <v>0.2485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5</v>
      </c>
      <c r="F259" t="s">
        <v>160</v>
      </c>
      <c r="G259">
        <v>2</v>
      </c>
      <c r="H259" t="s">
        <v>159</v>
      </c>
      <c r="I259">
        <v>3</v>
      </c>
      <c r="J259" t="s">
        <v>160</v>
      </c>
      <c r="K259">
        <v>3</v>
      </c>
      <c r="L259" t="s">
        <v>160</v>
      </c>
      <c r="M259">
        <v>2</v>
      </c>
      <c r="N259" t="s">
        <v>159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-0.6</v>
      </c>
      <c r="G260">
        <v>0.49</v>
      </c>
      <c r="I260">
        <v>0.2175</v>
      </c>
      <c r="K260">
        <v>0.2208</v>
      </c>
      <c r="M260">
        <v>0.49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s">
        <v>159</v>
      </c>
      <c r="G261">
        <v>2</v>
      </c>
      <c r="H261" t="s">
        <v>160</v>
      </c>
      <c r="I261">
        <v>2</v>
      </c>
      <c r="J261" t="s">
        <v>160</v>
      </c>
      <c r="K261">
        <v>2</v>
      </c>
      <c r="L261" t="s">
        <v>160</v>
      </c>
      <c r="M261">
        <v>2</v>
      </c>
      <c r="N261" t="s">
        <v>160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-0.36599999999999999</v>
      </c>
      <c r="G262">
        <v>0.58320000000000005</v>
      </c>
      <c r="I262">
        <v>0.33400000000000002</v>
      </c>
      <c r="K262">
        <v>0.33169999999999999</v>
      </c>
      <c r="M262">
        <v>0.4844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s">
        <v>160</v>
      </c>
      <c r="G263">
        <v>2</v>
      </c>
      <c r="H263" t="s">
        <v>159</v>
      </c>
      <c r="I263">
        <v>2</v>
      </c>
      <c r="J263" t="s">
        <v>159</v>
      </c>
      <c r="K263">
        <v>2</v>
      </c>
      <c r="L263" t="s">
        <v>159</v>
      </c>
      <c r="M263">
        <v>2</v>
      </c>
      <c r="N263" t="s">
        <v>159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-0.5</v>
      </c>
      <c r="G264">
        <v>0.45</v>
      </c>
      <c r="I264">
        <v>-3.6700000000000003E-2</v>
      </c>
      <c r="K264">
        <v>-4.1000000000000002E-2</v>
      </c>
      <c r="M264">
        <v>-8.0600000000000005E-2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s">
        <v>159</v>
      </c>
      <c r="G265">
        <v>2</v>
      </c>
      <c r="H265" t="s">
        <v>160</v>
      </c>
      <c r="I265">
        <v>3</v>
      </c>
      <c r="J265" t="s">
        <v>160</v>
      </c>
      <c r="K265">
        <v>3</v>
      </c>
      <c r="L265" t="s">
        <v>160</v>
      </c>
      <c r="M265">
        <v>4</v>
      </c>
      <c r="N265" t="s">
        <v>159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-0.49</v>
      </c>
      <c r="G266">
        <v>0.495</v>
      </c>
      <c r="I266">
        <v>9.0300000000000005E-2</v>
      </c>
      <c r="K266">
        <v>0.18090000000000001</v>
      </c>
      <c r="M266">
        <v>0.17810000000000001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4</v>
      </c>
      <c r="F267" t="s">
        <v>159</v>
      </c>
      <c r="G267">
        <v>2</v>
      </c>
      <c r="H267" t="s">
        <v>160</v>
      </c>
      <c r="I267">
        <v>3</v>
      </c>
      <c r="J267" t="s">
        <v>160</v>
      </c>
      <c r="K267">
        <v>2</v>
      </c>
      <c r="L267" t="s">
        <v>160</v>
      </c>
      <c r="M267">
        <v>2</v>
      </c>
      <c r="N267" t="s">
        <v>160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-0.49</v>
      </c>
      <c r="G268">
        <v>0.58189999999999997</v>
      </c>
      <c r="I268">
        <v>0.35160000000000002</v>
      </c>
      <c r="K268">
        <v>0.30909999999999999</v>
      </c>
      <c r="M268">
        <v>0.50829999999999997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s">
        <v>160</v>
      </c>
      <c r="G269">
        <v>2</v>
      </c>
      <c r="H269" t="s">
        <v>159</v>
      </c>
      <c r="I269">
        <v>2</v>
      </c>
      <c r="J269" t="s">
        <v>159</v>
      </c>
      <c r="K269">
        <v>2</v>
      </c>
      <c r="L269" t="s">
        <v>159</v>
      </c>
      <c r="M269">
        <v>2</v>
      </c>
      <c r="N269" t="s">
        <v>159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-0.69520000000000004</v>
      </c>
      <c r="G270">
        <v>0.49980000000000002</v>
      </c>
      <c r="I270">
        <v>7.85E-2</v>
      </c>
      <c r="K270">
        <v>0.13220000000000001</v>
      </c>
      <c r="M270">
        <v>0.28389999999999999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s">
        <v>160</v>
      </c>
      <c r="G271">
        <v>2</v>
      </c>
      <c r="H271" t="s">
        <v>159</v>
      </c>
      <c r="I271">
        <v>3</v>
      </c>
      <c r="J271" t="s">
        <v>160</v>
      </c>
      <c r="K271">
        <v>2</v>
      </c>
      <c r="L271" t="s">
        <v>159</v>
      </c>
      <c r="M271">
        <v>2</v>
      </c>
      <c r="N271" t="s">
        <v>159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0.6825</v>
      </c>
      <c r="I272">
        <v>0.1032</v>
      </c>
      <c r="K272">
        <v>0.1358</v>
      </c>
      <c r="M272">
        <v>0.14249999999999999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s">
        <v>160</v>
      </c>
      <c r="G273">
        <v>2</v>
      </c>
      <c r="H273" t="s">
        <v>159</v>
      </c>
      <c r="I273">
        <v>3</v>
      </c>
      <c r="J273" t="s">
        <v>160</v>
      </c>
      <c r="K273">
        <v>2</v>
      </c>
      <c r="L273" t="s">
        <v>159</v>
      </c>
      <c r="M273">
        <v>2</v>
      </c>
      <c r="N273" t="s">
        <v>159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-0.3</v>
      </c>
      <c r="G274">
        <v>0.51800000000000002</v>
      </c>
      <c r="I274">
        <v>0.16189999999999999</v>
      </c>
      <c r="K274">
        <v>0.16639999999999999</v>
      </c>
      <c r="M274">
        <v>0.22900000000000001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s">
        <v>160</v>
      </c>
      <c r="G275">
        <v>2</v>
      </c>
      <c r="H275" t="s">
        <v>159</v>
      </c>
      <c r="I275">
        <v>2</v>
      </c>
      <c r="J275" t="s">
        <v>159</v>
      </c>
      <c r="K275">
        <v>2</v>
      </c>
      <c r="L275" t="s">
        <v>159</v>
      </c>
      <c r="M275">
        <v>2</v>
      </c>
      <c r="N275" t="s">
        <v>159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-0.69520000000000004</v>
      </c>
      <c r="G276">
        <v>0.28849999999999998</v>
      </c>
      <c r="I276">
        <v>-0.23630000000000001</v>
      </c>
      <c r="K276">
        <v>-0.19900000000000001</v>
      </c>
      <c r="M276">
        <v>-0.17929999999999999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s">
        <v>160</v>
      </c>
      <c r="G277">
        <v>2</v>
      </c>
      <c r="H277" t="s">
        <v>159</v>
      </c>
      <c r="I277">
        <v>4</v>
      </c>
      <c r="J277" t="s">
        <v>160</v>
      </c>
      <c r="K277">
        <v>4</v>
      </c>
      <c r="L277" t="s">
        <v>160</v>
      </c>
      <c r="M277">
        <v>4</v>
      </c>
      <c r="N277" t="s">
        <v>160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-8.1799999999999998E-2</v>
      </c>
      <c r="G278">
        <v>0.48230000000000001</v>
      </c>
      <c r="I278">
        <v>0.16089999999999999</v>
      </c>
      <c r="K278">
        <v>0.16889999999999999</v>
      </c>
      <c r="M278">
        <v>0.1216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159</v>
      </c>
      <c r="G279">
        <v>2</v>
      </c>
      <c r="H279" t="s">
        <v>160</v>
      </c>
      <c r="I279">
        <v>2</v>
      </c>
      <c r="J279" t="s">
        <v>160</v>
      </c>
      <c r="K279">
        <v>2</v>
      </c>
      <c r="L279" t="s">
        <v>160</v>
      </c>
      <c r="M279">
        <v>2</v>
      </c>
      <c r="N279" t="s">
        <v>160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-0.217</v>
      </c>
      <c r="G280">
        <v>0.66</v>
      </c>
      <c r="I280">
        <v>0.32269999999999999</v>
      </c>
      <c r="K280">
        <v>0.31480000000000002</v>
      </c>
      <c r="M280">
        <v>0.53600000000000003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s">
        <v>159</v>
      </c>
      <c r="G281">
        <v>2</v>
      </c>
      <c r="H281" t="s">
        <v>160</v>
      </c>
      <c r="I281">
        <v>2</v>
      </c>
      <c r="J281" t="s">
        <v>160</v>
      </c>
      <c r="K281">
        <v>2</v>
      </c>
      <c r="L281" t="s">
        <v>160</v>
      </c>
      <c r="M281">
        <v>2</v>
      </c>
      <c r="N281" t="s">
        <v>160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-0.43480000000000002</v>
      </c>
      <c r="G282">
        <v>0.49</v>
      </c>
      <c r="I282">
        <v>6.6400000000000001E-2</v>
      </c>
      <c r="K282">
        <v>8.9800000000000005E-2</v>
      </c>
      <c r="M282">
        <v>0.11899999999999999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s">
        <v>159</v>
      </c>
      <c r="G283">
        <v>2</v>
      </c>
      <c r="H283" t="s">
        <v>160</v>
      </c>
      <c r="I283">
        <v>3</v>
      </c>
      <c r="J283" t="s">
        <v>160</v>
      </c>
      <c r="K283">
        <v>3</v>
      </c>
      <c r="L283" t="s">
        <v>160</v>
      </c>
      <c r="M283">
        <v>3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0.56330000000000002</v>
      </c>
      <c r="I284">
        <v>-0.19350000000000001</v>
      </c>
      <c r="K284">
        <v>-0.21049999999999999</v>
      </c>
      <c r="M284">
        <v>-0.2787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s">
        <v>160</v>
      </c>
      <c r="G285">
        <v>2</v>
      </c>
      <c r="H285" t="s">
        <v>160</v>
      </c>
      <c r="I285">
        <v>4</v>
      </c>
      <c r="J285" t="s">
        <v>160</v>
      </c>
      <c r="K285">
        <v>4</v>
      </c>
      <c r="L285" t="s">
        <v>160</v>
      </c>
      <c r="M285">
        <v>4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-0.2</v>
      </c>
      <c r="G286">
        <v>0.6</v>
      </c>
      <c r="I286">
        <v>0.26540000000000002</v>
      </c>
      <c r="K286">
        <v>0.26600000000000001</v>
      </c>
      <c r="M286">
        <v>0.33090000000000003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4</v>
      </c>
      <c r="F287" t="s">
        <v>160</v>
      </c>
      <c r="G287">
        <v>2</v>
      </c>
      <c r="H287" t="s">
        <v>159</v>
      </c>
      <c r="I287">
        <v>2</v>
      </c>
      <c r="J287" t="s">
        <v>159</v>
      </c>
      <c r="K287">
        <v>2</v>
      </c>
      <c r="L287" t="s">
        <v>159</v>
      </c>
      <c r="M287">
        <v>2</v>
      </c>
      <c r="N287" t="s">
        <v>159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-6.7299999999999999E-2</v>
      </c>
      <c r="G288">
        <v>0.52</v>
      </c>
      <c r="I288">
        <v>0.28420000000000001</v>
      </c>
      <c r="K288">
        <v>0.28639999999999999</v>
      </c>
      <c r="M288">
        <v>0.4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s">
        <v>160</v>
      </c>
      <c r="G289">
        <v>2</v>
      </c>
      <c r="H289" t="s">
        <v>159</v>
      </c>
      <c r="I289">
        <v>2</v>
      </c>
      <c r="J289" t="s">
        <v>159</v>
      </c>
      <c r="K289">
        <v>2</v>
      </c>
      <c r="L289" t="s">
        <v>159</v>
      </c>
      <c r="M289">
        <v>2</v>
      </c>
      <c r="N289" t="s">
        <v>159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-0.1837</v>
      </c>
      <c r="G290">
        <v>0.61529999999999996</v>
      </c>
      <c r="I290">
        <v>0.17899999999999999</v>
      </c>
      <c r="K290">
        <v>0.16039999999999999</v>
      </c>
      <c r="M290">
        <v>0.1421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s">
        <v>159</v>
      </c>
      <c r="G291">
        <v>2</v>
      </c>
      <c r="H291" t="s">
        <v>160</v>
      </c>
      <c r="I291">
        <v>2</v>
      </c>
      <c r="J291" t="s">
        <v>160</v>
      </c>
      <c r="K291">
        <v>2</v>
      </c>
      <c r="L291" t="s">
        <v>160</v>
      </c>
      <c r="M291">
        <v>2</v>
      </c>
      <c r="N291" t="s">
        <v>160</v>
      </c>
      <c r="O291">
        <v>1</v>
      </c>
    </row>
    <row r="292" spans="1:15" x14ac:dyDescent="0.35">
      <c r="F292">
        <f>COUNTIF(F2:F291,"TRUE")</f>
        <v>72</v>
      </c>
      <c r="H292">
        <f t="shared" ref="H292:N292" si="0">COUNTIF(H2:H291,"TRUE")</f>
        <v>66</v>
      </c>
      <c r="J292">
        <f t="shared" si="0"/>
        <v>54</v>
      </c>
      <c r="L292">
        <f t="shared" si="0"/>
        <v>58</v>
      </c>
      <c r="N292">
        <f t="shared" si="0"/>
        <v>68</v>
      </c>
    </row>
    <row r="293" spans="1:15" x14ac:dyDescent="0.35">
      <c r="A293" t="s">
        <v>37</v>
      </c>
    </row>
    <row r="294" spans="1:15" x14ac:dyDescent="0.35">
      <c r="A294" t="s">
        <v>38</v>
      </c>
      <c r="E294" t="s">
        <v>25</v>
      </c>
      <c r="F294">
        <f>COUNTIFS(F$2:F$291,"TRUE",$B$2:$B$291,1)</f>
        <v>12</v>
      </c>
      <c r="H294">
        <f t="shared" ref="H294:N294" si="1">COUNTIFS(H$2:H$291,"TRUE",$B$2:$B$291,1)</f>
        <v>13</v>
      </c>
      <c r="J294">
        <f t="shared" si="1"/>
        <v>8</v>
      </c>
      <c r="L294">
        <f t="shared" si="1"/>
        <v>8</v>
      </c>
      <c r="N294">
        <f t="shared" si="1"/>
        <v>9</v>
      </c>
      <c r="O294">
        <f>MEDIAN(F294:N294)</f>
        <v>9</v>
      </c>
    </row>
    <row r="295" spans="1:15" x14ac:dyDescent="0.35">
      <c r="A295" t="s">
        <v>39</v>
      </c>
      <c r="E295" t="s">
        <v>26</v>
      </c>
      <c r="F295">
        <f>COUNTIFS(F$2:F$291,"TRUE",$B$2:$B$291,2)</f>
        <v>15</v>
      </c>
      <c r="H295">
        <f t="shared" ref="H295:N295" si="2">COUNTIFS(H$2:H$291,"TRUE",$B$2:$B$291,2)</f>
        <v>15</v>
      </c>
      <c r="J295">
        <f t="shared" si="2"/>
        <v>12</v>
      </c>
      <c r="L295">
        <f t="shared" si="2"/>
        <v>13</v>
      </c>
      <c r="N295">
        <f t="shared" si="2"/>
        <v>16</v>
      </c>
      <c r="O295">
        <f t="shared" ref="O295:O298" si="3">MEDIAN(F295:N295)</f>
        <v>15</v>
      </c>
    </row>
    <row r="296" spans="1:15" x14ac:dyDescent="0.35">
      <c r="A296" t="s">
        <v>46</v>
      </c>
      <c r="E296" t="s">
        <v>27</v>
      </c>
      <c r="F296">
        <f>COUNTIFS(F$2:F$291,"TRUE",$B$2:$B$291,3)</f>
        <v>17</v>
      </c>
      <c r="H296">
        <f t="shared" ref="H296:N296" si="4">COUNTIFS(H$2:H$291,"TRUE",$B$2:$B$291,3)</f>
        <v>12</v>
      </c>
      <c r="J296">
        <f t="shared" si="4"/>
        <v>11</v>
      </c>
      <c r="L296">
        <f t="shared" si="4"/>
        <v>11</v>
      </c>
      <c r="N296">
        <f t="shared" si="4"/>
        <v>13</v>
      </c>
      <c r="O296">
        <f t="shared" si="3"/>
        <v>12</v>
      </c>
    </row>
    <row r="297" spans="1:15" x14ac:dyDescent="0.35">
      <c r="A297" t="s">
        <v>41</v>
      </c>
      <c r="E297" t="s">
        <v>28</v>
      </c>
      <c r="F297">
        <f>COUNTIFS(F$2:F$291,"TRUE",$B$2:$B$291,4)</f>
        <v>11</v>
      </c>
      <c r="H297">
        <f t="shared" ref="H297:N297" si="5">COUNTIFS(H$2:H$291,"TRUE",$B$2:$B$291,4)</f>
        <v>13</v>
      </c>
      <c r="J297">
        <f t="shared" si="5"/>
        <v>12</v>
      </c>
      <c r="L297">
        <f t="shared" si="5"/>
        <v>11</v>
      </c>
      <c r="N297">
        <f t="shared" si="5"/>
        <v>14</v>
      </c>
      <c r="O297">
        <f t="shared" si="3"/>
        <v>12</v>
      </c>
    </row>
    <row r="298" spans="1:15" x14ac:dyDescent="0.35">
      <c r="A298" t="s">
        <v>44</v>
      </c>
      <c r="E298" t="s">
        <v>29</v>
      </c>
      <c r="F298">
        <f>COUNTIFS(F$2:F$291,"TRUE",$B$2:$B$291,5)</f>
        <v>17</v>
      </c>
      <c r="H298">
        <f t="shared" ref="H298:N298" si="6">COUNTIFS(H$2:H$291,"TRUE",$B$2:$B$291,5)</f>
        <v>13</v>
      </c>
      <c r="J298">
        <f t="shared" si="6"/>
        <v>11</v>
      </c>
      <c r="L298">
        <f t="shared" si="6"/>
        <v>15</v>
      </c>
      <c r="N298">
        <f t="shared" si="6"/>
        <v>16</v>
      </c>
      <c r="O298">
        <f t="shared" si="3"/>
        <v>15</v>
      </c>
    </row>
    <row r="300" spans="1:15" x14ac:dyDescent="0.35">
      <c r="A300" t="s">
        <v>47</v>
      </c>
    </row>
    <row r="301" spans="1:15" x14ac:dyDescent="0.35">
      <c r="A301" t="s">
        <v>186</v>
      </c>
    </row>
    <row r="302" spans="1:15" x14ac:dyDescent="0.35">
      <c r="A302" t="s">
        <v>187</v>
      </c>
    </row>
    <row r="303" spans="1:15" x14ac:dyDescent="0.35">
      <c r="A303" t="s">
        <v>188</v>
      </c>
    </row>
  </sheetData>
  <conditionalFormatting sqref="F1:F291 H1:H291 J1:J291 L1:L291 N1:N291 N299:N1048431 L299:L1048431 J299:J1048431 H299:H1048431 F299:F1048431">
    <cfRule type="containsText" dxfId="195" priority="13" operator="containsText" text="FALSE">
      <formula>NOT(ISERROR(SEARCH("FALSE",F1)))</formula>
    </cfRule>
    <cfRule type="containsText" dxfId="194" priority="14" operator="containsText" text="TRUE">
      <formula>NOT(ISERROR(SEARCH("TRUE",F1)))</formula>
    </cfRule>
  </conditionalFormatting>
  <conditionalFormatting sqref="F292:F293 H292:H293 J292:J293 L292:L293 N292:N293">
    <cfRule type="containsText" dxfId="193" priority="3" operator="containsText" text="FALSE">
      <formula>NOT(ISERROR(SEARCH("FALSE",F292)))</formula>
    </cfRule>
    <cfRule type="containsText" dxfId="192" priority="4" operator="containsText" text="TRUE">
      <formula>NOT(ISERROR(SEARCH("TRUE",F292)))</formula>
    </cfRule>
  </conditionalFormatting>
  <conditionalFormatting sqref="F294:N298">
    <cfRule type="containsText" dxfId="191" priority="1" operator="containsText" text="FALSE">
      <formula>NOT(ISERROR(SEARCH("FALSE",F294)))</formula>
    </cfRule>
    <cfRule type="containsText" dxfId="190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0.79998168889431442"/>
  </sheetPr>
  <dimension ref="A1:O303"/>
  <sheetViews>
    <sheetView topLeftCell="A280" workbookViewId="0">
      <selection activeCell="E292" sqref="E292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-0.55759999999999998</v>
      </c>
      <c r="G2">
        <v>0.5</v>
      </c>
      <c r="I2">
        <v>3.1800000000000002E-2</v>
      </c>
      <c r="K2">
        <v>5.7000000000000002E-3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s">
        <v>160</v>
      </c>
      <c r="G3">
        <v>2</v>
      </c>
      <c r="H3" t="s">
        <v>159</v>
      </c>
      <c r="I3">
        <v>3</v>
      </c>
      <c r="J3" t="s">
        <v>160</v>
      </c>
      <c r="K3">
        <v>3</v>
      </c>
      <c r="L3" t="s">
        <v>160</v>
      </c>
      <c r="M3">
        <v>2</v>
      </c>
      <c r="N3" t="s">
        <v>159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-0.22520000000000001</v>
      </c>
      <c r="G4">
        <v>0.59499999999999997</v>
      </c>
      <c r="I4">
        <v>0.2432</v>
      </c>
      <c r="K4">
        <v>0.22140000000000001</v>
      </c>
      <c r="M4">
        <v>0.33329999999999999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159</v>
      </c>
      <c r="G5">
        <v>2</v>
      </c>
      <c r="H5" t="s">
        <v>160</v>
      </c>
      <c r="I5">
        <v>2</v>
      </c>
      <c r="J5" t="s">
        <v>160</v>
      </c>
      <c r="K5">
        <v>2</v>
      </c>
      <c r="L5" t="s">
        <v>160</v>
      </c>
      <c r="M5">
        <v>2</v>
      </c>
      <c r="N5" t="s">
        <v>160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0.45860000000000001</v>
      </c>
      <c r="G6">
        <v>0.45860000000000001</v>
      </c>
      <c r="I6">
        <v>0.45860000000000001</v>
      </c>
      <c r="K6">
        <v>0.45860000000000001</v>
      </c>
      <c r="M6">
        <v>0.45860000000000001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s">
        <v>160</v>
      </c>
      <c r="G7">
        <v>2</v>
      </c>
      <c r="H7" t="s">
        <v>160</v>
      </c>
      <c r="I7">
        <v>2</v>
      </c>
      <c r="J7" t="s">
        <v>160</v>
      </c>
      <c r="K7">
        <v>2</v>
      </c>
      <c r="L7" t="s">
        <v>160</v>
      </c>
      <c r="M7">
        <v>2</v>
      </c>
      <c r="N7" t="s">
        <v>160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-0.75</v>
      </c>
      <c r="G8">
        <v>0.49</v>
      </c>
      <c r="I8">
        <v>-2.6499999999999999E-2</v>
      </c>
      <c r="K8">
        <v>-6.1999999999999998E-3</v>
      </c>
      <c r="M8">
        <v>0.24399999999999999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s">
        <v>159</v>
      </c>
      <c r="G9">
        <v>2</v>
      </c>
      <c r="H9" t="s">
        <v>160</v>
      </c>
      <c r="I9">
        <v>3</v>
      </c>
      <c r="J9" t="s">
        <v>160</v>
      </c>
      <c r="K9">
        <v>3</v>
      </c>
      <c r="L9" t="s">
        <v>160</v>
      </c>
      <c r="M9">
        <v>2</v>
      </c>
      <c r="N9" t="s">
        <v>160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-0.49</v>
      </c>
      <c r="G10">
        <v>-0.05</v>
      </c>
      <c r="I10">
        <v>-0.19739999999999999</v>
      </c>
      <c r="K10">
        <v>-0.19950000000000001</v>
      </c>
      <c r="M10">
        <v>-0.1648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160</v>
      </c>
      <c r="G11">
        <v>4</v>
      </c>
      <c r="H11" t="s">
        <v>160</v>
      </c>
      <c r="I11">
        <v>4</v>
      </c>
      <c r="J11" t="s">
        <v>160</v>
      </c>
      <c r="K11">
        <v>4</v>
      </c>
      <c r="L11" t="s">
        <v>160</v>
      </c>
      <c r="M11">
        <v>4</v>
      </c>
      <c r="N11" t="s">
        <v>160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-0.9</v>
      </c>
      <c r="G12">
        <v>0.4239</v>
      </c>
      <c r="I12">
        <v>-0.2334</v>
      </c>
      <c r="K12">
        <v>-0.23219999999999999</v>
      </c>
      <c r="M12">
        <v>-0.3251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5</v>
      </c>
      <c r="F13" t="s">
        <v>159</v>
      </c>
      <c r="G13">
        <v>2</v>
      </c>
      <c r="H13" t="s">
        <v>160</v>
      </c>
      <c r="I13">
        <v>4</v>
      </c>
      <c r="J13" t="s">
        <v>159</v>
      </c>
      <c r="K13">
        <v>4</v>
      </c>
      <c r="L13" t="s">
        <v>159</v>
      </c>
      <c r="M13">
        <v>4</v>
      </c>
      <c r="N13" t="s">
        <v>159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-0.49</v>
      </c>
      <c r="G14">
        <v>0.51400000000000001</v>
      </c>
      <c r="I14">
        <v>0.1119</v>
      </c>
      <c r="K14">
        <v>0.16039999999999999</v>
      </c>
      <c r="M14">
        <v>0.3458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s">
        <v>159</v>
      </c>
      <c r="G15">
        <v>2</v>
      </c>
      <c r="H15" t="s">
        <v>160</v>
      </c>
      <c r="I15">
        <v>3</v>
      </c>
      <c r="J15" t="s">
        <v>160</v>
      </c>
      <c r="K15">
        <v>2</v>
      </c>
      <c r="L15" t="s">
        <v>160</v>
      </c>
      <c r="M15">
        <v>2</v>
      </c>
      <c r="N15" t="s">
        <v>160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-0.56240000000000001</v>
      </c>
      <c r="G16">
        <v>0.5</v>
      </c>
      <c r="I16">
        <v>0.26300000000000001</v>
      </c>
      <c r="K16">
        <v>0.25590000000000002</v>
      </c>
      <c r="M16">
        <v>0.44190000000000002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4</v>
      </c>
      <c r="F17" t="s">
        <v>159</v>
      </c>
      <c r="G17">
        <v>2</v>
      </c>
      <c r="H17" t="s">
        <v>160</v>
      </c>
      <c r="I17">
        <v>2</v>
      </c>
      <c r="J17" t="s">
        <v>160</v>
      </c>
      <c r="K17">
        <v>2</v>
      </c>
      <c r="L17" t="s">
        <v>160</v>
      </c>
      <c r="M17">
        <v>2</v>
      </c>
      <c r="N17" t="s">
        <v>160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-0.50290000000000001</v>
      </c>
      <c r="G18">
        <v>-0.20830000000000001</v>
      </c>
      <c r="I18">
        <v>-0.33600000000000002</v>
      </c>
      <c r="K18">
        <v>-0.33400000000000002</v>
      </c>
      <c r="M18">
        <v>-0.31180000000000002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4</v>
      </c>
      <c r="H19" t="s">
        <v>160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-0.77500000000000002</v>
      </c>
      <c r="G20">
        <v>0.60370000000000001</v>
      </c>
      <c r="I20">
        <v>-0.18609999999999999</v>
      </c>
      <c r="K20">
        <v>-0.16289999999999999</v>
      </c>
      <c r="M20">
        <v>-0.36330000000000001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5</v>
      </c>
      <c r="F21" t="s">
        <v>160</v>
      </c>
      <c r="G21">
        <v>2</v>
      </c>
      <c r="H21" t="s">
        <v>159</v>
      </c>
      <c r="I21">
        <v>4</v>
      </c>
      <c r="J21" t="s">
        <v>160</v>
      </c>
      <c r="K21">
        <v>4</v>
      </c>
      <c r="L21" t="s">
        <v>160</v>
      </c>
      <c r="M21">
        <v>4</v>
      </c>
      <c r="N21" t="s">
        <v>160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0.56310000000000004</v>
      </c>
      <c r="I22">
        <v>-0.19919999999999999</v>
      </c>
      <c r="K22">
        <v>-0.20119999999999999</v>
      </c>
      <c r="M22">
        <v>-0.35649999999999998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2</v>
      </c>
      <c r="H23" t="s">
        <v>159</v>
      </c>
      <c r="I23">
        <v>4</v>
      </c>
      <c r="J23" t="s">
        <v>160</v>
      </c>
      <c r="K23">
        <v>4</v>
      </c>
      <c r="L23" t="s">
        <v>160</v>
      </c>
      <c r="M23">
        <v>4</v>
      </c>
      <c r="N23" t="s">
        <v>160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-0.49</v>
      </c>
      <c r="G24">
        <v>0.44879999999999998</v>
      </c>
      <c r="I24">
        <v>-7.3099999999999998E-2</v>
      </c>
      <c r="K24">
        <v>-6.9500000000000006E-2</v>
      </c>
      <c r="M24">
        <v>-0.17399999999999999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s">
        <v>160</v>
      </c>
      <c r="G25">
        <v>2</v>
      </c>
      <c r="H25" t="s">
        <v>159</v>
      </c>
      <c r="I25">
        <v>4</v>
      </c>
      <c r="J25" t="s">
        <v>160</v>
      </c>
      <c r="K25">
        <v>4</v>
      </c>
      <c r="L25" t="s">
        <v>160</v>
      </c>
      <c r="M25">
        <v>4</v>
      </c>
      <c r="N25" t="s">
        <v>160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-0.21879999999999999</v>
      </c>
      <c r="G26">
        <v>0.5</v>
      </c>
      <c r="I26">
        <v>0.3049</v>
      </c>
      <c r="K26">
        <v>0.32150000000000001</v>
      </c>
      <c r="M26">
        <v>0.41149999999999998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4</v>
      </c>
      <c r="F27" t="s">
        <v>160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-0.52449999999999997</v>
      </c>
      <c r="G28">
        <v>0.74760000000000004</v>
      </c>
      <c r="I28">
        <v>0.38059999999999999</v>
      </c>
      <c r="K28">
        <v>0.39129999999999998</v>
      </c>
      <c r="M28">
        <v>0.64959999999999996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s">
        <v>160</v>
      </c>
      <c r="G29">
        <v>2</v>
      </c>
      <c r="H29" t="s">
        <v>159</v>
      </c>
      <c r="I29">
        <v>2</v>
      </c>
      <c r="J29" t="s">
        <v>159</v>
      </c>
      <c r="K29">
        <v>2</v>
      </c>
      <c r="L29" t="s">
        <v>159</v>
      </c>
      <c r="M29">
        <v>2</v>
      </c>
      <c r="N29" t="s">
        <v>159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-0.75</v>
      </c>
      <c r="G30">
        <v>0.6</v>
      </c>
      <c r="I30">
        <v>-0.1205</v>
      </c>
      <c r="K30">
        <v>-0.10979999999999999</v>
      </c>
      <c r="M30">
        <v>-0.2223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s">
        <v>159</v>
      </c>
      <c r="G31">
        <v>2</v>
      </c>
      <c r="H31" t="s">
        <v>160</v>
      </c>
      <c r="I31">
        <v>4</v>
      </c>
      <c r="J31" t="s">
        <v>159</v>
      </c>
      <c r="K31">
        <v>4</v>
      </c>
      <c r="L31" t="s">
        <v>159</v>
      </c>
      <c r="M31">
        <v>4</v>
      </c>
      <c r="N31" t="s">
        <v>159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-0.47839999999999999</v>
      </c>
      <c r="G32">
        <v>0.3049</v>
      </c>
      <c r="I32">
        <v>-1.9400000000000001E-2</v>
      </c>
      <c r="K32">
        <v>-7.2099999999999997E-2</v>
      </c>
      <c r="M32">
        <v>4.7899999999999998E-2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s">
        <v>160</v>
      </c>
      <c r="G33">
        <v>2</v>
      </c>
      <c r="H33" t="s">
        <v>159</v>
      </c>
      <c r="I33">
        <v>3</v>
      </c>
      <c r="J33" t="s">
        <v>160</v>
      </c>
      <c r="K33">
        <v>4</v>
      </c>
      <c r="L33" t="s">
        <v>160</v>
      </c>
      <c r="M33">
        <v>3</v>
      </c>
      <c r="N33" t="s">
        <v>160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0.45</v>
      </c>
      <c r="G34">
        <v>0.75670000000000004</v>
      </c>
      <c r="I34">
        <v>0.56399999999999995</v>
      </c>
      <c r="K34">
        <v>0.55859999999999999</v>
      </c>
      <c r="M34">
        <v>0.52459999999999996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s">
        <v>160</v>
      </c>
      <c r="G35">
        <v>1</v>
      </c>
      <c r="H35" t="s">
        <v>160</v>
      </c>
      <c r="I35">
        <v>2</v>
      </c>
      <c r="J35" t="s">
        <v>160</v>
      </c>
      <c r="K35">
        <v>2</v>
      </c>
      <c r="L35" t="s">
        <v>160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-0.72</v>
      </c>
      <c r="G36">
        <v>0.6</v>
      </c>
      <c r="I36">
        <v>0.26679999999999998</v>
      </c>
      <c r="K36">
        <v>0.28839999999999999</v>
      </c>
      <c r="M36">
        <v>0.44650000000000001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s">
        <v>159</v>
      </c>
      <c r="G37">
        <v>2</v>
      </c>
      <c r="H37" t="s">
        <v>160</v>
      </c>
      <c r="I37">
        <v>2</v>
      </c>
      <c r="J37" t="s">
        <v>160</v>
      </c>
      <c r="K37">
        <v>2</v>
      </c>
      <c r="L37" t="s">
        <v>160</v>
      </c>
      <c r="M37">
        <v>2</v>
      </c>
      <c r="N37" t="s">
        <v>160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-0.60019999999999996</v>
      </c>
      <c r="G38">
        <v>-0.27600000000000002</v>
      </c>
      <c r="I38">
        <v>-0.4592</v>
      </c>
      <c r="K38">
        <v>-0.4622</v>
      </c>
      <c r="M38">
        <v>-0.51580000000000004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s">
        <v>159</v>
      </c>
      <c r="G39">
        <v>4</v>
      </c>
      <c r="H39" t="s">
        <v>159</v>
      </c>
      <c r="I39">
        <v>4</v>
      </c>
      <c r="J39" t="s">
        <v>159</v>
      </c>
      <c r="K39">
        <v>4</v>
      </c>
      <c r="L39" t="s">
        <v>159</v>
      </c>
      <c r="M39">
        <v>4</v>
      </c>
      <c r="N39" t="s">
        <v>159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0.42299999999999999</v>
      </c>
      <c r="G40">
        <v>0.86780000000000002</v>
      </c>
      <c r="I40">
        <v>0.60360000000000003</v>
      </c>
      <c r="K40">
        <v>0.59550000000000003</v>
      </c>
      <c r="M40">
        <v>0.52270000000000005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s">
        <v>160</v>
      </c>
      <c r="G41">
        <v>1</v>
      </c>
      <c r="H41" t="s">
        <v>160</v>
      </c>
      <c r="I41">
        <v>2</v>
      </c>
      <c r="J41" t="s">
        <v>160</v>
      </c>
      <c r="K41">
        <v>2</v>
      </c>
      <c r="L41" t="s">
        <v>160</v>
      </c>
      <c r="M41">
        <v>2</v>
      </c>
      <c r="N41" t="s">
        <v>160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-0.19259999999999999</v>
      </c>
      <c r="G42">
        <v>0.84730000000000005</v>
      </c>
      <c r="I42">
        <v>0.1663</v>
      </c>
      <c r="K42">
        <v>0.15840000000000001</v>
      </c>
      <c r="M42">
        <v>-5.4800000000000001E-2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160</v>
      </c>
      <c r="G43">
        <v>1</v>
      </c>
      <c r="H43" t="s">
        <v>159</v>
      </c>
      <c r="I43">
        <v>2</v>
      </c>
      <c r="J43" t="s">
        <v>159</v>
      </c>
      <c r="K43">
        <v>2</v>
      </c>
      <c r="L43" t="s">
        <v>159</v>
      </c>
      <c r="M43">
        <v>4</v>
      </c>
      <c r="N43" t="s">
        <v>160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-0.29959999999999998</v>
      </c>
      <c r="G44">
        <v>0.23139999999999999</v>
      </c>
      <c r="I44">
        <v>-8.5800000000000001E-2</v>
      </c>
      <c r="K44">
        <v>-7.7499999999999999E-2</v>
      </c>
      <c r="M44">
        <v>-7.4499999999999997E-2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s">
        <v>159</v>
      </c>
      <c r="G45">
        <v>2</v>
      </c>
      <c r="H45" t="s">
        <v>160</v>
      </c>
      <c r="I45">
        <v>4</v>
      </c>
      <c r="J45" t="s">
        <v>159</v>
      </c>
      <c r="K45">
        <v>4</v>
      </c>
      <c r="L45" t="s">
        <v>159</v>
      </c>
      <c r="M45">
        <v>4</v>
      </c>
      <c r="N45" t="s">
        <v>159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-0.6</v>
      </c>
      <c r="G46">
        <v>0.37169999999999997</v>
      </c>
      <c r="I46">
        <v>-7.9000000000000001E-2</v>
      </c>
      <c r="K46">
        <v>-8.43E-2</v>
      </c>
      <c r="M46">
        <v>-0.1067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2</v>
      </c>
      <c r="H47" t="s">
        <v>159</v>
      </c>
      <c r="I47">
        <v>4</v>
      </c>
      <c r="J47" t="s">
        <v>160</v>
      </c>
      <c r="K47">
        <v>4</v>
      </c>
      <c r="L47" t="s">
        <v>160</v>
      </c>
      <c r="M47">
        <v>4</v>
      </c>
      <c r="N47" t="s">
        <v>160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-0.55000000000000004</v>
      </c>
      <c r="G48">
        <v>0.49</v>
      </c>
      <c r="I48">
        <v>0.20730000000000001</v>
      </c>
      <c r="K48">
        <v>0.2069</v>
      </c>
      <c r="M48">
        <v>0.32290000000000002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s">
        <v>159</v>
      </c>
      <c r="G49">
        <v>2</v>
      </c>
      <c r="H49" t="s">
        <v>160</v>
      </c>
      <c r="I49">
        <v>2</v>
      </c>
      <c r="J49" t="s">
        <v>160</v>
      </c>
      <c r="K49">
        <v>2</v>
      </c>
      <c r="L49" t="s">
        <v>160</v>
      </c>
      <c r="M49">
        <v>2</v>
      </c>
      <c r="N49" t="s">
        <v>160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0.27610000000000001</v>
      </c>
      <c r="G50">
        <v>0.53849999999999998</v>
      </c>
      <c r="I50">
        <v>0.44469999999999998</v>
      </c>
      <c r="K50">
        <v>0.44350000000000001</v>
      </c>
      <c r="M50">
        <v>0.48699999999999999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s">
        <v>160</v>
      </c>
      <c r="G51">
        <v>2</v>
      </c>
      <c r="H51" t="s">
        <v>160</v>
      </c>
      <c r="I51">
        <v>2</v>
      </c>
      <c r="J51" t="s">
        <v>160</v>
      </c>
      <c r="K51">
        <v>2</v>
      </c>
      <c r="L51" t="s">
        <v>160</v>
      </c>
      <c r="M51">
        <v>2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-0.15260000000000001</v>
      </c>
      <c r="G52">
        <v>0.95760000000000001</v>
      </c>
      <c r="I52">
        <v>0.44629999999999997</v>
      </c>
      <c r="K52">
        <v>0.48459999999999998</v>
      </c>
      <c r="M52">
        <v>0.40010000000000001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4</v>
      </c>
      <c r="F53" t="s">
        <v>160</v>
      </c>
      <c r="G53">
        <v>1</v>
      </c>
      <c r="H53" t="s">
        <v>159</v>
      </c>
      <c r="I53">
        <v>2</v>
      </c>
      <c r="J53" t="s">
        <v>159</v>
      </c>
      <c r="K53">
        <v>2</v>
      </c>
      <c r="L53" t="s">
        <v>159</v>
      </c>
      <c r="M53">
        <v>2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-0.65</v>
      </c>
      <c r="G54">
        <v>0.44700000000000001</v>
      </c>
      <c r="I54">
        <v>4.9500000000000002E-2</v>
      </c>
      <c r="K54">
        <v>4.5499999999999999E-2</v>
      </c>
      <c r="M54">
        <v>0.36749999999999999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s">
        <v>159</v>
      </c>
      <c r="G55">
        <v>2</v>
      </c>
      <c r="H55" t="s">
        <v>160</v>
      </c>
      <c r="I55">
        <v>3</v>
      </c>
      <c r="J55" t="s">
        <v>160</v>
      </c>
      <c r="K55">
        <v>3</v>
      </c>
      <c r="L55" t="s">
        <v>160</v>
      </c>
      <c r="M55">
        <v>2</v>
      </c>
      <c r="N55" t="s">
        <v>160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0.2989</v>
      </c>
      <c r="G56">
        <v>0.6</v>
      </c>
      <c r="I56">
        <v>0.41239999999999999</v>
      </c>
      <c r="K56">
        <v>0.41010000000000002</v>
      </c>
      <c r="M56">
        <v>0.3715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s">
        <v>160</v>
      </c>
      <c r="G57">
        <v>2</v>
      </c>
      <c r="H57" t="s">
        <v>160</v>
      </c>
      <c r="I57">
        <v>2</v>
      </c>
      <c r="J57" t="s">
        <v>160</v>
      </c>
      <c r="K57">
        <v>2</v>
      </c>
      <c r="L57" t="s">
        <v>160</v>
      </c>
      <c r="M57">
        <v>2</v>
      </c>
      <c r="N57" t="s">
        <v>160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-0.41149999999999998</v>
      </c>
      <c r="G58">
        <v>0.25430000000000003</v>
      </c>
      <c r="I58">
        <v>-0.19350000000000001</v>
      </c>
      <c r="K58">
        <v>-0.1986</v>
      </c>
      <c r="M58">
        <v>-0.2082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s">
        <v>160</v>
      </c>
      <c r="G59">
        <v>2</v>
      </c>
      <c r="H59" t="s">
        <v>159</v>
      </c>
      <c r="I59">
        <v>4</v>
      </c>
      <c r="J59" t="s">
        <v>160</v>
      </c>
      <c r="K59">
        <v>4</v>
      </c>
      <c r="L59" t="s">
        <v>160</v>
      </c>
      <c r="M59">
        <v>4</v>
      </c>
      <c r="N59" t="s">
        <v>160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0.78869999999999996</v>
      </c>
      <c r="I60">
        <v>8.0699999999999994E-2</v>
      </c>
      <c r="K60">
        <v>8.8099999999999998E-2</v>
      </c>
      <c r="M60">
        <v>-0.1867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160</v>
      </c>
      <c r="G61">
        <v>1</v>
      </c>
      <c r="H61" t="s">
        <v>159</v>
      </c>
      <c r="I61">
        <v>3</v>
      </c>
      <c r="J61" t="s">
        <v>160</v>
      </c>
      <c r="K61">
        <v>3</v>
      </c>
      <c r="L61" t="s">
        <v>160</v>
      </c>
      <c r="M61">
        <v>4</v>
      </c>
      <c r="N61" t="s">
        <v>160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-0.49</v>
      </c>
      <c r="G62">
        <v>0.88200000000000001</v>
      </c>
      <c r="I62">
        <v>5.3100000000000001E-2</v>
      </c>
      <c r="K62">
        <v>9.74E-2</v>
      </c>
      <c r="M62">
        <v>0.2203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4</v>
      </c>
      <c r="F63" t="s">
        <v>160</v>
      </c>
      <c r="G63">
        <v>1</v>
      </c>
      <c r="H63" t="s">
        <v>159</v>
      </c>
      <c r="I63">
        <v>3</v>
      </c>
      <c r="J63" t="s">
        <v>160</v>
      </c>
      <c r="K63">
        <v>3</v>
      </c>
      <c r="L63" t="s">
        <v>160</v>
      </c>
      <c r="M63">
        <v>2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-0.49</v>
      </c>
      <c r="G64">
        <v>0.49</v>
      </c>
      <c r="I64">
        <v>-2.46E-2</v>
      </c>
      <c r="K64">
        <v>1E-3</v>
      </c>
      <c r="M64">
        <v>-2.8799999999999999E-2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s">
        <v>159</v>
      </c>
      <c r="G65">
        <v>2</v>
      </c>
      <c r="H65" t="s">
        <v>160</v>
      </c>
      <c r="I65">
        <v>3</v>
      </c>
      <c r="J65" t="s">
        <v>160</v>
      </c>
      <c r="K65">
        <v>3</v>
      </c>
      <c r="L65" t="s">
        <v>160</v>
      </c>
      <c r="M65">
        <v>3</v>
      </c>
      <c r="N65" t="s">
        <v>160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-0.75129999999999997</v>
      </c>
      <c r="G66">
        <v>0.64480000000000004</v>
      </c>
      <c r="I66">
        <v>0.29799999999999999</v>
      </c>
      <c r="K66">
        <v>0.29620000000000002</v>
      </c>
      <c r="M66">
        <v>0.47120000000000001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5</v>
      </c>
      <c r="F67" t="s">
        <v>160</v>
      </c>
      <c r="G67">
        <v>2</v>
      </c>
      <c r="H67" t="s">
        <v>159</v>
      </c>
      <c r="I67">
        <v>2</v>
      </c>
      <c r="J67" t="s">
        <v>159</v>
      </c>
      <c r="K67">
        <v>2</v>
      </c>
      <c r="L67" t="s">
        <v>159</v>
      </c>
      <c r="M67">
        <v>2</v>
      </c>
      <c r="N67" t="s">
        <v>159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-0.49</v>
      </c>
      <c r="G68">
        <v>0.5625</v>
      </c>
      <c r="I68">
        <v>0.1759</v>
      </c>
      <c r="K68">
        <v>0.18770000000000001</v>
      </c>
      <c r="M68">
        <v>0.31190000000000001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s">
        <v>159</v>
      </c>
      <c r="G69">
        <v>2</v>
      </c>
      <c r="H69" t="s">
        <v>160</v>
      </c>
      <c r="I69">
        <v>2</v>
      </c>
      <c r="J69" t="s">
        <v>160</v>
      </c>
      <c r="K69">
        <v>2</v>
      </c>
      <c r="L69" t="s">
        <v>160</v>
      </c>
      <c r="M69">
        <v>2</v>
      </c>
      <c r="N69" t="s">
        <v>160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-0.75</v>
      </c>
      <c r="G70">
        <v>0.3</v>
      </c>
      <c r="I70">
        <v>-0.34129999999999999</v>
      </c>
      <c r="K70">
        <v>-0.32419999999999999</v>
      </c>
      <c r="M70">
        <v>-0.45750000000000002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s">
        <v>160</v>
      </c>
      <c r="G71">
        <v>2</v>
      </c>
      <c r="H71" t="s">
        <v>159</v>
      </c>
      <c r="I71">
        <v>4</v>
      </c>
      <c r="J71" t="s">
        <v>160</v>
      </c>
      <c r="K71">
        <v>4</v>
      </c>
      <c r="L71" t="s">
        <v>160</v>
      </c>
      <c r="M71">
        <v>4</v>
      </c>
      <c r="N71" t="s">
        <v>160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-0.56279999999999997</v>
      </c>
      <c r="G72">
        <v>0.66</v>
      </c>
      <c r="I72">
        <v>0.15440000000000001</v>
      </c>
      <c r="K72">
        <v>0.1636</v>
      </c>
      <c r="M72">
        <v>0.3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s">
        <v>160</v>
      </c>
      <c r="G73">
        <v>2</v>
      </c>
      <c r="H73" t="s">
        <v>159</v>
      </c>
      <c r="I73">
        <v>2</v>
      </c>
      <c r="J73" t="s">
        <v>159</v>
      </c>
      <c r="K73">
        <v>2</v>
      </c>
      <c r="L73" t="s">
        <v>159</v>
      </c>
      <c r="M73">
        <v>2</v>
      </c>
      <c r="N73" t="s">
        <v>159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-0.5</v>
      </c>
      <c r="G74">
        <v>0.49</v>
      </c>
      <c r="I74">
        <v>-1.0999999999999999E-2</v>
      </c>
      <c r="K74">
        <v>-5.4000000000000003E-3</v>
      </c>
      <c r="M74">
        <v>-6.7299999999999999E-2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s">
        <v>160</v>
      </c>
      <c r="G75">
        <v>2</v>
      </c>
      <c r="H75" t="s">
        <v>159</v>
      </c>
      <c r="I75">
        <v>3</v>
      </c>
      <c r="J75" t="s">
        <v>160</v>
      </c>
      <c r="K75">
        <v>3</v>
      </c>
      <c r="L75" t="s">
        <v>160</v>
      </c>
      <c r="M75">
        <v>4</v>
      </c>
      <c r="N75" t="s">
        <v>160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-0.49</v>
      </c>
      <c r="G76">
        <v>0.55000000000000004</v>
      </c>
      <c r="I76">
        <v>8.9399999999999993E-2</v>
      </c>
      <c r="K76">
        <v>8.0600000000000005E-2</v>
      </c>
      <c r="M76">
        <v>0.10630000000000001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4</v>
      </c>
      <c r="F77" t="s">
        <v>160</v>
      </c>
      <c r="G77">
        <v>2</v>
      </c>
      <c r="H77" t="s">
        <v>159</v>
      </c>
      <c r="I77">
        <v>3</v>
      </c>
      <c r="J77" t="s">
        <v>160</v>
      </c>
      <c r="K77">
        <v>3</v>
      </c>
      <c r="L77" t="s">
        <v>160</v>
      </c>
      <c r="M77">
        <v>3</v>
      </c>
      <c r="N77" t="s">
        <v>160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-0.41820000000000002</v>
      </c>
      <c r="G78">
        <v>0.57499999999999996</v>
      </c>
      <c r="I78">
        <v>2.29E-2</v>
      </c>
      <c r="K78">
        <v>2.9600000000000001E-2</v>
      </c>
      <c r="M78">
        <v>-0.10440000000000001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s">
        <v>160</v>
      </c>
      <c r="G79">
        <v>2</v>
      </c>
      <c r="H79" t="s">
        <v>160</v>
      </c>
      <c r="I79">
        <v>3</v>
      </c>
      <c r="J79" t="s">
        <v>159</v>
      </c>
      <c r="K79">
        <v>3</v>
      </c>
      <c r="L79" t="s">
        <v>159</v>
      </c>
      <c r="M79">
        <v>4</v>
      </c>
      <c r="N79" t="s">
        <v>160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0.30620000000000003</v>
      </c>
      <c r="G80">
        <v>0.45610000000000001</v>
      </c>
      <c r="I80">
        <v>0.41570000000000001</v>
      </c>
      <c r="K80">
        <v>0.41739999999999999</v>
      </c>
      <c r="M80">
        <v>0.43630000000000002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s">
        <v>159</v>
      </c>
      <c r="G81">
        <v>2</v>
      </c>
      <c r="H81" t="s">
        <v>159</v>
      </c>
      <c r="I81">
        <v>2</v>
      </c>
      <c r="J81" t="s">
        <v>159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-0.25090000000000001</v>
      </c>
      <c r="G82">
        <v>0.49</v>
      </c>
      <c r="I82">
        <v>0.28449999999999998</v>
      </c>
      <c r="K82">
        <v>0.28189999999999998</v>
      </c>
      <c r="M82">
        <v>0.37119999999999997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s">
        <v>159</v>
      </c>
      <c r="G83">
        <v>2</v>
      </c>
      <c r="H83" t="s">
        <v>160</v>
      </c>
      <c r="I83">
        <v>2</v>
      </c>
      <c r="J83" t="s">
        <v>160</v>
      </c>
      <c r="K83">
        <v>2</v>
      </c>
      <c r="L83" t="s">
        <v>160</v>
      </c>
      <c r="M83">
        <v>2</v>
      </c>
      <c r="N83" t="s">
        <v>160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-0.49</v>
      </c>
      <c r="G84">
        <v>0.8518</v>
      </c>
      <c r="I84">
        <v>1.09E-2</v>
      </c>
      <c r="K84">
        <v>2.4199999999999999E-2</v>
      </c>
      <c r="M84">
        <v>-0.22320000000000001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s">
        <v>160</v>
      </c>
      <c r="G85">
        <v>1</v>
      </c>
      <c r="H85" t="s">
        <v>159</v>
      </c>
      <c r="I85">
        <v>3</v>
      </c>
      <c r="J85" t="s">
        <v>160</v>
      </c>
      <c r="K85">
        <v>3</v>
      </c>
      <c r="L85" t="s">
        <v>160</v>
      </c>
      <c r="M85">
        <v>4</v>
      </c>
      <c r="N85" t="s">
        <v>160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-0.6</v>
      </c>
      <c r="G86">
        <v>0.84009999999999996</v>
      </c>
      <c r="I86">
        <v>0.2525</v>
      </c>
      <c r="K86">
        <v>0.26729999999999998</v>
      </c>
      <c r="M86">
        <v>0.49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160</v>
      </c>
      <c r="G87">
        <v>1</v>
      </c>
      <c r="H87" t="s">
        <v>160</v>
      </c>
      <c r="I87">
        <v>2</v>
      </c>
      <c r="J87" t="s">
        <v>160</v>
      </c>
      <c r="K87">
        <v>2</v>
      </c>
      <c r="L87" t="s">
        <v>160</v>
      </c>
      <c r="M87">
        <v>2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-9.6600000000000005E-2</v>
      </c>
      <c r="G88">
        <v>0.62</v>
      </c>
      <c r="I88">
        <v>0.30790000000000001</v>
      </c>
      <c r="K88">
        <v>0.31459999999999999</v>
      </c>
      <c r="M88">
        <v>0.31390000000000001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4</v>
      </c>
      <c r="F89" t="s">
        <v>160</v>
      </c>
      <c r="G89">
        <v>2</v>
      </c>
      <c r="H89" t="s">
        <v>159</v>
      </c>
      <c r="I89">
        <v>2</v>
      </c>
      <c r="J89" t="s">
        <v>159</v>
      </c>
      <c r="K89">
        <v>2</v>
      </c>
      <c r="L89" t="s">
        <v>159</v>
      </c>
      <c r="M89">
        <v>2</v>
      </c>
      <c r="N89" t="s">
        <v>159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-0.43390000000000001</v>
      </c>
      <c r="G90">
        <v>0.59760000000000002</v>
      </c>
      <c r="I90">
        <v>0.16289999999999999</v>
      </c>
      <c r="K90">
        <v>0.1439</v>
      </c>
      <c r="M90">
        <v>0.23649999999999999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159</v>
      </c>
      <c r="G91">
        <v>2</v>
      </c>
      <c r="H91" t="s">
        <v>160</v>
      </c>
      <c r="I91">
        <v>2</v>
      </c>
      <c r="J91" t="s">
        <v>160</v>
      </c>
      <c r="K91">
        <v>2</v>
      </c>
      <c r="L91" t="s">
        <v>160</v>
      </c>
      <c r="M91">
        <v>2</v>
      </c>
      <c r="N91" t="s">
        <v>160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-0.6169</v>
      </c>
      <c r="G92">
        <v>0.9</v>
      </c>
      <c r="I92">
        <v>0.37590000000000001</v>
      </c>
      <c r="K92">
        <v>0.38190000000000002</v>
      </c>
      <c r="M92">
        <v>0.46629999999999999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s">
        <v>159</v>
      </c>
      <c r="G93">
        <v>1</v>
      </c>
      <c r="H93" t="s">
        <v>160</v>
      </c>
      <c r="I93">
        <v>2</v>
      </c>
      <c r="J93" t="s">
        <v>160</v>
      </c>
      <c r="K93">
        <v>2</v>
      </c>
      <c r="L93" t="s">
        <v>160</v>
      </c>
      <c r="M93">
        <v>2</v>
      </c>
      <c r="N93" t="s">
        <v>160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-0.1744</v>
      </c>
      <c r="G94">
        <v>0.55210000000000004</v>
      </c>
      <c r="I94">
        <v>0.1116</v>
      </c>
      <c r="K94">
        <v>8.1699999999999995E-2</v>
      </c>
      <c r="M94">
        <v>-6.7500000000000004E-2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s">
        <v>159</v>
      </c>
      <c r="G95">
        <v>2</v>
      </c>
      <c r="H95" t="s">
        <v>160</v>
      </c>
      <c r="I95">
        <v>3</v>
      </c>
      <c r="J95" t="s">
        <v>160</v>
      </c>
      <c r="K95">
        <v>3</v>
      </c>
      <c r="L95" t="s">
        <v>160</v>
      </c>
      <c r="M95">
        <v>4</v>
      </c>
      <c r="N95" t="s">
        <v>159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-0.31940000000000002</v>
      </c>
      <c r="G96">
        <v>0.50770000000000004</v>
      </c>
      <c r="I96">
        <v>0.1961</v>
      </c>
      <c r="K96">
        <v>0.21579999999999999</v>
      </c>
      <c r="M96">
        <v>0.4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159</v>
      </c>
      <c r="G97">
        <v>2</v>
      </c>
      <c r="H97" t="s">
        <v>160</v>
      </c>
      <c r="I97">
        <v>2</v>
      </c>
      <c r="J97" t="s">
        <v>160</v>
      </c>
      <c r="K97">
        <v>2</v>
      </c>
      <c r="L97" t="s">
        <v>160</v>
      </c>
      <c r="M97">
        <v>2</v>
      </c>
      <c r="N97" t="s">
        <v>160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0.5</v>
      </c>
      <c r="G98">
        <v>0.8417</v>
      </c>
      <c r="I98">
        <v>0.63970000000000005</v>
      </c>
      <c r="K98">
        <v>0.63819999999999999</v>
      </c>
      <c r="M98">
        <v>0.55369999999999997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2</v>
      </c>
      <c r="F99" t="s">
        <v>159</v>
      </c>
      <c r="G99">
        <v>1</v>
      </c>
      <c r="H99" t="s">
        <v>159</v>
      </c>
      <c r="I99">
        <v>2</v>
      </c>
      <c r="J99" t="s">
        <v>159</v>
      </c>
      <c r="K99">
        <v>2</v>
      </c>
      <c r="L99" t="s">
        <v>159</v>
      </c>
      <c r="M99">
        <v>2</v>
      </c>
      <c r="N99" t="s">
        <v>159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-0.31219999999999998</v>
      </c>
      <c r="G100">
        <v>0.58799999999999997</v>
      </c>
      <c r="I100">
        <v>0.24729999999999999</v>
      </c>
      <c r="K100">
        <v>0.20699999999999999</v>
      </c>
      <c r="M100">
        <v>0.29949999999999999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160</v>
      </c>
      <c r="G101">
        <v>2</v>
      </c>
      <c r="H101" t="s">
        <v>159</v>
      </c>
      <c r="I101">
        <v>2</v>
      </c>
      <c r="J101" t="s">
        <v>159</v>
      </c>
      <c r="K101">
        <v>2</v>
      </c>
      <c r="L101" t="s">
        <v>159</v>
      </c>
      <c r="M101">
        <v>2</v>
      </c>
      <c r="N101" t="s">
        <v>159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-0.53249999999999997</v>
      </c>
      <c r="G102">
        <v>-0.12959999999999999</v>
      </c>
      <c r="I102">
        <v>-0.43540000000000001</v>
      </c>
      <c r="K102">
        <v>-0.44019999999999998</v>
      </c>
      <c r="M102">
        <v>-0.5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s">
        <v>159</v>
      </c>
      <c r="G103">
        <v>4</v>
      </c>
      <c r="H103" t="s">
        <v>159</v>
      </c>
      <c r="I103">
        <v>4</v>
      </c>
      <c r="J103" t="s">
        <v>159</v>
      </c>
      <c r="K103">
        <v>4</v>
      </c>
      <c r="L103" t="s">
        <v>159</v>
      </c>
      <c r="M103">
        <v>4</v>
      </c>
      <c r="N103" t="s">
        <v>159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-0.18390000000000001</v>
      </c>
      <c r="G104">
        <v>0.55369999999999997</v>
      </c>
      <c r="I104">
        <v>0.21729999999999999</v>
      </c>
      <c r="K104">
        <v>0.21709999999999999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s">
        <v>159</v>
      </c>
      <c r="G105">
        <v>2</v>
      </c>
      <c r="H105" t="s">
        <v>160</v>
      </c>
      <c r="I105">
        <v>2</v>
      </c>
      <c r="J105" t="s">
        <v>160</v>
      </c>
      <c r="K105">
        <v>2</v>
      </c>
      <c r="L105" t="s">
        <v>160</v>
      </c>
      <c r="M105">
        <v>2</v>
      </c>
      <c r="N105" t="s">
        <v>160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-0.5</v>
      </c>
      <c r="G106">
        <v>0.6</v>
      </c>
      <c r="I106">
        <v>0.33729999999999999</v>
      </c>
      <c r="K106">
        <v>0.34510000000000002</v>
      </c>
      <c r="M106">
        <v>0.45269999999999999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s">
        <v>159</v>
      </c>
      <c r="G107">
        <v>2</v>
      </c>
      <c r="H107" t="s">
        <v>160</v>
      </c>
      <c r="I107">
        <v>2</v>
      </c>
      <c r="J107" t="s">
        <v>160</v>
      </c>
      <c r="K107">
        <v>2</v>
      </c>
      <c r="L107" t="s">
        <v>160</v>
      </c>
      <c r="M107">
        <v>2</v>
      </c>
      <c r="N107" t="s">
        <v>160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-0.18390000000000001</v>
      </c>
      <c r="G108">
        <v>0.5</v>
      </c>
      <c r="I108">
        <v>0.23669999999999999</v>
      </c>
      <c r="K108">
        <v>0.24010000000000001</v>
      </c>
      <c r="M108">
        <v>0.28849999999999998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s">
        <v>159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0.24</v>
      </c>
      <c r="G110">
        <v>0.72</v>
      </c>
      <c r="I110">
        <v>0.4667</v>
      </c>
      <c r="K110">
        <v>0.46110000000000001</v>
      </c>
      <c r="M110">
        <v>0.45069999999999999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s">
        <v>160</v>
      </c>
      <c r="G111">
        <v>2</v>
      </c>
      <c r="H111" t="s">
        <v>160</v>
      </c>
      <c r="I111">
        <v>2</v>
      </c>
      <c r="J111" t="s">
        <v>160</v>
      </c>
      <c r="K111">
        <v>2</v>
      </c>
      <c r="L111" t="s">
        <v>160</v>
      </c>
      <c r="M111">
        <v>2</v>
      </c>
      <c r="N111" t="s">
        <v>160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-0.65480000000000005</v>
      </c>
      <c r="G112">
        <v>0.4229</v>
      </c>
      <c r="I112">
        <v>-1.3899999999999999E-2</v>
      </c>
      <c r="K112">
        <v>-2.3E-3</v>
      </c>
      <c r="M112">
        <v>7.0400000000000004E-2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s">
        <v>160</v>
      </c>
      <c r="G113">
        <v>2</v>
      </c>
      <c r="H113" t="s">
        <v>159</v>
      </c>
      <c r="I113">
        <v>3</v>
      </c>
      <c r="J113" t="s">
        <v>160</v>
      </c>
      <c r="K113">
        <v>3</v>
      </c>
      <c r="L113" t="s">
        <v>160</v>
      </c>
      <c r="M113">
        <v>3</v>
      </c>
      <c r="N113" t="s">
        <v>160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0.2989</v>
      </c>
      <c r="G114">
        <v>0.4597</v>
      </c>
      <c r="I114">
        <v>0.42220000000000002</v>
      </c>
      <c r="K114">
        <v>0.42370000000000002</v>
      </c>
      <c r="M114">
        <v>0.45269999999999999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159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-0.33350000000000002</v>
      </c>
      <c r="G116">
        <v>0.9</v>
      </c>
      <c r="I116">
        <v>0.2175</v>
      </c>
      <c r="K116">
        <v>0.1653</v>
      </c>
      <c r="M116">
        <v>0.15179999999999999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s">
        <v>159</v>
      </c>
      <c r="G117">
        <v>1</v>
      </c>
      <c r="H117" t="s">
        <v>160</v>
      </c>
      <c r="I117">
        <v>2</v>
      </c>
      <c r="J117" t="s">
        <v>160</v>
      </c>
      <c r="K117">
        <v>2</v>
      </c>
      <c r="L117" t="s">
        <v>160</v>
      </c>
      <c r="M117">
        <v>2</v>
      </c>
      <c r="N117" t="s">
        <v>160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0.32119999999999999</v>
      </c>
      <c r="G118">
        <v>0.77100000000000002</v>
      </c>
      <c r="I118">
        <v>0.45400000000000001</v>
      </c>
      <c r="K118">
        <v>0.45290000000000002</v>
      </c>
      <c r="M118">
        <v>0.43490000000000001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s">
        <v>159</v>
      </c>
      <c r="G119">
        <v>1</v>
      </c>
      <c r="H119" t="s">
        <v>159</v>
      </c>
      <c r="I119">
        <v>2</v>
      </c>
      <c r="J119" t="s">
        <v>159</v>
      </c>
      <c r="K119">
        <v>2</v>
      </c>
      <c r="L119" t="s">
        <v>159</v>
      </c>
      <c r="M119">
        <v>2</v>
      </c>
      <c r="N119" t="s">
        <v>159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-0.2195</v>
      </c>
      <c r="G120">
        <v>0.47299999999999998</v>
      </c>
      <c r="I120">
        <v>0.29289999999999999</v>
      </c>
      <c r="K120">
        <v>0.30590000000000001</v>
      </c>
      <c r="M120">
        <v>0.40289999999999998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s">
        <v>160</v>
      </c>
      <c r="G121">
        <v>2</v>
      </c>
      <c r="H121" t="s">
        <v>159</v>
      </c>
      <c r="I121">
        <v>2</v>
      </c>
      <c r="J121" t="s">
        <v>159</v>
      </c>
      <c r="K121">
        <v>2</v>
      </c>
      <c r="L121" t="s">
        <v>159</v>
      </c>
      <c r="M121">
        <v>2</v>
      </c>
      <c r="N121" t="s">
        <v>159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0.42499999999999999</v>
      </c>
      <c r="I122">
        <v>-0.2417</v>
      </c>
      <c r="K122">
        <v>-0.2445</v>
      </c>
      <c r="M122">
        <v>-0.36309999999999998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s">
        <v>159</v>
      </c>
      <c r="G123">
        <v>2</v>
      </c>
      <c r="H123" t="s">
        <v>160</v>
      </c>
      <c r="I123">
        <v>4</v>
      </c>
      <c r="J123" t="s">
        <v>159</v>
      </c>
      <c r="K123">
        <v>4</v>
      </c>
      <c r="L123" t="s">
        <v>159</v>
      </c>
      <c r="M123">
        <v>4</v>
      </c>
      <c r="N123" t="s">
        <v>159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0.59960000000000002</v>
      </c>
      <c r="I124">
        <v>0.32940000000000003</v>
      </c>
      <c r="K124">
        <v>0.3256</v>
      </c>
      <c r="M124">
        <v>0.41249999999999998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s">
        <v>160</v>
      </c>
      <c r="G125">
        <v>2</v>
      </c>
      <c r="H125" t="s">
        <v>159</v>
      </c>
      <c r="I125">
        <v>2</v>
      </c>
      <c r="J125" t="s">
        <v>159</v>
      </c>
      <c r="K125">
        <v>2</v>
      </c>
      <c r="L125" t="s">
        <v>159</v>
      </c>
      <c r="M125">
        <v>2</v>
      </c>
      <c r="N125" t="s">
        <v>159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-0.49</v>
      </c>
      <c r="G126">
        <v>0.3</v>
      </c>
      <c r="I126">
        <v>-0.14530000000000001</v>
      </c>
      <c r="K126">
        <v>-0.15210000000000001</v>
      </c>
      <c r="M126">
        <v>-0.1268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159</v>
      </c>
      <c r="G127">
        <v>2</v>
      </c>
      <c r="H127" t="s">
        <v>160</v>
      </c>
      <c r="I127">
        <v>4</v>
      </c>
      <c r="J127" t="s">
        <v>159</v>
      </c>
      <c r="K127">
        <v>4</v>
      </c>
      <c r="L127" t="s">
        <v>159</v>
      </c>
      <c r="M127">
        <v>4</v>
      </c>
      <c r="N127" t="s">
        <v>159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-0.9</v>
      </c>
      <c r="G128">
        <v>0.5</v>
      </c>
      <c r="I128">
        <v>-6.8400000000000002E-2</v>
      </c>
      <c r="K128">
        <v>-0.1012</v>
      </c>
      <c r="M128">
        <v>5.0700000000000002E-2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5</v>
      </c>
      <c r="F129" t="s">
        <v>159</v>
      </c>
      <c r="G129">
        <v>2</v>
      </c>
      <c r="H129" t="s">
        <v>160</v>
      </c>
      <c r="I129">
        <v>4</v>
      </c>
      <c r="J129" t="s">
        <v>159</v>
      </c>
      <c r="K129">
        <v>4</v>
      </c>
      <c r="L129" t="s">
        <v>159</v>
      </c>
      <c r="M129">
        <v>3</v>
      </c>
      <c r="N129" t="s">
        <v>160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-0.6</v>
      </c>
      <c r="G130">
        <v>0.49</v>
      </c>
      <c r="I130">
        <v>-0.15260000000000001</v>
      </c>
      <c r="K130">
        <v>-0.15390000000000001</v>
      </c>
      <c r="M130">
        <v>-0.49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s">
        <v>159</v>
      </c>
      <c r="G131">
        <v>2</v>
      </c>
      <c r="H131" t="s">
        <v>160</v>
      </c>
      <c r="I131">
        <v>4</v>
      </c>
      <c r="J131" t="s">
        <v>159</v>
      </c>
      <c r="K131">
        <v>4</v>
      </c>
      <c r="L131" t="s">
        <v>159</v>
      </c>
      <c r="M131">
        <v>4</v>
      </c>
      <c r="N131" t="s">
        <v>159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-0.62319999999999998</v>
      </c>
      <c r="G132">
        <v>0.74299999999999999</v>
      </c>
      <c r="I132">
        <v>4.9399999999999999E-2</v>
      </c>
      <c r="K132">
        <v>-7.1999999999999998E-3</v>
      </c>
      <c r="M132">
        <v>-5.11E-2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s">
        <v>159</v>
      </c>
      <c r="G133">
        <v>2</v>
      </c>
      <c r="H133" t="s">
        <v>160</v>
      </c>
      <c r="I133">
        <v>3</v>
      </c>
      <c r="J133" t="s">
        <v>160</v>
      </c>
      <c r="K133">
        <v>3</v>
      </c>
      <c r="L133" t="s">
        <v>160</v>
      </c>
      <c r="M133">
        <v>4</v>
      </c>
      <c r="N133" t="s">
        <v>159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-0.30230000000000001</v>
      </c>
      <c r="G134">
        <v>-0.1323</v>
      </c>
      <c r="I134">
        <v>-0.18559999999999999</v>
      </c>
      <c r="K134">
        <v>-0.19070000000000001</v>
      </c>
      <c r="M134">
        <v>-0.17180000000000001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4</v>
      </c>
      <c r="H135" t="s">
        <v>159</v>
      </c>
      <c r="I135">
        <v>4</v>
      </c>
      <c r="J135" t="s">
        <v>159</v>
      </c>
      <c r="K135">
        <v>4</v>
      </c>
      <c r="L135" t="s">
        <v>159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-0.9</v>
      </c>
      <c r="G136">
        <v>0.5</v>
      </c>
      <c r="I136">
        <v>-0.29210000000000003</v>
      </c>
      <c r="K136">
        <v>-0.315</v>
      </c>
      <c r="M136">
        <v>-0.45910000000000001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s">
        <v>159</v>
      </c>
      <c r="G137">
        <v>2</v>
      </c>
      <c r="H137" t="s">
        <v>160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-0.84409999999999996</v>
      </c>
      <c r="G138">
        <v>-9.1999999999999998E-2</v>
      </c>
      <c r="I138">
        <v>-0.41839999999999999</v>
      </c>
      <c r="K138">
        <v>-0.42480000000000001</v>
      </c>
      <c r="M138">
        <v>-0.3735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5</v>
      </c>
      <c r="F139" t="s">
        <v>160</v>
      </c>
      <c r="G139">
        <v>4</v>
      </c>
      <c r="H139" t="s">
        <v>160</v>
      </c>
      <c r="I139">
        <v>4</v>
      </c>
      <c r="J139" t="s">
        <v>160</v>
      </c>
      <c r="K139">
        <v>4</v>
      </c>
      <c r="L139" t="s">
        <v>160</v>
      </c>
      <c r="M139">
        <v>4</v>
      </c>
      <c r="N139" t="s">
        <v>160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-0.6</v>
      </c>
      <c r="G140">
        <v>0.44879999999999998</v>
      </c>
      <c r="I140">
        <v>-8.6400000000000005E-2</v>
      </c>
      <c r="K140">
        <v>-9.1600000000000001E-2</v>
      </c>
      <c r="M140">
        <v>-0.2225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s">
        <v>159</v>
      </c>
      <c r="G141">
        <v>2</v>
      </c>
      <c r="H141" t="s">
        <v>160</v>
      </c>
      <c r="I141">
        <v>4</v>
      </c>
      <c r="J141" t="s">
        <v>159</v>
      </c>
      <c r="K141">
        <v>4</v>
      </c>
      <c r="L141" t="s">
        <v>159</v>
      </c>
      <c r="M141">
        <v>4</v>
      </c>
      <c r="N141" t="s">
        <v>159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-0.30649999999999999</v>
      </c>
      <c r="G142">
        <v>0.54320000000000002</v>
      </c>
      <c r="I142">
        <v>0.1179</v>
      </c>
      <c r="K142">
        <v>0.1091</v>
      </c>
      <c r="M142">
        <v>0.1174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s">
        <v>160</v>
      </c>
      <c r="G143">
        <v>2</v>
      </c>
      <c r="H143" t="s">
        <v>159</v>
      </c>
      <c r="I143">
        <v>3</v>
      </c>
      <c r="J143" t="s">
        <v>160</v>
      </c>
      <c r="K143">
        <v>3</v>
      </c>
      <c r="L143" t="s">
        <v>160</v>
      </c>
      <c r="M143">
        <v>3</v>
      </c>
      <c r="N143" t="s">
        <v>160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-0.4</v>
      </c>
      <c r="G144">
        <v>0.6</v>
      </c>
      <c r="I144">
        <v>0.13450000000000001</v>
      </c>
      <c r="K144">
        <v>0.13270000000000001</v>
      </c>
      <c r="M144">
        <v>0.31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s">
        <v>160</v>
      </c>
      <c r="G145">
        <v>2</v>
      </c>
      <c r="H145" t="s">
        <v>160</v>
      </c>
      <c r="I145">
        <v>2</v>
      </c>
      <c r="J145" t="s">
        <v>160</v>
      </c>
      <c r="K145">
        <v>2</v>
      </c>
      <c r="L145" t="s">
        <v>160</v>
      </c>
      <c r="M145">
        <v>2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0.24</v>
      </c>
      <c r="G146">
        <v>0.6</v>
      </c>
      <c r="I146">
        <v>0.45</v>
      </c>
      <c r="K146">
        <v>0.47070000000000001</v>
      </c>
      <c r="M146">
        <v>0.48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2</v>
      </c>
      <c r="F147" t="s">
        <v>159</v>
      </c>
      <c r="G147">
        <v>2</v>
      </c>
      <c r="H147" t="s">
        <v>159</v>
      </c>
      <c r="I147">
        <v>2</v>
      </c>
      <c r="J147" t="s">
        <v>159</v>
      </c>
      <c r="K147">
        <v>2</v>
      </c>
      <c r="L147" t="s">
        <v>159</v>
      </c>
      <c r="M147">
        <v>2</v>
      </c>
      <c r="N147" t="s">
        <v>159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-0.43390000000000001</v>
      </c>
      <c r="G148">
        <v>0.4703</v>
      </c>
      <c r="I148">
        <v>-4.5699999999999998E-2</v>
      </c>
      <c r="K148">
        <v>-5.04E-2</v>
      </c>
      <c r="M148">
        <v>-0.1023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s">
        <v>159</v>
      </c>
      <c r="G149">
        <v>2</v>
      </c>
      <c r="H149" t="s">
        <v>160</v>
      </c>
      <c r="I149">
        <v>3</v>
      </c>
      <c r="J149" t="s">
        <v>160</v>
      </c>
      <c r="K149">
        <v>4</v>
      </c>
      <c r="L149" t="s">
        <v>159</v>
      </c>
      <c r="M149">
        <v>4</v>
      </c>
      <c r="N149" t="s">
        <v>159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-0.5262</v>
      </c>
      <c r="G150">
        <v>0.45700000000000002</v>
      </c>
      <c r="I150">
        <v>0.24460000000000001</v>
      </c>
      <c r="K150">
        <v>0.29670000000000002</v>
      </c>
      <c r="M150">
        <v>0.37630000000000002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4</v>
      </c>
      <c r="F151" t="s">
        <v>159</v>
      </c>
      <c r="G151">
        <v>2</v>
      </c>
      <c r="H151" t="s">
        <v>160</v>
      </c>
      <c r="I151">
        <v>2</v>
      </c>
      <c r="J151" t="s">
        <v>160</v>
      </c>
      <c r="K151">
        <v>2</v>
      </c>
      <c r="L151" t="s">
        <v>160</v>
      </c>
      <c r="M151">
        <v>2</v>
      </c>
      <c r="N151" t="s">
        <v>160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-0.64980000000000004</v>
      </c>
      <c r="G152">
        <v>0.72</v>
      </c>
      <c r="I152">
        <v>-0.10150000000000001</v>
      </c>
      <c r="K152">
        <v>-9.4000000000000004E-3</v>
      </c>
      <c r="M152">
        <v>-0.54149999999999998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s">
        <v>159</v>
      </c>
      <c r="G153">
        <v>2</v>
      </c>
      <c r="H153" t="s">
        <v>160</v>
      </c>
      <c r="I153">
        <v>4</v>
      </c>
      <c r="J153" t="s">
        <v>159</v>
      </c>
      <c r="K153">
        <v>3</v>
      </c>
      <c r="L153" t="s">
        <v>160</v>
      </c>
      <c r="M153">
        <v>4</v>
      </c>
      <c r="N153" t="s">
        <v>159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-0.52039999999999997</v>
      </c>
      <c r="G154">
        <v>-0.15720000000000001</v>
      </c>
      <c r="I154">
        <v>-0.35020000000000001</v>
      </c>
      <c r="K154">
        <v>-0.34799999999999998</v>
      </c>
      <c r="M154">
        <v>-0.36170000000000002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s">
        <v>159</v>
      </c>
      <c r="G155">
        <v>4</v>
      </c>
      <c r="H155" t="s">
        <v>159</v>
      </c>
      <c r="I155">
        <v>4</v>
      </c>
      <c r="J155" t="s">
        <v>159</v>
      </c>
      <c r="K155">
        <v>4</v>
      </c>
      <c r="L155" t="s">
        <v>159</v>
      </c>
      <c r="M155">
        <v>4</v>
      </c>
      <c r="N155" t="s">
        <v>159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-0.75</v>
      </c>
      <c r="G156">
        <v>0.32829999999999998</v>
      </c>
      <c r="I156">
        <v>6.6500000000000004E-2</v>
      </c>
      <c r="K156">
        <v>5.9400000000000001E-2</v>
      </c>
      <c r="M156">
        <v>0.2271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s">
        <v>160</v>
      </c>
      <c r="G157">
        <v>2</v>
      </c>
      <c r="H157" t="s">
        <v>159</v>
      </c>
      <c r="I157">
        <v>3</v>
      </c>
      <c r="J157" t="s">
        <v>160</v>
      </c>
      <c r="K157">
        <v>3</v>
      </c>
      <c r="L157" t="s">
        <v>160</v>
      </c>
      <c r="M157">
        <v>2</v>
      </c>
      <c r="N157" t="s">
        <v>159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-0.75</v>
      </c>
      <c r="G158">
        <v>0.55000000000000004</v>
      </c>
      <c r="I158">
        <v>0.2177</v>
      </c>
      <c r="K158">
        <v>0.19889999999999999</v>
      </c>
      <c r="M158">
        <v>0.48039999999999999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s">
        <v>160</v>
      </c>
      <c r="G159">
        <v>2</v>
      </c>
      <c r="H159" t="s">
        <v>159</v>
      </c>
      <c r="I159">
        <v>2</v>
      </c>
      <c r="J159" t="s">
        <v>159</v>
      </c>
      <c r="K159">
        <v>2</v>
      </c>
      <c r="L159" t="s">
        <v>159</v>
      </c>
      <c r="M159">
        <v>2</v>
      </c>
      <c r="N159" t="s">
        <v>159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-0.46389999999999998</v>
      </c>
      <c r="G160">
        <v>0.3291</v>
      </c>
      <c r="I160">
        <v>-0.1041</v>
      </c>
      <c r="K160">
        <v>-0.14130000000000001</v>
      </c>
      <c r="M160">
        <v>-0.1484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s">
        <v>159</v>
      </c>
      <c r="G161">
        <v>2</v>
      </c>
      <c r="H161" t="s">
        <v>160</v>
      </c>
      <c r="I161">
        <v>4</v>
      </c>
      <c r="J161" t="s">
        <v>159</v>
      </c>
      <c r="K161">
        <v>4</v>
      </c>
      <c r="L161" t="s">
        <v>159</v>
      </c>
      <c r="M161">
        <v>4</v>
      </c>
      <c r="N161" t="s">
        <v>159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-0.75</v>
      </c>
      <c r="G162">
        <v>0.2271</v>
      </c>
      <c r="I162">
        <v>-0.43099999999999999</v>
      </c>
      <c r="K162">
        <v>-0.4496</v>
      </c>
      <c r="M162">
        <v>-0.60699999999999998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s">
        <v>159</v>
      </c>
      <c r="G163">
        <v>2</v>
      </c>
      <c r="H163" t="s">
        <v>160</v>
      </c>
      <c r="I163">
        <v>4</v>
      </c>
      <c r="J163" t="s">
        <v>159</v>
      </c>
      <c r="K163">
        <v>4</v>
      </c>
      <c r="L163" t="s">
        <v>159</v>
      </c>
      <c r="M163">
        <v>4</v>
      </c>
      <c r="N163" t="s">
        <v>159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-0.3</v>
      </c>
      <c r="G164">
        <v>0.73970000000000002</v>
      </c>
      <c r="I164">
        <v>0.18479999999999999</v>
      </c>
      <c r="K164">
        <v>0.19719999999999999</v>
      </c>
      <c r="M164">
        <v>0.40889999999999999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s">
        <v>159</v>
      </c>
      <c r="G165">
        <v>2</v>
      </c>
      <c r="H165" t="s">
        <v>160</v>
      </c>
      <c r="I165">
        <v>2</v>
      </c>
      <c r="J165" t="s">
        <v>160</v>
      </c>
      <c r="K165">
        <v>2</v>
      </c>
      <c r="L165" t="s">
        <v>160</v>
      </c>
      <c r="M165">
        <v>2</v>
      </c>
      <c r="N165" t="s">
        <v>160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-0.1095</v>
      </c>
      <c r="G166">
        <v>0.72560000000000002</v>
      </c>
      <c r="I166">
        <v>0.4819</v>
      </c>
      <c r="K166">
        <v>0.48280000000000001</v>
      </c>
      <c r="M166">
        <v>0.59519999999999995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s">
        <v>159</v>
      </c>
      <c r="G167">
        <v>2</v>
      </c>
      <c r="H167" t="s">
        <v>160</v>
      </c>
      <c r="I167">
        <v>2</v>
      </c>
      <c r="J167" t="s">
        <v>160</v>
      </c>
      <c r="K167">
        <v>2</v>
      </c>
      <c r="L167" t="s">
        <v>160</v>
      </c>
      <c r="M167">
        <v>2</v>
      </c>
      <c r="N167" t="s">
        <v>160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-0.26429999999999998</v>
      </c>
      <c r="G168">
        <v>0.47039999999999998</v>
      </c>
      <c r="I168">
        <v>0.17169999999999999</v>
      </c>
      <c r="K168">
        <v>0.1822</v>
      </c>
      <c r="M168">
        <v>0.2402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s">
        <v>160</v>
      </c>
      <c r="G169">
        <v>2</v>
      </c>
      <c r="H169" t="s">
        <v>159</v>
      </c>
      <c r="I169">
        <v>2</v>
      </c>
      <c r="J169" t="s">
        <v>159</v>
      </c>
      <c r="K169">
        <v>2</v>
      </c>
      <c r="L169" t="s">
        <v>159</v>
      </c>
      <c r="M169">
        <v>2</v>
      </c>
      <c r="N169" t="s">
        <v>159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0.59750000000000003</v>
      </c>
      <c r="I170">
        <v>8.7499999999999994E-2</v>
      </c>
      <c r="K170">
        <v>8.6199999999999999E-2</v>
      </c>
      <c r="M170">
        <v>0.3735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s">
        <v>160</v>
      </c>
      <c r="G171">
        <v>2</v>
      </c>
      <c r="H171" t="s">
        <v>159</v>
      </c>
      <c r="I171">
        <v>3</v>
      </c>
      <c r="J171" t="s">
        <v>160</v>
      </c>
      <c r="K171">
        <v>3</v>
      </c>
      <c r="L171" t="s">
        <v>160</v>
      </c>
      <c r="M171">
        <v>2</v>
      </c>
      <c r="N171" t="s">
        <v>159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0.39939999999999998</v>
      </c>
      <c r="G172">
        <v>0.82969999999999999</v>
      </c>
      <c r="I172">
        <v>0.51870000000000005</v>
      </c>
      <c r="K172">
        <v>0.51919999999999999</v>
      </c>
      <c r="M172">
        <v>0.43169999999999997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1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-0.75</v>
      </c>
      <c r="G174">
        <v>0.5575</v>
      </c>
      <c r="I174">
        <v>-5.8799999999999998E-2</v>
      </c>
      <c r="K174">
        <v>2.4899999999999999E-2</v>
      </c>
      <c r="M174">
        <v>0.2271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s">
        <v>159</v>
      </c>
      <c r="G175">
        <v>2</v>
      </c>
      <c r="H175" t="s">
        <v>160</v>
      </c>
      <c r="I175">
        <v>4</v>
      </c>
      <c r="J175" t="s">
        <v>159</v>
      </c>
      <c r="K175">
        <v>3</v>
      </c>
      <c r="L175" t="s">
        <v>160</v>
      </c>
      <c r="M175">
        <v>2</v>
      </c>
      <c r="N175" t="s">
        <v>160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-0.5454</v>
      </c>
      <c r="G176">
        <v>0.67500000000000004</v>
      </c>
      <c r="I176">
        <v>-0.2893</v>
      </c>
      <c r="K176">
        <v>-0.29549999999999998</v>
      </c>
      <c r="M176">
        <v>-0.44679999999999997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160</v>
      </c>
      <c r="G177">
        <v>2</v>
      </c>
      <c r="H177" t="s">
        <v>159</v>
      </c>
      <c r="I177">
        <v>4</v>
      </c>
      <c r="J177" t="s">
        <v>160</v>
      </c>
      <c r="K177">
        <v>4</v>
      </c>
      <c r="L177" t="s">
        <v>160</v>
      </c>
      <c r="M177">
        <v>4</v>
      </c>
      <c r="N177" t="s">
        <v>160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-0.79579999999999995</v>
      </c>
      <c r="G178">
        <v>0.49840000000000001</v>
      </c>
      <c r="I178">
        <v>-3.9600000000000003E-2</v>
      </c>
      <c r="K178">
        <v>-5.7799999999999997E-2</v>
      </c>
      <c r="M178">
        <v>0.24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s">
        <v>159</v>
      </c>
      <c r="G179">
        <v>2</v>
      </c>
      <c r="H179" t="s">
        <v>160</v>
      </c>
      <c r="I179">
        <v>3</v>
      </c>
      <c r="J179" t="s">
        <v>160</v>
      </c>
      <c r="K179">
        <v>4</v>
      </c>
      <c r="L179" t="s">
        <v>159</v>
      </c>
      <c r="M179">
        <v>2</v>
      </c>
      <c r="N179" t="s">
        <v>160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-0.63970000000000005</v>
      </c>
      <c r="G180">
        <v>0.59709999999999996</v>
      </c>
      <c r="I180">
        <v>0.10639999999999999</v>
      </c>
      <c r="K180">
        <v>9.7500000000000003E-2</v>
      </c>
      <c r="M180">
        <v>-9.0499999999999997E-2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160</v>
      </c>
      <c r="G181">
        <v>2</v>
      </c>
      <c r="H181" t="s">
        <v>159</v>
      </c>
      <c r="I181">
        <v>3</v>
      </c>
      <c r="J181" t="s">
        <v>160</v>
      </c>
      <c r="K181">
        <v>3</v>
      </c>
      <c r="L181" t="s">
        <v>160</v>
      </c>
      <c r="M181">
        <v>4</v>
      </c>
      <c r="N181" t="s">
        <v>160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-0.54500000000000004</v>
      </c>
      <c r="G182">
        <v>0.4793</v>
      </c>
      <c r="I182">
        <v>-0.1298</v>
      </c>
      <c r="K182">
        <v>-0.192</v>
      </c>
      <c r="M182">
        <v>-0.49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s">
        <v>159</v>
      </c>
      <c r="G183">
        <v>2</v>
      </c>
      <c r="H183" t="s">
        <v>160</v>
      </c>
      <c r="I183">
        <v>4</v>
      </c>
      <c r="J183" t="s">
        <v>159</v>
      </c>
      <c r="K183">
        <v>4</v>
      </c>
      <c r="L183" t="s">
        <v>159</v>
      </c>
      <c r="M183">
        <v>4</v>
      </c>
      <c r="N183" t="s">
        <v>159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0.36509999999999998</v>
      </c>
      <c r="G184">
        <v>0.8</v>
      </c>
      <c r="I184">
        <v>0.53610000000000002</v>
      </c>
      <c r="K184">
        <v>0.53859999999999997</v>
      </c>
      <c r="M184">
        <v>0.54330000000000001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s">
        <v>159</v>
      </c>
      <c r="G185">
        <v>1</v>
      </c>
      <c r="H185" t="s">
        <v>159</v>
      </c>
      <c r="I185">
        <v>2</v>
      </c>
      <c r="J185" t="s">
        <v>159</v>
      </c>
      <c r="K185">
        <v>2</v>
      </c>
      <c r="L185" t="s">
        <v>159</v>
      </c>
      <c r="M185">
        <v>2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-0.78039999999999998</v>
      </c>
      <c r="G186">
        <v>0.58489999999999998</v>
      </c>
      <c r="I186">
        <v>0.1656</v>
      </c>
      <c r="K186">
        <v>0.1799</v>
      </c>
      <c r="M186">
        <v>0.38080000000000003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5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-0.79579999999999995</v>
      </c>
      <c r="G188">
        <v>-0.26250000000000001</v>
      </c>
      <c r="I188">
        <v>-0.50070000000000003</v>
      </c>
      <c r="K188">
        <v>-0.52300000000000002</v>
      </c>
      <c r="M188">
        <v>-0.48930000000000001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5</v>
      </c>
      <c r="F189" t="s">
        <v>160</v>
      </c>
      <c r="G189">
        <v>4</v>
      </c>
      <c r="H189" t="s">
        <v>160</v>
      </c>
      <c r="I189">
        <v>4</v>
      </c>
      <c r="J189" t="s">
        <v>160</v>
      </c>
      <c r="K189">
        <v>4</v>
      </c>
      <c r="L189" t="s">
        <v>160</v>
      </c>
      <c r="M189">
        <v>4</v>
      </c>
      <c r="N189" t="s">
        <v>160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-0.65</v>
      </c>
      <c r="G190">
        <v>0.62809999999999999</v>
      </c>
      <c r="I190">
        <v>0.2016</v>
      </c>
      <c r="K190">
        <v>0.153</v>
      </c>
      <c r="M190">
        <v>0.54800000000000004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s">
        <v>160</v>
      </c>
      <c r="G191">
        <v>2</v>
      </c>
      <c r="H191" t="s">
        <v>160</v>
      </c>
      <c r="I191">
        <v>2</v>
      </c>
      <c r="J191" t="s">
        <v>160</v>
      </c>
      <c r="K191">
        <v>2</v>
      </c>
      <c r="L191" t="s">
        <v>160</v>
      </c>
      <c r="M191">
        <v>2</v>
      </c>
      <c r="N191" t="s">
        <v>160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-0.2681</v>
      </c>
      <c r="G192">
        <v>0.89510000000000001</v>
      </c>
      <c r="I192">
        <v>0.32390000000000002</v>
      </c>
      <c r="K192">
        <v>0.34610000000000002</v>
      </c>
      <c r="M192">
        <v>0.33429999999999999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s">
        <v>160</v>
      </c>
      <c r="G193">
        <v>1</v>
      </c>
      <c r="H193" t="s">
        <v>160</v>
      </c>
      <c r="I193">
        <v>2</v>
      </c>
      <c r="J193" t="s">
        <v>160</v>
      </c>
      <c r="K193">
        <v>2</v>
      </c>
      <c r="L193" t="s">
        <v>160</v>
      </c>
      <c r="M193">
        <v>2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-0.65</v>
      </c>
      <c r="G194">
        <v>0.6</v>
      </c>
      <c r="I194">
        <v>-0.18640000000000001</v>
      </c>
      <c r="K194">
        <v>-0.1956</v>
      </c>
      <c r="M194">
        <v>-0.3478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s">
        <v>160</v>
      </c>
      <c r="G195">
        <v>2</v>
      </c>
      <c r="H195" t="s">
        <v>160</v>
      </c>
      <c r="I195">
        <v>4</v>
      </c>
      <c r="J195" t="s">
        <v>160</v>
      </c>
      <c r="K195">
        <v>4</v>
      </c>
      <c r="L195" t="s">
        <v>160</v>
      </c>
      <c r="M195">
        <v>4</v>
      </c>
      <c r="N195" t="s">
        <v>160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-0.63690000000000002</v>
      </c>
      <c r="G196">
        <v>-5.5E-2</v>
      </c>
      <c r="I196">
        <v>-0.35930000000000001</v>
      </c>
      <c r="K196">
        <v>-0.3493</v>
      </c>
      <c r="M196">
        <v>-0.25080000000000002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s">
        <v>160</v>
      </c>
      <c r="G197">
        <v>4</v>
      </c>
      <c r="H197" t="s">
        <v>160</v>
      </c>
      <c r="I197">
        <v>4</v>
      </c>
      <c r="J197" t="s">
        <v>160</v>
      </c>
      <c r="K197">
        <v>4</v>
      </c>
      <c r="L197" t="s">
        <v>160</v>
      </c>
      <c r="M197">
        <v>4</v>
      </c>
      <c r="N197" t="s">
        <v>160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-0.41499999999999998</v>
      </c>
      <c r="G198">
        <v>-0.26290000000000002</v>
      </c>
      <c r="I198">
        <v>-0.33889999999999998</v>
      </c>
      <c r="K198">
        <v>-0.33850000000000002</v>
      </c>
      <c r="M198">
        <v>-0.33889999999999998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s">
        <v>160</v>
      </c>
      <c r="G199">
        <v>4</v>
      </c>
      <c r="H199" t="s">
        <v>160</v>
      </c>
      <c r="I199">
        <v>4</v>
      </c>
      <c r="J199" t="s">
        <v>160</v>
      </c>
      <c r="K199">
        <v>4</v>
      </c>
      <c r="L199" t="s">
        <v>160</v>
      </c>
      <c r="M199">
        <v>4</v>
      </c>
      <c r="N199" t="s">
        <v>160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-0.63690000000000002</v>
      </c>
      <c r="G200">
        <v>0.45</v>
      </c>
      <c r="I200">
        <v>-0.14360000000000001</v>
      </c>
      <c r="K200">
        <v>-0.17460000000000001</v>
      </c>
      <c r="M200">
        <v>-6.8400000000000002E-2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s">
        <v>160</v>
      </c>
      <c r="G201">
        <v>2</v>
      </c>
      <c r="H201" t="s">
        <v>160</v>
      </c>
      <c r="I201">
        <v>4</v>
      </c>
      <c r="J201" t="s">
        <v>160</v>
      </c>
      <c r="K201">
        <v>4</v>
      </c>
      <c r="L201" t="s">
        <v>160</v>
      </c>
      <c r="M201">
        <v>4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-0.4</v>
      </c>
      <c r="G202">
        <v>0.95</v>
      </c>
      <c r="I202">
        <v>0.40670000000000001</v>
      </c>
      <c r="K202">
        <v>0.36409999999999998</v>
      </c>
      <c r="M202">
        <v>0.50749999999999995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s">
        <v>160</v>
      </c>
      <c r="G203">
        <v>1</v>
      </c>
      <c r="H203" t="s">
        <v>159</v>
      </c>
      <c r="I203">
        <v>2</v>
      </c>
      <c r="J203" t="s">
        <v>159</v>
      </c>
      <c r="K203">
        <v>2</v>
      </c>
      <c r="L203" t="s">
        <v>159</v>
      </c>
      <c r="M203">
        <v>2</v>
      </c>
      <c r="N203" t="s">
        <v>159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-0.48</v>
      </c>
      <c r="G204">
        <v>0.435</v>
      </c>
      <c r="I204">
        <v>-0.1046</v>
      </c>
      <c r="K204">
        <v>-0.17749999999999999</v>
      </c>
      <c r="M204">
        <v>-0.1166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s">
        <v>159</v>
      </c>
      <c r="G205">
        <v>2</v>
      </c>
      <c r="H205" t="s">
        <v>160</v>
      </c>
      <c r="I205">
        <v>4</v>
      </c>
      <c r="J205" t="s">
        <v>159</v>
      </c>
      <c r="K205">
        <v>4</v>
      </c>
      <c r="L205" t="s">
        <v>159</v>
      </c>
      <c r="M205">
        <v>4</v>
      </c>
      <c r="N205" t="s">
        <v>159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-0.47839999999999999</v>
      </c>
      <c r="G206">
        <v>0.28660000000000002</v>
      </c>
      <c r="I206">
        <v>-0.20039999999999999</v>
      </c>
      <c r="K206">
        <v>-0.20830000000000001</v>
      </c>
      <c r="M206">
        <v>-0.3049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s">
        <v>160</v>
      </c>
      <c r="G207">
        <v>2</v>
      </c>
      <c r="H207" t="s">
        <v>159</v>
      </c>
      <c r="I207">
        <v>4</v>
      </c>
      <c r="J207" t="s">
        <v>160</v>
      </c>
      <c r="K207">
        <v>4</v>
      </c>
      <c r="L207" t="s">
        <v>160</v>
      </c>
      <c r="M207">
        <v>4</v>
      </c>
      <c r="N207" t="s">
        <v>160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0.49</v>
      </c>
      <c r="G208">
        <v>0.55710000000000004</v>
      </c>
      <c r="I208">
        <v>0.51239999999999997</v>
      </c>
      <c r="K208">
        <v>0.5131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0.25130000000000002</v>
      </c>
      <c r="G210">
        <v>0.58679999999999999</v>
      </c>
      <c r="I210">
        <v>0.4335</v>
      </c>
      <c r="K210">
        <v>0.44169999999999998</v>
      </c>
      <c r="M210">
        <v>0.49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160</v>
      </c>
      <c r="G211">
        <v>2</v>
      </c>
      <c r="H211" t="s">
        <v>160</v>
      </c>
      <c r="I211">
        <v>2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-0.49</v>
      </c>
      <c r="G212">
        <v>0.57350000000000001</v>
      </c>
      <c r="I212">
        <v>-1.01E-2</v>
      </c>
      <c r="K212">
        <v>0.1343</v>
      </c>
      <c r="M212">
        <v>-0.13950000000000001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s">
        <v>160</v>
      </c>
      <c r="G213">
        <v>2</v>
      </c>
      <c r="H213" t="s">
        <v>160</v>
      </c>
      <c r="I213">
        <v>3</v>
      </c>
      <c r="J213" t="s">
        <v>159</v>
      </c>
      <c r="K213">
        <v>2</v>
      </c>
      <c r="L213" t="s">
        <v>160</v>
      </c>
      <c r="M213">
        <v>4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-5.4600000000000003E-2</v>
      </c>
      <c r="I214">
        <v>-0.53380000000000005</v>
      </c>
      <c r="K214">
        <v>-0.52529999999999999</v>
      </c>
      <c r="M214">
        <v>-0.52500000000000002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s">
        <v>159</v>
      </c>
      <c r="G215">
        <v>4</v>
      </c>
      <c r="H215" t="s">
        <v>159</v>
      </c>
      <c r="I215">
        <v>4</v>
      </c>
      <c r="J215" t="s">
        <v>159</v>
      </c>
      <c r="K215">
        <v>4</v>
      </c>
      <c r="L215" t="s">
        <v>159</v>
      </c>
      <c r="M215">
        <v>4</v>
      </c>
      <c r="N215" t="s">
        <v>159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0.29649999999999999</v>
      </c>
      <c r="G216">
        <v>0.54500000000000004</v>
      </c>
      <c r="I216">
        <v>0.44840000000000002</v>
      </c>
      <c r="K216">
        <v>0.44750000000000001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160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-0.60440000000000005</v>
      </c>
      <c r="G218">
        <v>0.49</v>
      </c>
      <c r="I218">
        <v>-0.14180000000000001</v>
      </c>
      <c r="K218">
        <v>-0.1404</v>
      </c>
      <c r="M218">
        <v>-0.22140000000000001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s">
        <v>159</v>
      </c>
      <c r="G219">
        <v>2</v>
      </c>
      <c r="H219" t="s">
        <v>160</v>
      </c>
      <c r="I219">
        <v>4</v>
      </c>
      <c r="J219" t="s">
        <v>159</v>
      </c>
      <c r="K219">
        <v>4</v>
      </c>
      <c r="L219" t="s">
        <v>159</v>
      </c>
      <c r="M219">
        <v>4</v>
      </c>
      <c r="N219" t="s">
        <v>159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-0.21</v>
      </c>
      <c r="G220">
        <v>0.48</v>
      </c>
      <c r="I220">
        <v>7.46E-2</v>
      </c>
      <c r="K220">
        <v>9.2600000000000002E-2</v>
      </c>
      <c r="M220">
        <v>-9.3600000000000003E-2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s">
        <v>160</v>
      </c>
      <c r="G221">
        <v>2</v>
      </c>
      <c r="H221" t="s">
        <v>159</v>
      </c>
      <c r="I221">
        <v>3</v>
      </c>
      <c r="J221" t="s">
        <v>160</v>
      </c>
      <c r="K221">
        <v>3</v>
      </c>
      <c r="L221" t="s">
        <v>160</v>
      </c>
      <c r="M221">
        <v>4</v>
      </c>
      <c r="N221" t="s">
        <v>160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-0.6</v>
      </c>
      <c r="G222">
        <v>0.83399999999999996</v>
      </c>
      <c r="I222">
        <v>0.17469999999999999</v>
      </c>
      <c r="K222">
        <v>0.17199999999999999</v>
      </c>
      <c r="M222">
        <v>0.25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s">
        <v>160</v>
      </c>
      <c r="G223">
        <v>1</v>
      </c>
      <c r="H223" t="s">
        <v>159</v>
      </c>
      <c r="I223">
        <v>2</v>
      </c>
      <c r="J223" t="s">
        <v>159</v>
      </c>
      <c r="K223">
        <v>2</v>
      </c>
      <c r="L223" t="s">
        <v>159</v>
      </c>
      <c r="M223">
        <v>2</v>
      </c>
      <c r="N223" t="s">
        <v>159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-0.34449999999999997</v>
      </c>
      <c r="G224">
        <v>0.52790000000000004</v>
      </c>
      <c r="I224">
        <v>0.30470000000000003</v>
      </c>
      <c r="K224">
        <v>0.3322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s">
        <v>160</v>
      </c>
      <c r="G225">
        <v>2</v>
      </c>
      <c r="H225" t="s">
        <v>159</v>
      </c>
      <c r="I225">
        <v>2</v>
      </c>
      <c r="J225" t="s">
        <v>159</v>
      </c>
      <c r="K225">
        <v>2</v>
      </c>
      <c r="L225" t="s">
        <v>159</v>
      </c>
      <c r="M225">
        <v>2</v>
      </c>
      <c r="N225" t="s">
        <v>159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-0.53310000000000002</v>
      </c>
      <c r="G226">
        <v>0.49</v>
      </c>
      <c r="I226">
        <v>-0.34089999999999998</v>
      </c>
      <c r="K226">
        <v>-0.35820000000000002</v>
      </c>
      <c r="M226">
        <v>-0.53310000000000002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160</v>
      </c>
      <c r="G227">
        <v>2</v>
      </c>
      <c r="H227" t="s">
        <v>159</v>
      </c>
      <c r="I227">
        <v>4</v>
      </c>
      <c r="J227" t="s">
        <v>160</v>
      </c>
      <c r="K227">
        <v>4</v>
      </c>
      <c r="L227" t="s">
        <v>160</v>
      </c>
      <c r="M227">
        <v>4</v>
      </c>
      <c r="N227" t="s">
        <v>160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-0.36280000000000001</v>
      </c>
      <c r="G228">
        <v>0.4728</v>
      </c>
      <c r="I228">
        <v>0.13159999999999999</v>
      </c>
      <c r="K228">
        <v>9.74E-2</v>
      </c>
      <c r="M228">
        <v>0.3125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s">
        <v>159</v>
      </c>
      <c r="G229">
        <v>2</v>
      </c>
      <c r="H229" t="s">
        <v>160</v>
      </c>
      <c r="I229">
        <v>2</v>
      </c>
      <c r="J229" t="s">
        <v>160</v>
      </c>
      <c r="K229">
        <v>3</v>
      </c>
      <c r="L229" t="s">
        <v>160</v>
      </c>
      <c r="M229">
        <v>2</v>
      </c>
      <c r="N229" t="s">
        <v>160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0.48799999999999999</v>
      </c>
      <c r="G230">
        <v>0.97509999999999997</v>
      </c>
      <c r="I230">
        <v>0.73150000000000004</v>
      </c>
      <c r="K230">
        <v>0.73050000000000004</v>
      </c>
      <c r="M230">
        <v>0.73150000000000004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s">
        <v>160</v>
      </c>
      <c r="G231">
        <v>1</v>
      </c>
      <c r="H231" t="s">
        <v>160</v>
      </c>
      <c r="I231">
        <v>2</v>
      </c>
      <c r="J231" t="s">
        <v>160</v>
      </c>
      <c r="K231">
        <v>2</v>
      </c>
      <c r="L231" t="s">
        <v>160</v>
      </c>
      <c r="M231">
        <v>2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-1.47</v>
      </c>
      <c r="G232">
        <v>-0.15359999999999999</v>
      </c>
      <c r="I232">
        <v>-0.54239999999999999</v>
      </c>
      <c r="K232">
        <v>-0.52680000000000005</v>
      </c>
      <c r="M232">
        <v>-0.41149999999999998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5</v>
      </c>
      <c r="F233" t="s">
        <v>160</v>
      </c>
      <c r="G233">
        <v>4</v>
      </c>
      <c r="H233" t="s">
        <v>160</v>
      </c>
      <c r="I233">
        <v>4</v>
      </c>
      <c r="J233" t="s">
        <v>160</v>
      </c>
      <c r="K233">
        <v>4</v>
      </c>
      <c r="L233" t="s">
        <v>160</v>
      </c>
      <c r="M233">
        <v>4</v>
      </c>
      <c r="N233" t="s">
        <v>160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-0.60109999999999997</v>
      </c>
      <c r="G234">
        <v>0.495</v>
      </c>
      <c r="I234">
        <v>-8.8599999999999998E-2</v>
      </c>
      <c r="K234">
        <v>-0.1104</v>
      </c>
      <c r="M234">
        <v>-0.11070000000000001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159</v>
      </c>
      <c r="G235">
        <v>2</v>
      </c>
      <c r="H235" t="s">
        <v>160</v>
      </c>
      <c r="I235">
        <v>4</v>
      </c>
      <c r="J235" t="s">
        <v>159</v>
      </c>
      <c r="K235">
        <v>4</v>
      </c>
      <c r="L235" t="s">
        <v>159</v>
      </c>
      <c r="M235">
        <v>4</v>
      </c>
      <c r="N235" t="s">
        <v>159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-0.46870000000000001</v>
      </c>
      <c r="G236">
        <v>0.35720000000000002</v>
      </c>
      <c r="I236">
        <v>-5.5800000000000002E-2</v>
      </c>
      <c r="K236">
        <v>-5.6399999999999999E-2</v>
      </c>
      <c r="M236">
        <v>-5.5800000000000002E-2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s">
        <v>160</v>
      </c>
      <c r="G237">
        <v>2</v>
      </c>
      <c r="H237" t="s">
        <v>159</v>
      </c>
      <c r="I237">
        <v>4</v>
      </c>
      <c r="J237" t="s">
        <v>160</v>
      </c>
      <c r="K237">
        <v>4</v>
      </c>
      <c r="L237" t="s">
        <v>160</v>
      </c>
      <c r="M237">
        <v>4</v>
      </c>
      <c r="N237" t="s">
        <v>160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-0.48149999999999998</v>
      </c>
      <c r="G238">
        <v>0.46439999999999998</v>
      </c>
      <c r="I238">
        <v>0.2833</v>
      </c>
      <c r="K238">
        <v>0.29070000000000001</v>
      </c>
      <c r="M238">
        <v>0.42480000000000001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s">
        <v>159</v>
      </c>
      <c r="G239">
        <v>2</v>
      </c>
      <c r="H239" t="s">
        <v>160</v>
      </c>
      <c r="I239">
        <v>2</v>
      </c>
      <c r="J239" t="s">
        <v>160</v>
      </c>
      <c r="K239">
        <v>2</v>
      </c>
      <c r="L239" t="s">
        <v>160</v>
      </c>
      <c r="M239">
        <v>2</v>
      </c>
      <c r="N239" t="s">
        <v>160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-1.0797000000000001</v>
      </c>
      <c r="G240">
        <v>0.42170000000000002</v>
      </c>
      <c r="I240">
        <v>-0.24879999999999999</v>
      </c>
      <c r="K240">
        <v>-0.30030000000000001</v>
      </c>
      <c r="M240">
        <v>-0.5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5</v>
      </c>
      <c r="F241" t="s">
        <v>159</v>
      </c>
      <c r="G241">
        <v>2</v>
      </c>
      <c r="H241" t="s">
        <v>160</v>
      </c>
      <c r="I241">
        <v>4</v>
      </c>
      <c r="J241" t="s">
        <v>159</v>
      </c>
      <c r="K241">
        <v>4</v>
      </c>
      <c r="L241" t="s">
        <v>159</v>
      </c>
      <c r="M241">
        <v>4</v>
      </c>
      <c r="N241" t="s">
        <v>159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-0.45800000000000002</v>
      </c>
      <c r="G242">
        <v>0.56089999999999995</v>
      </c>
      <c r="I242">
        <v>-4.1999999999999997E-3</v>
      </c>
      <c r="K242">
        <v>4.0000000000000002E-4</v>
      </c>
      <c r="M242">
        <v>-5.9900000000000002E-2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s">
        <v>159</v>
      </c>
      <c r="G243">
        <v>2</v>
      </c>
      <c r="H243" t="s">
        <v>160</v>
      </c>
      <c r="I243">
        <v>3</v>
      </c>
      <c r="J243" t="s">
        <v>160</v>
      </c>
      <c r="K243">
        <v>3</v>
      </c>
      <c r="L243" t="s">
        <v>160</v>
      </c>
      <c r="M243">
        <v>4</v>
      </c>
      <c r="N243" t="s">
        <v>159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-0.4088</v>
      </c>
      <c r="G244">
        <v>0.6</v>
      </c>
      <c r="I244">
        <v>0.32619999999999999</v>
      </c>
      <c r="K244">
        <v>0.33050000000000002</v>
      </c>
      <c r="M244">
        <v>0.5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s">
        <v>160</v>
      </c>
      <c r="G245">
        <v>2</v>
      </c>
      <c r="H245" t="s">
        <v>159</v>
      </c>
      <c r="I245">
        <v>2</v>
      </c>
      <c r="J245" t="s">
        <v>159</v>
      </c>
      <c r="K245">
        <v>2</v>
      </c>
      <c r="L245" t="s">
        <v>159</v>
      </c>
      <c r="M245">
        <v>2</v>
      </c>
      <c r="N245" t="s">
        <v>159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-0.64329999999999998</v>
      </c>
      <c r="G246">
        <v>0.35949999999999999</v>
      </c>
      <c r="I246">
        <v>-0.33289999999999997</v>
      </c>
      <c r="K246">
        <v>-0.33839999999999998</v>
      </c>
      <c r="M246">
        <v>-0.52649999999999997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s">
        <v>160</v>
      </c>
      <c r="G247">
        <v>2</v>
      </c>
      <c r="H247" t="s">
        <v>159</v>
      </c>
      <c r="I247">
        <v>4</v>
      </c>
      <c r="J247" t="s">
        <v>160</v>
      </c>
      <c r="K247">
        <v>4</v>
      </c>
      <c r="L247" t="s">
        <v>160</v>
      </c>
      <c r="M247">
        <v>4</v>
      </c>
      <c r="N247" t="s">
        <v>160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-0.36470000000000002</v>
      </c>
      <c r="G248">
        <v>0.64500000000000002</v>
      </c>
      <c r="I248">
        <v>-5.1999999999999998E-2</v>
      </c>
      <c r="K248">
        <v>-4.36E-2</v>
      </c>
      <c r="M248">
        <v>-0.15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4</v>
      </c>
      <c r="F249" t="s">
        <v>160</v>
      </c>
      <c r="G249">
        <v>2</v>
      </c>
      <c r="H249" t="s">
        <v>159</v>
      </c>
      <c r="I249">
        <v>4</v>
      </c>
      <c r="J249" t="s">
        <v>160</v>
      </c>
      <c r="K249">
        <v>3</v>
      </c>
      <c r="L249" t="s">
        <v>160</v>
      </c>
      <c r="M249">
        <v>4</v>
      </c>
      <c r="N249" t="s">
        <v>160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-0.57420000000000004</v>
      </c>
      <c r="G250">
        <v>0.46460000000000001</v>
      </c>
      <c r="I250">
        <v>-0.21540000000000001</v>
      </c>
      <c r="K250">
        <v>-0.1532</v>
      </c>
      <c r="M250">
        <v>-0.53669999999999995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s">
        <v>159</v>
      </c>
      <c r="G251">
        <v>2</v>
      </c>
      <c r="H251" t="s">
        <v>160</v>
      </c>
      <c r="I251">
        <v>4</v>
      </c>
      <c r="J251" t="s">
        <v>159</v>
      </c>
      <c r="K251">
        <v>4</v>
      </c>
      <c r="L251" t="s">
        <v>159</v>
      </c>
      <c r="M251">
        <v>4</v>
      </c>
      <c r="N251" t="s">
        <v>159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-0.50849999999999995</v>
      </c>
      <c r="G252">
        <v>0.66139999999999999</v>
      </c>
      <c r="I252">
        <v>0.13189999999999999</v>
      </c>
      <c r="K252">
        <v>0.1263</v>
      </c>
      <c r="M252">
        <v>0.1298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s">
        <v>159</v>
      </c>
      <c r="G253">
        <v>2</v>
      </c>
      <c r="H253" t="s">
        <v>160</v>
      </c>
      <c r="I253">
        <v>2</v>
      </c>
      <c r="J253" t="s">
        <v>160</v>
      </c>
      <c r="K253">
        <v>2</v>
      </c>
      <c r="L253" t="s">
        <v>160</v>
      </c>
      <c r="M253">
        <v>2</v>
      </c>
      <c r="N253" t="s">
        <v>160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-0.64339999999999997</v>
      </c>
      <c r="G254">
        <v>0.6</v>
      </c>
      <c r="I254">
        <v>-0.15029999999999999</v>
      </c>
      <c r="K254">
        <v>-0.26750000000000002</v>
      </c>
      <c r="M254">
        <v>-0.25469999999999998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159</v>
      </c>
      <c r="G255">
        <v>2</v>
      </c>
      <c r="H255" t="s">
        <v>160</v>
      </c>
      <c r="I255">
        <v>4</v>
      </c>
      <c r="J255" t="s">
        <v>159</v>
      </c>
      <c r="K255">
        <v>4</v>
      </c>
      <c r="L255" t="s">
        <v>159</v>
      </c>
      <c r="M255">
        <v>4</v>
      </c>
      <c r="N255" t="s">
        <v>159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-0.6</v>
      </c>
      <c r="G256">
        <v>0.8962</v>
      </c>
      <c r="I256">
        <v>0.1003</v>
      </c>
      <c r="K256">
        <v>0.1221</v>
      </c>
      <c r="M256">
        <v>0.32990000000000003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s">
        <v>159</v>
      </c>
      <c r="G257">
        <v>1</v>
      </c>
      <c r="H257" t="s">
        <v>160</v>
      </c>
      <c r="I257">
        <v>3</v>
      </c>
      <c r="J257" t="s">
        <v>160</v>
      </c>
      <c r="K257">
        <v>2</v>
      </c>
      <c r="L257" t="s">
        <v>160</v>
      </c>
      <c r="M257">
        <v>2</v>
      </c>
      <c r="N257" t="s">
        <v>160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-0.4</v>
      </c>
      <c r="G258">
        <v>0.45</v>
      </c>
      <c r="I258">
        <v>0.1893</v>
      </c>
      <c r="K258">
        <v>0.20910000000000001</v>
      </c>
      <c r="M258">
        <v>0.2616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s">
        <v>160</v>
      </c>
      <c r="G259">
        <v>2</v>
      </c>
      <c r="H259" t="s">
        <v>159</v>
      </c>
      <c r="I259">
        <v>2</v>
      </c>
      <c r="J259" t="s">
        <v>159</v>
      </c>
      <c r="K259">
        <v>2</v>
      </c>
      <c r="L259" t="s">
        <v>159</v>
      </c>
      <c r="M259">
        <v>2</v>
      </c>
      <c r="N259" t="s">
        <v>159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-0.6</v>
      </c>
      <c r="G260">
        <v>0.49</v>
      </c>
      <c r="I260">
        <v>-2.7099999999999999E-2</v>
      </c>
      <c r="K260">
        <v>-1.18E-2</v>
      </c>
      <c r="M260">
        <v>6.9999999999999999E-4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s">
        <v>159</v>
      </c>
      <c r="G261">
        <v>2</v>
      </c>
      <c r="H261" t="s">
        <v>160</v>
      </c>
      <c r="I261">
        <v>3</v>
      </c>
      <c r="J261" t="s">
        <v>160</v>
      </c>
      <c r="K261">
        <v>3</v>
      </c>
      <c r="L261" t="s">
        <v>160</v>
      </c>
      <c r="M261">
        <v>3</v>
      </c>
      <c r="N261" t="s">
        <v>160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-8.0399999999999999E-2</v>
      </c>
      <c r="G262">
        <v>0.84670000000000001</v>
      </c>
      <c r="I262">
        <v>0.42230000000000001</v>
      </c>
      <c r="K262">
        <v>0.49480000000000002</v>
      </c>
      <c r="M262">
        <v>0.46139999999999998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s">
        <v>160</v>
      </c>
      <c r="G263">
        <v>1</v>
      </c>
      <c r="H263" t="s">
        <v>159</v>
      </c>
      <c r="I263">
        <v>2</v>
      </c>
      <c r="J263" t="s">
        <v>159</v>
      </c>
      <c r="K263">
        <v>2</v>
      </c>
      <c r="L263" t="s">
        <v>159</v>
      </c>
      <c r="M263">
        <v>2</v>
      </c>
      <c r="N263" t="s">
        <v>159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-0.22040000000000001</v>
      </c>
      <c r="G264">
        <v>0.56079999999999997</v>
      </c>
      <c r="I264">
        <v>0.1971</v>
      </c>
      <c r="K264">
        <v>0.19819999999999999</v>
      </c>
      <c r="M264">
        <v>0.28420000000000001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s">
        <v>159</v>
      </c>
      <c r="G265">
        <v>2</v>
      </c>
      <c r="H265" t="s">
        <v>160</v>
      </c>
      <c r="I265">
        <v>2</v>
      </c>
      <c r="J265" t="s">
        <v>160</v>
      </c>
      <c r="K265">
        <v>2</v>
      </c>
      <c r="L265" t="s">
        <v>160</v>
      </c>
      <c r="M265">
        <v>2</v>
      </c>
      <c r="N265" t="s">
        <v>160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-0.1565</v>
      </c>
      <c r="G266">
        <v>0.6</v>
      </c>
      <c r="I266">
        <v>0.38890000000000002</v>
      </c>
      <c r="K266">
        <v>0.39250000000000002</v>
      </c>
      <c r="M266">
        <v>0.45789999999999997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4</v>
      </c>
      <c r="F267" t="s">
        <v>159</v>
      </c>
      <c r="G267">
        <v>2</v>
      </c>
      <c r="H267" t="s">
        <v>160</v>
      </c>
      <c r="I267">
        <v>2</v>
      </c>
      <c r="J267" t="s">
        <v>160</v>
      </c>
      <c r="K267">
        <v>2</v>
      </c>
      <c r="L267" t="s">
        <v>160</v>
      </c>
      <c r="M267">
        <v>2</v>
      </c>
      <c r="N267" t="s">
        <v>160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-0.52249999999999996</v>
      </c>
      <c r="G268">
        <v>0.64749999999999996</v>
      </c>
      <c r="I268">
        <v>0.1721</v>
      </c>
      <c r="K268">
        <v>0.18679999999999999</v>
      </c>
      <c r="M268">
        <v>0.40660000000000002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s">
        <v>160</v>
      </c>
      <c r="G269">
        <v>2</v>
      </c>
      <c r="H269" t="s">
        <v>159</v>
      </c>
      <c r="I269">
        <v>2</v>
      </c>
      <c r="J269" t="s">
        <v>159</v>
      </c>
      <c r="K269">
        <v>2</v>
      </c>
      <c r="L269" t="s">
        <v>159</v>
      </c>
      <c r="M269">
        <v>2</v>
      </c>
      <c r="N269" t="s">
        <v>159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-0.48859999999999998</v>
      </c>
      <c r="G270">
        <v>0.49980000000000002</v>
      </c>
      <c r="I270">
        <v>4.87E-2</v>
      </c>
      <c r="K270">
        <v>0.16220000000000001</v>
      </c>
      <c r="M270">
        <v>0.28389999999999999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s">
        <v>160</v>
      </c>
      <c r="G271">
        <v>2</v>
      </c>
      <c r="H271" t="s">
        <v>159</v>
      </c>
      <c r="I271">
        <v>3</v>
      </c>
      <c r="J271" t="s">
        <v>160</v>
      </c>
      <c r="K271">
        <v>2</v>
      </c>
      <c r="L271" t="s">
        <v>159</v>
      </c>
      <c r="M271">
        <v>2</v>
      </c>
      <c r="N271" t="s">
        <v>159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0.6825</v>
      </c>
      <c r="I272">
        <v>-9.1300000000000006E-2</v>
      </c>
      <c r="K272">
        <v>-5.5599999999999997E-2</v>
      </c>
      <c r="M272">
        <v>-0.14330000000000001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s">
        <v>160</v>
      </c>
      <c r="G273">
        <v>2</v>
      </c>
      <c r="H273" t="s">
        <v>159</v>
      </c>
      <c r="I273">
        <v>4</v>
      </c>
      <c r="J273" t="s">
        <v>160</v>
      </c>
      <c r="K273">
        <v>4</v>
      </c>
      <c r="L273" t="s">
        <v>160</v>
      </c>
      <c r="M273">
        <v>4</v>
      </c>
      <c r="N273" t="s">
        <v>160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-0.75</v>
      </c>
      <c r="G274">
        <v>0.49</v>
      </c>
      <c r="I274">
        <v>0.13239999999999999</v>
      </c>
      <c r="K274">
        <v>0.1787</v>
      </c>
      <c r="M274">
        <v>0.39090000000000003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s">
        <v>160</v>
      </c>
      <c r="G275">
        <v>2</v>
      </c>
      <c r="H275" t="s">
        <v>159</v>
      </c>
      <c r="I275">
        <v>2</v>
      </c>
      <c r="J275" t="s">
        <v>159</v>
      </c>
      <c r="K275">
        <v>2</v>
      </c>
      <c r="L275" t="s">
        <v>159</v>
      </c>
      <c r="M275">
        <v>2</v>
      </c>
      <c r="N275" t="s">
        <v>159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-0.60919999999999996</v>
      </c>
      <c r="G276">
        <v>-9.9699999999999997E-2</v>
      </c>
      <c r="I276">
        <v>-0.37130000000000002</v>
      </c>
      <c r="K276">
        <v>-0.37319999999999998</v>
      </c>
      <c r="M276">
        <v>-0.40129999999999999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s">
        <v>160</v>
      </c>
      <c r="G277">
        <v>4</v>
      </c>
      <c r="H277" t="s">
        <v>160</v>
      </c>
      <c r="I277">
        <v>4</v>
      </c>
      <c r="J277" t="s">
        <v>160</v>
      </c>
      <c r="K277">
        <v>4</v>
      </c>
      <c r="L277" t="s">
        <v>160</v>
      </c>
      <c r="M277">
        <v>4</v>
      </c>
      <c r="N277" t="s">
        <v>160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-0.75</v>
      </c>
      <c r="G278">
        <v>0.49919999999999998</v>
      </c>
      <c r="I278">
        <v>2.1600000000000001E-2</v>
      </c>
      <c r="K278">
        <v>1.41E-2</v>
      </c>
      <c r="M278">
        <v>0.3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159</v>
      </c>
      <c r="G279">
        <v>2</v>
      </c>
      <c r="H279" t="s">
        <v>160</v>
      </c>
      <c r="I279">
        <v>3</v>
      </c>
      <c r="J279" t="s">
        <v>160</v>
      </c>
      <c r="K279">
        <v>3</v>
      </c>
      <c r="L279" t="s">
        <v>160</v>
      </c>
      <c r="M279">
        <v>2</v>
      </c>
      <c r="N279" t="s">
        <v>160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-0.13</v>
      </c>
      <c r="G280">
        <v>0.53280000000000005</v>
      </c>
      <c r="I280">
        <v>0.2843</v>
      </c>
      <c r="K280">
        <v>0.2712</v>
      </c>
      <c r="M280">
        <v>0.45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s">
        <v>159</v>
      </c>
      <c r="G281">
        <v>2</v>
      </c>
      <c r="H281" t="s">
        <v>160</v>
      </c>
      <c r="I281">
        <v>2</v>
      </c>
      <c r="J281" t="s">
        <v>160</v>
      </c>
      <c r="K281">
        <v>2</v>
      </c>
      <c r="L281" t="s">
        <v>160</v>
      </c>
      <c r="M281">
        <v>2</v>
      </c>
      <c r="N281" t="s">
        <v>160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0.31109999999999999</v>
      </c>
      <c r="G282">
        <v>0.76580000000000004</v>
      </c>
      <c r="I282">
        <v>0.47799999999999998</v>
      </c>
      <c r="K282">
        <v>0.48359999999999997</v>
      </c>
      <c r="M282">
        <v>0.44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s">
        <v>160</v>
      </c>
      <c r="G283">
        <v>1</v>
      </c>
      <c r="H283" t="s">
        <v>160</v>
      </c>
      <c r="I283">
        <v>2</v>
      </c>
      <c r="J283" t="s">
        <v>160</v>
      </c>
      <c r="K283">
        <v>2</v>
      </c>
      <c r="L283" t="s">
        <v>160</v>
      </c>
      <c r="M283">
        <v>2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0.58169999999999999</v>
      </c>
      <c r="I284">
        <v>1.52E-2</v>
      </c>
      <c r="K284">
        <v>-2.41E-2</v>
      </c>
      <c r="M284">
        <v>-0.1729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s">
        <v>160</v>
      </c>
      <c r="G285">
        <v>2</v>
      </c>
      <c r="H285" t="s">
        <v>160</v>
      </c>
      <c r="I285">
        <v>3</v>
      </c>
      <c r="J285" t="s">
        <v>159</v>
      </c>
      <c r="K285">
        <v>3</v>
      </c>
      <c r="L285" t="s">
        <v>159</v>
      </c>
      <c r="M285">
        <v>4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-0.6</v>
      </c>
      <c r="G286">
        <v>0.4</v>
      </c>
      <c r="I286">
        <v>6.2300000000000001E-2</v>
      </c>
      <c r="K286">
        <v>7.5300000000000006E-2</v>
      </c>
      <c r="M286">
        <v>0.38700000000000001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4</v>
      </c>
      <c r="F287" t="s">
        <v>160</v>
      </c>
      <c r="G287">
        <v>2</v>
      </c>
      <c r="H287" t="s">
        <v>159</v>
      </c>
      <c r="I287">
        <v>3</v>
      </c>
      <c r="J287" t="s">
        <v>160</v>
      </c>
      <c r="K287">
        <v>3</v>
      </c>
      <c r="L287" t="s">
        <v>160</v>
      </c>
      <c r="M287">
        <v>2</v>
      </c>
      <c r="N287" t="s">
        <v>159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-6.7299999999999999E-2</v>
      </c>
      <c r="G288">
        <v>0.4</v>
      </c>
      <c r="I288">
        <v>0.24099999999999999</v>
      </c>
      <c r="K288">
        <v>0.246</v>
      </c>
      <c r="M288">
        <v>0.26989999999999997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s">
        <v>160</v>
      </c>
      <c r="G289">
        <v>2</v>
      </c>
      <c r="H289" t="s">
        <v>159</v>
      </c>
      <c r="I289">
        <v>2</v>
      </c>
      <c r="J289" t="s">
        <v>159</v>
      </c>
      <c r="K289">
        <v>2</v>
      </c>
      <c r="L289" t="s">
        <v>159</v>
      </c>
      <c r="M289">
        <v>2</v>
      </c>
      <c r="N289" t="s">
        <v>159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-0.75</v>
      </c>
      <c r="G290">
        <v>0.69350000000000001</v>
      </c>
      <c r="I290">
        <v>5.7799999999999997E-2</v>
      </c>
      <c r="K290">
        <v>6.7799999999999999E-2</v>
      </c>
      <c r="M290">
        <v>0.14380000000000001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s">
        <v>159</v>
      </c>
      <c r="G291">
        <v>2</v>
      </c>
      <c r="H291" t="s">
        <v>160</v>
      </c>
      <c r="I291">
        <v>3</v>
      </c>
      <c r="J291" t="s">
        <v>160</v>
      </c>
      <c r="K291">
        <v>3</v>
      </c>
      <c r="L291" t="s">
        <v>160</v>
      </c>
      <c r="M291">
        <v>2</v>
      </c>
      <c r="N291" t="s">
        <v>160</v>
      </c>
      <c r="O291">
        <v>1</v>
      </c>
    </row>
    <row r="292" spans="1:15" x14ac:dyDescent="0.35">
      <c r="F292">
        <f>COUNTIF(F2:F291,"TRUE")</f>
        <v>68</v>
      </c>
      <c r="H292">
        <f t="shared" ref="H292:N292" si="0">COUNTIF(H2:H291,"TRUE")</f>
        <v>62</v>
      </c>
      <c r="J292">
        <f t="shared" si="0"/>
        <v>57</v>
      </c>
      <c r="L292">
        <f t="shared" si="0"/>
        <v>57</v>
      </c>
      <c r="N292">
        <f t="shared" si="0"/>
        <v>61</v>
      </c>
    </row>
    <row r="293" spans="1:15" x14ac:dyDescent="0.35">
      <c r="A293" t="s">
        <v>37</v>
      </c>
    </row>
    <row r="294" spans="1:15" x14ac:dyDescent="0.35">
      <c r="A294" t="s">
        <v>38</v>
      </c>
      <c r="E294" t="s">
        <v>25</v>
      </c>
      <c r="F294">
        <f>COUNTIFS(F$2:F$291,"TRUE",$B$2:$B$291,1)</f>
        <v>11</v>
      </c>
      <c r="H294">
        <f t="shared" ref="H294:N294" si="1">COUNTIFS(H$2:H$291,"TRUE",$B$2:$B$291,1)</f>
        <v>12</v>
      </c>
      <c r="J294">
        <f t="shared" si="1"/>
        <v>8</v>
      </c>
      <c r="L294">
        <f t="shared" si="1"/>
        <v>8</v>
      </c>
      <c r="N294">
        <f t="shared" si="1"/>
        <v>8</v>
      </c>
      <c r="O294">
        <f>MEDIAN(F294:N294)</f>
        <v>8</v>
      </c>
    </row>
    <row r="295" spans="1:15" x14ac:dyDescent="0.35">
      <c r="A295" t="s">
        <v>39</v>
      </c>
      <c r="E295" t="s">
        <v>26</v>
      </c>
      <c r="F295">
        <f>COUNTIFS(F$2:F$291,"TRUE",$B$2:$B$291,2)</f>
        <v>15</v>
      </c>
      <c r="H295">
        <f t="shared" ref="H295:N295" si="2">COUNTIFS(H$2:H$291,"TRUE",$B$2:$B$291,2)</f>
        <v>15</v>
      </c>
      <c r="J295">
        <f t="shared" si="2"/>
        <v>9</v>
      </c>
      <c r="L295">
        <f t="shared" si="2"/>
        <v>9</v>
      </c>
      <c r="N295">
        <f t="shared" si="2"/>
        <v>10</v>
      </c>
      <c r="O295">
        <f t="shared" ref="O295:O298" si="3">MEDIAN(F295:N295)</f>
        <v>10</v>
      </c>
    </row>
    <row r="296" spans="1:15" x14ac:dyDescent="0.35">
      <c r="A296" t="s">
        <v>46</v>
      </c>
      <c r="E296" t="s">
        <v>27</v>
      </c>
      <c r="F296">
        <f>COUNTIFS(F$2:F$291,"TRUE",$B$2:$B$291,3)</f>
        <v>20</v>
      </c>
      <c r="H296">
        <f t="shared" ref="H296:N296" si="4">COUNTIFS(H$2:H$291,"TRUE",$B$2:$B$291,3)</f>
        <v>12</v>
      </c>
      <c r="J296">
        <f t="shared" si="4"/>
        <v>19</v>
      </c>
      <c r="L296">
        <f t="shared" si="4"/>
        <v>18</v>
      </c>
      <c r="N296">
        <f t="shared" si="4"/>
        <v>21</v>
      </c>
      <c r="O296">
        <f t="shared" si="3"/>
        <v>19</v>
      </c>
    </row>
    <row r="297" spans="1:15" x14ac:dyDescent="0.35">
      <c r="A297" t="s">
        <v>41</v>
      </c>
      <c r="E297" t="s">
        <v>28</v>
      </c>
      <c r="F297">
        <f>COUNTIFS(F$2:F$291,"TRUE",$B$2:$B$291,4)</f>
        <v>8</v>
      </c>
      <c r="H297">
        <f t="shared" ref="H297:N297" si="5">COUNTIFS(H$2:H$291,"TRUE",$B$2:$B$291,4)</f>
        <v>11</v>
      </c>
      <c r="J297">
        <f t="shared" si="5"/>
        <v>10</v>
      </c>
      <c r="L297">
        <f t="shared" si="5"/>
        <v>10</v>
      </c>
      <c r="N297">
        <f t="shared" si="5"/>
        <v>9</v>
      </c>
      <c r="O297">
        <f t="shared" si="3"/>
        <v>10</v>
      </c>
    </row>
    <row r="298" spans="1:15" x14ac:dyDescent="0.35">
      <c r="A298" t="s">
        <v>42</v>
      </c>
      <c r="E298" t="s">
        <v>29</v>
      </c>
      <c r="F298">
        <f>COUNTIFS(F$2:F$291,"TRUE",$B$2:$B$291,5)</f>
        <v>14</v>
      </c>
      <c r="H298">
        <f t="shared" ref="H298:N298" si="6">COUNTIFS(H$2:H$291,"TRUE",$B$2:$B$291,5)</f>
        <v>12</v>
      </c>
      <c r="J298">
        <f t="shared" si="6"/>
        <v>11</v>
      </c>
      <c r="L298">
        <f t="shared" si="6"/>
        <v>12</v>
      </c>
      <c r="N298">
        <f t="shared" si="6"/>
        <v>13</v>
      </c>
      <c r="O298">
        <f t="shared" si="3"/>
        <v>12</v>
      </c>
    </row>
    <row r="300" spans="1:15" x14ac:dyDescent="0.35">
      <c r="A300" t="s">
        <v>48</v>
      </c>
    </row>
    <row r="301" spans="1:15" x14ac:dyDescent="0.35">
      <c r="A301" t="s">
        <v>183</v>
      </c>
    </row>
    <row r="302" spans="1:15" x14ac:dyDescent="0.35">
      <c r="A302" t="s">
        <v>184</v>
      </c>
    </row>
    <row r="303" spans="1:15" x14ac:dyDescent="0.35">
      <c r="A303" t="s">
        <v>185</v>
      </c>
    </row>
  </sheetData>
  <conditionalFormatting sqref="F1:F291 H1:H291 J1:J291 L1:L291 N1:N291 N299:N1048431 L299:L1048431 J299:J1048431 H299:H1048431 F299:F1048431">
    <cfRule type="containsText" dxfId="189" priority="13" operator="containsText" text="FALSE">
      <formula>NOT(ISERROR(SEARCH("FALSE",F1)))</formula>
    </cfRule>
    <cfRule type="containsText" dxfId="188" priority="14" operator="containsText" text="TRUE">
      <formula>NOT(ISERROR(SEARCH("TRUE",F1)))</formula>
    </cfRule>
  </conditionalFormatting>
  <conditionalFormatting sqref="F292:F293 H292:H293 J292:J293 L292:L293 N292:N293">
    <cfRule type="containsText" dxfId="187" priority="3" operator="containsText" text="FALSE">
      <formula>NOT(ISERROR(SEARCH("FALSE",F292)))</formula>
    </cfRule>
    <cfRule type="containsText" dxfId="186" priority="4" operator="containsText" text="TRUE">
      <formula>NOT(ISERROR(SEARCH("TRUE",F292)))</formula>
    </cfRule>
  </conditionalFormatting>
  <conditionalFormatting sqref="F294:N298">
    <cfRule type="containsText" dxfId="185" priority="1" operator="containsText" text="FALSE">
      <formula>NOT(ISERROR(SEARCH("FALSE",F294)))</formula>
    </cfRule>
    <cfRule type="containsText" dxfId="184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79998168889431442"/>
  </sheetPr>
  <dimension ref="A1:O303"/>
  <sheetViews>
    <sheetView topLeftCell="A274" workbookViewId="0">
      <selection activeCell="O298" sqref="E292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0.5</v>
      </c>
      <c r="G2">
        <v>0.5</v>
      </c>
      <c r="I2">
        <v>0.5</v>
      </c>
      <c r="K2">
        <v>0.5</v>
      </c>
      <c r="M2">
        <v>0.5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s">
        <v>159</v>
      </c>
      <c r="G3">
        <v>2</v>
      </c>
      <c r="H3" t="s">
        <v>159</v>
      </c>
      <c r="I3">
        <v>2</v>
      </c>
      <c r="J3" t="s">
        <v>159</v>
      </c>
      <c r="K3">
        <v>2</v>
      </c>
      <c r="L3" t="s">
        <v>159</v>
      </c>
      <c r="M3">
        <v>2</v>
      </c>
      <c r="N3" t="s">
        <v>159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-0.1007</v>
      </c>
      <c r="G4">
        <v>-0.1007</v>
      </c>
      <c r="I4">
        <v>-0.1007</v>
      </c>
      <c r="K4">
        <v>-0.1007</v>
      </c>
      <c r="M4">
        <v>-0.1007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159</v>
      </c>
      <c r="G5">
        <v>4</v>
      </c>
      <c r="H5" t="s">
        <v>159</v>
      </c>
      <c r="I5">
        <v>4</v>
      </c>
      <c r="J5" t="s">
        <v>159</v>
      </c>
      <c r="K5">
        <v>4</v>
      </c>
      <c r="L5" t="s">
        <v>159</v>
      </c>
      <c r="M5">
        <v>4</v>
      </c>
      <c r="N5" t="s">
        <v>159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0.54800000000000004</v>
      </c>
      <c r="G6">
        <v>0.54800000000000004</v>
      </c>
      <c r="I6">
        <v>0.54800000000000004</v>
      </c>
      <c r="K6">
        <v>0.54800000000000004</v>
      </c>
      <c r="M6">
        <v>0.54800000000000004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s">
        <v>160</v>
      </c>
      <c r="G7">
        <v>2</v>
      </c>
      <c r="H7" t="s">
        <v>160</v>
      </c>
      <c r="I7">
        <v>2</v>
      </c>
      <c r="J7" t="s">
        <v>160</v>
      </c>
      <c r="K7">
        <v>2</v>
      </c>
      <c r="L7" t="s">
        <v>160</v>
      </c>
      <c r="M7">
        <v>2</v>
      </c>
      <c r="N7" t="s">
        <v>160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-0.25</v>
      </c>
      <c r="G8">
        <v>-0.25</v>
      </c>
      <c r="I8">
        <v>-0.25</v>
      </c>
      <c r="K8">
        <v>-0.25</v>
      </c>
      <c r="M8">
        <v>-0.25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s">
        <v>159</v>
      </c>
      <c r="G9">
        <v>4</v>
      </c>
      <c r="H9" t="s">
        <v>159</v>
      </c>
      <c r="I9">
        <v>4</v>
      </c>
      <c r="J9" t="s">
        <v>159</v>
      </c>
      <c r="K9">
        <v>4</v>
      </c>
      <c r="L9" t="s">
        <v>159</v>
      </c>
      <c r="M9">
        <v>4</v>
      </c>
      <c r="N9" t="s">
        <v>159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-0.28620000000000001</v>
      </c>
      <c r="G10">
        <v>-0.28620000000000001</v>
      </c>
      <c r="I10">
        <v>-0.28620000000000001</v>
      </c>
      <c r="K10">
        <v>-0.28620000000000001</v>
      </c>
      <c r="M10">
        <v>-0.28620000000000001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160</v>
      </c>
      <c r="G11">
        <v>4</v>
      </c>
      <c r="H11" t="s">
        <v>160</v>
      </c>
      <c r="I11">
        <v>4</v>
      </c>
      <c r="J11" t="s">
        <v>160</v>
      </c>
      <c r="K11">
        <v>4</v>
      </c>
      <c r="L11" t="s">
        <v>160</v>
      </c>
      <c r="M11">
        <v>4</v>
      </c>
      <c r="N11" t="s">
        <v>160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0</v>
      </c>
      <c r="G12">
        <v>0</v>
      </c>
      <c r="I12">
        <v>0</v>
      </c>
      <c r="K12" t="s">
        <v>161</v>
      </c>
      <c r="M12">
        <v>0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3</v>
      </c>
      <c r="F13" t="s">
        <v>160</v>
      </c>
      <c r="G13">
        <v>3</v>
      </c>
      <c r="H13" t="s">
        <v>160</v>
      </c>
      <c r="I13">
        <v>3</v>
      </c>
      <c r="J13" t="s">
        <v>160</v>
      </c>
      <c r="K13">
        <v>6</v>
      </c>
      <c r="L13" t="s">
        <v>160</v>
      </c>
      <c r="M13">
        <v>3</v>
      </c>
      <c r="N13" t="s">
        <v>160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0.51400000000000001</v>
      </c>
      <c r="G14">
        <v>0.51400000000000001</v>
      </c>
      <c r="I14">
        <v>0.51400000000000001</v>
      </c>
      <c r="K14">
        <v>0.51400000000000001</v>
      </c>
      <c r="M14">
        <v>0.51400000000000001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2</v>
      </c>
      <c r="F15" t="s">
        <v>160</v>
      </c>
      <c r="G15">
        <v>2</v>
      </c>
      <c r="H15" t="s">
        <v>160</v>
      </c>
      <c r="I15">
        <v>2</v>
      </c>
      <c r="J15" t="s">
        <v>160</v>
      </c>
      <c r="K15">
        <v>2</v>
      </c>
      <c r="L15" t="s">
        <v>160</v>
      </c>
      <c r="M15">
        <v>2</v>
      </c>
      <c r="N15" t="s">
        <v>160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</v>
      </c>
      <c r="G16">
        <v>0</v>
      </c>
      <c r="I16">
        <v>0</v>
      </c>
      <c r="K16" t="s">
        <v>161</v>
      </c>
      <c r="M16">
        <v>0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3</v>
      </c>
      <c r="F17" t="s">
        <v>160</v>
      </c>
      <c r="G17">
        <v>3</v>
      </c>
      <c r="H17" t="s">
        <v>160</v>
      </c>
      <c r="I17">
        <v>3</v>
      </c>
      <c r="J17" t="s">
        <v>160</v>
      </c>
      <c r="K17">
        <v>6</v>
      </c>
      <c r="L17" t="s">
        <v>160</v>
      </c>
      <c r="M17">
        <v>3</v>
      </c>
      <c r="N17" t="s">
        <v>160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-0.6885</v>
      </c>
      <c r="G18">
        <v>-0.6885</v>
      </c>
      <c r="I18">
        <v>-0.6885</v>
      </c>
      <c r="K18">
        <v>-0.6885</v>
      </c>
      <c r="M18">
        <v>-0.6885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4</v>
      </c>
      <c r="H19" t="s">
        <v>160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-0.3609</v>
      </c>
      <c r="G20">
        <v>-0.3609</v>
      </c>
      <c r="I20">
        <v>-0.3609</v>
      </c>
      <c r="K20">
        <v>-0.3609</v>
      </c>
      <c r="M20">
        <v>-0.3609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s">
        <v>160</v>
      </c>
      <c r="G21">
        <v>4</v>
      </c>
      <c r="H21" t="s">
        <v>160</v>
      </c>
      <c r="I21">
        <v>4</v>
      </c>
      <c r="J21" t="s">
        <v>160</v>
      </c>
      <c r="K21">
        <v>4</v>
      </c>
      <c r="L21" t="s">
        <v>160</v>
      </c>
      <c r="M21">
        <v>4</v>
      </c>
      <c r="N21" t="s">
        <v>160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-0.50470000000000004</v>
      </c>
      <c r="G22">
        <v>-0.50470000000000004</v>
      </c>
      <c r="I22">
        <v>-0.50470000000000004</v>
      </c>
      <c r="K22">
        <v>-0.50470000000000004</v>
      </c>
      <c r="M22">
        <v>-0.50470000000000004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4</v>
      </c>
      <c r="H23" t="s">
        <v>160</v>
      </c>
      <c r="I23">
        <v>4</v>
      </c>
      <c r="J23" t="s">
        <v>160</v>
      </c>
      <c r="K23">
        <v>4</v>
      </c>
      <c r="L23" t="s">
        <v>160</v>
      </c>
      <c r="M23">
        <v>4</v>
      </c>
      <c r="N23" t="s">
        <v>160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0.24479999999999999</v>
      </c>
      <c r="G24">
        <v>0.24479999999999999</v>
      </c>
      <c r="I24">
        <v>0.24479999999999999</v>
      </c>
      <c r="K24">
        <v>0.24479999999999999</v>
      </c>
      <c r="M24">
        <v>0.24479999999999999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2</v>
      </c>
      <c r="F25" t="s">
        <v>159</v>
      </c>
      <c r="G25">
        <v>2</v>
      </c>
      <c r="H25" t="s">
        <v>159</v>
      </c>
      <c r="I25">
        <v>2</v>
      </c>
      <c r="J25" t="s">
        <v>159</v>
      </c>
      <c r="K25">
        <v>2</v>
      </c>
      <c r="L25" t="s">
        <v>159</v>
      </c>
      <c r="M25">
        <v>2</v>
      </c>
      <c r="N25" t="s">
        <v>159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0.5</v>
      </c>
      <c r="G26">
        <v>0.5</v>
      </c>
      <c r="I26">
        <v>0.5</v>
      </c>
      <c r="K26">
        <v>0.5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159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0.65</v>
      </c>
      <c r="G28">
        <v>0.65</v>
      </c>
      <c r="I28">
        <v>0.65</v>
      </c>
      <c r="K28">
        <v>0.65</v>
      </c>
      <c r="M28">
        <v>0.65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s">
        <v>159</v>
      </c>
      <c r="G29">
        <v>2</v>
      </c>
      <c r="H29" t="s">
        <v>159</v>
      </c>
      <c r="I29">
        <v>2</v>
      </c>
      <c r="J29" t="s">
        <v>159</v>
      </c>
      <c r="K29">
        <v>2</v>
      </c>
      <c r="L29" t="s">
        <v>159</v>
      </c>
      <c r="M29">
        <v>2</v>
      </c>
      <c r="N29" t="s">
        <v>159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0.43569999999999998</v>
      </c>
      <c r="G30">
        <v>0.43569999999999998</v>
      </c>
      <c r="I30">
        <v>0.43569999999999998</v>
      </c>
      <c r="K30">
        <v>0.43569999999999998</v>
      </c>
      <c r="M30">
        <v>0.43569999999999998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2</v>
      </c>
      <c r="F31" t="s">
        <v>160</v>
      </c>
      <c r="G31">
        <v>2</v>
      </c>
      <c r="H31" t="s">
        <v>160</v>
      </c>
      <c r="I31">
        <v>2</v>
      </c>
      <c r="J31" t="s">
        <v>160</v>
      </c>
      <c r="K31">
        <v>2</v>
      </c>
      <c r="L31" t="s">
        <v>160</v>
      </c>
      <c r="M31">
        <v>2</v>
      </c>
      <c r="N31" t="s">
        <v>160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0.34949999999999998</v>
      </c>
      <c r="G32">
        <v>0.34949999999999998</v>
      </c>
      <c r="I32">
        <v>0.34949999999999998</v>
      </c>
      <c r="K32">
        <v>0.34949999999999998</v>
      </c>
      <c r="M32">
        <v>0.34949999999999998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2</v>
      </c>
      <c r="F33" t="s">
        <v>159</v>
      </c>
      <c r="G33">
        <v>2</v>
      </c>
      <c r="H33" t="s">
        <v>159</v>
      </c>
      <c r="I33">
        <v>2</v>
      </c>
      <c r="J33" t="s">
        <v>159</v>
      </c>
      <c r="K33">
        <v>2</v>
      </c>
      <c r="L33" t="s">
        <v>159</v>
      </c>
      <c r="M33">
        <v>2</v>
      </c>
      <c r="N33" t="s">
        <v>159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0.6</v>
      </c>
      <c r="G34">
        <v>0.6</v>
      </c>
      <c r="I34">
        <v>0.6</v>
      </c>
      <c r="K34">
        <v>0.6</v>
      </c>
      <c r="M34">
        <v>0.6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s">
        <v>160</v>
      </c>
      <c r="G35">
        <v>2</v>
      </c>
      <c r="H35" t="s">
        <v>160</v>
      </c>
      <c r="I35">
        <v>2</v>
      </c>
      <c r="J35" t="s">
        <v>160</v>
      </c>
      <c r="K35">
        <v>2</v>
      </c>
      <c r="L35" t="s">
        <v>160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-0.12920000000000001</v>
      </c>
      <c r="G36">
        <v>-0.12920000000000001</v>
      </c>
      <c r="I36">
        <v>-0.12920000000000001</v>
      </c>
      <c r="K36">
        <v>-0.12920000000000001</v>
      </c>
      <c r="M36">
        <v>-0.12920000000000001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s">
        <v>159</v>
      </c>
      <c r="G37">
        <v>4</v>
      </c>
      <c r="H37" t="s">
        <v>159</v>
      </c>
      <c r="I37">
        <v>4</v>
      </c>
      <c r="J37" t="s">
        <v>159</v>
      </c>
      <c r="K37">
        <v>4</v>
      </c>
      <c r="L37" t="s">
        <v>159</v>
      </c>
      <c r="M37">
        <v>4</v>
      </c>
      <c r="N37" t="s">
        <v>159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0.89510000000000001</v>
      </c>
      <c r="G38">
        <v>0.89510000000000001</v>
      </c>
      <c r="I38">
        <v>0.89510000000000001</v>
      </c>
      <c r="K38">
        <v>0.89510000000000001</v>
      </c>
      <c r="M38">
        <v>0.89510000000000001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1</v>
      </c>
      <c r="F39" t="s">
        <v>160</v>
      </c>
      <c r="G39">
        <v>1</v>
      </c>
      <c r="H39" t="s">
        <v>160</v>
      </c>
      <c r="I39">
        <v>1</v>
      </c>
      <c r="J39" t="s">
        <v>160</v>
      </c>
      <c r="K39">
        <v>1</v>
      </c>
      <c r="L39" t="s">
        <v>160</v>
      </c>
      <c r="M39">
        <v>1</v>
      </c>
      <c r="N39" t="s">
        <v>160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0.52270000000000005</v>
      </c>
      <c r="G40">
        <v>0.52270000000000005</v>
      </c>
      <c r="I40">
        <v>0.52270000000000005</v>
      </c>
      <c r="K40">
        <v>0.52270000000000005</v>
      </c>
      <c r="M40">
        <v>0.52270000000000005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s">
        <v>160</v>
      </c>
      <c r="G41">
        <v>2</v>
      </c>
      <c r="H41" t="s">
        <v>160</v>
      </c>
      <c r="I41">
        <v>2</v>
      </c>
      <c r="J41" t="s">
        <v>160</v>
      </c>
      <c r="K41">
        <v>2</v>
      </c>
      <c r="L41" t="s">
        <v>160</v>
      </c>
      <c r="M41">
        <v>2</v>
      </c>
      <c r="N41" t="s">
        <v>160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-9.74E-2</v>
      </c>
      <c r="G42">
        <v>-9.74E-2</v>
      </c>
      <c r="I42">
        <v>-9.74E-2</v>
      </c>
      <c r="K42">
        <v>-9.74E-2</v>
      </c>
      <c r="M42">
        <v>-9.74E-2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160</v>
      </c>
      <c r="G43">
        <v>4</v>
      </c>
      <c r="H43" t="s">
        <v>160</v>
      </c>
      <c r="I43">
        <v>4</v>
      </c>
      <c r="J43" t="s">
        <v>160</v>
      </c>
      <c r="K43">
        <v>4</v>
      </c>
      <c r="L43" t="s">
        <v>160</v>
      </c>
      <c r="M43">
        <v>4</v>
      </c>
      <c r="N43" t="s">
        <v>160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-0.2422</v>
      </c>
      <c r="G44">
        <v>-0.2422</v>
      </c>
      <c r="I44">
        <v>-0.2422</v>
      </c>
      <c r="K44">
        <v>-0.2422</v>
      </c>
      <c r="M44">
        <v>-0.2422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s">
        <v>159</v>
      </c>
      <c r="G45">
        <v>4</v>
      </c>
      <c r="H45" t="s">
        <v>159</v>
      </c>
      <c r="I45">
        <v>4</v>
      </c>
      <c r="J45" t="s">
        <v>159</v>
      </c>
      <c r="K45">
        <v>4</v>
      </c>
      <c r="L45" t="s">
        <v>159</v>
      </c>
      <c r="M45">
        <v>4</v>
      </c>
      <c r="N45" t="s">
        <v>159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-0.1167</v>
      </c>
      <c r="G46">
        <v>-0.1167</v>
      </c>
      <c r="I46">
        <v>-0.1167</v>
      </c>
      <c r="K46">
        <v>-0.1167</v>
      </c>
      <c r="M46">
        <v>-0.1167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4</v>
      </c>
      <c r="H47" t="s">
        <v>160</v>
      </c>
      <c r="I47">
        <v>4</v>
      </c>
      <c r="J47" t="s">
        <v>160</v>
      </c>
      <c r="K47">
        <v>4</v>
      </c>
      <c r="L47" t="s">
        <v>160</v>
      </c>
      <c r="M47">
        <v>4</v>
      </c>
      <c r="N47" t="s">
        <v>160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0.49</v>
      </c>
      <c r="G48">
        <v>0.49</v>
      </c>
      <c r="I48">
        <v>0.49</v>
      </c>
      <c r="K48">
        <v>0.49</v>
      </c>
      <c r="M48">
        <v>0.49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2</v>
      </c>
      <c r="F49" t="s">
        <v>160</v>
      </c>
      <c r="G49">
        <v>2</v>
      </c>
      <c r="H49" t="s">
        <v>160</v>
      </c>
      <c r="I49">
        <v>2</v>
      </c>
      <c r="J49" t="s">
        <v>160</v>
      </c>
      <c r="K49">
        <v>2</v>
      </c>
      <c r="L49" t="s">
        <v>160</v>
      </c>
      <c r="M49">
        <v>2</v>
      </c>
      <c r="N49" t="s">
        <v>160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-5.5E-2</v>
      </c>
      <c r="G50">
        <v>-5.5E-2</v>
      </c>
      <c r="I50">
        <v>-5.5E-2</v>
      </c>
      <c r="K50">
        <v>-5.5E-2</v>
      </c>
      <c r="M50">
        <v>-5.5E-2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s">
        <v>160</v>
      </c>
      <c r="G51">
        <v>4</v>
      </c>
      <c r="H51" t="s">
        <v>160</v>
      </c>
      <c r="I51">
        <v>4</v>
      </c>
      <c r="J51" t="s">
        <v>160</v>
      </c>
      <c r="K51">
        <v>4</v>
      </c>
      <c r="L51" t="s">
        <v>160</v>
      </c>
      <c r="M51">
        <v>4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0.84630000000000005</v>
      </c>
      <c r="G52">
        <v>0.84630000000000005</v>
      </c>
      <c r="I52">
        <v>0.84630000000000005</v>
      </c>
      <c r="K52">
        <v>0.84630000000000005</v>
      </c>
      <c r="M52">
        <v>0.84630000000000005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s">
        <v>159</v>
      </c>
      <c r="G53">
        <v>1</v>
      </c>
      <c r="H53" t="s">
        <v>159</v>
      </c>
      <c r="I53">
        <v>1</v>
      </c>
      <c r="J53" t="s">
        <v>159</v>
      </c>
      <c r="K53">
        <v>1</v>
      </c>
      <c r="L53" t="s">
        <v>159</v>
      </c>
      <c r="M53">
        <v>1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0.29699999999999999</v>
      </c>
      <c r="G54">
        <v>0.29699999999999999</v>
      </c>
      <c r="I54">
        <v>0.29699999999999999</v>
      </c>
      <c r="K54">
        <v>0.29699999999999999</v>
      </c>
      <c r="M54">
        <v>0.29699999999999999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2</v>
      </c>
      <c r="F55" t="s">
        <v>160</v>
      </c>
      <c r="G55">
        <v>2</v>
      </c>
      <c r="H55" t="s">
        <v>160</v>
      </c>
      <c r="I55">
        <v>2</v>
      </c>
      <c r="J55" t="s">
        <v>160</v>
      </c>
      <c r="K55">
        <v>2</v>
      </c>
      <c r="L55" t="s">
        <v>160</v>
      </c>
      <c r="M55">
        <v>2</v>
      </c>
      <c r="N55" t="s">
        <v>160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0.2651</v>
      </c>
      <c r="G56">
        <v>0.2651</v>
      </c>
      <c r="I56">
        <v>0.2651</v>
      </c>
      <c r="K56">
        <v>0.2651</v>
      </c>
      <c r="M56">
        <v>0.2651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s">
        <v>160</v>
      </c>
      <c r="G57">
        <v>2</v>
      </c>
      <c r="H57" t="s">
        <v>160</v>
      </c>
      <c r="I57">
        <v>2</v>
      </c>
      <c r="J57" t="s">
        <v>160</v>
      </c>
      <c r="K57">
        <v>2</v>
      </c>
      <c r="L57" t="s">
        <v>160</v>
      </c>
      <c r="M57">
        <v>2</v>
      </c>
      <c r="N57" t="s">
        <v>160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-0.41149999999999998</v>
      </c>
      <c r="G58">
        <v>-0.41149999999999998</v>
      </c>
      <c r="I58">
        <v>-0.41149999999999998</v>
      </c>
      <c r="K58">
        <v>-0.41149999999999998</v>
      </c>
      <c r="M58">
        <v>-0.41149999999999998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s">
        <v>160</v>
      </c>
      <c r="G59">
        <v>4</v>
      </c>
      <c r="H59" t="s">
        <v>160</v>
      </c>
      <c r="I59">
        <v>4</v>
      </c>
      <c r="J59" t="s">
        <v>160</v>
      </c>
      <c r="K59">
        <v>4</v>
      </c>
      <c r="L59" t="s">
        <v>160</v>
      </c>
      <c r="M59">
        <v>4</v>
      </c>
      <c r="N59" t="s">
        <v>160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-0.45</v>
      </c>
      <c r="I60">
        <v>-0.45</v>
      </c>
      <c r="K60">
        <v>-0.45</v>
      </c>
      <c r="M60">
        <v>-0.45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160</v>
      </c>
      <c r="G61">
        <v>4</v>
      </c>
      <c r="H61" t="s">
        <v>160</v>
      </c>
      <c r="I61">
        <v>4</v>
      </c>
      <c r="J61" t="s">
        <v>160</v>
      </c>
      <c r="K61">
        <v>4</v>
      </c>
      <c r="L61" t="s">
        <v>160</v>
      </c>
      <c r="M61">
        <v>4</v>
      </c>
      <c r="N61" t="s">
        <v>160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0.3574</v>
      </c>
      <c r="G62">
        <v>0.3574</v>
      </c>
      <c r="I62">
        <v>0.3574</v>
      </c>
      <c r="K62">
        <v>0.3574</v>
      </c>
      <c r="M62">
        <v>0.3574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s">
        <v>159</v>
      </c>
      <c r="G63">
        <v>2</v>
      </c>
      <c r="H63" t="s">
        <v>159</v>
      </c>
      <c r="I63">
        <v>2</v>
      </c>
      <c r="J63" t="s">
        <v>159</v>
      </c>
      <c r="K63">
        <v>2</v>
      </c>
      <c r="L63" t="s">
        <v>159</v>
      </c>
      <c r="M63">
        <v>2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-9.8199999999999996E-2</v>
      </c>
      <c r="G64">
        <v>-9.8199999999999996E-2</v>
      </c>
      <c r="I64">
        <v>-9.8199999999999996E-2</v>
      </c>
      <c r="K64">
        <v>-9.8199999999999996E-2</v>
      </c>
      <c r="M64">
        <v>-9.8199999999999996E-2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s">
        <v>159</v>
      </c>
      <c r="G65">
        <v>4</v>
      </c>
      <c r="H65" t="s">
        <v>159</v>
      </c>
      <c r="I65">
        <v>4</v>
      </c>
      <c r="J65" t="s">
        <v>159</v>
      </c>
      <c r="K65">
        <v>4</v>
      </c>
      <c r="L65" t="s">
        <v>159</v>
      </c>
      <c r="M65">
        <v>4</v>
      </c>
      <c r="N65" t="s">
        <v>159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0.43049999999999999</v>
      </c>
      <c r="G66">
        <v>0.43049999999999999</v>
      </c>
      <c r="I66">
        <v>0.43049999999999999</v>
      </c>
      <c r="K66">
        <v>0.43049999999999999</v>
      </c>
      <c r="M66">
        <v>0.43049999999999999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2</v>
      </c>
      <c r="F67" t="s">
        <v>159</v>
      </c>
      <c r="G67">
        <v>2</v>
      </c>
      <c r="H67" t="s">
        <v>159</v>
      </c>
      <c r="I67">
        <v>2</v>
      </c>
      <c r="J67" t="s">
        <v>159</v>
      </c>
      <c r="K67">
        <v>2</v>
      </c>
      <c r="L67" t="s">
        <v>159</v>
      </c>
      <c r="M67">
        <v>2</v>
      </c>
      <c r="N67" t="s">
        <v>159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-5.7500000000000002E-2</v>
      </c>
      <c r="G68">
        <v>-5.7500000000000002E-2</v>
      </c>
      <c r="I68">
        <v>-5.7500000000000002E-2</v>
      </c>
      <c r="K68">
        <v>-5.7500000000000002E-2</v>
      </c>
      <c r="M68">
        <v>-5.7500000000000002E-2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s">
        <v>159</v>
      </c>
      <c r="G69">
        <v>4</v>
      </c>
      <c r="H69" t="s">
        <v>159</v>
      </c>
      <c r="I69">
        <v>4</v>
      </c>
      <c r="J69" t="s">
        <v>159</v>
      </c>
      <c r="K69">
        <v>4</v>
      </c>
      <c r="L69" t="s">
        <v>159</v>
      </c>
      <c r="M69">
        <v>4</v>
      </c>
      <c r="N69" t="s">
        <v>159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0.56469999999999998</v>
      </c>
      <c r="G70">
        <v>0.56469999999999998</v>
      </c>
      <c r="I70">
        <v>0.56469999999999998</v>
      </c>
      <c r="K70">
        <v>0.56469999999999998</v>
      </c>
      <c r="M70">
        <v>0.56469999999999998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2</v>
      </c>
      <c r="F71" t="s">
        <v>159</v>
      </c>
      <c r="G71">
        <v>2</v>
      </c>
      <c r="H71" t="s">
        <v>159</v>
      </c>
      <c r="I71">
        <v>2</v>
      </c>
      <c r="J71" t="s">
        <v>159</v>
      </c>
      <c r="K71">
        <v>2</v>
      </c>
      <c r="L71" t="s">
        <v>159</v>
      </c>
      <c r="M71">
        <v>2</v>
      </c>
      <c r="N71" t="s">
        <v>159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-0.56279999999999997</v>
      </c>
      <c r="G72">
        <v>-0.56279999999999997</v>
      </c>
      <c r="I72">
        <v>-0.56279999999999997</v>
      </c>
      <c r="K72">
        <v>-0.56279999999999997</v>
      </c>
      <c r="M72">
        <v>-0.56279999999999997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s">
        <v>160</v>
      </c>
      <c r="G73">
        <v>4</v>
      </c>
      <c r="H73" t="s">
        <v>160</v>
      </c>
      <c r="I73">
        <v>4</v>
      </c>
      <c r="J73" t="s">
        <v>160</v>
      </c>
      <c r="K73">
        <v>4</v>
      </c>
      <c r="L73" t="s">
        <v>160</v>
      </c>
      <c r="M73">
        <v>4</v>
      </c>
      <c r="N73" t="s">
        <v>160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0.56469999999999998</v>
      </c>
      <c r="G74">
        <v>0.56469999999999998</v>
      </c>
      <c r="I74">
        <v>0.56469999999999998</v>
      </c>
      <c r="K74">
        <v>0.56469999999999998</v>
      </c>
      <c r="M74">
        <v>0.56469999999999998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s">
        <v>159</v>
      </c>
      <c r="G75">
        <v>2</v>
      </c>
      <c r="H75" t="s">
        <v>159</v>
      </c>
      <c r="I75">
        <v>2</v>
      </c>
      <c r="J75" t="s">
        <v>159</v>
      </c>
      <c r="K75">
        <v>2</v>
      </c>
      <c r="L75" t="s">
        <v>159</v>
      </c>
      <c r="M75">
        <v>2</v>
      </c>
      <c r="N75" t="s">
        <v>159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0.55000000000000004</v>
      </c>
      <c r="G76">
        <v>0.55000000000000004</v>
      </c>
      <c r="I76">
        <v>0.55000000000000004</v>
      </c>
      <c r="K76">
        <v>0.55000000000000004</v>
      </c>
      <c r="M76">
        <v>0.55000000000000004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s">
        <v>159</v>
      </c>
      <c r="G77">
        <v>2</v>
      </c>
      <c r="H77" t="s">
        <v>159</v>
      </c>
      <c r="I77">
        <v>2</v>
      </c>
      <c r="J77" t="s">
        <v>159</v>
      </c>
      <c r="K77">
        <v>2</v>
      </c>
      <c r="L77" t="s">
        <v>159</v>
      </c>
      <c r="M77">
        <v>2</v>
      </c>
      <c r="N77" t="s">
        <v>159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-7.8E-2</v>
      </c>
      <c r="G78">
        <v>-7.8E-2</v>
      </c>
      <c r="I78">
        <v>-7.8E-2</v>
      </c>
      <c r="K78">
        <v>-7.8E-2</v>
      </c>
      <c r="M78">
        <v>-7.8E-2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s">
        <v>160</v>
      </c>
      <c r="G79">
        <v>4</v>
      </c>
      <c r="H79" t="s">
        <v>160</v>
      </c>
      <c r="I79">
        <v>4</v>
      </c>
      <c r="J79" t="s">
        <v>160</v>
      </c>
      <c r="K79">
        <v>4</v>
      </c>
      <c r="L79" t="s">
        <v>160</v>
      </c>
      <c r="M79">
        <v>4</v>
      </c>
      <c r="N79" t="s">
        <v>160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0.42349999999999999</v>
      </c>
      <c r="G80">
        <v>0.42349999999999999</v>
      </c>
      <c r="I80">
        <v>0.42349999999999999</v>
      </c>
      <c r="K80">
        <v>0.42349999999999999</v>
      </c>
      <c r="M80">
        <v>0.42349999999999999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s">
        <v>159</v>
      </c>
      <c r="G81">
        <v>2</v>
      </c>
      <c r="H81" t="s">
        <v>159</v>
      </c>
      <c r="I81">
        <v>2</v>
      </c>
      <c r="J81" t="s">
        <v>159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0.25940000000000002</v>
      </c>
      <c r="G82">
        <v>0.25940000000000002</v>
      </c>
      <c r="I82">
        <v>0.25940000000000002</v>
      </c>
      <c r="K82">
        <v>0.25940000000000002</v>
      </c>
      <c r="M82">
        <v>0.25940000000000002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s">
        <v>160</v>
      </c>
      <c r="G83">
        <v>2</v>
      </c>
      <c r="H83" t="s">
        <v>160</v>
      </c>
      <c r="I83">
        <v>2</v>
      </c>
      <c r="J83" t="s">
        <v>160</v>
      </c>
      <c r="K83">
        <v>2</v>
      </c>
      <c r="L83" t="s">
        <v>160</v>
      </c>
      <c r="M83">
        <v>2</v>
      </c>
      <c r="N83" t="s">
        <v>160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-0.21110000000000001</v>
      </c>
      <c r="G84">
        <v>-0.21110000000000001</v>
      </c>
      <c r="I84">
        <v>-0.21110000000000001</v>
      </c>
      <c r="K84">
        <v>-0.21110000000000001</v>
      </c>
      <c r="M84">
        <v>-0.21110000000000001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s">
        <v>160</v>
      </c>
      <c r="G85">
        <v>4</v>
      </c>
      <c r="H85" t="s">
        <v>160</v>
      </c>
      <c r="I85">
        <v>4</v>
      </c>
      <c r="J85" t="s">
        <v>160</v>
      </c>
      <c r="K85">
        <v>4</v>
      </c>
      <c r="L85" t="s">
        <v>160</v>
      </c>
      <c r="M85">
        <v>4</v>
      </c>
      <c r="N85" t="s">
        <v>160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-0.13</v>
      </c>
      <c r="G86">
        <v>-0.13</v>
      </c>
      <c r="I86">
        <v>-0.13</v>
      </c>
      <c r="K86">
        <v>-0.13</v>
      </c>
      <c r="M86">
        <v>-0.13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160</v>
      </c>
      <c r="G87">
        <v>4</v>
      </c>
      <c r="H87" t="s">
        <v>160</v>
      </c>
      <c r="I87">
        <v>4</v>
      </c>
      <c r="J87" t="s">
        <v>160</v>
      </c>
      <c r="K87">
        <v>4</v>
      </c>
      <c r="L87" t="s">
        <v>160</v>
      </c>
      <c r="M87">
        <v>4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0.4874</v>
      </c>
      <c r="G88">
        <v>0.4874</v>
      </c>
      <c r="I88">
        <v>0.4874</v>
      </c>
      <c r="K88">
        <v>0.4874</v>
      </c>
      <c r="M88">
        <v>0.4874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s">
        <v>159</v>
      </c>
      <c r="G89">
        <v>2</v>
      </c>
      <c r="H89" t="s">
        <v>159</v>
      </c>
      <c r="I89">
        <v>2</v>
      </c>
      <c r="J89" t="s">
        <v>159</v>
      </c>
      <c r="K89">
        <v>2</v>
      </c>
      <c r="L89" t="s">
        <v>159</v>
      </c>
      <c r="M89">
        <v>2</v>
      </c>
      <c r="N89" t="s">
        <v>159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-0.17519999999999999</v>
      </c>
      <c r="G90">
        <v>-0.17519999999999999</v>
      </c>
      <c r="I90">
        <v>-0.17519999999999999</v>
      </c>
      <c r="K90">
        <v>-0.17519999999999999</v>
      </c>
      <c r="M90">
        <v>-0.17519999999999999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159</v>
      </c>
      <c r="G91">
        <v>4</v>
      </c>
      <c r="H91" t="s">
        <v>159</v>
      </c>
      <c r="I91">
        <v>4</v>
      </c>
      <c r="J91" t="s">
        <v>159</v>
      </c>
      <c r="K91">
        <v>4</v>
      </c>
      <c r="L91" t="s">
        <v>159</v>
      </c>
      <c r="M91">
        <v>4</v>
      </c>
      <c r="N91" t="s">
        <v>159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0.6</v>
      </c>
      <c r="G92">
        <v>0.6</v>
      </c>
      <c r="I92">
        <v>0.6</v>
      </c>
      <c r="K92">
        <v>0.6</v>
      </c>
      <c r="M92">
        <v>0.6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2</v>
      </c>
      <c r="F93" t="s">
        <v>160</v>
      </c>
      <c r="G93">
        <v>2</v>
      </c>
      <c r="H93" t="s">
        <v>160</v>
      </c>
      <c r="I93">
        <v>2</v>
      </c>
      <c r="J93" t="s">
        <v>160</v>
      </c>
      <c r="K93">
        <v>2</v>
      </c>
      <c r="L93" t="s">
        <v>160</v>
      </c>
      <c r="M93">
        <v>2</v>
      </c>
      <c r="N93" t="s">
        <v>160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-0.1744</v>
      </c>
      <c r="G94">
        <v>-0.1744</v>
      </c>
      <c r="I94">
        <v>-0.1744</v>
      </c>
      <c r="K94">
        <v>-0.1744</v>
      </c>
      <c r="M94">
        <v>-0.1744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s">
        <v>159</v>
      </c>
      <c r="G95">
        <v>4</v>
      </c>
      <c r="H95" t="s">
        <v>159</v>
      </c>
      <c r="I95">
        <v>4</v>
      </c>
      <c r="J95" t="s">
        <v>159</v>
      </c>
      <c r="K95">
        <v>4</v>
      </c>
      <c r="L95" t="s">
        <v>159</v>
      </c>
      <c r="M95">
        <v>4</v>
      </c>
      <c r="N95" t="s">
        <v>159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-0.75</v>
      </c>
      <c r="G96">
        <v>-0.75</v>
      </c>
      <c r="I96">
        <v>-0.75</v>
      </c>
      <c r="K96">
        <v>-0.75</v>
      </c>
      <c r="M96">
        <v>-0.75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159</v>
      </c>
      <c r="G97">
        <v>4</v>
      </c>
      <c r="H97" t="s">
        <v>159</v>
      </c>
      <c r="I97">
        <v>4</v>
      </c>
      <c r="J97" t="s">
        <v>159</v>
      </c>
      <c r="K97">
        <v>4</v>
      </c>
      <c r="L97" t="s">
        <v>159</v>
      </c>
      <c r="M97">
        <v>4</v>
      </c>
      <c r="N97" t="s">
        <v>159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0.77910000000000001</v>
      </c>
      <c r="G98">
        <v>0.77910000000000001</v>
      </c>
      <c r="I98">
        <v>0.77910000000000001</v>
      </c>
      <c r="K98">
        <v>0.77910000000000001</v>
      </c>
      <c r="M98">
        <v>0.77910000000000001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1</v>
      </c>
      <c r="F99" t="s">
        <v>159</v>
      </c>
      <c r="G99">
        <v>1</v>
      </c>
      <c r="H99" t="s">
        <v>159</v>
      </c>
      <c r="I99">
        <v>1</v>
      </c>
      <c r="J99" t="s">
        <v>159</v>
      </c>
      <c r="K99">
        <v>1</v>
      </c>
      <c r="L99" t="s">
        <v>159</v>
      </c>
      <c r="M99">
        <v>1</v>
      </c>
      <c r="N99" t="s">
        <v>159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-0.31219999999999998</v>
      </c>
      <c r="G100">
        <v>-0.31219999999999998</v>
      </c>
      <c r="I100">
        <v>-0.31219999999999998</v>
      </c>
      <c r="K100">
        <v>-0.31219999999999998</v>
      </c>
      <c r="M100">
        <v>-0.31219999999999998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160</v>
      </c>
      <c r="G101">
        <v>4</v>
      </c>
      <c r="H101" t="s">
        <v>160</v>
      </c>
      <c r="I101">
        <v>4</v>
      </c>
      <c r="J101" t="s">
        <v>160</v>
      </c>
      <c r="K101">
        <v>4</v>
      </c>
      <c r="L101" t="s">
        <v>160</v>
      </c>
      <c r="M101">
        <v>4</v>
      </c>
      <c r="N101" t="s">
        <v>160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-0.53249999999999997</v>
      </c>
      <c r="G102">
        <v>-0.53249999999999997</v>
      </c>
      <c r="I102">
        <v>-0.53249999999999997</v>
      </c>
      <c r="K102">
        <v>-0.53249999999999997</v>
      </c>
      <c r="M102">
        <v>-0.53249999999999997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s">
        <v>159</v>
      </c>
      <c r="G103">
        <v>4</v>
      </c>
      <c r="H103" t="s">
        <v>159</v>
      </c>
      <c r="I103">
        <v>4</v>
      </c>
      <c r="J103" t="s">
        <v>159</v>
      </c>
      <c r="K103">
        <v>4</v>
      </c>
      <c r="L103" t="s">
        <v>159</v>
      </c>
      <c r="M103">
        <v>4</v>
      </c>
      <c r="N103" t="s">
        <v>159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0.28210000000000002</v>
      </c>
      <c r="G104">
        <v>0.28210000000000002</v>
      </c>
      <c r="I104">
        <v>0.28210000000000002</v>
      </c>
      <c r="K104">
        <v>0.28210000000000002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s">
        <v>160</v>
      </c>
      <c r="G105">
        <v>2</v>
      </c>
      <c r="H105" t="s">
        <v>160</v>
      </c>
      <c r="I105">
        <v>2</v>
      </c>
      <c r="J105" t="s">
        <v>160</v>
      </c>
      <c r="K105">
        <v>2</v>
      </c>
      <c r="L105" t="s">
        <v>160</v>
      </c>
      <c r="M105">
        <v>2</v>
      </c>
      <c r="N105" t="s">
        <v>160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0.44879999999999998</v>
      </c>
      <c r="G106">
        <v>0.44879999999999998</v>
      </c>
      <c r="I106">
        <v>0.44879999999999998</v>
      </c>
      <c r="K106">
        <v>0.44879999999999998</v>
      </c>
      <c r="M106">
        <v>0.44879999999999998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s">
        <v>160</v>
      </c>
      <c r="G107">
        <v>2</v>
      </c>
      <c r="H107" t="s">
        <v>160</v>
      </c>
      <c r="I107">
        <v>2</v>
      </c>
      <c r="J107" t="s">
        <v>160</v>
      </c>
      <c r="K107">
        <v>2</v>
      </c>
      <c r="L107" t="s">
        <v>160</v>
      </c>
      <c r="M107">
        <v>2</v>
      </c>
      <c r="N107" t="s">
        <v>160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0.39500000000000002</v>
      </c>
      <c r="G108">
        <v>0.39500000000000002</v>
      </c>
      <c r="I108">
        <v>0.39500000000000002</v>
      </c>
      <c r="K108">
        <v>0.39500000000000002</v>
      </c>
      <c r="M108">
        <v>0.39500000000000002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2</v>
      </c>
      <c r="F109" t="s">
        <v>160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0.24</v>
      </c>
      <c r="G110">
        <v>0.24</v>
      </c>
      <c r="I110">
        <v>0.24</v>
      </c>
      <c r="K110">
        <v>0.24</v>
      </c>
      <c r="M110">
        <v>0.24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s">
        <v>160</v>
      </c>
      <c r="G111">
        <v>2</v>
      </c>
      <c r="H111" t="s">
        <v>160</v>
      </c>
      <c r="I111">
        <v>2</v>
      </c>
      <c r="J111" t="s">
        <v>160</v>
      </c>
      <c r="K111">
        <v>2</v>
      </c>
      <c r="L111" t="s">
        <v>160</v>
      </c>
      <c r="M111">
        <v>2</v>
      </c>
      <c r="N111" t="s">
        <v>160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0.49</v>
      </c>
      <c r="G112">
        <v>0.49</v>
      </c>
      <c r="I112">
        <v>0.49</v>
      </c>
      <c r="K112">
        <v>0.49</v>
      </c>
      <c r="M112">
        <v>0.49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2</v>
      </c>
      <c r="F113" t="s">
        <v>159</v>
      </c>
      <c r="G113">
        <v>2</v>
      </c>
      <c r="H113" t="s">
        <v>159</v>
      </c>
      <c r="I113">
        <v>2</v>
      </c>
      <c r="J113" t="s">
        <v>159</v>
      </c>
      <c r="K113">
        <v>2</v>
      </c>
      <c r="L113" t="s">
        <v>159</v>
      </c>
      <c r="M113">
        <v>2</v>
      </c>
      <c r="N113" t="s">
        <v>159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0.22270000000000001</v>
      </c>
      <c r="G114">
        <v>0.22270000000000001</v>
      </c>
      <c r="I114">
        <v>0.22270000000000001</v>
      </c>
      <c r="K114">
        <v>0.22270000000000001</v>
      </c>
      <c r="M114">
        <v>0.22270000000000001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159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-0.2477</v>
      </c>
      <c r="G116">
        <v>-0.2477</v>
      </c>
      <c r="I116">
        <v>-0.2477</v>
      </c>
      <c r="K116">
        <v>-0.2477</v>
      </c>
      <c r="M116">
        <v>-0.2477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s">
        <v>159</v>
      </c>
      <c r="G117">
        <v>4</v>
      </c>
      <c r="H117" t="s">
        <v>159</v>
      </c>
      <c r="I117">
        <v>4</v>
      </c>
      <c r="J117" t="s">
        <v>159</v>
      </c>
      <c r="K117">
        <v>4</v>
      </c>
      <c r="L117" t="s">
        <v>159</v>
      </c>
      <c r="M117">
        <v>4</v>
      </c>
      <c r="N117" t="s">
        <v>159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0.47620000000000001</v>
      </c>
      <c r="G118">
        <v>0.47620000000000001</v>
      </c>
      <c r="I118">
        <v>0.47620000000000001</v>
      </c>
      <c r="K118">
        <v>0.47620000000000001</v>
      </c>
      <c r="M118">
        <v>0.47620000000000001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s">
        <v>159</v>
      </c>
      <c r="G119">
        <v>2</v>
      </c>
      <c r="H119" t="s">
        <v>159</v>
      </c>
      <c r="I119">
        <v>2</v>
      </c>
      <c r="J119" t="s">
        <v>159</v>
      </c>
      <c r="K119">
        <v>2</v>
      </c>
      <c r="L119" t="s">
        <v>159</v>
      </c>
      <c r="M119">
        <v>2</v>
      </c>
      <c r="N119" t="s">
        <v>159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0.54779999999999995</v>
      </c>
      <c r="G120">
        <v>0.54779999999999995</v>
      </c>
      <c r="I120">
        <v>0.54779999999999995</v>
      </c>
      <c r="K120">
        <v>0.54779999999999995</v>
      </c>
      <c r="M120">
        <v>0.54779999999999995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2</v>
      </c>
      <c r="F121" t="s">
        <v>159</v>
      </c>
      <c r="G121">
        <v>2</v>
      </c>
      <c r="H121" t="s">
        <v>159</v>
      </c>
      <c r="I121">
        <v>2</v>
      </c>
      <c r="J121" t="s">
        <v>159</v>
      </c>
      <c r="K121">
        <v>2</v>
      </c>
      <c r="L121" t="s">
        <v>159</v>
      </c>
      <c r="M121">
        <v>2</v>
      </c>
      <c r="N121" t="s">
        <v>159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0.43269999999999997</v>
      </c>
      <c r="G122">
        <v>0.43269999999999997</v>
      </c>
      <c r="I122">
        <v>0.43269999999999997</v>
      </c>
      <c r="K122">
        <v>0.43269999999999997</v>
      </c>
      <c r="M122">
        <v>0.43269999999999997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2</v>
      </c>
      <c r="F123" t="s">
        <v>160</v>
      </c>
      <c r="G123">
        <v>2</v>
      </c>
      <c r="H123" t="s">
        <v>160</v>
      </c>
      <c r="I123">
        <v>2</v>
      </c>
      <c r="J123" t="s">
        <v>160</v>
      </c>
      <c r="K123">
        <v>2</v>
      </c>
      <c r="L123" t="s">
        <v>160</v>
      </c>
      <c r="M123">
        <v>2</v>
      </c>
      <c r="N123" t="s">
        <v>160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-8.8700000000000001E-2</v>
      </c>
      <c r="I124">
        <v>-8.8700000000000001E-2</v>
      </c>
      <c r="K124">
        <v>-8.8700000000000001E-2</v>
      </c>
      <c r="M124">
        <v>-8.8700000000000001E-2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s">
        <v>160</v>
      </c>
      <c r="G125">
        <v>4</v>
      </c>
      <c r="H125" t="s">
        <v>160</v>
      </c>
      <c r="I125">
        <v>4</v>
      </c>
      <c r="J125" t="s">
        <v>160</v>
      </c>
      <c r="K125">
        <v>4</v>
      </c>
      <c r="L125" t="s">
        <v>160</v>
      </c>
      <c r="M125">
        <v>4</v>
      </c>
      <c r="N125" t="s">
        <v>160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-0.28620000000000001</v>
      </c>
      <c r="G126">
        <v>-0.28620000000000001</v>
      </c>
      <c r="I126">
        <v>-0.28620000000000001</v>
      </c>
      <c r="K126">
        <v>-0.28620000000000001</v>
      </c>
      <c r="M126">
        <v>-0.28620000000000001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159</v>
      </c>
      <c r="G127">
        <v>4</v>
      </c>
      <c r="H127" t="s">
        <v>159</v>
      </c>
      <c r="I127">
        <v>4</v>
      </c>
      <c r="J127" t="s">
        <v>159</v>
      </c>
      <c r="K127">
        <v>4</v>
      </c>
      <c r="L127" t="s">
        <v>159</v>
      </c>
      <c r="M127">
        <v>4</v>
      </c>
      <c r="N127" t="s">
        <v>159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-0.2</v>
      </c>
      <c r="G128">
        <v>-0.2</v>
      </c>
      <c r="I128">
        <v>-0.2</v>
      </c>
      <c r="K128">
        <v>-0.2</v>
      </c>
      <c r="M128">
        <v>-0.2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s">
        <v>159</v>
      </c>
      <c r="G129">
        <v>4</v>
      </c>
      <c r="H129" t="s">
        <v>159</v>
      </c>
      <c r="I129">
        <v>4</v>
      </c>
      <c r="J129" t="s">
        <v>159</v>
      </c>
      <c r="K129">
        <v>4</v>
      </c>
      <c r="L129" t="s">
        <v>159</v>
      </c>
      <c r="M129">
        <v>4</v>
      </c>
      <c r="N129" t="s">
        <v>159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0.49</v>
      </c>
      <c r="G130">
        <v>0.49</v>
      </c>
      <c r="I130">
        <v>0.49</v>
      </c>
      <c r="K130">
        <v>0.49</v>
      </c>
      <c r="M130">
        <v>0.49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2</v>
      </c>
      <c r="F131" t="s">
        <v>160</v>
      </c>
      <c r="G131">
        <v>2</v>
      </c>
      <c r="H131" t="s">
        <v>160</v>
      </c>
      <c r="I131">
        <v>2</v>
      </c>
      <c r="J131" t="s">
        <v>160</v>
      </c>
      <c r="K131">
        <v>2</v>
      </c>
      <c r="L131" t="s">
        <v>160</v>
      </c>
      <c r="M131">
        <v>2</v>
      </c>
      <c r="N131" t="s">
        <v>160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-0.2</v>
      </c>
      <c r="G132">
        <v>-0.2</v>
      </c>
      <c r="I132">
        <v>-0.2</v>
      </c>
      <c r="K132">
        <v>-0.2</v>
      </c>
      <c r="M132">
        <v>-0.2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s">
        <v>159</v>
      </c>
      <c r="G133">
        <v>4</v>
      </c>
      <c r="H133" t="s">
        <v>159</v>
      </c>
      <c r="I133">
        <v>4</v>
      </c>
      <c r="J133" t="s">
        <v>159</v>
      </c>
      <c r="K133">
        <v>4</v>
      </c>
      <c r="L133" t="s">
        <v>159</v>
      </c>
      <c r="M133">
        <v>4</v>
      </c>
      <c r="N133" t="s">
        <v>159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-0.46700000000000003</v>
      </c>
      <c r="G134">
        <v>-0.46700000000000003</v>
      </c>
      <c r="I134">
        <v>-0.46700000000000003</v>
      </c>
      <c r="K134">
        <v>-0.46700000000000003</v>
      </c>
      <c r="M134">
        <v>-0.46700000000000003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4</v>
      </c>
      <c r="H135" t="s">
        <v>159</v>
      </c>
      <c r="I135">
        <v>4</v>
      </c>
      <c r="J135" t="s">
        <v>159</v>
      </c>
      <c r="K135">
        <v>4</v>
      </c>
      <c r="L135" t="s">
        <v>159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-0.72189999999999999</v>
      </c>
      <c r="G136">
        <v>-0.72189999999999999</v>
      </c>
      <c r="I136">
        <v>-0.72189999999999999</v>
      </c>
      <c r="K136">
        <v>-0.72189999999999999</v>
      </c>
      <c r="M136">
        <v>-0.72189999999999999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s">
        <v>159</v>
      </c>
      <c r="G137">
        <v>4</v>
      </c>
      <c r="H137" t="s">
        <v>159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0.6</v>
      </c>
      <c r="G138">
        <v>0.6</v>
      </c>
      <c r="I138">
        <v>0.6</v>
      </c>
      <c r="K138">
        <v>0.6</v>
      </c>
      <c r="M138">
        <v>0.6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2</v>
      </c>
      <c r="F139" t="s">
        <v>159</v>
      </c>
      <c r="G139">
        <v>2</v>
      </c>
      <c r="H139" t="s">
        <v>159</v>
      </c>
      <c r="I139">
        <v>2</v>
      </c>
      <c r="J139" t="s">
        <v>159</v>
      </c>
      <c r="K139">
        <v>2</v>
      </c>
      <c r="L139" t="s">
        <v>159</v>
      </c>
      <c r="M139">
        <v>2</v>
      </c>
      <c r="N139" t="s">
        <v>159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0.24479999999999999</v>
      </c>
      <c r="G140">
        <v>0.24479999999999999</v>
      </c>
      <c r="I140">
        <v>0.24479999999999999</v>
      </c>
      <c r="K140">
        <v>0.24479999999999999</v>
      </c>
      <c r="M140">
        <v>0.24479999999999999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2</v>
      </c>
      <c r="F141" t="s">
        <v>160</v>
      </c>
      <c r="G141">
        <v>2</v>
      </c>
      <c r="H141" t="s">
        <v>160</v>
      </c>
      <c r="I141">
        <v>2</v>
      </c>
      <c r="J141" t="s">
        <v>160</v>
      </c>
      <c r="K141">
        <v>2</v>
      </c>
      <c r="L141" t="s">
        <v>160</v>
      </c>
      <c r="M141">
        <v>2</v>
      </c>
      <c r="N141" t="s">
        <v>160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0.31069999999999998</v>
      </c>
      <c r="G142">
        <v>0.31069999999999998</v>
      </c>
      <c r="I142">
        <v>0.31069999999999998</v>
      </c>
      <c r="K142">
        <v>0.31069999999999998</v>
      </c>
      <c r="M142">
        <v>0.31069999999999998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2</v>
      </c>
      <c r="F143" t="s">
        <v>159</v>
      </c>
      <c r="G143">
        <v>2</v>
      </c>
      <c r="H143" t="s">
        <v>159</v>
      </c>
      <c r="I143">
        <v>2</v>
      </c>
      <c r="J143" t="s">
        <v>159</v>
      </c>
      <c r="K143">
        <v>2</v>
      </c>
      <c r="L143" t="s">
        <v>159</v>
      </c>
      <c r="M143">
        <v>2</v>
      </c>
      <c r="N143" t="s">
        <v>159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0.35499999999999998</v>
      </c>
      <c r="G144">
        <v>0.35499999999999998</v>
      </c>
      <c r="I144">
        <v>0.35499999999999998</v>
      </c>
      <c r="K144">
        <v>0.35499999999999998</v>
      </c>
      <c r="M144">
        <v>0.35499999999999998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2</v>
      </c>
      <c r="F145" t="s">
        <v>160</v>
      </c>
      <c r="G145">
        <v>2</v>
      </c>
      <c r="H145" t="s">
        <v>160</v>
      </c>
      <c r="I145">
        <v>2</v>
      </c>
      <c r="J145" t="s">
        <v>160</v>
      </c>
      <c r="K145">
        <v>2</v>
      </c>
      <c r="L145" t="s">
        <v>160</v>
      </c>
      <c r="M145">
        <v>2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-0.33119999999999999</v>
      </c>
      <c r="G146">
        <v>-0.33119999999999999</v>
      </c>
      <c r="I146">
        <v>-0.33119999999999999</v>
      </c>
      <c r="K146">
        <v>-0.33119999999999999</v>
      </c>
      <c r="M146">
        <v>-0.33119999999999999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s">
        <v>160</v>
      </c>
      <c r="G147">
        <v>4</v>
      </c>
      <c r="H147" t="s">
        <v>160</v>
      </c>
      <c r="I147">
        <v>4</v>
      </c>
      <c r="J147" t="s">
        <v>160</v>
      </c>
      <c r="K147">
        <v>4</v>
      </c>
      <c r="L147" t="s">
        <v>160</v>
      </c>
      <c r="M147">
        <v>4</v>
      </c>
      <c r="N147" t="s">
        <v>160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0.46970000000000001</v>
      </c>
      <c r="G148">
        <v>0.46970000000000001</v>
      </c>
      <c r="I148">
        <v>0.46970000000000001</v>
      </c>
      <c r="K148">
        <v>0.46970000000000001</v>
      </c>
      <c r="M148">
        <v>0.46970000000000001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2</v>
      </c>
      <c r="F149" t="s">
        <v>160</v>
      </c>
      <c r="G149">
        <v>2</v>
      </c>
      <c r="H149" t="s">
        <v>160</v>
      </c>
      <c r="I149">
        <v>2</v>
      </c>
      <c r="J149" t="s">
        <v>160</v>
      </c>
      <c r="K149">
        <v>2</v>
      </c>
      <c r="L149" t="s">
        <v>160</v>
      </c>
      <c r="M149">
        <v>2</v>
      </c>
      <c r="N149" t="s">
        <v>160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0.5</v>
      </c>
      <c r="G150">
        <v>0.5</v>
      </c>
      <c r="I150">
        <v>0.5</v>
      </c>
      <c r="K150">
        <v>0.5</v>
      </c>
      <c r="M150">
        <v>0.5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s">
        <v>160</v>
      </c>
      <c r="G151">
        <v>2</v>
      </c>
      <c r="H151" t="s">
        <v>160</v>
      </c>
      <c r="I151">
        <v>2</v>
      </c>
      <c r="J151" t="s">
        <v>160</v>
      </c>
      <c r="K151">
        <v>2</v>
      </c>
      <c r="L151" t="s">
        <v>160</v>
      </c>
      <c r="M151">
        <v>2</v>
      </c>
      <c r="N151" t="s">
        <v>160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0.43959999999999999</v>
      </c>
      <c r="G152">
        <v>0.43959999999999999</v>
      </c>
      <c r="I152">
        <v>0.43959999999999999</v>
      </c>
      <c r="K152">
        <v>0.43959999999999999</v>
      </c>
      <c r="M152">
        <v>0.43959999999999999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s">
        <v>160</v>
      </c>
      <c r="G153">
        <v>2</v>
      </c>
      <c r="H153" t="s">
        <v>160</v>
      </c>
      <c r="I153">
        <v>2</v>
      </c>
      <c r="J153" t="s">
        <v>160</v>
      </c>
      <c r="K153">
        <v>2</v>
      </c>
      <c r="L153" t="s">
        <v>160</v>
      </c>
      <c r="M153">
        <v>2</v>
      </c>
      <c r="N153" t="s">
        <v>160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0.49</v>
      </c>
      <c r="G154">
        <v>0.49</v>
      </c>
      <c r="I154">
        <v>0.49</v>
      </c>
      <c r="K154">
        <v>0.49</v>
      </c>
      <c r="M154">
        <v>0.49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2</v>
      </c>
      <c r="F155" t="s">
        <v>160</v>
      </c>
      <c r="G155">
        <v>2</v>
      </c>
      <c r="H155" t="s">
        <v>160</v>
      </c>
      <c r="I155">
        <v>2</v>
      </c>
      <c r="J155" t="s">
        <v>160</v>
      </c>
      <c r="K155">
        <v>2</v>
      </c>
      <c r="L155" t="s">
        <v>160</v>
      </c>
      <c r="M155">
        <v>2</v>
      </c>
      <c r="N155" t="s">
        <v>160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0.32829999999999998</v>
      </c>
      <c r="G156">
        <v>0.32829999999999998</v>
      </c>
      <c r="I156">
        <v>0.32829999999999998</v>
      </c>
      <c r="K156">
        <v>0.32829999999999998</v>
      </c>
      <c r="M156">
        <v>0.32829999999999998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2</v>
      </c>
      <c r="F157" t="s">
        <v>159</v>
      </c>
      <c r="G157">
        <v>2</v>
      </c>
      <c r="H157" t="s">
        <v>159</v>
      </c>
      <c r="I157">
        <v>2</v>
      </c>
      <c r="J157" t="s">
        <v>159</v>
      </c>
      <c r="K157">
        <v>2</v>
      </c>
      <c r="L157" t="s">
        <v>159</v>
      </c>
      <c r="M157">
        <v>2</v>
      </c>
      <c r="N157" t="s">
        <v>159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-9.74E-2</v>
      </c>
      <c r="G158">
        <v>-9.74E-2</v>
      </c>
      <c r="I158">
        <v>-9.74E-2</v>
      </c>
      <c r="K158">
        <v>-9.74E-2</v>
      </c>
      <c r="M158">
        <v>-9.74E-2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s">
        <v>160</v>
      </c>
      <c r="G159">
        <v>4</v>
      </c>
      <c r="H159" t="s">
        <v>160</v>
      </c>
      <c r="I159">
        <v>4</v>
      </c>
      <c r="J159" t="s">
        <v>160</v>
      </c>
      <c r="K159">
        <v>4</v>
      </c>
      <c r="L159" t="s">
        <v>160</v>
      </c>
      <c r="M159">
        <v>4</v>
      </c>
      <c r="N159" t="s">
        <v>160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-0.44330000000000003</v>
      </c>
      <c r="G160">
        <v>-0.44330000000000003</v>
      </c>
      <c r="I160">
        <v>-0.44330000000000003</v>
      </c>
      <c r="K160">
        <v>-0.44330000000000003</v>
      </c>
      <c r="M160">
        <v>-0.44330000000000003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s">
        <v>159</v>
      </c>
      <c r="G161">
        <v>4</v>
      </c>
      <c r="H161" t="s">
        <v>159</v>
      </c>
      <c r="I161">
        <v>4</v>
      </c>
      <c r="J161" t="s">
        <v>159</v>
      </c>
      <c r="K161">
        <v>4</v>
      </c>
      <c r="L161" t="s">
        <v>159</v>
      </c>
      <c r="M161">
        <v>4</v>
      </c>
      <c r="N161" t="s">
        <v>159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0.245</v>
      </c>
      <c r="G162">
        <v>0.245</v>
      </c>
      <c r="I162">
        <v>0.245</v>
      </c>
      <c r="K162">
        <v>0.245</v>
      </c>
      <c r="M162">
        <v>0.245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2</v>
      </c>
      <c r="F163" t="s">
        <v>160</v>
      </c>
      <c r="G163">
        <v>2</v>
      </c>
      <c r="H163" t="s">
        <v>160</v>
      </c>
      <c r="I163">
        <v>2</v>
      </c>
      <c r="J163" t="s">
        <v>160</v>
      </c>
      <c r="K163">
        <v>2</v>
      </c>
      <c r="L163" t="s">
        <v>160</v>
      </c>
      <c r="M163">
        <v>2</v>
      </c>
      <c r="N163" t="s">
        <v>160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0.35249999999999998</v>
      </c>
      <c r="G164">
        <v>0.35249999999999998</v>
      </c>
      <c r="I164">
        <v>0.35249999999999998</v>
      </c>
      <c r="K164">
        <v>0.35249999999999998</v>
      </c>
      <c r="M164">
        <v>0.35249999999999998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2</v>
      </c>
      <c r="F165" t="s">
        <v>160</v>
      </c>
      <c r="G165">
        <v>2</v>
      </c>
      <c r="H165" t="s">
        <v>160</v>
      </c>
      <c r="I165">
        <v>2</v>
      </c>
      <c r="J165" t="s">
        <v>160</v>
      </c>
      <c r="K165">
        <v>2</v>
      </c>
      <c r="L165" t="s">
        <v>160</v>
      </c>
      <c r="M165">
        <v>2</v>
      </c>
      <c r="N165" t="s">
        <v>160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0.495</v>
      </c>
      <c r="G166">
        <v>0.495</v>
      </c>
      <c r="I166">
        <v>0.495</v>
      </c>
      <c r="K166">
        <v>0.495</v>
      </c>
      <c r="M166">
        <v>0.495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s">
        <v>160</v>
      </c>
      <c r="G167">
        <v>2</v>
      </c>
      <c r="H167" t="s">
        <v>160</v>
      </c>
      <c r="I167">
        <v>2</v>
      </c>
      <c r="J167" t="s">
        <v>160</v>
      </c>
      <c r="K167">
        <v>2</v>
      </c>
      <c r="L167" t="s">
        <v>160</v>
      </c>
      <c r="M167">
        <v>2</v>
      </c>
      <c r="N167" t="s">
        <v>160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0.47039999999999998</v>
      </c>
      <c r="G168">
        <v>0.47039999999999998</v>
      </c>
      <c r="I168">
        <v>0.47039999999999998</v>
      </c>
      <c r="K168">
        <v>0.47039999999999998</v>
      </c>
      <c r="M168">
        <v>0.47039999999999998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s">
        <v>159</v>
      </c>
      <c r="G169">
        <v>2</v>
      </c>
      <c r="H169" t="s">
        <v>159</v>
      </c>
      <c r="I169">
        <v>2</v>
      </c>
      <c r="J169" t="s">
        <v>159</v>
      </c>
      <c r="K169">
        <v>2</v>
      </c>
      <c r="L169" t="s">
        <v>159</v>
      </c>
      <c r="M169">
        <v>2</v>
      </c>
      <c r="N169" t="s">
        <v>159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-0.52029999999999998</v>
      </c>
      <c r="G170">
        <v>-0.52029999999999998</v>
      </c>
      <c r="I170">
        <v>-0.52029999999999998</v>
      </c>
      <c r="K170">
        <v>-0.52029999999999998</v>
      </c>
      <c r="M170">
        <v>-0.52029999999999998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s">
        <v>160</v>
      </c>
      <c r="G171">
        <v>4</v>
      </c>
      <c r="H171" t="s">
        <v>160</v>
      </c>
      <c r="I171">
        <v>4</v>
      </c>
      <c r="J171" t="s">
        <v>160</v>
      </c>
      <c r="K171">
        <v>4</v>
      </c>
      <c r="L171" t="s">
        <v>160</v>
      </c>
      <c r="M171">
        <v>4</v>
      </c>
      <c r="N171" t="s">
        <v>160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0.46079999999999999</v>
      </c>
      <c r="G172">
        <v>0.46079999999999999</v>
      </c>
      <c r="I172">
        <v>0.46079999999999999</v>
      </c>
      <c r="K172">
        <v>0.46079999999999999</v>
      </c>
      <c r="M172">
        <v>0.46079999999999999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2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0.5575</v>
      </c>
      <c r="G174">
        <v>0.5575</v>
      </c>
      <c r="I174">
        <v>0.5575</v>
      </c>
      <c r="K174">
        <v>0.5575</v>
      </c>
      <c r="M174">
        <v>0.5575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2</v>
      </c>
      <c r="F175" t="s">
        <v>160</v>
      </c>
      <c r="G175">
        <v>2</v>
      </c>
      <c r="H175" t="s">
        <v>160</v>
      </c>
      <c r="I175">
        <v>2</v>
      </c>
      <c r="J175" t="s">
        <v>160</v>
      </c>
      <c r="K175">
        <v>2</v>
      </c>
      <c r="L175" t="s">
        <v>160</v>
      </c>
      <c r="M175">
        <v>2</v>
      </c>
      <c r="N175" t="s">
        <v>160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0.62</v>
      </c>
      <c r="G176">
        <v>0.62</v>
      </c>
      <c r="I176">
        <v>0.62</v>
      </c>
      <c r="K176">
        <v>0.62</v>
      </c>
      <c r="M176">
        <v>0.62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2</v>
      </c>
      <c r="F177" t="s">
        <v>159</v>
      </c>
      <c r="G177">
        <v>2</v>
      </c>
      <c r="H177" t="s">
        <v>159</v>
      </c>
      <c r="I177">
        <v>2</v>
      </c>
      <c r="J177" t="s">
        <v>159</v>
      </c>
      <c r="K177">
        <v>2</v>
      </c>
      <c r="L177" t="s">
        <v>159</v>
      </c>
      <c r="M177">
        <v>2</v>
      </c>
      <c r="N177" t="s">
        <v>159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-0.79320000000000002</v>
      </c>
      <c r="G178">
        <v>-0.79320000000000002</v>
      </c>
      <c r="I178">
        <v>-0.79320000000000002</v>
      </c>
      <c r="K178">
        <v>-0.79320000000000002</v>
      </c>
      <c r="M178">
        <v>-0.79320000000000002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s">
        <v>159</v>
      </c>
      <c r="G179">
        <v>5</v>
      </c>
      <c r="H179" t="s">
        <v>159</v>
      </c>
      <c r="I179">
        <v>5</v>
      </c>
      <c r="J179" t="s">
        <v>159</v>
      </c>
      <c r="K179">
        <v>5</v>
      </c>
      <c r="L179" t="s">
        <v>159</v>
      </c>
      <c r="M179">
        <v>5</v>
      </c>
      <c r="N179" t="s">
        <v>159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0.58799999999999997</v>
      </c>
      <c r="G180">
        <v>0.58799999999999997</v>
      </c>
      <c r="I180">
        <v>0.58799999999999997</v>
      </c>
      <c r="K180">
        <v>0.58799999999999997</v>
      </c>
      <c r="M180">
        <v>0.58799999999999997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2</v>
      </c>
      <c r="F181" t="s">
        <v>159</v>
      </c>
      <c r="G181">
        <v>2</v>
      </c>
      <c r="H181" t="s">
        <v>159</v>
      </c>
      <c r="I181">
        <v>2</v>
      </c>
      <c r="J181" t="s">
        <v>159</v>
      </c>
      <c r="K181">
        <v>2</v>
      </c>
      <c r="L181" t="s">
        <v>159</v>
      </c>
      <c r="M181">
        <v>2</v>
      </c>
      <c r="N181" t="s">
        <v>159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0.45119999999999999</v>
      </c>
      <c r="G182">
        <v>0.45119999999999999</v>
      </c>
      <c r="I182">
        <v>0.45119999999999999</v>
      </c>
      <c r="K182">
        <v>0.45119999999999999</v>
      </c>
      <c r="M182">
        <v>0.45119999999999999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2</v>
      </c>
      <c r="F183" t="s">
        <v>160</v>
      </c>
      <c r="G183">
        <v>2</v>
      </c>
      <c r="H183" t="s">
        <v>160</v>
      </c>
      <c r="I183">
        <v>2</v>
      </c>
      <c r="J183" t="s">
        <v>160</v>
      </c>
      <c r="K183">
        <v>2</v>
      </c>
      <c r="L183" t="s">
        <v>160</v>
      </c>
      <c r="M183">
        <v>2</v>
      </c>
      <c r="N183" t="s">
        <v>160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0.57999999999999996</v>
      </c>
      <c r="G184">
        <v>0.57999999999999996</v>
      </c>
      <c r="I184">
        <v>0.57999999999999996</v>
      </c>
      <c r="K184">
        <v>0.57999999999999996</v>
      </c>
      <c r="M184">
        <v>0.57999999999999996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s">
        <v>159</v>
      </c>
      <c r="G185">
        <v>2</v>
      </c>
      <c r="H185" t="s">
        <v>159</v>
      </c>
      <c r="I185">
        <v>2</v>
      </c>
      <c r="J185" t="s">
        <v>159</v>
      </c>
      <c r="K185">
        <v>2</v>
      </c>
      <c r="L185" t="s">
        <v>159</v>
      </c>
      <c r="M185">
        <v>2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0.30640000000000001</v>
      </c>
      <c r="G186">
        <v>0.30640000000000001</v>
      </c>
      <c r="I186">
        <v>0.30640000000000001</v>
      </c>
      <c r="K186">
        <v>0.30640000000000001</v>
      </c>
      <c r="M186">
        <v>0.30640000000000001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-0.79579999999999995</v>
      </c>
      <c r="G188">
        <v>-0.79579999999999995</v>
      </c>
      <c r="I188">
        <v>-0.79579999999999995</v>
      </c>
      <c r="K188">
        <v>-0.79579999999999995</v>
      </c>
      <c r="M188">
        <v>-0.79579999999999995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5</v>
      </c>
      <c r="F189" t="s">
        <v>160</v>
      </c>
      <c r="G189">
        <v>5</v>
      </c>
      <c r="H189" t="s">
        <v>160</v>
      </c>
      <c r="I189">
        <v>5</v>
      </c>
      <c r="J189" t="s">
        <v>160</v>
      </c>
      <c r="K189">
        <v>5</v>
      </c>
      <c r="L189" t="s">
        <v>160</v>
      </c>
      <c r="M189">
        <v>5</v>
      </c>
      <c r="N189" t="s">
        <v>160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0.30640000000000001</v>
      </c>
      <c r="G190">
        <v>0.30640000000000001</v>
      </c>
      <c r="I190">
        <v>0.30640000000000001</v>
      </c>
      <c r="K190">
        <v>0.30640000000000001</v>
      </c>
      <c r="M190">
        <v>0.30640000000000001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2</v>
      </c>
      <c r="F191" t="s">
        <v>160</v>
      </c>
      <c r="G191">
        <v>2</v>
      </c>
      <c r="H191" t="s">
        <v>160</v>
      </c>
      <c r="I191">
        <v>2</v>
      </c>
      <c r="J191" t="s">
        <v>160</v>
      </c>
      <c r="K191">
        <v>2</v>
      </c>
      <c r="L191" t="s">
        <v>160</v>
      </c>
      <c r="M191">
        <v>2</v>
      </c>
      <c r="N191" t="s">
        <v>160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0.43269999999999997</v>
      </c>
      <c r="G192">
        <v>0.43269999999999997</v>
      </c>
      <c r="I192">
        <v>0.43269999999999997</v>
      </c>
      <c r="K192">
        <v>0.43269999999999997</v>
      </c>
      <c r="M192">
        <v>0.43269999999999997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2</v>
      </c>
      <c r="F193" t="s">
        <v>160</v>
      </c>
      <c r="G193">
        <v>2</v>
      </c>
      <c r="H193" t="s">
        <v>160</v>
      </c>
      <c r="I193">
        <v>2</v>
      </c>
      <c r="J193" t="s">
        <v>160</v>
      </c>
      <c r="K193">
        <v>2</v>
      </c>
      <c r="L193" t="s">
        <v>160</v>
      </c>
      <c r="M193">
        <v>2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0.62</v>
      </c>
      <c r="G194">
        <v>0.62</v>
      </c>
      <c r="I194">
        <v>0.62</v>
      </c>
      <c r="K194">
        <v>0.62</v>
      </c>
      <c r="M194">
        <v>0.62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2</v>
      </c>
      <c r="F195" t="s">
        <v>160</v>
      </c>
      <c r="G195">
        <v>2</v>
      </c>
      <c r="H195" t="s">
        <v>160</v>
      </c>
      <c r="I195">
        <v>2</v>
      </c>
      <c r="J195" t="s">
        <v>160</v>
      </c>
      <c r="K195">
        <v>2</v>
      </c>
      <c r="L195" t="s">
        <v>160</v>
      </c>
      <c r="M195">
        <v>2</v>
      </c>
      <c r="N195" t="s">
        <v>160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0.44650000000000001</v>
      </c>
      <c r="G196">
        <v>0.44650000000000001</v>
      </c>
      <c r="I196">
        <v>0.44650000000000001</v>
      </c>
      <c r="K196">
        <v>0.44650000000000001</v>
      </c>
      <c r="M196">
        <v>0.44650000000000001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2</v>
      </c>
      <c r="F197" t="s">
        <v>159</v>
      </c>
      <c r="G197">
        <v>2</v>
      </c>
      <c r="H197" t="s">
        <v>159</v>
      </c>
      <c r="I197">
        <v>2</v>
      </c>
      <c r="J197" t="s">
        <v>159</v>
      </c>
      <c r="K197">
        <v>2</v>
      </c>
      <c r="L197" t="s">
        <v>159</v>
      </c>
      <c r="M197">
        <v>2</v>
      </c>
      <c r="N197" t="s">
        <v>159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-0.20649999999999999</v>
      </c>
      <c r="G198">
        <v>-0.20649999999999999</v>
      </c>
      <c r="I198">
        <v>-0.20649999999999999</v>
      </c>
      <c r="K198">
        <v>-0.20649999999999999</v>
      </c>
      <c r="M198">
        <v>-0.20649999999999999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s">
        <v>160</v>
      </c>
      <c r="G199">
        <v>4</v>
      </c>
      <c r="H199" t="s">
        <v>160</v>
      </c>
      <c r="I199">
        <v>4</v>
      </c>
      <c r="J199" t="s">
        <v>160</v>
      </c>
      <c r="K199">
        <v>4</v>
      </c>
      <c r="L199" t="s">
        <v>160</v>
      </c>
      <c r="M199">
        <v>4</v>
      </c>
      <c r="N199" t="s">
        <v>160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0.31530000000000002</v>
      </c>
      <c r="G200">
        <v>0.31530000000000002</v>
      </c>
      <c r="I200">
        <v>0.31530000000000002</v>
      </c>
      <c r="K200">
        <v>0.31530000000000002</v>
      </c>
      <c r="M200">
        <v>0.31530000000000002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2</v>
      </c>
      <c r="F201" t="s">
        <v>160</v>
      </c>
      <c r="G201">
        <v>2</v>
      </c>
      <c r="H201" t="s">
        <v>160</v>
      </c>
      <c r="I201">
        <v>2</v>
      </c>
      <c r="J201" t="s">
        <v>160</v>
      </c>
      <c r="K201">
        <v>2</v>
      </c>
      <c r="L201" t="s">
        <v>160</v>
      </c>
      <c r="M201">
        <v>2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-7.4999999999999997E-2</v>
      </c>
      <c r="G202">
        <v>-7.4999999999999997E-2</v>
      </c>
      <c r="I202">
        <v>-7.4999999999999997E-2</v>
      </c>
      <c r="K202">
        <v>-7.4999999999999997E-2</v>
      </c>
      <c r="M202">
        <v>-7.4999999999999997E-2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s">
        <v>160</v>
      </c>
      <c r="G203">
        <v>4</v>
      </c>
      <c r="H203" t="s">
        <v>160</v>
      </c>
      <c r="I203">
        <v>4</v>
      </c>
      <c r="J203" t="s">
        <v>160</v>
      </c>
      <c r="K203">
        <v>4</v>
      </c>
      <c r="L203" t="s">
        <v>160</v>
      </c>
      <c r="M203">
        <v>4</v>
      </c>
      <c r="N203" t="s">
        <v>160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0.52500000000000002</v>
      </c>
      <c r="G204">
        <v>0.52500000000000002</v>
      </c>
      <c r="I204">
        <v>0.52500000000000002</v>
      </c>
      <c r="K204">
        <v>0.52500000000000002</v>
      </c>
      <c r="M204">
        <v>0.52500000000000002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2</v>
      </c>
      <c r="F205" t="s">
        <v>160</v>
      </c>
      <c r="G205">
        <v>2</v>
      </c>
      <c r="H205" t="s">
        <v>160</v>
      </c>
      <c r="I205">
        <v>2</v>
      </c>
      <c r="J205" t="s">
        <v>160</v>
      </c>
      <c r="K205">
        <v>2</v>
      </c>
      <c r="L205" t="s">
        <v>160</v>
      </c>
      <c r="M205">
        <v>2</v>
      </c>
      <c r="N205" t="s">
        <v>160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-0.47839999999999999</v>
      </c>
      <c r="G206">
        <v>-0.47839999999999999</v>
      </c>
      <c r="I206">
        <v>-0.47839999999999999</v>
      </c>
      <c r="K206">
        <v>-0.47839999999999999</v>
      </c>
      <c r="M206">
        <v>-0.47839999999999999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s">
        <v>160</v>
      </c>
      <c r="G207">
        <v>4</v>
      </c>
      <c r="H207" t="s">
        <v>160</v>
      </c>
      <c r="I207">
        <v>4</v>
      </c>
      <c r="J207" t="s">
        <v>160</v>
      </c>
      <c r="K207">
        <v>4</v>
      </c>
      <c r="L207" t="s">
        <v>160</v>
      </c>
      <c r="M207">
        <v>4</v>
      </c>
      <c r="N207" t="s">
        <v>160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0.49</v>
      </c>
      <c r="G208">
        <v>0.49</v>
      </c>
      <c r="I208">
        <v>0.49</v>
      </c>
      <c r="K208">
        <v>0.49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0.49</v>
      </c>
      <c r="G210">
        <v>0.49</v>
      </c>
      <c r="I210">
        <v>0.49</v>
      </c>
      <c r="K210">
        <v>0.49</v>
      </c>
      <c r="M210">
        <v>0.49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160</v>
      </c>
      <c r="G211">
        <v>2</v>
      </c>
      <c r="H211" t="s">
        <v>160</v>
      </c>
      <c r="I211">
        <v>2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0.57350000000000001</v>
      </c>
      <c r="G212">
        <v>0.57350000000000001</v>
      </c>
      <c r="I212">
        <v>0.57350000000000001</v>
      </c>
      <c r="K212">
        <v>0.57350000000000001</v>
      </c>
      <c r="M212">
        <v>0.57350000000000001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2</v>
      </c>
      <c r="F213" t="s">
        <v>160</v>
      </c>
      <c r="G213">
        <v>2</v>
      </c>
      <c r="H213" t="s">
        <v>160</v>
      </c>
      <c r="I213">
        <v>2</v>
      </c>
      <c r="J213" t="s">
        <v>160</v>
      </c>
      <c r="K213">
        <v>2</v>
      </c>
      <c r="L213" t="s">
        <v>160</v>
      </c>
      <c r="M213">
        <v>2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-5.4600000000000003E-2</v>
      </c>
      <c r="G214">
        <v>-5.4600000000000003E-2</v>
      </c>
      <c r="I214">
        <v>-5.4600000000000003E-2</v>
      </c>
      <c r="K214">
        <v>-5.4600000000000003E-2</v>
      </c>
      <c r="M214">
        <v>-5.4600000000000003E-2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4</v>
      </c>
      <c r="F215" t="s">
        <v>159</v>
      </c>
      <c r="G215">
        <v>4</v>
      </c>
      <c r="H215" t="s">
        <v>159</v>
      </c>
      <c r="I215">
        <v>4</v>
      </c>
      <c r="J215" t="s">
        <v>159</v>
      </c>
      <c r="K215">
        <v>4</v>
      </c>
      <c r="L215" t="s">
        <v>159</v>
      </c>
      <c r="M215">
        <v>4</v>
      </c>
      <c r="N215" t="s">
        <v>159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0.30740000000000001</v>
      </c>
      <c r="G216">
        <v>0.30740000000000001</v>
      </c>
      <c r="I216">
        <v>0.30740000000000001</v>
      </c>
      <c r="K216">
        <v>0.30740000000000001</v>
      </c>
      <c r="M216">
        <v>0.30740000000000001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160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-0.53300000000000003</v>
      </c>
      <c r="G218">
        <v>-0.53300000000000003</v>
      </c>
      <c r="I218">
        <v>-0.53300000000000003</v>
      </c>
      <c r="K218">
        <v>-0.53300000000000003</v>
      </c>
      <c r="M218">
        <v>-0.53300000000000003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s">
        <v>159</v>
      </c>
      <c r="G219">
        <v>4</v>
      </c>
      <c r="H219" t="s">
        <v>159</v>
      </c>
      <c r="I219">
        <v>4</v>
      </c>
      <c r="J219" t="s">
        <v>159</v>
      </c>
      <c r="K219">
        <v>4</v>
      </c>
      <c r="L219" t="s">
        <v>159</v>
      </c>
      <c r="M219">
        <v>4</v>
      </c>
      <c r="N219" t="s">
        <v>159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0.72</v>
      </c>
      <c r="G220">
        <v>0.72</v>
      </c>
      <c r="I220">
        <v>0.72</v>
      </c>
      <c r="K220">
        <v>0.72</v>
      </c>
      <c r="M220">
        <v>0.72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2</v>
      </c>
      <c r="F221" t="s">
        <v>159</v>
      </c>
      <c r="G221">
        <v>2</v>
      </c>
      <c r="H221" t="s">
        <v>159</v>
      </c>
      <c r="I221">
        <v>2</v>
      </c>
      <c r="J221" t="s">
        <v>159</v>
      </c>
      <c r="K221">
        <v>2</v>
      </c>
      <c r="L221" t="s">
        <v>159</v>
      </c>
      <c r="M221">
        <v>2</v>
      </c>
      <c r="N221" t="s">
        <v>159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0.56589999999999996</v>
      </c>
      <c r="G222">
        <v>0.56589999999999996</v>
      </c>
      <c r="I222">
        <v>0.56589999999999996</v>
      </c>
      <c r="K222">
        <v>0.56589999999999996</v>
      </c>
      <c r="M222">
        <v>0.56589999999999996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s">
        <v>159</v>
      </c>
      <c r="G223">
        <v>2</v>
      </c>
      <c r="H223" t="s">
        <v>159</v>
      </c>
      <c r="I223">
        <v>2</v>
      </c>
      <c r="J223" t="s">
        <v>159</v>
      </c>
      <c r="K223">
        <v>2</v>
      </c>
      <c r="L223" t="s">
        <v>159</v>
      </c>
      <c r="M223">
        <v>2</v>
      </c>
      <c r="N223" t="s">
        <v>159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-7.0499999999999993E-2</v>
      </c>
      <c r="G224">
        <v>-7.0499999999999993E-2</v>
      </c>
      <c r="I224">
        <v>-7.0499999999999993E-2</v>
      </c>
      <c r="K224">
        <v>-7.0499999999999993E-2</v>
      </c>
      <c r="M224">
        <v>-7.0499999999999993E-2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s">
        <v>160</v>
      </c>
      <c r="G225">
        <v>4</v>
      </c>
      <c r="H225" t="s">
        <v>160</v>
      </c>
      <c r="I225">
        <v>4</v>
      </c>
      <c r="J225" t="s">
        <v>160</v>
      </c>
      <c r="K225">
        <v>4</v>
      </c>
      <c r="L225" t="s">
        <v>160</v>
      </c>
      <c r="M225">
        <v>4</v>
      </c>
      <c r="N225" t="s">
        <v>160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0.49</v>
      </c>
      <c r="G226">
        <v>0.49</v>
      </c>
      <c r="I226">
        <v>0.49</v>
      </c>
      <c r="K226">
        <v>0.49</v>
      </c>
      <c r="M226">
        <v>0.49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2</v>
      </c>
      <c r="F227" t="s">
        <v>159</v>
      </c>
      <c r="G227">
        <v>2</v>
      </c>
      <c r="H227" t="s">
        <v>159</v>
      </c>
      <c r="I227">
        <v>2</v>
      </c>
      <c r="J227" t="s">
        <v>159</v>
      </c>
      <c r="K227">
        <v>2</v>
      </c>
      <c r="L227" t="s">
        <v>159</v>
      </c>
      <c r="M227">
        <v>2</v>
      </c>
      <c r="N227" t="s">
        <v>159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0.2596</v>
      </c>
      <c r="G228">
        <v>0.2596</v>
      </c>
      <c r="I228">
        <v>0.2596</v>
      </c>
      <c r="K228">
        <v>0.2596</v>
      </c>
      <c r="M228">
        <v>0.2596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2</v>
      </c>
      <c r="F229" t="s">
        <v>160</v>
      </c>
      <c r="G229">
        <v>2</v>
      </c>
      <c r="H229" t="s">
        <v>160</v>
      </c>
      <c r="I229">
        <v>2</v>
      </c>
      <c r="J229" t="s">
        <v>160</v>
      </c>
      <c r="K229">
        <v>2</v>
      </c>
      <c r="L229" t="s">
        <v>160</v>
      </c>
      <c r="M229">
        <v>2</v>
      </c>
      <c r="N229" t="s">
        <v>160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0.97509999999999997</v>
      </c>
      <c r="G230">
        <v>0.97509999999999997</v>
      </c>
      <c r="I230">
        <v>0.97509999999999997</v>
      </c>
      <c r="K230">
        <v>0.97509999999999997</v>
      </c>
      <c r="M230">
        <v>0.97509999999999997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1</v>
      </c>
      <c r="F231" t="s">
        <v>160</v>
      </c>
      <c r="G231">
        <v>1</v>
      </c>
      <c r="H231" t="s">
        <v>160</v>
      </c>
      <c r="I231">
        <v>1</v>
      </c>
      <c r="J231" t="s">
        <v>160</v>
      </c>
      <c r="K231">
        <v>1</v>
      </c>
      <c r="L231" t="s">
        <v>160</v>
      </c>
      <c r="M231">
        <v>1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</v>
      </c>
      <c r="G232">
        <v>-0.5</v>
      </c>
      <c r="I232">
        <v>-0.5</v>
      </c>
      <c r="K232">
        <v>-0.5</v>
      </c>
      <c r="M232">
        <v>-0.5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s">
        <v>160</v>
      </c>
      <c r="G233">
        <v>4</v>
      </c>
      <c r="H233" t="s">
        <v>160</v>
      </c>
      <c r="I233">
        <v>4</v>
      </c>
      <c r="J233" t="s">
        <v>160</v>
      </c>
      <c r="K233">
        <v>4</v>
      </c>
      <c r="L233" t="s">
        <v>160</v>
      </c>
      <c r="M233">
        <v>4</v>
      </c>
      <c r="N233" t="s">
        <v>160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-0.22869999999999999</v>
      </c>
      <c r="G234">
        <v>-0.22869999999999999</v>
      </c>
      <c r="I234">
        <v>-0.22869999999999999</v>
      </c>
      <c r="K234">
        <v>-0.22869999999999999</v>
      </c>
      <c r="M234">
        <v>-0.22869999999999999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159</v>
      </c>
      <c r="G235">
        <v>4</v>
      </c>
      <c r="H235" t="s">
        <v>159</v>
      </c>
      <c r="I235">
        <v>4</v>
      </c>
      <c r="J235" t="s">
        <v>159</v>
      </c>
      <c r="K235">
        <v>4</v>
      </c>
      <c r="L235" t="s">
        <v>159</v>
      </c>
      <c r="M235">
        <v>4</v>
      </c>
      <c r="N235" t="s">
        <v>159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-0.20369999999999999</v>
      </c>
      <c r="G236">
        <v>-0.20369999999999999</v>
      </c>
      <c r="I236">
        <v>-0.20369999999999999</v>
      </c>
      <c r="K236">
        <v>-0.20369999999999999</v>
      </c>
      <c r="M236">
        <v>-0.20369999999999999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s">
        <v>160</v>
      </c>
      <c r="G237">
        <v>4</v>
      </c>
      <c r="H237" t="s">
        <v>160</v>
      </c>
      <c r="I237">
        <v>4</v>
      </c>
      <c r="J237" t="s">
        <v>160</v>
      </c>
      <c r="K237">
        <v>4</v>
      </c>
      <c r="L237" t="s">
        <v>160</v>
      </c>
      <c r="M237">
        <v>4</v>
      </c>
      <c r="N237" t="s">
        <v>160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-0.60109999999999997</v>
      </c>
      <c r="G238">
        <v>-0.60109999999999997</v>
      </c>
      <c r="I238">
        <v>-0.60109999999999997</v>
      </c>
      <c r="K238">
        <v>-0.60109999999999997</v>
      </c>
      <c r="M238">
        <v>-0.60109999999999997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s">
        <v>159</v>
      </c>
      <c r="G239">
        <v>4</v>
      </c>
      <c r="H239" t="s">
        <v>159</v>
      </c>
      <c r="I239">
        <v>4</v>
      </c>
      <c r="J239" t="s">
        <v>159</v>
      </c>
      <c r="K239">
        <v>4</v>
      </c>
      <c r="L239" t="s">
        <v>159</v>
      </c>
      <c r="M239">
        <v>4</v>
      </c>
      <c r="N239" t="s">
        <v>159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-0.6</v>
      </c>
      <c r="G240">
        <v>-0.6</v>
      </c>
      <c r="I240">
        <v>-0.6</v>
      </c>
      <c r="K240">
        <v>-0.6</v>
      </c>
      <c r="M240">
        <v>-0.6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s">
        <v>159</v>
      </c>
      <c r="G241">
        <v>4</v>
      </c>
      <c r="H241" t="s">
        <v>159</v>
      </c>
      <c r="I241">
        <v>4</v>
      </c>
      <c r="J241" t="s">
        <v>159</v>
      </c>
      <c r="K241">
        <v>4</v>
      </c>
      <c r="L241" t="s">
        <v>159</v>
      </c>
      <c r="M241">
        <v>4</v>
      </c>
      <c r="N241" t="s">
        <v>159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</v>
      </c>
      <c r="G242">
        <v>0.3</v>
      </c>
      <c r="I242">
        <v>0.3</v>
      </c>
      <c r="K242">
        <v>0.3</v>
      </c>
      <c r="M242">
        <v>0.3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s">
        <v>160</v>
      </c>
      <c r="G243">
        <v>2</v>
      </c>
      <c r="H243" t="s">
        <v>160</v>
      </c>
      <c r="I243">
        <v>2</v>
      </c>
      <c r="J243" t="s">
        <v>160</v>
      </c>
      <c r="K243">
        <v>2</v>
      </c>
      <c r="L243" t="s">
        <v>160</v>
      </c>
      <c r="M243">
        <v>2</v>
      </c>
      <c r="N243" t="s">
        <v>160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0.624</v>
      </c>
      <c r="G244">
        <v>0.624</v>
      </c>
      <c r="I244">
        <v>0.624</v>
      </c>
      <c r="K244">
        <v>0.624</v>
      </c>
      <c r="M244">
        <v>0.624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2</v>
      </c>
      <c r="F245" t="s">
        <v>159</v>
      </c>
      <c r="G245">
        <v>2</v>
      </c>
      <c r="H245" t="s">
        <v>159</v>
      </c>
      <c r="I245">
        <v>2</v>
      </c>
      <c r="J245" t="s">
        <v>159</v>
      </c>
      <c r="K245">
        <v>2</v>
      </c>
      <c r="L245" t="s">
        <v>159</v>
      </c>
      <c r="M245">
        <v>2</v>
      </c>
      <c r="N245" t="s">
        <v>159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-0.53480000000000005</v>
      </c>
      <c r="G246">
        <v>-0.53480000000000005</v>
      </c>
      <c r="I246">
        <v>-0.53480000000000005</v>
      </c>
      <c r="K246">
        <v>-0.53480000000000005</v>
      </c>
      <c r="M246">
        <v>-0.53480000000000005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s">
        <v>160</v>
      </c>
      <c r="G247">
        <v>4</v>
      </c>
      <c r="H247" t="s">
        <v>160</v>
      </c>
      <c r="I247">
        <v>4</v>
      </c>
      <c r="J247" t="s">
        <v>160</v>
      </c>
      <c r="K247">
        <v>4</v>
      </c>
      <c r="L247" t="s">
        <v>160</v>
      </c>
      <c r="M247">
        <v>4</v>
      </c>
      <c r="N247" t="s">
        <v>160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0.624</v>
      </c>
      <c r="G248">
        <v>0.624</v>
      </c>
      <c r="I248">
        <v>0.624</v>
      </c>
      <c r="K248">
        <v>0.624</v>
      </c>
      <c r="M248">
        <v>0.624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s">
        <v>159</v>
      </c>
      <c r="G249">
        <v>2</v>
      </c>
      <c r="H249" t="s">
        <v>159</v>
      </c>
      <c r="I249">
        <v>2</v>
      </c>
      <c r="J249" t="s">
        <v>159</v>
      </c>
      <c r="K249">
        <v>2</v>
      </c>
      <c r="L249" t="s">
        <v>159</v>
      </c>
      <c r="M249">
        <v>2</v>
      </c>
      <c r="N249" t="s">
        <v>159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0.66</v>
      </c>
      <c r="G250">
        <v>0.66</v>
      </c>
      <c r="I250">
        <v>0.66</v>
      </c>
      <c r="K250">
        <v>0.66</v>
      </c>
      <c r="M250">
        <v>0.66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2</v>
      </c>
      <c r="F251" t="s">
        <v>160</v>
      </c>
      <c r="G251">
        <v>2</v>
      </c>
      <c r="H251" t="s">
        <v>160</v>
      </c>
      <c r="I251">
        <v>2</v>
      </c>
      <c r="J251" t="s">
        <v>160</v>
      </c>
      <c r="K251">
        <v>2</v>
      </c>
      <c r="L251" t="s">
        <v>160</v>
      </c>
      <c r="M251">
        <v>2</v>
      </c>
      <c r="N251" t="s">
        <v>160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0.25990000000000002</v>
      </c>
      <c r="G252">
        <v>0.25990000000000002</v>
      </c>
      <c r="I252">
        <v>0.25990000000000002</v>
      </c>
      <c r="K252">
        <v>0.25990000000000002</v>
      </c>
      <c r="M252">
        <v>0.25990000000000002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2</v>
      </c>
      <c r="F253" t="s">
        <v>160</v>
      </c>
      <c r="G253">
        <v>2</v>
      </c>
      <c r="H253" t="s">
        <v>160</v>
      </c>
      <c r="I253">
        <v>2</v>
      </c>
      <c r="J253" t="s">
        <v>160</v>
      </c>
      <c r="K253">
        <v>2</v>
      </c>
      <c r="L253" t="s">
        <v>160</v>
      </c>
      <c r="M253">
        <v>2</v>
      </c>
      <c r="N253" t="s">
        <v>160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0.2959</v>
      </c>
      <c r="G254">
        <v>0.2959</v>
      </c>
      <c r="I254">
        <v>0.2959</v>
      </c>
      <c r="K254">
        <v>0.2959</v>
      </c>
      <c r="M254">
        <v>0.2959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2</v>
      </c>
      <c r="F255" t="s">
        <v>160</v>
      </c>
      <c r="G255">
        <v>2</v>
      </c>
      <c r="H255" t="s">
        <v>160</v>
      </c>
      <c r="I255">
        <v>2</v>
      </c>
      <c r="J255" t="s">
        <v>160</v>
      </c>
      <c r="K255">
        <v>2</v>
      </c>
      <c r="L255" t="s">
        <v>160</v>
      </c>
      <c r="M255">
        <v>2</v>
      </c>
      <c r="N255" t="s">
        <v>160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-0.40739999999999998</v>
      </c>
      <c r="G256">
        <v>-0.40739999999999998</v>
      </c>
      <c r="I256">
        <v>-0.40739999999999998</v>
      </c>
      <c r="K256">
        <v>-0.40739999999999998</v>
      </c>
      <c r="M256">
        <v>-0.40739999999999998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s">
        <v>159</v>
      </c>
      <c r="G257">
        <v>4</v>
      </c>
      <c r="H257" t="s">
        <v>159</v>
      </c>
      <c r="I257">
        <v>4</v>
      </c>
      <c r="J257" t="s">
        <v>159</v>
      </c>
      <c r="K257">
        <v>4</v>
      </c>
      <c r="L257" t="s">
        <v>159</v>
      </c>
      <c r="M257">
        <v>4</v>
      </c>
      <c r="N257" t="s">
        <v>159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-0.23810000000000001</v>
      </c>
      <c r="G258">
        <v>-0.23810000000000001</v>
      </c>
      <c r="I258">
        <v>-0.23810000000000001</v>
      </c>
      <c r="K258">
        <v>-0.23810000000000001</v>
      </c>
      <c r="M258">
        <v>-0.23810000000000001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s">
        <v>160</v>
      </c>
      <c r="G259">
        <v>4</v>
      </c>
      <c r="H259" t="s">
        <v>160</v>
      </c>
      <c r="I259">
        <v>4</v>
      </c>
      <c r="J259" t="s">
        <v>160</v>
      </c>
      <c r="K259">
        <v>4</v>
      </c>
      <c r="L259" t="s">
        <v>160</v>
      </c>
      <c r="M259">
        <v>4</v>
      </c>
      <c r="N259" t="s">
        <v>160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0.49</v>
      </c>
      <c r="G260">
        <v>0.49</v>
      </c>
      <c r="I260">
        <v>0.49</v>
      </c>
      <c r="K260">
        <v>0.49</v>
      </c>
      <c r="M260">
        <v>0.49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2</v>
      </c>
      <c r="F261" t="s">
        <v>160</v>
      </c>
      <c r="G261">
        <v>2</v>
      </c>
      <c r="H261" t="s">
        <v>160</v>
      </c>
      <c r="I261">
        <v>2</v>
      </c>
      <c r="J261" t="s">
        <v>160</v>
      </c>
      <c r="K261">
        <v>2</v>
      </c>
      <c r="L261" t="s">
        <v>160</v>
      </c>
      <c r="M261">
        <v>2</v>
      </c>
      <c r="N261" t="s">
        <v>160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0.51819999999999999</v>
      </c>
      <c r="G262">
        <v>0.51819999999999999</v>
      </c>
      <c r="I262">
        <v>0.51819999999999999</v>
      </c>
      <c r="K262">
        <v>0.51819999999999999</v>
      </c>
      <c r="M262">
        <v>0.51819999999999999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s">
        <v>159</v>
      </c>
      <c r="G263">
        <v>2</v>
      </c>
      <c r="H263" t="s">
        <v>159</v>
      </c>
      <c r="I263">
        <v>2</v>
      </c>
      <c r="J263" t="s">
        <v>159</v>
      </c>
      <c r="K263">
        <v>2</v>
      </c>
      <c r="L263" t="s">
        <v>159</v>
      </c>
      <c r="M263">
        <v>2</v>
      </c>
      <c r="N263" t="s">
        <v>159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-8.0600000000000005E-2</v>
      </c>
      <c r="G264">
        <v>-8.0600000000000005E-2</v>
      </c>
      <c r="I264">
        <v>-8.0600000000000005E-2</v>
      </c>
      <c r="K264">
        <v>-8.0600000000000005E-2</v>
      </c>
      <c r="M264">
        <v>-8.0600000000000005E-2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s">
        <v>159</v>
      </c>
      <c r="G265">
        <v>4</v>
      </c>
      <c r="H265" t="s">
        <v>159</v>
      </c>
      <c r="I265">
        <v>4</v>
      </c>
      <c r="J265" t="s">
        <v>159</v>
      </c>
      <c r="K265">
        <v>4</v>
      </c>
      <c r="L265" t="s">
        <v>159</v>
      </c>
      <c r="M265">
        <v>4</v>
      </c>
      <c r="N265" t="s">
        <v>159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0.495</v>
      </c>
      <c r="G266">
        <v>0.495</v>
      </c>
      <c r="I266">
        <v>0.495</v>
      </c>
      <c r="K266">
        <v>0.495</v>
      </c>
      <c r="M266">
        <v>0.495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s">
        <v>160</v>
      </c>
      <c r="G267">
        <v>2</v>
      </c>
      <c r="H267" t="s">
        <v>160</v>
      </c>
      <c r="I267">
        <v>2</v>
      </c>
      <c r="J267" t="s">
        <v>160</v>
      </c>
      <c r="K267">
        <v>2</v>
      </c>
      <c r="L267" t="s">
        <v>160</v>
      </c>
      <c r="M267">
        <v>2</v>
      </c>
      <c r="N267" t="s">
        <v>160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-0.49</v>
      </c>
      <c r="G268">
        <v>-0.49</v>
      </c>
      <c r="I268">
        <v>-0.49</v>
      </c>
      <c r="K268">
        <v>-0.49</v>
      </c>
      <c r="M268">
        <v>-0.49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s">
        <v>160</v>
      </c>
      <c r="G269">
        <v>4</v>
      </c>
      <c r="H269" t="s">
        <v>160</v>
      </c>
      <c r="I269">
        <v>4</v>
      </c>
      <c r="J269" t="s">
        <v>160</v>
      </c>
      <c r="K269">
        <v>4</v>
      </c>
      <c r="L269" t="s">
        <v>160</v>
      </c>
      <c r="M269">
        <v>4</v>
      </c>
      <c r="N269" t="s">
        <v>160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0.4</v>
      </c>
      <c r="G270">
        <v>0.4</v>
      </c>
      <c r="I270">
        <v>0.4</v>
      </c>
      <c r="K270">
        <v>0.4</v>
      </c>
      <c r="M270">
        <v>0.4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2</v>
      </c>
      <c r="F271" t="s">
        <v>159</v>
      </c>
      <c r="G271">
        <v>2</v>
      </c>
      <c r="H271" t="s">
        <v>159</v>
      </c>
      <c r="I271">
        <v>2</v>
      </c>
      <c r="J271" t="s">
        <v>159</v>
      </c>
      <c r="K271">
        <v>2</v>
      </c>
      <c r="L271" t="s">
        <v>159</v>
      </c>
      <c r="M271">
        <v>2</v>
      </c>
      <c r="N271" t="s">
        <v>159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0.61199999999999999</v>
      </c>
      <c r="G272">
        <v>0.61199999999999999</v>
      </c>
      <c r="I272">
        <v>0.61199999999999999</v>
      </c>
      <c r="K272">
        <v>0.61199999999999999</v>
      </c>
      <c r="M272">
        <v>0.61199999999999999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2</v>
      </c>
      <c r="F273" t="s">
        <v>159</v>
      </c>
      <c r="G273">
        <v>2</v>
      </c>
      <c r="H273" t="s">
        <v>159</v>
      </c>
      <c r="I273">
        <v>2</v>
      </c>
      <c r="J273" t="s">
        <v>159</v>
      </c>
      <c r="K273">
        <v>2</v>
      </c>
      <c r="L273" t="s">
        <v>159</v>
      </c>
      <c r="M273">
        <v>2</v>
      </c>
      <c r="N273" t="s">
        <v>159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0.46800000000000003</v>
      </c>
      <c r="G274">
        <v>0.46800000000000003</v>
      </c>
      <c r="I274">
        <v>0.46800000000000003</v>
      </c>
      <c r="K274">
        <v>0.46800000000000003</v>
      </c>
      <c r="M274">
        <v>0.46800000000000003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s">
        <v>159</v>
      </c>
      <c r="G275">
        <v>2</v>
      </c>
      <c r="H275" t="s">
        <v>159</v>
      </c>
      <c r="I275">
        <v>2</v>
      </c>
      <c r="J275" t="s">
        <v>159</v>
      </c>
      <c r="K275">
        <v>2</v>
      </c>
      <c r="L275" t="s">
        <v>159</v>
      </c>
      <c r="M275">
        <v>2</v>
      </c>
      <c r="N275" t="s">
        <v>159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0.28849999999999998</v>
      </c>
      <c r="G276">
        <v>0.28849999999999998</v>
      </c>
      <c r="I276">
        <v>0.28849999999999998</v>
      </c>
      <c r="K276">
        <v>0.28849999999999998</v>
      </c>
      <c r="M276">
        <v>0.28849999999999998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2</v>
      </c>
      <c r="F277" t="s">
        <v>159</v>
      </c>
      <c r="G277">
        <v>2</v>
      </c>
      <c r="H277" t="s">
        <v>159</v>
      </c>
      <c r="I277">
        <v>2</v>
      </c>
      <c r="J277" t="s">
        <v>159</v>
      </c>
      <c r="K277">
        <v>2</v>
      </c>
      <c r="L277" t="s">
        <v>159</v>
      </c>
      <c r="M277">
        <v>2</v>
      </c>
      <c r="N277" t="s">
        <v>159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0.48230000000000001</v>
      </c>
      <c r="G278">
        <v>0.48230000000000001</v>
      </c>
      <c r="I278">
        <v>0.48230000000000001</v>
      </c>
      <c r="K278">
        <v>0.48230000000000001</v>
      </c>
      <c r="M278">
        <v>0.48230000000000001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2</v>
      </c>
      <c r="F279" t="s">
        <v>160</v>
      </c>
      <c r="G279">
        <v>2</v>
      </c>
      <c r="H279" t="s">
        <v>160</v>
      </c>
      <c r="I279">
        <v>2</v>
      </c>
      <c r="J279" t="s">
        <v>160</v>
      </c>
      <c r="K279">
        <v>2</v>
      </c>
      <c r="L279" t="s">
        <v>160</v>
      </c>
      <c r="M279">
        <v>2</v>
      </c>
      <c r="N279" t="s">
        <v>160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0.6</v>
      </c>
      <c r="G280">
        <v>0.6</v>
      </c>
      <c r="I280">
        <v>0.6</v>
      </c>
      <c r="K280">
        <v>0.6</v>
      </c>
      <c r="M280">
        <v>0.6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s">
        <v>160</v>
      </c>
      <c r="G281">
        <v>2</v>
      </c>
      <c r="H281" t="s">
        <v>160</v>
      </c>
      <c r="I281">
        <v>2</v>
      </c>
      <c r="J281" t="s">
        <v>160</v>
      </c>
      <c r="K281">
        <v>2</v>
      </c>
      <c r="L281" t="s">
        <v>160</v>
      </c>
      <c r="M281">
        <v>2</v>
      </c>
      <c r="N281" t="s">
        <v>160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0.40760000000000002</v>
      </c>
      <c r="G282">
        <v>0.40760000000000002</v>
      </c>
      <c r="I282">
        <v>0.40760000000000002</v>
      </c>
      <c r="K282">
        <v>0.40760000000000002</v>
      </c>
      <c r="M282">
        <v>0.40760000000000002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s">
        <v>160</v>
      </c>
      <c r="G283">
        <v>2</v>
      </c>
      <c r="H283" t="s">
        <v>160</v>
      </c>
      <c r="I283">
        <v>2</v>
      </c>
      <c r="J283" t="s">
        <v>160</v>
      </c>
      <c r="K283">
        <v>2</v>
      </c>
      <c r="L283" t="s">
        <v>160</v>
      </c>
      <c r="M283">
        <v>2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-0.4</v>
      </c>
      <c r="G284">
        <v>-0.4</v>
      </c>
      <c r="I284">
        <v>-0.4</v>
      </c>
      <c r="K284">
        <v>-0.4</v>
      </c>
      <c r="M284">
        <v>-0.4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s">
        <v>160</v>
      </c>
      <c r="G285">
        <v>4</v>
      </c>
      <c r="H285" t="s">
        <v>160</v>
      </c>
      <c r="I285">
        <v>4</v>
      </c>
      <c r="J285" t="s">
        <v>160</v>
      </c>
      <c r="K285">
        <v>4</v>
      </c>
      <c r="L285" t="s">
        <v>160</v>
      </c>
      <c r="M285">
        <v>4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0.4</v>
      </c>
      <c r="G286">
        <v>0.4</v>
      </c>
      <c r="I286">
        <v>0.4</v>
      </c>
      <c r="K286">
        <v>0.4</v>
      </c>
      <c r="M286">
        <v>0.4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2</v>
      </c>
      <c r="F287" t="s">
        <v>159</v>
      </c>
      <c r="G287">
        <v>2</v>
      </c>
      <c r="H287" t="s">
        <v>159</v>
      </c>
      <c r="I287">
        <v>2</v>
      </c>
      <c r="J287" t="s">
        <v>159</v>
      </c>
      <c r="K287">
        <v>2</v>
      </c>
      <c r="L287" t="s">
        <v>159</v>
      </c>
      <c r="M287">
        <v>2</v>
      </c>
      <c r="N287" t="s">
        <v>159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0.4</v>
      </c>
      <c r="G288">
        <v>0.4</v>
      </c>
      <c r="I288">
        <v>0.4</v>
      </c>
      <c r="K288">
        <v>0.4</v>
      </c>
      <c r="M288">
        <v>0.4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s">
        <v>159</v>
      </c>
      <c r="G289">
        <v>2</v>
      </c>
      <c r="H289" t="s">
        <v>159</v>
      </c>
      <c r="I289">
        <v>2</v>
      </c>
      <c r="J289" t="s">
        <v>159</v>
      </c>
      <c r="K289">
        <v>2</v>
      </c>
      <c r="L289" t="s">
        <v>159</v>
      </c>
      <c r="M289">
        <v>2</v>
      </c>
      <c r="N289" t="s">
        <v>159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-0.1837</v>
      </c>
      <c r="G290">
        <v>-0.1837</v>
      </c>
      <c r="I290">
        <v>-0.1837</v>
      </c>
      <c r="K290">
        <v>-0.1837</v>
      </c>
      <c r="M290">
        <v>-0.1837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s">
        <v>159</v>
      </c>
      <c r="G291">
        <v>4</v>
      </c>
      <c r="H291" t="s">
        <v>159</v>
      </c>
      <c r="I291">
        <v>4</v>
      </c>
      <c r="J291" t="s">
        <v>159</v>
      </c>
      <c r="K291">
        <v>4</v>
      </c>
      <c r="L291" t="s">
        <v>159</v>
      </c>
      <c r="M291">
        <v>4</v>
      </c>
      <c r="N291" t="s">
        <v>159</v>
      </c>
      <c r="O291">
        <v>1</v>
      </c>
    </row>
    <row r="292" spans="1:15" x14ac:dyDescent="0.35">
      <c r="F292">
        <f>COUNTIF(F2:F291,"TRUE")</f>
        <v>66</v>
      </c>
      <c r="H292">
        <f t="shared" ref="H292:N292" si="0">COUNTIF(H2:H291,"TRUE")</f>
        <v>66</v>
      </c>
      <c r="J292">
        <f t="shared" si="0"/>
        <v>66</v>
      </c>
      <c r="L292">
        <f t="shared" si="0"/>
        <v>66</v>
      </c>
      <c r="N292">
        <f t="shared" si="0"/>
        <v>66</v>
      </c>
    </row>
    <row r="293" spans="1:15" x14ac:dyDescent="0.35">
      <c r="A293" t="s">
        <v>37</v>
      </c>
    </row>
    <row r="294" spans="1:15" x14ac:dyDescent="0.35">
      <c r="A294" t="s">
        <v>38</v>
      </c>
      <c r="E294" t="s">
        <v>25</v>
      </c>
      <c r="F294">
        <f>COUNTIFS(F$2:F$291,"TRUE",$B$2:$B$291,1)</f>
        <v>10</v>
      </c>
      <c r="H294">
        <f t="shared" ref="H294:N294" si="1">COUNTIFS(H$2:H$291,"TRUE",$B$2:$B$291,1)</f>
        <v>10</v>
      </c>
      <c r="J294">
        <f t="shared" si="1"/>
        <v>10</v>
      </c>
      <c r="L294">
        <f t="shared" si="1"/>
        <v>10</v>
      </c>
      <c r="N294">
        <f t="shared" si="1"/>
        <v>10</v>
      </c>
      <c r="O294">
        <f>MEDIAN(F294:N294)</f>
        <v>10</v>
      </c>
    </row>
    <row r="295" spans="1:15" x14ac:dyDescent="0.35">
      <c r="A295" t="s">
        <v>39</v>
      </c>
      <c r="E295" t="s">
        <v>26</v>
      </c>
      <c r="F295">
        <f>COUNTIFS(F$2:F$291,"TRUE",$B$2:$B$291,2)</f>
        <v>17</v>
      </c>
      <c r="H295">
        <f t="shared" ref="H295:N295" si="2">COUNTIFS(H$2:H$291,"TRUE",$B$2:$B$291,2)</f>
        <v>17</v>
      </c>
      <c r="J295">
        <f t="shared" si="2"/>
        <v>17</v>
      </c>
      <c r="L295">
        <f t="shared" si="2"/>
        <v>17</v>
      </c>
      <c r="N295">
        <f t="shared" si="2"/>
        <v>17</v>
      </c>
      <c r="O295">
        <f t="shared" ref="O295:O298" si="3">MEDIAN(F295:N295)</f>
        <v>17</v>
      </c>
    </row>
    <row r="296" spans="1:15" x14ac:dyDescent="0.35">
      <c r="A296" t="s">
        <v>40</v>
      </c>
      <c r="E296" t="s">
        <v>27</v>
      </c>
      <c r="F296">
        <f>COUNTIFS(F$2:F$291,"TRUE",$B$2:$B$291,3)</f>
        <v>13</v>
      </c>
      <c r="H296">
        <f t="shared" ref="H296:N296" si="4">COUNTIFS(H$2:H$291,"TRUE",$B$2:$B$291,3)</f>
        <v>13</v>
      </c>
      <c r="J296">
        <f t="shared" si="4"/>
        <v>13</v>
      </c>
      <c r="L296">
        <f t="shared" si="4"/>
        <v>13</v>
      </c>
      <c r="N296">
        <f t="shared" si="4"/>
        <v>13</v>
      </c>
      <c r="O296">
        <f t="shared" si="3"/>
        <v>13</v>
      </c>
    </row>
    <row r="297" spans="1:15" x14ac:dyDescent="0.35">
      <c r="A297" t="s">
        <v>41</v>
      </c>
      <c r="E297" t="s">
        <v>28</v>
      </c>
      <c r="F297">
        <f>COUNTIFS(F$2:F$291,"TRUE",$B$2:$B$291,4)</f>
        <v>11</v>
      </c>
      <c r="H297">
        <f t="shared" ref="H297:N297" si="5">COUNTIFS(H$2:H$291,"TRUE",$B$2:$B$291,4)</f>
        <v>11</v>
      </c>
      <c r="J297">
        <f t="shared" si="5"/>
        <v>11</v>
      </c>
      <c r="L297">
        <f t="shared" si="5"/>
        <v>11</v>
      </c>
      <c r="N297">
        <f t="shared" si="5"/>
        <v>11</v>
      </c>
      <c r="O297">
        <f t="shared" si="3"/>
        <v>11</v>
      </c>
    </row>
    <row r="298" spans="1:15" x14ac:dyDescent="0.35">
      <c r="A298" t="s">
        <v>44</v>
      </c>
      <c r="E298" t="s">
        <v>29</v>
      </c>
      <c r="F298">
        <f>COUNTIFS(F$2:F$291,"TRUE",$B$2:$B$291,5)</f>
        <v>15</v>
      </c>
      <c r="H298">
        <f t="shared" ref="H298:N298" si="6">COUNTIFS(H$2:H$291,"TRUE",$B$2:$B$291,5)</f>
        <v>15</v>
      </c>
      <c r="J298">
        <f t="shared" si="6"/>
        <v>15</v>
      </c>
      <c r="L298">
        <f t="shared" si="6"/>
        <v>15</v>
      </c>
      <c r="N298">
        <f t="shared" si="6"/>
        <v>15</v>
      </c>
      <c r="O298">
        <f t="shared" si="3"/>
        <v>15</v>
      </c>
    </row>
    <row r="300" spans="1:15" x14ac:dyDescent="0.35">
      <c r="A300" t="s">
        <v>45</v>
      </c>
    </row>
    <row r="301" spans="1:15" x14ac:dyDescent="0.35">
      <c r="A301" t="s">
        <v>180</v>
      </c>
    </row>
    <row r="302" spans="1:15" x14ac:dyDescent="0.35">
      <c r="A302" t="s">
        <v>181</v>
      </c>
    </row>
    <row r="303" spans="1:15" x14ac:dyDescent="0.35">
      <c r="A303" t="s">
        <v>182</v>
      </c>
    </row>
  </sheetData>
  <conditionalFormatting sqref="F1:F291 H1:H291 J1:J291 L1:L291 N1:N291 N299:N1048431 L299:L1048431 J299:J1048431 H299:H1048431 F299:F1048431">
    <cfRule type="containsText" dxfId="183" priority="23" operator="containsText" text="FALSE">
      <formula>NOT(ISERROR(SEARCH("FALSE",F1)))</formula>
    </cfRule>
    <cfRule type="containsText" dxfId="182" priority="24" operator="containsText" text="TRUE">
      <formula>NOT(ISERROR(SEARCH("TRUE",F1)))</formula>
    </cfRule>
  </conditionalFormatting>
  <conditionalFormatting sqref="F292:F293 H292:H293 J292:J293 L292:L293 N292:N293">
    <cfRule type="containsText" dxfId="181" priority="3" operator="containsText" text="FALSE">
      <formula>NOT(ISERROR(SEARCH("FALSE",F292)))</formula>
    </cfRule>
    <cfRule type="containsText" dxfId="180" priority="4" operator="containsText" text="TRUE">
      <formula>NOT(ISERROR(SEARCH("TRUE",F292)))</formula>
    </cfRule>
  </conditionalFormatting>
  <conditionalFormatting sqref="F294:N298">
    <cfRule type="containsText" dxfId="179" priority="1" operator="containsText" text="FALSE">
      <formula>NOT(ISERROR(SEARCH("FALSE",F294)))</formula>
    </cfRule>
    <cfRule type="containsText" dxfId="178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79998168889431442"/>
  </sheetPr>
  <dimension ref="A1:P303"/>
  <sheetViews>
    <sheetView topLeftCell="A272" workbookViewId="0">
      <selection activeCell="O298" sqref="E292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0.22620000000000001</v>
      </c>
      <c r="G2">
        <v>0.22620000000000001</v>
      </c>
      <c r="I2">
        <v>0.22620000000000001</v>
      </c>
      <c r="K2">
        <v>0.22620000000000001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s">
        <v>159</v>
      </c>
      <c r="G3">
        <v>2</v>
      </c>
      <c r="H3" t="s">
        <v>159</v>
      </c>
      <c r="I3">
        <v>2</v>
      </c>
      <c r="J3" t="s">
        <v>159</v>
      </c>
      <c r="K3">
        <v>2</v>
      </c>
      <c r="L3" t="s">
        <v>159</v>
      </c>
      <c r="M3">
        <v>2</v>
      </c>
      <c r="N3" t="s">
        <v>159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-0.1007</v>
      </c>
      <c r="G4">
        <v>-0.1007</v>
      </c>
      <c r="I4">
        <v>-0.1007</v>
      </c>
      <c r="K4">
        <v>-0.1007</v>
      </c>
      <c r="M4">
        <v>-0.1007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159</v>
      </c>
      <c r="G5">
        <v>4</v>
      </c>
      <c r="H5" t="s">
        <v>159</v>
      </c>
      <c r="I5">
        <v>4</v>
      </c>
      <c r="J5" t="s">
        <v>159</v>
      </c>
      <c r="K5">
        <v>4</v>
      </c>
      <c r="L5" t="s">
        <v>159</v>
      </c>
      <c r="M5">
        <v>4</v>
      </c>
      <c r="N5" t="s">
        <v>159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0.45860000000000001</v>
      </c>
      <c r="G6">
        <v>0.45860000000000001</v>
      </c>
      <c r="I6">
        <v>0.45860000000000001</v>
      </c>
      <c r="K6">
        <v>0.45860000000000001</v>
      </c>
      <c r="M6">
        <v>0.45860000000000001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s">
        <v>160</v>
      </c>
      <c r="G7">
        <v>2</v>
      </c>
      <c r="H7" t="s">
        <v>160</v>
      </c>
      <c r="I7">
        <v>2</v>
      </c>
      <c r="J7" t="s">
        <v>160</v>
      </c>
      <c r="K7">
        <v>2</v>
      </c>
      <c r="L7" t="s">
        <v>160</v>
      </c>
      <c r="M7">
        <v>2</v>
      </c>
      <c r="N7" t="s">
        <v>160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-0.16020000000000001</v>
      </c>
      <c r="G8">
        <v>-0.16020000000000001</v>
      </c>
      <c r="I8">
        <v>-0.16020000000000001</v>
      </c>
      <c r="K8">
        <v>-0.16020000000000001</v>
      </c>
      <c r="M8">
        <v>-0.16020000000000001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s">
        <v>159</v>
      </c>
      <c r="G9">
        <v>4</v>
      </c>
      <c r="H9" t="s">
        <v>159</v>
      </c>
      <c r="I9">
        <v>4</v>
      </c>
      <c r="J9" t="s">
        <v>159</v>
      </c>
      <c r="K9">
        <v>4</v>
      </c>
      <c r="L9" t="s">
        <v>159</v>
      </c>
      <c r="M9">
        <v>4</v>
      </c>
      <c r="N9" t="s">
        <v>159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-7.1199999999999999E-2</v>
      </c>
      <c r="G10">
        <v>-7.1199999999999999E-2</v>
      </c>
      <c r="I10">
        <v>-7.1199999999999999E-2</v>
      </c>
      <c r="K10">
        <v>-7.1199999999999999E-2</v>
      </c>
      <c r="M10">
        <v>-7.1199999999999999E-2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160</v>
      </c>
      <c r="G11">
        <v>4</v>
      </c>
      <c r="H11" t="s">
        <v>160</v>
      </c>
      <c r="I11">
        <v>4</v>
      </c>
      <c r="J11" t="s">
        <v>160</v>
      </c>
      <c r="K11">
        <v>4</v>
      </c>
      <c r="L11" t="s">
        <v>160</v>
      </c>
      <c r="M11">
        <v>4</v>
      </c>
      <c r="N11" t="s">
        <v>160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-0.16020000000000001</v>
      </c>
      <c r="G12">
        <v>-0.16020000000000001</v>
      </c>
      <c r="I12">
        <v>-0.16020000000000001</v>
      </c>
      <c r="K12">
        <v>-0.16020000000000001</v>
      </c>
      <c r="M12">
        <v>-0.16020000000000001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s">
        <v>159</v>
      </c>
      <c r="G13">
        <v>4</v>
      </c>
      <c r="H13" t="s">
        <v>159</v>
      </c>
      <c r="I13">
        <v>4</v>
      </c>
      <c r="J13" t="s">
        <v>159</v>
      </c>
      <c r="K13">
        <v>4</v>
      </c>
      <c r="L13" t="s">
        <v>159</v>
      </c>
      <c r="M13">
        <v>4</v>
      </c>
      <c r="N13" t="s">
        <v>159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0.51400000000000001</v>
      </c>
      <c r="G14">
        <v>0.51400000000000001</v>
      </c>
      <c r="I14">
        <v>0.51400000000000001</v>
      </c>
      <c r="K14">
        <v>0.51400000000000001</v>
      </c>
      <c r="M14">
        <v>0.51400000000000001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2</v>
      </c>
      <c r="F15" t="s">
        <v>160</v>
      </c>
      <c r="G15">
        <v>2</v>
      </c>
      <c r="H15" t="s">
        <v>160</v>
      </c>
      <c r="I15">
        <v>2</v>
      </c>
      <c r="J15" t="s">
        <v>160</v>
      </c>
      <c r="K15">
        <v>2</v>
      </c>
      <c r="L15" t="s">
        <v>160</v>
      </c>
      <c r="M15">
        <v>2</v>
      </c>
      <c r="N15" t="s">
        <v>160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0.5</v>
      </c>
      <c r="G16">
        <v>0.5</v>
      </c>
      <c r="I16">
        <v>0.5</v>
      </c>
      <c r="K16">
        <v>0.5</v>
      </c>
      <c r="M16">
        <v>0.5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2</v>
      </c>
      <c r="F17" t="s">
        <v>160</v>
      </c>
      <c r="G17">
        <v>2</v>
      </c>
      <c r="H17" t="s">
        <v>160</v>
      </c>
      <c r="I17">
        <v>2</v>
      </c>
      <c r="J17" t="s">
        <v>160</v>
      </c>
      <c r="K17">
        <v>2</v>
      </c>
      <c r="L17" t="s">
        <v>160</v>
      </c>
      <c r="M17">
        <v>2</v>
      </c>
      <c r="N17" t="s">
        <v>160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-0.35980000000000001</v>
      </c>
      <c r="G18">
        <v>-0.35980000000000001</v>
      </c>
      <c r="I18">
        <v>-0.35980000000000001</v>
      </c>
      <c r="K18">
        <v>-0.35980000000000001</v>
      </c>
      <c r="M18">
        <v>-0.35980000000000001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4</v>
      </c>
      <c r="H19" t="s">
        <v>160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0.60370000000000001</v>
      </c>
      <c r="G20">
        <v>0.60370000000000001</v>
      </c>
      <c r="I20">
        <v>0.60370000000000001</v>
      </c>
      <c r="K20">
        <v>0.60370000000000001</v>
      </c>
      <c r="M20">
        <v>0.60370000000000001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2</v>
      </c>
      <c r="F21" t="s">
        <v>159</v>
      </c>
      <c r="G21">
        <v>2</v>
      </c>
      <c r="H21" t="s">
        <v>159</v>
      </c>
      <c r="I21">
        <v>2</v>
      </c>
      <c r="J21" t="s">
        <v>159</v>
      </c>
      <c r="K21">
        <v>2</v>
      </c>
      <c r="L21" t="s">
        <v>159</v>
      </c>
      <c r="M21">
        <v>2</v>
      </c>
      <c r="N21" t="s">
        <v>159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-0.6</v>
      </c>
      <c r="I22">
        <v>-0.6</v>
      </c>
      <c r="K22">
        <v>-0.6</v>
      </c>
      <c r="M22">
        <v>-0.6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4</v>
      </c>
      <c r="H23" t="s">
        <v>160</v>
      </c>
      <c r="I23">
        <v>4</v>
      </c>
      <c r="J23" t="s">
        <v>160</v>
      </c>
      <c r="K23">
        <v>4</v>
      </c>
      <c r="L23" t="s">
        <v>160</v>
      </c>
      <c r="M23">
        <v>4</v>
      </c>
      <c r="N23" t="s">
        <v>160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0.24</v>
      </c>
      <c r="G24">
        <v>0.24</v>
      </c>
      <c r="I24">
        <v>0.24</v>
      </c>
      <c r="K24">
        <v>0.24</v>
      </c>
      <c r="M24">
        <v>0.24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2</v>
      </c>
      <c r="F25" t="s">
        <v>159</v>
      </c>
      <c r="G25">
        <v>2</v>
      </c>
      <c r="H25" t="s">
        <v>159</v>
      </c>
      <c r="I25">
        <v>2</v>
      </c>
      <c r="J25" t="s">
        <v>159</v>
      </c>
      <c r="K25">
        <v>2</v>
      </c>
      <c r="L25" t="s">
        <v>159</v>
      </c>
      <c r="M25">
        <v>2</v>
      </c>
      <c r="N25" t="s">
        <v>159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0.5</v>
      </c>
      <c r="G26">
        <v>0.5</v>
      </c>
      <c r="I26">
        <v>0.5</v>
      </c>
      <c r="K26">
        <v>0.5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159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0.74760000000000004</v>
      </c>
      <c r="G28">
        <v>0.74760000000000004</v>
      </c>
      <c r="I28">
        <v>0.74760000000000004</v>
      </c>
      <c r="K28">
        <v>0.74760000000000004</v>
      </c>
      <c r="M28">
        <v>0.74760000000000004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s">
        <v>159</v>
      </c>
      <c r="G29">
        <v>2</v>
      </c>
      <c r="H29" t="s">
        <v>159</v>
      </c>
      <c r="I29">
        <v>2</v>
      </c>
      <c r="J29" t="s">
        <v>159</v>
      </c>
      <c r="K29">
        <v>2</v>
      </c>
      <c r="L29" t="s">
        <v>159</v>
      </c>
      <c r="M29">
        <v>2</v>
      </c>
      <c r="N29" t="s">
        <v>159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-0.2223</v>
      </c>
      <c r="G30">
        <v>-0.2223</v>
      </c>
      <c r="I30">
        <v>-0.2223</v>
      </c>
      <c r="K30">
        <v>-0.2223</v>
      </c>
      <c r="M30">
        <v>-0.2223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s">
        <v>159</v>
      </c>
      <c r="G31">
        <v>4</v>
      </c>
      <c r="H31" t="s">
        <v>159</v>
      </c>
      <c r="I31">
        <v>4</v>
      </c>
      <c r="J31" t="s">
        <v>159</v>
      </c>
      <c r="K31">
        <v>4</v>
      </c>
      <c r="L31" t="s">
        <v>159</v>
      </c>
      <c r="M31">
        <v>4</v>
      </c>
      <c r="N31" t="s">
        <v>159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-0.47839999999999999</v>
      </c>
      <c r="G32">
        <v>-0.47839999999999999</v>
      </c>
      <c r="I32">
        <v>-0.47839999999999999</v>
      </c>
      <c r="K32">
        <v>-0.47839999999999999</v>
      </c>
      <c r="M32">
        <v>-0.47839999999999999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s">
        <v>160</v>
      </c>
      <c r="G33">
        <v>4</v>
      </c>
      <c r="H33" t="s">
        <v>160</v>
      </c>
      <c r="I33">
        <v>4</v>
      </c>
      <c r="J33" t="s">
        <v>160</v>
      </c>
      <c r="K33">
        <v>4</v>
      </c>
      <c r="L33" t="s">
        <v>160</v>
      </c>
      <c r="M33">
        <v>4</v>
      </c>
      <c r="N33" t="s">
        <v>160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0.51780000000000004</v>
      </c>
      <c r="G34">
        <v>0.51780000000000004</v>
      </c>
      <c r="I34">
        <v>0.51780000000000004</v>
      </c>
      <c r="K34">
        <v>0.51780000000000004</v>
      </c>
      <c r="M34">
        <v>0.51780000000000004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s">
        <v>160</v>
      </c>
      <c r="G35">
        <v>2</v>
      </c>
      <c r="H35" t="s">
        <v>160</v>
      </c>
      <c r="I35">
        <v>2</v>
      </c>
      <c r="J35" t="s">
        <v>160</v>
      </c>
      <c r="K35">
        <v>2</v>
      </c>
      <c r="L35" t="s">
        <v>160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0.30740000000000001</v>
      </c>
      <c r="G36">
        <v>0.30740000000000001</v>
      </c>
      <c r="I36">
        <v>0.30740000000000001</v>
      </c>
      <c r="K36">
        <v>0.30740000000000001</v>
      </c>
      <c r="M36">
        <v>0.30740000000000001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s">
        <v>160</v>
      </c>
      <c r="G37">
        <v>2</v>
      </c>
      <c r="H37" t="s">
        <v>160</v>
      </c>
      <c r="I37">
        <v>2</v>
      </c>
      <c r="J37" t="s">
        <v>160</v>
      </c>
      <c r="K37">
        <v>2</v>
      </c>
      <c r="L37" t="s">
        <v>160</v>
      </c>
      <c r="M37">
        <v>2</v>
      </c>
      <c r="N37" t="s">
        <v>160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-0.51580000000000004</v>
      </c>
      <c r="G38">
        <v>-0.51580000000000004</v>
      </c>
      <c r="I38">
        <v>-0.51580000000000004</v>
      </c>
      <c r="K38">
        <v>-0.51580000000000004</v>
      </c>
      <c r="M38">
        <v>-0.51580000000000004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s">
        <v>159</v>
      </c>
      <c r="G39">
        <v>4</v>
      </c>
      <c r="H39" t="s">
        <v>159</v>
      </c>
      <c r="I39">
        <v>4</v>
      </c>
      <c r="J39" t="s">
        <v>159</v>
      </c>
      <c r="K39">
        <v>4</v>
      </c>
      <c r="L39" t="s">
        <v>159</v>
      </c>
      <c r="M39">
        <v>4</v>
      </c>
      <c r="N39" t="s">
        <v>159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0.52270000000000005</v>
      </c>
      <c r="G40">
        <v>0.52270000000000005</v>
      </c>
      <c r="I40">
        <v>0.52270000000000005</v>
      </c>
      <c r="K40">
        <v>0.52270000000000005</v>
      </c>
      <c r="M40">
        <v>0.52270000000000005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s">
        <v>160</v>
      </c>
      <c r="G41">
        <v>2</v>
      </c>
      <c r="H41" t="s">
        <v>160</v>
      </c>
      <c r="I41">
        <v>2</v>
      </c>
      <c r="J41" t="s">
        <v>160</v>
      </c>
      <c r="K41">
        <v>2</v>
      </c>
      <c r="L41" t="s">
        <v>160</v>
      </c>
      <c r="M41">
        <v>2</v>
      </c>
      <c r="N41" t="s">
        <v>160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-1.2200000000000001E-2</v>
      </c>
      <c r="G42">
        <v>-1.2200000000000001E-2</v>
      </c>
      <c r="I42">
        <v>-1.2200000000000001E-2</v>
      </c>
      <c r="K42">
        <v>-1.2200000000000001E-2</v>
      </c>
      <c r="M42">
        <v>-1.2200000000000001E-2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3</v>
      </c>
      <c r="F43" t="s">
        <v>160</v>
      </c>
      <c r="G43">
        <v>3</v>
      </c>
      <c r="H43" t="s">
        <v>160</v>
      </c>
      <c r="I43">
        <v>3</v>
      </c>
      <c r="J43" t="s">
        <v>160</v>
      </c>
      <c r="K43">
        <v>3</v>
      </c>
      <c r="L43" t="s">
        <v>160</v>
      </c>
      <c r="M43">
        <v>3</v>
      </c>
      <c r="N43" t="s">
        <v>160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2.5000000000000001E-2</v>
      </c>
      <c r="G44">
        <v>2.5000000000000001E-2</v>
      </c>
      <c r="I44">
        <v>2.5000000000000001E-2</v>
      </c>
      <c r="K44">
        <v>2.5000000000000001E-2</v>
      </c>
      <c r="M44">
        <v>2.5000000000000001E-2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3</v>
      </c>
      <c r="F45" t="s">
        <v>160</v>
      </c>
      <c r="G45">
        <v>3</v>
      </c>
      <c r="H45" t="s">
        <v>160</v>
      </c>
      <c r="I45">
        <v>3</v>
      </c>
      <c r="J45" t="s">
        <v>160</v>
      </c>
      <c r="K45">
        <v>3</v>
      </c>
      <c r="L45" t="s">
        <v>160</v>
      </c>
      <c r="M45">
        <v>3</v>
      </c>
      <c r="N45" t="s">
        <v>160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-0.2</v>
      </c>
      <c r="G46">
        <v>-0.2</v>
      </c>
      <c r="I46">
        <v>-0.2</v>
      </c>
      <c r="K46">
        <v>-0.2</v>
      </c>
      <c r="M46">
        <v>-0.2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4</v>
      </c>
      <c r="H47" t="s">
        <v>160</v>
      </c>
      <c r="I47">
        <v>4</v>
      </c>
      <c r="J47" t="s">
        <v>160</v>
      </c>
      <c r="K47">
        <v>4</v>
      </c>
      <c r="L47" t="s">
        <v>160</v>
      </c>
      <c r="M47">
        <v>4</v>
      </c>
      <c r="N47" t="s">
        <v>160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0.40889999999999999</v>
      </c>
      <c r="G48">
        <v>0.40889999999999999</v>
      </c>
      <c r="I48">
        <v>0.40889999999999999</v>
      </c>
      <c r="K48">
        <v>0.40889999999999999</v>
      </c>
      <c r="M48">
        <v>0.40889999999999999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2</v>
      </c>
      <c r="F49" t="s">
        <v>160</v>
      </c>
      <c r="G49">
        <v>2</v>
      </c>
      <c r="H49" t="s">
        <v>160</v>
      </c>
      <c r="I49">
        <v>2</v>
      </c>
      <c r="J49" t="s">
        <v>160</v>
      </c>
      <c r="K49">
        <v>2</v>
      </c>
      <c r="L49" t="s">
        <v>160</v>
      </c>
      <c r="M49">
        <v>2</v>
      </c>
      <c r="N49" t="s">
        <v>160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0.27610000000000001</v>
      </c>
      <c r="G50">
        <v>0.27610000000000001</v>
      </c>
      <c r="I50">
        <v>0.27610000000000001</v>
      </c>
      <c r="K50">
        <v>0.27610000000000001</v>
      </c>
      <c r="M50">
        <v>0.27610000000000001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s">
        <v>160</v>
      </c>
      <c r="G51">
        <v>2</v>
      </c>
      <c r="H51" t="s">
        <v>160</v>
      </c>
      <c r="I51">
        <v>2</v>
      </c>
      <c r="J51" t="s">
        <v>160</v>
      </c>
      <c r="K51">
        <v>2</v>
      </c>
      <c r="L51" t="s">
        <v>160</v>
      </c>
      <c r="M51">
        <v>2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0.84630000000000005</v>
      </c>
      <c r="G52">
        <v>0.84630000000000005</v>
      </c>
      <c r="I52">
        <v>0.84630000000000005</v>
      </c>
      <c r="K52">
        <v>0.84630000000000005</v>
      </c>
      <c r="M52">
        <v>0.84630000000000005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s">
        <v>159</v>
      </c>
      <c r="G53">
        <v>1</v>
      </c>
      <c r="H53" t="s">
        <v>159</v>
      </c>
      <c r="I53">
        <v>1</v>
      </c>
      <c r="J53" t="s">
        <v>159</v>
      </c>
      <c r="K53">
        <v>1</v>
      </c>
      <c r="L53" t="s">
        <v>159</v>
      </c>
      <c r="M53">
        <v>1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0.4148</v>
      </c>
      <c r="G54">
        <v>0.4148</v>
      </c>
      <c r="I54">
        <v>0.4148</v>
      </c>
      <c r="K54">
        <v>0.4148</v>
      </c>
      <c r="M54">
        <v>0.4148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2</v>
      </c>
      <c r="F55" t="s">
        <v>160</v>
      </c>
      <c r="G55">
        <v>2</v>
      </c>
      <c r="H55" t="s">
        <v>160</v>
      </c>
      <c r="I55">
        <v>2</v>
      </c>
      <c r="J55" t="s">
        <v>160</v>
      </c>
      <c r="K55">
        <v>2</v>
      </c>
      <c r="L55" t="s">
        <v>160</v>
      </c>
      <c r="M55">
        <v>2</v>
      </c>
      <c r="N55" t="s">
        <v>160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0.2989</v>
      </c>
      <c r="G56">
        <v>0.2989</v>
      </c>
      <c r="I56">
        <v>0.2989</v>
      </c>
      <c r="K56">
        <v>0.2989</v>
      </c>
      <c r="M56">
        <v>0.2989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s">
        <v>160</v>
      </c>
      <c r="G57">
        <v>2</v>
      </c>
      <c r="H57" t="s">
        <v>160</v>
      </c>
      <c r="I57">
        <v>2</v>
      </c>
      <c r="J57" t="s">
        <v>160</v>
      </c>
      <c r="K57">
        <v>2</v>
      </c>
      <c r="L57" t="s">
        <v>160</v>
      </c>
      <c r="M57">
        <v>2</v>
      </c>
      <c r="N57" t="s">
        <v>160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-0.1908</v>
      </c>
      <c r="G58">
        <v>-0.1908</v>
      </c>
      <c r="I58">
        <v>-0.1908</v>
      </c>
      <c r="K58">
        <v>-0.1908</v>
      </c>
      <c r="M58">
        <v>-0.1908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s">
        <v>160</v>
      </c>
      <c r="G59">
        <v>4</v>
      </c>
      <c r="H59" t="s">
        <v>160</v>
      </c>
      <c r="I59">
        <v>4</v>
      </c>
      <c r="J59" t="s">
        <v>160</v>
      </c>
      <c r="K59">
        <v>4</v>
      </c>
      <c r="L59" t="s">
        <v>160</v>
      </c>
      <c r="M59">
        <v>4</v>
      </c>
      <c r="N59" t="s">
        <v>160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0.78869999999999996</v>
      </c>
      <c r="G60">
        <v>0.78869999999999996</v>
      </c>
      <c r="I60">
        <v>0.78869999999999996</v>
      </c>
      <c r="K60">
        <v>0.78869999999999996</v>
      </c>
      <c r="M60">
        <v>0.78869999999999996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1</v>
      </c>
      <c r="F61" t="s">
        <v>159</v>
      </c>
      <c r="G61">
        <v>1</v>
      </c>
      <c r="H61" t="s">
        <v>159</v>
      </c>
      <c r="I61">
        <v>1</v>
      </c>
      <c r="J61" t="s">
        <v>159</v>
      </c>
      <c r="K61">
        <v>1</v>
      </c>
      <c r="L61" t="s">
        <v>159</v>
      </c>
      <c r="M61">
        <v>1</v>
      </c>
      <c r="N61" t="s">
        <v>159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0.88200000000000001</v>
      </c>
      <c r="G62">
        <v>0.88200000000000001</v>
      </c>
      <c r="I62">
        <v>0.88200000000000001</v>
      </c>
      <c r="K62">
        <v>0.88200000000000001</v>
      </c>
      <c r="M62">
        <v>0.88200000000000001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1</v>
      </c>
      <c r="F63" t="s">
        <v>159</v>
      </c>
      <c r="G63">
        <v>1</v>
      </c>
      <c r="H63" t="s">
        <v>159</v>
      </c>
      <c r="I63">
        <v>1</v>
      </c>
      <c r="J63" t="s">
        <v>159</v>
      </c>
      <c r="K63">
        <v>1</v>
      </c>
      <c r="L63" t="s">
        <v>159</v>
      </c>
      <c r="M63">
        <v>1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0.3</v>
      </c>
      <c r="G64">
        <v>0.3</v>
      </c>
      <c r="I64">
        <v>0.3</v>
      </c>
      <c r="K64">
        <v>0.3</v>
      </c>
      <c r="M64">
        <v>0.3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2</v>
      </c>
      <c r="F65" t="s">
        <v>160</v>
      </c>
      <c r="G65">
        <v>2</v>
      </c>
      <c r="H65" t="s">
        <v>160</v>
      </c>
      <c r="I65">
        <v>2</v>
      </c>
      <c r="J65" t="s">
        <v>160</v>
      </c>
      <c r="K65">
        <v>2</v>
      </c>
      <c r="L65" t="s">
        <v>160</v>
      </c>
      <c r="M65">
        <v>2</v>
      </c>
      <c r="N65" t="s">
        <v>160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0.42230000000000001</v>
      </c>
      <c r="G66">
        <v>0.42230000000000001</v>
      </c>
      <c r="I66">
        <v>0.42230000000000001</v>
      </c>
      <c r="K66">
        <v>0.42230000000000001</v>
      </c>
      <c r="M66">
        <v>0.42230000000000001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2</v>
      </c>
      <c r="F67" t="s">
        <v>159</v>
      </c>
      <c r="G67">
        <v>2</v>
      </c>
      <c r="H67" t="s">
        <v>159</v>
      </c>
      <c r="I67">
        <v>2</v>
      </c>
      <c r="J67" t="s">
        <v>159</v>
      </c>
      <c r="K67">
        <v>2</v>
      </c>
      <c r="L67" t="s">
        <v>159</v>
      </c>
      <c r="M67">
        <v>2</v>
      </c>
      <c r="N67" t="s">
        <v>159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0.41670000000000001</v>
      </c>
      <c r="G68">
        <v>0.41670000000000001</v>
      </c>
      <c r="I68">
        <v>0.41670000000000001</v>
      </c>
      <c r="K68">
        <v>0.41670000000000001</v>
      </c>
      <c r="M68">
        <v>0.41670000000000001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2</v>
      </c>
      <c r="F69" t="s">
        <v>160</v>
      </c>
      <c r="G69">
        <v>2</v>
      </c>
      <c r="H69" t="s">
        <v>160</v>
      </c>
      <c r="I69">
        <v>2</v>
      </c>
      <c r="J69" t="s">
        <v>160</v>
      </c>
      <c r="K69">
        <v>2</v>
      </c>
      <c r="L69" t="s">
        <v>160</v>
      </c>
      <c r="M69">
        <v>2</v>
      </c>
      <c r="N69" t="s">
        <v>160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0.3</v>
      </c>
      <c r="G70">
        <v>0.3</v>
      </c>
      <c r="I70">
        <v>0.3</v>
      </c>
      <c r="K70">
        <v>0.3</v>
      </c>
      <c r="M70">
        <v>0.3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2</v>
      </c>
      <c r="F71" t="s">
        <v>159</v>
      </c>
      <c r="G71">
        <v>2</v>
      </c>
      <c r="H71" t="s">
        <v>159</v>
      </c>
      <c r="I71">
        <v>2</v>
      </c>
      <c r="J71" t="s">
        <v>159</v>
      </c>
      <c r="K71">
        <v>2</v>
      </c>
      <c r="L71" t="s">
        <v>159</v>
      </c>
      <c r="M71">
        <v>2</v>
      </c>
      <c r="N71" t="s">
        <v>159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0.3</v>
      </c>
      <c r="G72">
        <v>0.3</v>
      </c>
      <c r="I72">
        <v>0.3</v>
      </c>
      <c r="K72">
        <v>0.3</v>
      </c>
      <c r="M72">
        <v>0.3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2</v>
      </c>
      <c r="F73" t="s">
        <v>159</v>
      </c>
      <c r="G73">
        <v>2</v>
      </c>
      <c r="H73" t="s">
        <v>159</v>
      </c>
      <c r="I73">
        <v>2</v>
      </c>
      <c r="J73" t="s">
        <v>159</v>
      </c>
      <c r="K73">
        <v>2</v>
      </c>
      <c r="L73" t="s">
        <v>159</v>
      </c>
      <c r="M73">
        <v>2</v>
      </c>
      <c r="N73" t="s">
        <v>159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0.24260000000000001</v>
      </c>
      <c r="G74">
        <v>0.24260000000000001</v>
      </c>
      <c r="I74">
        <v>0.24260000000000001</v>
      </c>
      <c r="K74">
        <v>0.24260000000000001</v>
      </c>
      <c r="M74">
        <v>0.24260000000000001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s">
        <v>159</v>
      </c>
      <c r="G75">
        <v>2</v>
      </c>
      <c r="H75" t="s">
        <v>159</v>
      </c>
      <c r="I75">
        <v>2</v>
      </c>
      <c r="J75" t="s">
        <v>159</v>
      </c>
      <c r="K75">
        <v>2</v>
      </c>
      <c r="L75" t="s">
        <v>159</v>
      </c>
      <c r="M75">
        <v>2</v>
      </c>
      <c r="N75" t="s">
        <v>159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0.55000000000000004</v>
      </c>
      <c r="G76">
        <v>0.55000000000000004</v>
      </c>
      <c r="I76">
        <v>0.55000000000000004</v>
      </c>
      <c r="K76">
        <v>0.55000000000000004</v>
      </c>
      <c r="M76">
        <v>0.55000000000000004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s">
        <v>159</v>
      </c>
      <c r="G77">
        <v>2</v>
      </c>
      <c r="H77" t="s">
        <v>159</v>
      </c>
      <c r="I77">
        <v>2</v>
      </c>
      <c r="J77" t="s">
        <v>159</v>
      </c>
      <c r="K77">
        <v>2</v>
      </c>
      <c r="L77" t="s">
        <v>159</v>
      </c>
      <c r="M77">
        <v>2</v>
      </c>
      <c r="N77" t="s">
        <v>159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0.36130000000000001</v>
      </c>
      <c r="G78">
        <v>0.36130000000000001</v>
      </c>
      <c r="I78">
        <v>0.36130000000000001</v>
      </c>
      <c r="K78">
        <v>0.36130000000000001</v>
      </c>
      <c r="M78">
        <v>0.36130000000000001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2</v>
      </c>
      <c r="F79" t="s">
        <v>160</v>
      </c>
      <c r="G79">
        <v>2</v>
      </c>
      <c r="H79" t="s">
        <v>160</v>
      </c>
      <c r="I79">
        <v>2</v>
      </c>
      <c r="J79" t="s">
        <v>160</v>
      </c>
      <c r="K79">
        <v>2</v>
      </c>
      <c r="L79" t="s">
        <v>160</v>
      </c>
      <c r="M79">
        <v>2</v>
      </c>
      <c r="N79" t="s">
        <v>160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0.44700000000000001</v>
      </c>
      <c r="G80">
        <v>0.44700000000000001</v>
      </c>
      <c r="I80">
        <v>0.44700000000000001</v>
      </c>
      <c r="K80">
        <v>0.44700000000000001</v>
      </c>
      <c r="M80">
        <v>0.44700000000000001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s">
        <v>159</v>
      </c>
      <c r="G81">
        <v>2</v>
      </c>
      <c r="H81" t="s">
        <v>159</v>
      </c>
      <c r="I81">
        <v>2</v>
      </c>
      <c r="J81" t="s">
        <v>159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0.29249999999999998</v>
      </c>
      <c r="G82">
        <v>0.29249999999999998</v>
      </c>
      <c r="I82">
        <v>0.29249999999999998</v>
      </c>
      <c r="K82">
        <v>0.29249999999999998</v>
      </c>
      <c r="M82">
        <v>0.29249999999999998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s">
        <v>160</v>
      </c>
      <c r="G83">
        <v>2</v>
      </c>
      <c r="H83" t="s">
        <v>160</v>
      </c>
      <c r="I83">
        <v>2</v>
      </c>
      <c r="J83" t="s">
        <v>160</v>
      </c>
      <c r="K83">
        <v>2</v>
      </c>
      <c r="L83" t="s">
        <v>160</v>
      </c>
      <c r="M83">
        <v>2</v>
      </c>
      <c r="N83" t="s">
        <v>160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0.8518</v>
      </c>
      <c r="G84">
        <v>0.8518</v>
      </c>
      <c r="I84">
        <v>0.8518</v>
      </c>
      <c r="K84">
        <v>0.8518</v>
      </c>
      <c r="M84">
        <v>0.8518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1</v>
      </c>
      <c r="F85" t="s">
        <v>159</v>
      </c>
      <c r="G85">
        <v>1</v>
      </c>
      <c r="H85" t="s">
        <v>159</v>
      </c>
      <c r="I85">
        <v>1</v>
      </c>
      <c r="J85" t="s">
        <v>159</v>
      </c>
      <c r="K85">
        <v>1</v>
      </c>
      <c r="L85" t="s">
        <v>159</v>
      </c>
      <c r="M85">
        <v>1</v>
      </c>
      <c r="N85" t="s">
        <v>159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0.84009999999999996</v>
      </c>
      <c r="G86">
        <v>0.84009999999999996</v>
      </c>
      <c r="I86">
        <v>0.84009999999999996</v>
      </c>
      <c r="K86">
        <v>0.84009999999999996</v>
      </c>
      <c r="M86">
        <v>0.84009999999999996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1</v>
      </c>
      <c r="F87" t="s">
        <v>160</v>
      </c>
      <c r="G87">
        <v>1</v>
      </c>
      <c r="H87" t="s">
        <v>160</v>
      </c>
      <c r="I87">
        <v>1</v>
      </c>
      <c r="J87" t="s">
        <v>160</v>
      </c>
      <c r="K87">
        <v>1</v>
      </c>
      <c r="L87" t="s">
        <v>160</v>
      </c>
      <c r="M87">
        <v>1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0.27550000000000002</v>
      </c>
      <c r="G88">
        <v>0.27550000000000002</v>
      </c>
      <c r="I88">
        <v>0.27550000000000002</v>
      </c>
      <c r="K88">
        <v>0.27550000000000002</v>
      </c>
      <c r="M88">
        <v>0.27550000000000002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s">
        <v>159</v>
      </c>
      <c r="G89">
        <v>2</v>
      </c>
      <c r="H89" t="s">
        <v>159</v>
      </c>
      <c r="I89">
        <v>2</v>
      </c>
      <c r="J89" t="s">
        <v>159</v>
      </c>
      <c r="K89">
        <v>2</v>
      </c>
      <c r="L89" t="s">
        <v>159</v>
      </c>
      <c r="M89">
        <v>2</v>
      </c>
      <c r="N89" t="s">
        <v>159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-5.2900000000000003E-2</v>
      </c>
      <c r="G90">
        <v>-5.2900000000000003E-2</v>
      </c>
      <c r="I90">
        <v>-5.2900000000000003E-2</v>
      </c>
      <c r="K90">
        <v>-5.2900000000000003E-2</v>
      </c>
      <c r="M90">
        <v>-5.2900000000000003E-2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159</v>
      </c>
      <c r="G91">
        <v>4</v>
      </c>
      <c r="H91" t="s">
        <v>159</v>
      </c>
      <c r="I91">
        <v>4</v>
      </c>
      <c r="J91" t="s">
        <v>159</v>
      </c>
      <c r="K91">
        <v>4</v>
      </c>
      <c r="L91" t="s">
        <v>159</v>
      </c>
      <c r="M91">
        <v>4</v>
      </c>
      <c r="N91" t="s">
        <v>159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0.30980000000000002</v>
      </c>
      <c r="G92">
        <v>0.30980000000000002</v>
      </c>
      <c r="I92">
        <v>0.30980000000000002</v>
      </c>
      <c r="K92">
        <v>0.30980000000000002</v>
      </c>
      <c r="M92">
        <v>0.30980000000000002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2</v>
      </c>
      <c r="F93" t="s">
        <v>160</v>
      </c>
      <c r="G93">
        <v>2</v>
      </c>
      <c r="H93" t="s">
        <v>160</v>
      </c>
      <c r="I93">
        <v>2</v>
      </c>
      <c r="J93" t="s">
        <v>160</v>
      </c>
      <c r="K93">
        <v>2</v>
      </c>
      <c r="L93" t="s">
        <v>160</v>
      </c>
      <c r="M93">
        <v>2</v>
      </c>
      <c r="N93" t="s">
        <v>160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-0.1744</v>
      </c>
      <c r="G94">
        <v>-0.1744</v>
      </c>
      <c r="I94">
        <v>-0.1744</v>
      </c>
      <c r="K94">
        <v>-0.1744</v>
      </c>
      <c r="M94">
        <v>-0.1744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s">
        <v>159</v>
      </c>
      <c r="G95">
        <v>4</v>
      </c>
      <c r="H95" t="s">
        <v>159</v>
      </c>
      <c r="I95">
        <v>4</v>
      </c>
      <c r="J95" t="s">
        <v>159</v>
      </c>
      <c r="K95">
        <v>4</v>
      </c>
      <c r="L95" t="s">
        <v>159</v>
      </c>
      <c r="M95">
        <v>4</v>
      </c>
      <c r="N95" t="s">
        <v>159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0.4</v>
      </c>
      <c r="G96">
        <v>0.4</v>
      </c>
      <c r="I96">
        <v>0.4</v>
      </c>
      <c r="K96">
        <v>0.4</v>
      </c>
      <c r="M96">
        <v>0.4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2</v>
      </c>
      <c r="F97" t="s">
        <v>160</v>
      </c>
      <c r="G97">
        <v>2</v>
      </c>
      <c r="H97" t="s">
        <v>160</v>
      </c>
      <c r="I97">
        <v>2</v>
      </c>
      <c r="J97" t="s">
        <v>160</v>
      </c>
      <c r="K97">
        <v>2</v>
      </c>
      <c r="L97" t="s">
        <v>160</v>
      </c>
      <c r="M97">
        <v>2</v>
      </c>
      <c r="N97" t="s">
        <v>160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0.77910000000000001</v>
      </c>
      <c r="G98">
        <v>0.77910000000000001</v>
      </c>
      <c r="I98">
        <v>0.77910000000000001</v>
      </c>
      <c r="K98">
        <v>0.77910000000000001</v>
      </c>
      <c r="M98">
        <v>0.77910000000000001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1</v>
      </c>
      <c r="F99" t="s">
        <v>159</v>
      </c>
      <c r="G99">
        <v>1</v>
      </c>
      <c r="H99" t="s">
        <v>159</v>
      </c>
      <c r="I99">
        <v>1</v>
      </c>
      <c r="J99" t="s">
        <v>159</v>
      </c>
      <c r="K99">
        <v>1</v>
      </c>
      <c r="L99" t="s">
        <v>159</v>
      </c>
      <c r="M99">
        <v>1</v>
      </c>
      <c r="N99" t="s">
        <v>159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-0.1875</v>
      </c>
      <c r="G100">
        <v>-0.1875</v>
      </c>
      <c r="I100">
        <v>-0.1875</v>
      </c>
      <c r="K100">
        <v>-0.1875</v>
      </c>
      <c r="M100">
        <v>-0.1875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160</v>
      </c>
      <c r="G101">
        <v>4</v>
      </c>
      <c r="H101" t="s">
        <v>160</v>
      </c>
      <c r="I101">
        <v>4</v>
      </c>
      <c r="J101" t="s">
        <v>160</v>
      </c>
      <c r="K101">
        <v>4</v>
      </c>
      <c r="L101" t="s">
        <v>160</v>
      </c>
      <c r="M101">
        <v>4</v>
      </c>
      <c r="N101" t="s">
        <v>160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-0.53249999999999997</v>
      </c>
      <c r="G102">
        <v>-0.53249999999999997</v>
      </c>
      <c r="I102">
        <v>-0.53249999999999997</v>
      </c>
      <c r="K102">
        <v>-0.53249999999999997</v>
      </c>
      <c r="M102">
        <v>-0.53249999999999997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s">
        <v>159</v>
      </c>
      <c r="G103">
        <v>4</v>
      </c>
      <c r="H103" t="s">
        <v>159</v>
      </c>
      <c r="I103">
        <v>4</v>
      </c>
      <c r="J103" t="s">
        <v>159</v>
      </c>
      <c r="K103">
        <v>4</v>
      </c>
      <c r="L103" t="s">
        <v>159</v>
      </c>
      <c r="M103">
        <v>4</v>
      </c>
      <c r="N103" t="s">
        <v>159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0.28210000000000002</v>
      </c>
      <c r="G104">
        <v>0.28210000000000002</v>
      </c>
      <c r="I104">
        <v>0.28210000000000002</v>
      </c>
      <c r="K104">
        <v>0.28210000000000002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s">
        <v>160</v>
      </c>
      <c r="G105">
        <v>2</v>
      </c>
      <c r="H105" t="s">
        <v>160</v>
      </c>
      <c r="I105">
        <v>2</v>
      </c>
      <c r="J105" t="s">
        <v>160</v>
      </c>
      <c r="K105">
        <v>2</v>
      </c>
      <c r="L105" t="s">
        <v>160</v>
      </c>
      <c r="M105">
        <v>2</v>
      </c>
      <c r="N105" t="s">
        <v>160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0.5</v>
      </c>
      <c r="G106">
        <v>0.5</v>
      </c>
      <c r="I106">
        <v>0.5</v>
      </c>
      <c r="K106">
        <v>0.5</v>
      </c>
      <c r="M106">
        <v>0.5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s">
        <v>160</v>
      </c>
      <c r="G107">
        <v>2</v>
      </c>
      <c r="H107" t="s">
        <v>160</v>
      </c>
      <c r="I107">
        <v>2</v>
      </c>
      <c r="J107" t="s">
        <v>160</v>
      </c>
      <c r="K107">
        <v>2</v>
      </c>
      <c r="L107" t="s">
        <v>160</v>
      </c>
      <c r="M107">
        <v>2</v>
      </c>
      <c r="N107" t="s">
        <v>160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0.5</v>
      </c>
      <c r="G108">
        <v>0.5</v>
      </c>
      <c r="I108">
        <v>0.5</v>
      </c>
      <c r="K108">
        <v>0.5</v>
      </c>
      <c r="M108">
        <v>0.5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2</v>
      </c>
      <c r="F109" t="s">
        <v>160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0.5</v>
      </c>
      <c r="G110">
        <v>0.5</v>
      </c>
      <c r="I110">
        <v>0.5</v>
      </c>
      <c r="K110">
        <v>0.5</v>
      </c>
      <c r="M110">
        <v>0.5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s">
        <v>160</v>
      </c>
      <c r="G111">
        <v>2</v>
      </c>
      <c r="H111" t="s">
        <v>160</v>
      </c>
      <c r="I111">
        <v>2</v>
      </c>
      <c r="J111" t="s">
        <v>160</v>
      </c>
      <c r="K111">
        <v>2</v>
      </c>
      <c r="L111" t="s">
        <v>160</v>
      </c>
      <c r="M111">
        <v>2</v>
      </c>
      <c r="N111" t="s">
        <v>160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-9.11E-2</v>
      </c>
      <c r="G112">
        <v>-9.11E-2</v>
      </c>
      <c r="I112">
        <v>-9.11E-2</v>
      </c>
      <c r="K112">
        <v>-9.11E-2</v>
      </c>
      <c r="M112">
        <v>-9.11E-2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s">
        <v>160</v>
      </c>
      <c r="G113">
        <v>4</v>
      </c>
      <c r="H113" t="s">
        <v>160</v>
      </c>
      <c r="I113">
        <v>4</v>
      </c>
      <c r="J113" t="s">
        <v>160</v>
      </c>
      <c r="K113">
        <v>4</v>
      </c>
      <c r="L113" t="s">
        <v>160</v>
      </c>
      <c r="M113">
        <v>4</v>
      </c>
      <c r="N113" t="s">
        <v>160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0.4597</v>
      </c>
      <c r="G114">
        <v>0.4597</v>
      </c>
      <c r="I114">
        <v>0.4597</v>
      </c>
      <c r="K114">
        <v>0.4597</v>
      </c>
      <c r="M114">
        <v>0.4597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159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-0.2477</v>
      </c>
      <c r="G116">
        <v>-0.2477</v>
      </c>
      <c r="I116">
        <v>-0.2477</v>
      </c>
      <c r="K116">
        <v>-0.2477</v>
      </c>
      <c r="M116">
        <v>-0.2477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s">
        <v>159</v>
      </c>
      <c r="G117">
        <v>4</v>
      </c>
      <c r="H117" t="s">
        <v>159</v>
      </c>
      <c r="I117">
        <v>4</v>
      </c>
      <c r="J117" t="s">
        <v>159</v>
      </c>
      <c r="K117">
        <v>4</v>
      </c>
      <c r="L117" t="s">
        <v>159</v>
      </c>
      <c r="M117">
        <v>4</v>
      </c>
      <c r="N117" t="s">
        <v>159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0.32550000000000001</v>
      </c>
      <c r="G118">
        <v>0.32550000000000001</v>
      </c>
      <c r="I118">
        <v>0.32550000000000001</v>
      </c>
      <c r="K118">
        <v>0.32550000000000001</v>
      </c>
      <c r="M118">
        <v>0.32550000000000001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s">
        <v>159</v>
      </c>
      <c r="G119">
        <v>2</v>
      </c>
      <c r="H119" t="s">
        <v>159</v>
      </c>
      <c r="I119">
        <v>2</v>
      </c>
      <c r="J119" t="s">
        <v>159</v>
      </c>
      <c r="K119">
        <v>2</v>
      </c>
      <c r="L119" t="s">
        <v>159</v>
      </c>
      <c r="M119">
        <v>2</v>
      </c>
      <c r="N119" t="s">
        <v>159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0.47299999999999998</v>
      </c>
      <c r="G120">
        <v>0.47299999999999998</v>
      </c>
      <c r="I120">
        <v>0.47299999999999998</v>
      </c>
      <c r="K120">
        <v>0.47299999999999998</v>
      </c>
      <c r="M120">
        <v>0.47299999999999998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2</v>
      </c>
      <c r="F121" t="s">
        <v>159</v>
      </c>
      <c r="G121">
        <v>2</v>
      </c>
      <c r="H121" t="s">
        <v>159</v>
      </c>
      <c r="I121">
        <v>2</v>
      </c>
      <c r="J121" t="s">
        <v>159</v>
      </c>
      <c r="K121">
        <v>2</v>
      </c>
      <c r="L121" t="s">
        <v>159</v>
      </c>
      <c r="M121">
        <v>2</v>
      </c>
      <c r="N121" t="s">
        <v>159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-0.13769999999999999</v>
      </c>
      <c r="G122">
        <v>-0.13769999999999999</v>
      </c>
      <c r="I122">
        <v>-0.13769999999999999</v>
      </c>
      <c r="K122">
        <v>-0.13769999999999999</v>
      </c>
      <c r="M122">
        <v>-0.13769999999999999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s">
        <v>159</v>
      </c>
      <c r="G123">
        <v>4</v>
      </c>
      <c r="H123" t="s">
        <v>159</v>
      </c>
      <c r="I123">
        <v>4</v>
      </c>
      <c r="J123" t="s">
        <v>159</v>
      </c>
      <c r="K123">
        <v>4</v>
      </c>
      <c r="L123" t="s">
        <v>159</v>
      </c>
      <c r="M123">
        <v>4</v>
      </c>
      <c r="N123" t="s">
        <v>159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0.36199999999999999</v>
      </c>
      <c r="G124">
        <v>0.36199999999999999</v>
      </c>
      <c r="I124">
        <v>0.36199999999999999</v>
      </c>
      <c r="K124">
        <v>0.36199999999999999</v>
      </c>
      <c r="M124">
        <v>0.36199999999999999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2</v>
      </c>
      <c r="F125" t="s">
        <v>159</v>
      </c>
      <c r="G125">
        <v>2</v>
      </c>
      <c r="H125" t="s">
        <v>159</v>
      </c>
      <c r="I125">
        <v>2</v>
      </c>
      <c r="J125" t="s">
        <v>159</v>
      </c>
      <c r="K125">
        <v>2</v>
      </c>
      <c r="L125" t="s">
        <v>159</v>
      </c>
      <c r="M125">
        <v>2</v>
      </c>
      <c r="N125" t="s">
        <v>159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-7.1199999999999999E-2</v>
      </c>
      <c r="G126">
        <v>-7.1199999999999999E-2</v>
      </c>
      <c r="I126">
        <v>-7.1199999999999999E-2</v>
      </c>
      <c r="K126">
        <v>-7.1199999999999999E-2</v>
      </c>
      <c r="M126">
        <v>-7.1199999999999999E-2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159</v>
      </c>
      <c r="G127">
        <v>4</v>
      </c>
      <c r="H127" t="s">
        <v>159</v>
      </c>
      <c r="I127">
        <v>4</v>
      </c>
      <c r="J127" t="s">
        <v>159</v>
      </c>
      <c r="K127">
        <v>4</v>
      </c>
      <c r="L127" t="s">
        <v>159</v>
      </c>
      <c r="M127">
        <v>4</v>
      </c>
      <c r="N127" t="s">
        <v>159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-0.16020000000000001</v>
      </c>
      <c r="G128">
        <v>-0.16020000000000001</v>
      </c>
      <c r="I128">
        <v>-0.16020000000000001</v>
      </c>
      <c r="K128">
        <v>-0.16020000000000001</v>
      </c>
      <c r="M128">
        <v>-0.16020000000000001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s">
        <v>159</v>
      </c>
      <c r="G129">
        <v>4</v>
      </c>
      <c r="H129" t="s">
        <v>159</v>
      </c>
      <c r="I129">
        <v>4</v>
      </c>
      <c r="J129" t="s">
        <v>159</v>
      </c>
      <c r="K129">
        <v>4</v>
      </c>
      <c r="L129" t="s">
        <v>159</v>
      </c>
      <c r="M129">
        <v>4</v>
      </c>
      <c r="N129" t="s">
        <v>159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0.49</v>
      </c>
      <c r="G130">
        <v>0.49</v>
      </c>
      <c r="I130">
        <v>0.49</v>
      </c>
      <c r="K130">
        <v>0.49</v>
      </c>
      <c r="M130">
        <v>0.49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2</v>
      </c>
      <c r="F131" t="s">
        <v>160</v>
      </c>
      <c r="G131">
        <v>2</v>
      </c>
      <c r="H131" t="s">
        <v>160</v>
      </c>
      <c r="I131">
        <v>2</v>
      </c>
      <c r="J131" t="s">
        <v>160</v>
      </c>
      <c r="K131">
        <v>2</v>
      </c>
      <c r="L131" t="s">
        <v>160</v>
      </c>
      <c r="M131">
        <v>2</v>
      </c>
      <c r="N131" t="s">
        <v>160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-0.4345</v>
      </c>
      <c r="G132">
        <v>-0.4345</v>
      </c>
      <c r="I132">
        <v>-0.4345</v>
      </c>
      <c r="K132">
        <v>-0.4345</v>
      </c>
      <c r="M132">
        <v>-0.4345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s">
        <v>159</v>
      </c>
      <c r="G133">
        <v>4</v>
      </c>
      <c r="H133" t="s">
        <v>159</v>
      </c>
      <c r="I133">
        <v>4</v>
      </c>
      <c r="J133" t="s">
        <v>159</v>
      </c>
      <c r="K133">
        <v>4</v>
      </c>
      <c r="L133" t="s">
        <v>159</v>
      </c>
      <c r="M133">
        <v>4</v>
      </c>
      <c r="N133" t="s">
        <v>159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-0.30230000000000001</v>
      </c>
      <c r="G134">
        <v>-0.30230000000000001</v>
      </c>
      <c r="I134">
        <v>-0.30230000000000001</v>
      </c>
      <c r="K134">
        <v>-0.30230000000000001</v>
      </c>
      <c r="M134">
        <v>-0.30230000000000001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4</v>
      </c>
      <c r="H135" t="s">
        <v>159</v>
      </c>
      <c r="I135">
        <v>4</v>
      </c>
      <c r="J135" t="s">
        <v>159</v>
      </c>
      <c r="K135">
        <v>4</v>
      </c>
      <c r="L135" t="s">
        <v>159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-0.5</v>
      </c>
      <c r="G136">
        <v>-0.5</v>
      </c>
      <c r="I136">
        <v>-0.5</v>
      </c>
      <c r="K136">
        <v>-0.5</v>
      </c>
      <c r="M136">
        <v>-0.5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s">
        <v>159</v>
      </c>
      <c r="G137">
        <v>4</v>
      </c>
      <c r="H137" t="s">
        <v>159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-0.3674</v>
      </c>
      <c r="G138">
        <v>-0.3674</v>
      </c>
      <c r="I138">
        <v>-0.3674</v>
      </c>
      <c r="K138">
        <v>-0.3674</v>
      </c>
      <c r="M138">
        <v>-0.3674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s">
        <v>160</v>
      </c>
      <c r="G139">
        <v>4</v>
      </c>
      <c r="H139" t="s">
        <v>160</v>
      </c>
      <c r="I139">
        <v>4</v>
      </c>
      <c r="J139" t="s">
        <v>160</v>
      </c>
      <c r="K139">
        <v>4</v>
      </c>
      <c r="L139" t="s">
        <v>160</v>
      </c>
      <c r="M139">
        <v>4</v>
      </c>
      <c r="N139" t="s">
        <v>160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0.24</v>
      </c>
      <c r="G140">
        <v>0.24</v>
      </c>
      <c r="I140">
        <v>0.24</v>
      </c>
      <c r="K140">
        <v>0.24</v>
      </c>
      <c r="M140">
        <v>0.24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2</v>
      </c>
      <c r="F141" t="s">
        <v>160</v>
      </c>
      <c r="G141">
        <v>2</v>
      </c>
      <c r="H141" t="s">
        <v>160</v>
      </c>
      <c r="I141">
        <v>2</v>
      </c>
      <c r="J141" t="s">
        <v>160</v>
      </c>
      <c r="K141">
        <v>2</v>
      </c>
      <c r="L141" t="s">
        <v>160</v>
      </c>
      <c r="M141">
        <v>2</v>
      </c>
      <c r="N141" t="s">
        <v>160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-0.30649999999999999</v>
      </c>
      <c r="G142">
        <v>-0.30649999999999999</v>
      </c>
      <c r="I142">
        <v>-0.30649999999999999</v>
      </c>
      <c r="K142">
        <v>-0.30649999999999999</v>
      </c>
      <c r="M142">
        <v>-0.30649999999999999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s">
        <v>160</v>
      </c>
      <c r="G143">
        <v>4</v>
      </c>
      <c r="H143" t="s">
        <v>160</v>
      </c>
      <c r="I143">
        <v>4</v>
      </c>
      <c r="J143" t="s">
        <v>160</v>
      </c>
      <c r="K143">
        <v>4</v>
      </c>
      <c r="L143" t="s">
        <v>160</v>
      </c>
      <c r="M143">
        <v>4</v>
      </c>
      <c r="N143" t="s">
        <v>160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0.31</v>
      </c>
      <c r="G144">
        <v>0.31</v>
      </c>
      <c r="I144">
        <v>0.31</v>
      </c>
      <c r="K144">
        <v>0.31</v>
      </c>
      <c r="M144">
        <v>0.31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2</v>
      </c>
      <c r="F145" t="s">
        <v>160</v>
      </c>
      <c r="G145">
        <v>2</v>
      </c>
      <c r="H145" t="s">
        <v>160</v>
      </c>
      <c r="I145">
        <v>2</v>
      </c>
      <c r="J145" t="s">
        <v>160</v>
      </c>
      <c r="K145">
        <v>2</v>
      </c>
      <c r="L145" t="s">
        <v>160</v>
      </c>
      <c r="M145">
        <v>2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0.6</v>
      </c>
      <c r="G146">
        <v>0.6</v>
      </c>
      <c r="I146">
        <v>0.6</v>
      </c>
      <c r="K146">
        <v>0.6</v>
      </c>
      <c r="M146">
        <v>0.6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2</v>
      </c>
      <c r="F147" t="s">
        <v>159</v>
      </c>
      <c r="G147">
        <v>2</v>
      </c>
      <c r="H147" t="s">
        <v>159</v>
      </c>
      <c r="I147">
        <v>2</v>
      </c>
      <c r="J147" t="s">
        <v>159</v>
      </c>
      <c r="K147">
        <v>2</v>
      </c>
      <c r="L147" t="s">
        <v>159</v>
      </c>
      <c r="M147">
        <v>2</v>
      </c>
      <c r="N147" t="s">
        <v>159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-8.3099999999999993E-2</v>
      </c>
      <c r="G148">
        <v>-8.3099999999999993E-2</v>
      </c>
      <c r="I148">
        <v>-8.3099999999999993E-2</v>
      </c>
      <c r="K148">
        <v>-8.3099999999999993E-2</v>
      </c>
      <c r="M148">
        <v>-8.3099999999999993E-2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s">
        <v>159</v>
      </c>
      <c r="G149">
        <v>4</v>
      </c>
      <c r="H149" t="s">
        <v>159</v>
      </c>
      <c r="I149">
        <v>4</v>
      </c>
      <c r="J149" t="s">
        <v>159</v>
      </c>
      <c r="K149">
        <v>4</v>
      </c>
      <c r="L149" t="s">
        <v>159</v>
      </c>
      <c r="M149">
        <v>4</v>
      </c>
      <c r="N149" t="s">
        <v>159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0.35</v>
      </c>
      <c r="G150">
        <v>0.35</v>
      </c>
      <c r="I150">
        <v>0.35</v>
      </c>
      <c r="K150">
        <v>0.35</v>
      </c>
      <c r="M150">
        <v>0.35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s">
        <v>160</v>
      </c>
      <c r="G151">
        <v>2</v>
      </c>
      <c r="H151" t="s">
        <v>160</v>
      </c>
      <c r="I151">
        <v>2</v>
      </c>
      <c r="J151" t="s">
        <v>160</v>
      </c>
      <c r="K151">
        <v>2</v>
      </c>
      <c r="L151" t="s">
        <v>160</v>
      </c>
      <c r="M151">
        <v>2</v>
      </c>
      <c r="N151" t="s">
        <v>160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0.72</v>
      </c>
      <c r="G152">
        <v>0.72</v>
      </c>
      <c r="I152">
        <v>0.72</v>
      </c>
      <c r="K152">
        <v>0.72</v>
      </c>
      <c r="M152">
        <v>0.72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s">
        <v>160</v>
      </c>
      <c r="G153">
        <v>2</v>
      </c>
      <c r="H153" t="s">
        <v>160</v>
      </c>
      <c r="I153">
        <v>2</v>
      </c>
      <c r="J153" t="s">
        <v>160</v>
      </c>
      <c r="K153">
        <v>2</v>
      </c>
      <c r="L153" t="s">
        <v>160</v>
      </c>
      <c r="M153">
        <v>2</v>
      </c>
      <c r="N153" t="s">
        <v>160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-0.15720000000000001</v>
      </c>
      <c r="G154">
        <v>-0.15720000000000001</v>
      </c>
      <c r="I154">
        <v>-0.15720000000000001</v>
      </c>
      <c r="K154">
        <v>-0.15720000000000001</v>
      </c>
      <c r="M154">
        <v>-0.15720000000000001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s">
        <v>159</v>
      </c>
      <c r="G155">
        <v>4</v>
      </c>
      <c r="H155" t="s">
        <v>159</v>
      </c>
      <c r="I155">
        <v>4</v>
      </c>
      <c r="J155" t="s">
        <v>159</v>
      </c>
      <c r="K155">
        <v>4</v>
      </c>
      <c r="L155" t="s">
        <v>159</v>
      </c>
      <c r="M155">
        <v>4</v>
      </c>
      <c r="N155" t="s">
        <v>159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0.32829999999999998</v>
      </c>
      <c r="G156">
        <v>0.32829999999999998</v>
      </c>
      <c r="I156">
        <v>0.32829999999999998</v>
      </c>
      <c r="K156">
        <v>0.32829999999999998</v>
      </c>
      <c r="M156">
        <v>0.32829999999999998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2</v>
      </c>
      <c r="F157" t="s">
        <v>159</v>
      </c>
      <c r="G157">
        <v>2</v>
      </c>
      <c r="H157" t="s">
        <v>159</v>
      </c>
      <c r="I157">
        <v>2</v>
      </c>
      <c r="J157" t="s">
        <v>159</v>
      </c>
      <c r="K157">
        <v>2</v>
      </c>
      <c r="L157" t="s">
        <v>159</v>
      </c>
      <c r="M157">
        <v>2</v>
      </c>
      <c r="N157" t="s">
        <v>159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-1.2200000000000001E-2</v>
      </c>
      <c r="G158">
        <v>-1.2200000000000001E-2</v>
      </c>
      <c r="I158">
        <v>-1.2200000000000001E-2</v>
      </c>
      <c r="K158">
        <v>-1.2200000000000001E-2</v>
      </c>
      <c r="M158">
        <v>-1.2200000000000001E-2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3</v>
      </c>
      <c r="F159" t="s">
        <v>160</v>
      </c>
      <c r="G159">
        <v>3</v>
      </c>
      <c r="H159" t="s">
        <v>160</v>
      </c>
      <c r="I159">
        <v>3</v>
      </c>
      <c r="J159" t="s">
        <v>160</v>
      </c>
      <c r="K159">
        <v>3</v>
      </c>
      <c r="L159" t="s">
        <v>160</v>
      </c>
      <c r="M159">
        <v>3</v>
      </c>
      <c r="N159" t="s">
        <v>160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-0.46389999999999998</v>
      </c>
      <c r="G160">
        <v>-0.46389999999999998</v>
      </c>
      <c r="I160">
        <v>-0.46389999999999998</v>
      </c>
      <c r="K160">
        <v>-0.46389999999999998</v>
      </c>
      <c r="M160">
        <v>-0.46389999999999998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s">
        <v>159</v>
      </c>
      <c r="G161">
        <v>4</v>
      </c>
      <c r="H161" t="s">
        <v>159</v>
      </c>
      <c r="I161">
        <v>4</v>
      </c>
      <c r="J161" t="s">
        <v>159</v>
      </c>
      <c r="K161">
        <v>4</v>
      </c>
      <c r="L161" t="s">
        <v>159</v>
      </c>
      <c r="M161">
        <v>4</v>
      </c>
      <c r="N161" t="s">
        <v>159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-0.72399999999999998</v>
      </c>
      <c r="G162">
        <v>-0.72399999999999998</v>
      </c>
      <c r="I162">
        <v>-0.72399999999999998</v>
      </c>
      <c r="K162">
        <v>-0.72399999999999998</v>
      </c>
      <c r="M162">
        <v>-0.72399999999999998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s">
        <v>159</v>
      </c>
      <c r="G163">
        <v>4</v>
      </c>
      <c r="H163" t="s">
        <v>159</v>
      </c>
      <c r="I163">
        <v>4</v>
      </c>
      <c r="J163" t="s">
        <v>159</v>
      </c>
      <c r="K163">
        <v>4</v>
      </c>
      <c r="L163" t="s">
        <v>159</v>
      </c>
      <c r="M163">
        <v>4</v>
      </c>
      <c r="N163" t="s">
        <v>159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0.49</v>
      </c>
      <c r="G164">
        <v>0.49</v>
      </c>
      <c r="I164">
        <v>0.49</v>
      </c>
      <c r="K164">
        <v>0.49</v>
      </c>
      <c r="M164">
        <v>0.49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2</v>
      </c>
      <c r="F165" t="s">
        <v>160</v>
      </c>
      <c r="G165">
        <v>2</v>
      </c>
      <c r="H165" t="s">
        <v>160</v>
      </c>
      <c r="I165">
        <v>2</v>
      </c>
      <c r="J165" t="s">
        <v>160</v>
      </c>
      <c r="K165">
        <v>2</v>
      </c>
      <c r="L165" t="s">
        <v>160</v>
      </c>
      <c r="M165">
        <v>2</v>
      </c>
      <c r="N165" t="s">
        <v>160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0.59519999999999995</v>
      </c>
      <c r="G166">
        <v>0.59519999999999995</v>
      </c>
      <c r="I166">
        <v>0.59519999999999995</v>
      </c>
      <c r="K166">
        <v>0.59519999999999995</v>
      </c>
      <c r="M166">
        <v>0.59519999999999995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s">
        <v>160</v>
      </c>
      <c r="G167">
        <v>2</v>
      </c>
      <c r="H167" t="s">
        <v>160</v>
      </c>
      <c r="I167">
        <v>2</v>
      </c>
      <c r="J167" t="s">
        <v>160</v>
      </c>
      <c r="K167">
        <v>2</v>
      </c>
      <c r="L167" t="s">
        <v>160</v>
      </c>
      <c r="M167">
        <v>2</v>
      </c>
      <c r="N167" t="s">
        <v>160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0.47039999999999998</v>
      </c>
      <c r="G168">
        <v>0.47039999999999998</v>
      </c>
      <c r="I168">
        <v>0.47039999999999998</v>
      </c>
      <c r="K168">
        <v>0.47039999999999998</v>
      </c>
      <c r="M168">
        <v>0.47039999999999998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s">
        <v>159</v>
      </c>
      <c r="G169">
        <v>2</v>
      </c>
      <c r="H169" t="s">
        <v>159</v>
      </c>
      <c r="I169">
        <v>2</v>
      </c>
      <c r="J169" t="s">
        <v>159</v>
      </c>
      <c r="K169">
        <v>2</v>
      </c>
      <c r="L169" t="s">
        <v>159</v>
      </c>
      <c r="M169">
        <v>2</v>
      </c>
      <c r="N169" t="s">
        <v>159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0.3</v>
      </c>
      <c r="G170">
        <v>0.3</v>
      </c>
      <c r="I170">
        <v>0.3</v>
      </c>
      <c r="K170">
        <v>0.3</v>
      </c>
      <c r="M170">
        <v>0.3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2</v>
      </c>
      <c r="F171" t="s">
        <v>159</v>
      </c>
      <c r="G171">
        <v>2</v>
      </c>
      <c r="H171" t="s">
        <v>159</v>
      </c>
      <c r="I171">
        <v>2</v>
      </c>
      <c r="J171" t="s">
        <v>159</v>
      </c>
      <c r="K171">
        <v>2</v>
      </c>
      <c r="L171" t="s">
        <v>159</v>
      </c>
      <c r="M171">
        <v>2</v>
      </c>
      <c r="N171" t="s">
        <v>159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0.39939999999999998</v>
      </c>
      <c r="G172">
        <v>0.39939999999999998</v>
      </c>
      <c r="I172">
        <v>0.39939999999999998</v>
      </c>
      <c r="K172">
        <v>0.39939999999999998</v>
      </c>
      <c r="M172">
        <v>0.39939999999999998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2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0.5575</v>
      </c>
      <c r="G174">
        <v>0.5575</v>
      </c>
      <c r="I174">
        <v>0.5575</v>
      </c>
      <c r="K174">
        <v>0.5575</v>
      </c>
      <c r="M174">
        <v>0.5575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2</v>
      </c>
      <c r="F175" t="s">
        <v>160</v>
      </c>
      <c r="G175">
        <v>2</v>
      </c>
      <c r="H175" t="s">
        <v>160</v>
      </c>
      <c r="I175">
        <v>2</v>
      </c>
      <c r="J175" t="s">
        <v>160</v>
      </c>
      <c r="K175">
        <v>2</v>
      </c>
      <c r="L175" t="s">
        <v>160</v>
      </c>
      <c r="M175">
        <v>2</v>
      </c>
      <c r="N175" t="s">
        <v>160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-0.44790000000000002</v>
      </c>
      <c r="G176">
        <v>-0.44790000000000002</v>
      </c>
      <c r="I176">
        <v>-0.44790000000000002</v>
      </c>
      <c r="K176">
        <v>-0.44790000000000002</v>
      </c>
      <c r="M176">
        <v>-0.44790000000000002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160</v>
      </c>
      <c r="G177">
        <v>4</v>
      </c>
      <c r="H177" t="s">
        <v>160</v>
      </c>
      <c r="I177">
        <v>4</v>
      </c>
      <c r="J177" t="s">
        <v>160</v>
      </c>
      <c r="K177">
        <v>4</v>
      </c>
      <c r="L177" t="s">
        <v>160</v>
      </c>
      <c r="M177">
        <v>4</v>
      </c>
      <c r="N177" t="s">
        <v>160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-0.79320000000000002</v>
      </c>
      <c r="G178">
        <v>-0.79320000000000002</v>
      </c>
      <c r="I178">
        <v>-0.79320000000000002</v>
      </c>
      <c r="K178">
        <v>-0.79320000000000002</v>
      </c>
      <c r="M178">
        <v>-0.79320000000000002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s">
        <v>159</v>
      </c>
      <c r="G179">
        <v>5</v>
      </c>
      <c r="H179" t="s">
        <v>159</v>
      </c>
      <c r="I179">
        <v>5</v>
      </c>
      <c r="J179" t="s">
        <v>159</v>
      </c>
      <c r="K179">
        <v>5</v>
      </c>
      <c r="L179" t="s">
        <v>159</v>
      </c>
      <c r="M179">
        <v>5</v>
      </c>
      <c r="N179" t="s">
        <v>159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-9.0499999999999997E-2</v>
      </c>
      <c r="G180">
        <v>-9.0499999999999997E-2</v>
      </c>
      <c r="I180">
        <v>-9.0499999999999997E-2</v>
      </c>
      <c r="K180">
        <v>-9.0499999999999997E-2</v>
      </c>
      <c r="M180">
        <v>-9.0499999999999997E-2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160</v>
      </c>
      <c r="G181">
        <v>4</v>
      </c>
      <c r="H181" t="s">
        <v>160</v>
      </c>
      <c r="I181">
        <v>4</v>
      </c>
      <c r="J181" t="s">
        <v>160</v>
      </c>
      <c r="K181">
        <v>4</v>
      </c>
      <c r="L181" t="s">
        <v>160</v>
      </c>
      <c r="M181">
        <v>4</v>
      </c>
      <c r="N181" t="s">
        <v>160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-0.54430000000000001</v>
      </c>
      <c r="G182">
        <v>-0.54430000000000001</v>
      </c>
      <c r="I182">
        <v>-0.54430000000000001</v>
      </c>
      <c r="K182">
        <v>-0.54430000000000001</v>
      </c>
      <c r="M182">
        <v>-0.54430000000000001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s">
        <v>159</v>
      </c>
      <c r="G183">
        <v>4</v>
      </c>
      <c r="H183" t="s">
        <v>159</v>
      </c>
      <c r="I183">
        <v>4</v>
      </c>
      <c r="J183" t="s">
        <v>159</v>
      </c>
      <c r="K183">
        <v>4</v>
      </c>
      <c r="L183" t="s">
        <v>159</v>
      </c>
      <c r="M183">
        <v>4</v>
      </c>
      <c r="N183" t="s">
        <v>159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0.8</v>
      </c>
      <c r="G184">
        <v>0.8</v>
      </c>
      <c r="I184">
        <v>0.8</v>
      </c>
      <c r="K184">
        <v>0.8</v>
      </c>
      <c r="M184">
        <v>0.8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1</v>
      </c>
      <c r="F185" t="s">
        <v>159</v>
      </c>
      <c r="G185">
        <v>1</v>
      </c>
      <c r="H185" t="s">
        <v>159</v>
      </c>
      <c r="I185">
        <v>1</v>
      </c>
      <c r="J185" t="s">
        <v>159</v>
      </c>
      <c r="K185">
        <v>1</v>
      </c>
      <c r="L185" t="s">
        <v>159</v>
      </c>
      <c r="M185">
        <v>1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0.26169999999999999</v>
      </c>
      <c r="G186">
        <v>0.26169999999999999</v>
      </c>
      <c r="I186">
        <v>0.26169999999999999</v>
      </c>
      <c r="K186">
        <v>0.26169999999999999</v>
      </c>
      <c r="M186">
        <v>0.26169999999999999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-0.79579999999999995</v>
      </c>
      <c r="G188">
        <v>-0.79579999999999995</v>
      </c>
      <c r="I188">
        <v>-0.79579999999999995</v>
      </c>
      <c r="K188">
        <v>-0.79579999999999995</v>
      </c>
      <c r="M188">
        <v>-0.79579999999999995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5</v>
      </c>
      <c r="F189" t="s">
        <v>160</v>
      </c>
      <c r="G189">
        <v>5</v>
      </c>
      <c r="H189" t="s">
        <v>160</v>
      </c>
      <c r="I189">
        <v>5</v>
      </c>
      <c r="J189" t="s">
        <v>160</v>
      </c>
      <c r="K189">
        <v>5</v>
      </c>
      <c r="L189" t="s">
        <v>160</v>
      </c>
      <c r="M189">
        <v>5</v>
      </c>
      <c r="N189" t="s">
        <v>160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-0.65</v>
      </c>
      <c r="G190">
        <v>-0.65</v>
      </c>
      <c r="I190">
        <v>-0.65</v>
      </c>
      <c r="K190">
        <v>-0.65</v>
      </c>
      <c r="M190">
        <v>-0.65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s">
        <v>160</v>
      </c>
      <c r="G191">
        <v>4</v>
      </c>
      <c r="H191" t="s">
        <v>160</v>
      </c>
      <c r="I191">
        <v>4</v>
      </c>
      <c r="J191" t="s">
        <v>160</v>
      </c>
      <c r="K191">
        <v>4</v>
      </c>
      <c r="L191" t="s">
        <v>160</v>
      </c>
      <c r="M191">
        <v>4</v>
      </c>
      <c r="N191" t="s">
        <v>160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0.89510000000000001</v>
      </c>
      <c r="G192">
        <v>0.89510000000000001</v>
      </c>
      <c r="I192">
        <v>0.89510000000000001</v>
      </c>
      <c r="K192">
        <v>0.89510000000000001</v>
      </c>
      <c r="M192">
        <v>0.89510000000000001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1</v>
      </c>
      <c r="F193" t="s">
        <v>160</v>
      </c>
      <c r="G193">
        <v>1</v>
      </c>
      <c r="H193" t="s">
        <v>160</v>
      </c>
      <c r="I193">
        <v>1</v>
      </c>
      <c r="J193" t="s">
        <v>160</v>
      </c>
      <c r="K193">
        <v>1</v>
      </c>
      <c r="L193" t="s">
        <v>160</v>
      </c>
      <c r="M193">
        <v>1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-0.61</v>
      </c>
      <c r="G194">
        <v>-0.61</v>
      </c>
      <c r="I194">
        <v>-0.61</v>
      </c>
      <c r="K194">
        <v>-0.61</v>
      </c>
      <c r="M194">
        <v>-0.61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s">
        <v>160</v>
      </c>
      <c r="G195">
        <v>4</v>
      </c>
      <c r="H195" t="s">
        <v>160</v>
      </c>
      <c r="I195">
        <v>4</v>
      </c>
      <c r="J195" t="s">
        <v>160</v>
      </c>
      <c r="K195">
        <v>4</v>
      </c>
      <c r="L195" t="s">
        <v>160</v>
      </c>
      <c r="M195">
        <v>4</v>
      </c>
      <c r="N195" t="s">
        <v>160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-0.20649999999999999</v>
      </c>
      <c r="G196">
        <v>-0.20649999999999999</v>
      </c>
      <c r="I196">
        <v>-0.20649999999999999</v>
      </c>
      <c r="K196">
        <v>-0.20649999999999999</v>
      </c>
      <c r="M196">
        <v>-0.20649999999999999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s">
        <v>160</v>
      </c>
      <c r="G197">
        <v>4</v>
      </c>
      <c r="H197" t="s">
        <v>160</v>
      </c>
      <c r="I197">
        <v>4</v>
      </c>
      <c r="J197" t="s">
        <v>160</v>
      </c>
      <c r="K197">
        <v>4</v>
      </c>
      <c r="L197" t="s">
        <v>160</v>
      </c>
      <c r="M197">
        <v>4</v>
      </c>
      <c r="N197" t="s">
        <v>160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-0.26290000000000002</v>
      </c>
      <c r="G198">
        <v>-0.26290000000000002</v>
      </c>
      <c r="I198">
        <v>-0.26290000000000002</v>
      </c>
      <c r="K198">
        <v>-0.26290000000000002</v>
      </c>
      <c r="M198">
        <v>-0.26290000000000002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s">
        <v>160</v>
      </c>
      <c r="G199">
        <v>4</v>
      </c>
      <c r="H199" t="s">
        <v>160</v>
      </c>
      <c r="I199">
        <v>4</v>
      </c>
      <c r="J199" t="s">
        <v>160</v>
      </c>
      <c r="K199">
        <v>4</v>
      </c>
      <c r="L199" t="s">
        <v>160</v>
      </c>
      <c r="M199">
        <v>4</v>
      </c>
      <c r="N199" t="s">
        <v>160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</v>
      </c>
      <c r="G200">
        <v>-0.6</v>
      </c>
      <c r="I200">
        <v>-0.6</v>
      </c>
      <c r="K200">
        <v>-0.6</v>
      </c>
      <c r="M200">
        <v>-0.6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s">
        <v>160</v>
      </c>
      <c r="G201">
        <v>4</v>
      </c>
      <c r="H201" t="s">
        <v>160</v>
      </c>
      <c r="I201">
        <v>4</v>
      </c>
      <c r="J201" t="s">
        <v>160</v>
      </c>
      <c r="K201">
        <v>4</v>
      </c>
      <c r="L201" t="s">
        <v>160</v>
      </c>
      <c r="M201">
        <v>4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0.24</v>
      </c>
      <c r="G202">
        <v>0.24</v>
      </c>
      <c r="I202">
        <v>0.24</v>
      </c>
      <c r="K202">
        <v>0.24</v>
      </c>
      <c r="M202">
        <v>0.24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2</v>
      </c>
      <c r="F203" t="s">
        <v>159</v>
      </c>
      <c r="G203">
        <v>2</v>
      </c>
      <c r="H203" t="s">
        <v>159</v>
      </c>
      <c r="I203">
        <v>2</v>
      </c>
      <c r="J203" t="s">
        <v>159</v>
      </c>
      <c r="K203">
        <v>2</v>
      </c>
      <c r="L203" t="s">
        <v>159</v>
      </c>
      <c r="M203">
        <v>2</v>
      </c>
      <c r="N203" t="s">
        <v>159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-0.48</v>
      </c>
      <c r="G204">
        <v>-0.48</v>
      </c>
      <c r="I204">
        <v>-0.48</v>
      </c>
      <c r="K204">
        <v>-0.48</v>
      </c>
      <c r="M204">
        <v>-0.48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s">
        <v>159</v>
      </c>
      <c r="G205">
        <v>4</v>
      </c>
      <c r="H205" t="s">
        <v>159</v>
      </c>
      <c r="I205">
        <v>4</v>
      </c>
      <c r="J205" t="s">
        <v>159</v>
      </c>
      <c r="K205">
        <v>4</v>
      </c>
      <c r="L205" t="s">
        <v>159</v>
      </c>
      <c r="M205">
        <v>4</v>
      </c>
      <c r="N205" t="s">
        <v>159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-0.44840000000000002</v>
      </c>
      <c r="G206">
        <v>-0.44840000000000002</v>
      </c>
      <c r="I206">
        <v>-0.44840000000000002</v>
      </c>
      <c r="K206">
        <v>-0.44840000000000002</v>
      </c>
      <c r="M206">
        <v>-0.44840000000000002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s">
        <v>160</v>
      </c>
      <c r="G207">
        <v>4</v>
      </c>
      <c r="H207" t="s">
        <v>160</v>
      </c>
      <c r="I207">
        <v>4</v>
      </c>
      <c r="J207" t="s">
        <v>160</v>
      </c>
      <c r="K207">
        <v>4</v>
      </c>
      <c r="L207" t="s">
        <v>160</v>
      </c>
      <c r="M207">
        <v>4</v>
      </c>
      <c r="N207" t="s">
        <v>160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0.55710000000000004</v>
      </c>
      <c r="G208">
        <v>0.55710000000000004</v>
      </c>
      <c r="I208">
        <v>0.55710000000000004</v>
      </c>
      <c r="K208">
        <v>0.55710000000000004</v>
      </c>
      <c r="M208">
        <v>0.55710000000000004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0.49</v>
      </c>
      <c r="G210">
        <v>0.49</v>
      </c>
      <c r="I210">
        <v>0.49</v>
      </c>
      <c r="K210">
        <v>0.49</v>
      </c>
      <c r="M210">
        <v>0.49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160</v>
      </c>
      <c r="G211">
        <v>2</v>
      </c>
      <c r="H211" t="s">
        <v>160</v>
      </c>
      <c r="I211">
        <v>2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0.57350000000000001</v>
      </c>
      <c r="G212">
        <v>0.57350000000000001</v>
      </c>
      <c r="I212">
        <v>0.57350000000000001</v>
      </c>
      <c r="K212">
        <v>0.57350000000000001</v>
      </c>
      <c r="M212">
        <v>0.57350000000000001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2</v>
      </c>
      <c r="F213" t="s">
        <v>160</v>
      </c>
      <c r="G213">
        <v>2</v>
      </c>
      <c r="H213" t="s">
        <v>160</v>
      </c>
      <c r="I213">
        <v>2</v>
      </c>
      <c r="J213" t="s">
        <v>160</v>
      </c>
      <c r="K213">
        <v>2</v>
      </c>
      <c r="L213" t="s">
        <v>160</v>
      </c>
      <c r="M213">
        <v>2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-5.4600000000000003E-2</v>
      </c>
      <c r="G214">
        <v>-5.4600000000000003E-2</v>
      </c>
      <c r="I214">
        <v>-5.4600000000000003E-2</v>
      </c>
      <c r="K214">
        <v>-5.4600000000000003E-2</v>
      </c>
      <c r="M214">
        <v>-5.4600000000000003E-2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4</v>
      </c>
      <c r="F215" t="s">
        <v>159</v>
      </c>
      <c r="G215">
        <v>4</v>
      </c>
      <c r="H215" t="s">
        <v>159</v>
      </c>
      <c r="I215">
        <v>4</v>
      </c>
      <c r="J215" t="s">
        <v>159</v>
      </c>
      <c r="K215">
        <v>4</v>
      </c>
      <c r="L215" t="s">
        <v>159</v>
      </c>
      <c r="M215">
        <v>4</v>
      </c>
      <c r="N215" t="s">
        <v>159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0.30740000000000001</v>
      </c>
      <c r="G216">
        <v>0.30740000000000001</v>
      </c>
      <c r="I216">
        <v>0.30740000000000001</v>
      </c>
      <c r="K216">
        <v>0.30740000000000001</v>
      </c>
      <c r="M216">
        <v>0.30740000000000001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160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-0.49909999999999999</v>
      </c>
      <c r="G218">
        <v>-0.49909999999999999</v>
      </c>
      <c r="I218">
        <v>-0.49909999999999999</v>
      </c>
      <c r="K218">
        <v>-0.49909999999999999</v>
      </c>
      <c r="M218">
        <v>-0.49909999999999999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s">
        <v>159</v>
      </c>
      <c r="G219">
        <v>4</v>
      </c>
      <c r="H219" t="s">
        <v>159</v>
      </c>
      <c r="I219">
        <v>4</v>
      </c>
      <c r="J219" t="s">
        <v>159</v>
      </c>
      <c r="K219">
        <v>4</v>
      </c>
      <c r="L219" t="s">
        <v>159</v>
      </c>
      <c r="M219">
        <v>4</v>
      </c>
      <c r="N219" t="s">
        <v>159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0.48</v>
      </c>
      <c r="G220">
        <v>0.48</v>
      </c>
      <c r="I220">
        <v>0.48</v>
      </c>
      <c r="K220">
        <v>0.48</v>
      </c>
      <c r="M220">
        <v>0.48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2</v>
      </c>
      <c r="F221" t="s">
        <v>159</v>
      </c>
      <c r="G221">
        <v>2</v>
      </c>
      <c r="H221" t="s">
        <v>159</v>
      </c>
      <c r="I221">
        <v>2</v>
      </c>
      <c r="J221" t="s">
        <v>159</v>
      </c>
      <c r="K221">
        <v>2</v>
      </c>
      <c r="L221" t="s">
        <v>159</v>
      </c>
      <c r="M221">
        <v>2</v>
      </c>
      <c r="N221" t="s">
        <v>159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0.25</v>
      </c>
      <c r="G222">
        <v>0.25</v>
      </c>
      <c r="I222">
        <v>0.25</v>
      </c>
      <c r="K222">
        <v>0.25</v>
      </c>
      <c r="M222">
        <v>0.25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s">
        <v>159</v>
      </c>
      <c r="G223">
        <v>2</v>
      </c>
      <c r="H223" t="s">
        <v>159</v>
      </c>
      <c r="I223">
        <v>2</v>
      </c>
      <c r="J223" t="s">
        <v>159</v>
      </c>
      <c r="K223">
        <v>2</v>
      </c>
      <c r="L223" t="s">
        <v>159</v>
      </c>
      <c r="M223">
        <v>2</v>
      </c>
      <c r="N223" t="s">
        <v>159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0.49</v>
      </c>
      <c r="G224">
        <v>0.49</v>
      </c>
      <c r="I224">
        <v>0.49</v>
      </c>
      <c r="K224">
        <v>0.49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s">
        <v>159</v>
      </c>
      <c r="G225">
        <v>2</v>
      </c>
      <c r="H225" t="s">
        <v>159</v>
      </c>
      <c r="I225">
        <v>2</v>
      </c>
      <c r="J225" t="s">
        <v>159</v>
      </c>
      <c r="K225">
        <v>2</v>
      </c>
      <c r="L225" t="s">
        <v>159</v>
      </c>
      <c r="M225">
        <v>2</v>
      </c>
      <c r="N225" t="s">
        <v>159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-0.53310000000000002</v>
      </c>
      <c r="G226">
        <v>-0.53310000000000002</v>
      </c>
      <c r="I226">
        <v>-0.53310000000000002</v>
      </c>
      <c r="K226">
        <v>-0.53310000000000002</v>
      </c>
      <c r="M226">
        <v>-0.53310000000000002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160</v>
      </c>
      <c r="G227">
        <v>4</v>
      </c>
      <c r="H227" t="s">
        <v>160</v>
      </c>
      <c r="I227">
        <v>4</v>
      </c>
      <c r="J227" t="s">
        <v>160</v>
      </c>
      <c r="K227">
        <v>4</v>
      </c>
      <c r="L227" t="s">
        <v>160</v>
      </c>
      <c r="M227">
        <v>4</v>
      </c>
      <c r="N227" t="s">
        <v>160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-0.36280000000000001</v>
      </c>
      <c r="G228">
        <v>-0.36280000000000001</v>
      </c>
      <c r="I228">
        <v>-0.36280000000000001</v>
      </c>
      <c r="K228">
        <v>-0.36280000000000001</v>
      </c>
      <c r="M228">
        <v>-0.36280000000000001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s">
        <v>159</v>
      </c>
      <c r="G229">
        <v>4</v>
      </c>
      <c r="H229" t="s">
        <v>159</v>
      </c>
      <c r="I229">
        <v>4</v>
      </c>
      <c r="J229" t="s">
        <v>159</v>
      </c>
      <c r="K229">
        <v>4</v>
      </c>
      <c r="L229" t="s">
        <v>159</v>
      </c>
      <c r="M229">
        <v>4</v>
      </c>
      <c r="N229" t="s">
        <v>159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0.48799999999999999</v>
      </c>
      <c r="G230">
        <v>0.48799999999999999</v>
      </c>
      <c r="I230">
        <v>0.48799999999999999</v>
      </c>
      <c r="K230">
        <v>0.48799999999999999</v>
      </c>
      <c r="M230">
        <v>0.48799999999999999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s">
        <v>160</v>
      </c>
      <c r="G231">
        <v>2</v>
      </c>
      <c r="H231" t="s">
        <v>160</v>
      </c>
      <c r="I231">
        <v>2</v>
      </c>
      <c r="J231" t="s">
        <v>160</v>
      </c>
      <c r="K231">
        <v>2</v>
      </c>
      <c r="L231" t="s">
        <v>160</v>
      </c>
      <c r="M231">
        <v>2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</v>
      </c>
      <c r="G232">
        <v>-0.5</v>
      </c>
      <c r="I232">
        <v>-0.5</v>
      </c>
      <c r="K232">
        <v>-0.5</v>
      </c>
      <c r="M232">
        <v>-0.5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s">
        <v>160</v>
      </c>
      <c r="G233">
        <v>4</v>
      </c>
      <c r="H233" t="s">
        <v>160</v>
      </c>
      <c r="I233">
        <v>4</v>
      </c>
      <c r="J233" t="s">
        <v>160</v>
      </c>
      <c r="K233">
        <v>4</v>
      </c>
      <c r="L233" t="s">
        <v>160</v>
      </c>
      <c r="M233">
        <v>4</v>
      </c>
      <c r="N233" t="s">
        <v>160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-0.2555</v>
      </c>
      <c r="G234">
        <v>-0.2555</v>
      </c>
      <c r="I234">
        <v>-0.2555</v>
      </c>
      <c r="K234">
        <v>-0.2555</v>
      </c>
      <c r="M234">
        <v>-0.2555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159</v>
      </c>
      <c r="G235">
        <v>4</v>
      </c>
      <c r="H235" t="s">
        <v>159</v>
      </c>
      <c r="I235">
        <v>4</v>
      </c>
      <c r="J235" t="s">
        <v>159</v>
      </c>
      <c r="K235">
        <v>4</v>
      </c>
      <c r="L235" t="s">
        <v>159</v>
      </c>
      <c r="M235">
        <v>4</v>
      </c>
      <c r="N235" t="s">
        <v>159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-0.46870000000000001</v>
      </c>
      <c r="G236">
        <v>-0.46870000000000001</v>
      </c>
      <c r="I236">
        <v>-0.46870000000000001</v>
      </c>
      <c r="K236">
        <v>-0.46870000000000001</v>
      </c>
      <c r="M236">
        <v>-0.46870000000000001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s">
        <v>160</v>
      </c>
      <c r="G237">
        <v>4</v>
      </c>
      <c r="H237" t="s">
        <v>160</v>
      </c>
      <c r="I237">
        <v>4</v>
      </c>
      <c r="J237" t="s">
        <v>160</v>
      </c>
      <c r="K237">
        <v>4</v>
      </c>
      <c r="L237" t="s">
        <v>160</v>
      </c>
      <c r="M237">
        <v>4</v>
      </c>
      <c r="N237" t="s">
        <v>160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0.46439999999999998</v>
      </c>
      <c r="G238">
        <v>0.46439999999999998</v>
      </c>
      <c r="I238">
        <v>0.46439999999999998</v>
      </c>
      <c r="K238">
        <v>0.46439999999999998</v>
      </c>
      <c r="M238">
        <v>0.46439999999999998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s">
        <v>160</v>
      </c>
      <c r="G239">
        <v>2</v>
      </c>
      <c r="H239" t="s">
        <v>160</v>
      </c>
      <c r="I239">
        <v>2</v>
      </c>
      <c r="J239" t="s">
        <v>160</v>
      </c>
      <c r="K239">
        <v>2</v>
      </c>
      <c r="L239" t="s">
        <v>160</v>
      </c>
      <c r="M239">
        <v>2</v>
      </c>
      <c r="N239" t="s">
        <v>160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-0.6</v>
      </c>
      <c r="G240">
        <v>-0.6</v>
      </c>
      <c r="I240">
        <v>-0.6</v>
      </c>
      <c r="K240">
        <v>-0.6</v>
      </c>
      <c r="M240">
        <v>-0.6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s">
        <v>159</v>
      </c>
      <c r="G241">
        <v>4</v>
      </c>
      <c r="H241" t="s">
        <v>159</v>
      </c>
      <c r="I241">
        <v>4</v>
      </c>
      <c r="J241" t="s">
        <v>159</v>
      </c>
      <c r="K241">
        <v>4</v>
      </c>
      <c r="L241" t="s">
        <v>159</v>
      </c>
      <c r="M241">
        <v>4</v>
      </c>
      <c r="N241" t="s">
        <v>159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-5.5E-2</v>
      </c>
      <c r="G242">
        <v>-5.5E-2</v>
      </c>
      <c r="I242">
        <v>-5.5E-2</v>
      </c>
      <c r="K242">
        <v>-5.5E-2</v>
      </c>
      <c r="M242">
        <v>-5.5E-2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s">
        <v>159</v>
      </c>
      <c r="G243">
        <v>4</v>
      </c>
      <c r="H243" t="s">
        <v>159</v>
      </c>
      <c r="I243">
        <v>4</v>
      </c>
      <c r="J243" t="s">
        <v>159</v>
      </c>
      <c r="K243">
        <v>4</v>
      </c>
      <c r="L243" t="s">
        <v>159</v>
      </c>
      <c r="M243">
        <v>4</v>
      </c>
      <c r="N243" t="s">
        <v>159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0.5</v>
      </c>
      <c r="G244">
        <v>0.5</v>
      </c>
      <c r="I244">
        <v>0.5</v>
      </c>
      <c r="K244">
        <v>0.5</v>
      </c>
      <c r="M244">
        <v>0.5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2</v>
      </c>
      <c r="F245" t="s">
        <v>159</v>
      </c>
      <c r="G245">
        <v>2</v>
      </c>
      <c r="H245" t="s">
        <v>159</v>
      </c>
      <c r="I245">
        <v>2</v>
      </c>
      <c r="J245" t="s">
        <v>159</v>
      </c>
      <c r="K245">
        <v>2</v>
      </c>
      <c r="L245" t="s">
        <v>159</v>
      </c>
      <c r="M245">
        <v>2</v>
      </c>
      <c r="N245" t="s">
        <v>159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-0.53480000000000005</v>
      </c>
      <c r="G246">
        <v>-0.53480000000000005</v>
      </c>
      <c r="I246">
        <v>-0.53480000000000005</v>
      </c>
      <c r="K246">
        <v>-0.53480000000000005</v>
      </c>
      <c r="M246">
        <v>-0.53480000000000005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s">
        <v>160</v>
      </c>
      <c r="G247">
        <v>4</v>
      </c>
      <c r="H247" t="s">
        <v>160</v>
      </c>
      <c r="I247">
        <v>4</v>
      </c>
      <c r="J247" t="s">
        <v>160</v>
      </c>
      <c r="K247">
        <v>4</v>
      </c>
      <c r="L247" t="s">
        <v>160</v>
      </c>
      <c r="M247">
        <v>4</v>
      </c>
      <c r="N247" t="s">
        <v>160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0.64500000000000002</v>
      </c>
      <c r="G248">
        <v>0.64500000000000002</v>
      </c>
      <c r="I248">
        <v>0.64500000000000002</v>
      </c>
      <c r="K248">
        <v>0.64500000000000002</v>
      </c>
      <c r="M248">
        <v>0.64500000000000002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s">
        <v>159</v>
      </c>
      <c r="G249">
        <v>2</v>
      </c>
      <c r="H249" t="s">
        <v>159</v>
      </c>
      <c r="I249">
        <v>2</v>
      </c>
      <c r="J249" t="s">
        <v>159</v>
      </c>
      <c r="K249">
        <v>2</v>
      </c>
      <c r="L249" t="s">
        <v>159</v>
      </c>
      <c r="M249">
        <v>2</v>
      </c>
      <c r="N249" t="s">
        <v>159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0.46460000000000001</v>
      </c>
      <c r="G250">
        <v>0.46460000000000001</v>
      </c>
      <c r="I250">
        <v>0.46460000000000001</v>
      </c>
      <c r="K250">
        <v>0.46460000000000001</v>
      </c>
      <c r="M250">
        <v>0.46460000000000001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2</v>
      </c>
      <c r="F251" t="s">
        <v>160</v>
      </c>
      <c r="G251">
        <v>2</v>
      </c>
      <c r="H251" t="s">
        <v>160</v>
      </c>
      <c r="I251">
        <v>2</v>
      </c>
      <c r="J251" t="s">
        <v>160</v>
      </c>
      <c r="K251">
        <v>2</v>
      </c>
      <c r="L251" t="s">
        <v>160</v>
      </c>
      <c r="M251">
        <v>2</v>
      </c>
      <c r="N251" t="s">
        <v>160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0.47260000000000002</v>
      </c>
      <c r="G252">
        <v>0.47260000000000002</v>
      </c>
      <c r="I252">
        <v>0.47260000000000002</v>
      </c>
      <c r="K252">
        <v>0.47260000000000002</v>
      </c>
      <c r="M252">
        <v>0.47260000000000002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2</v>
      </c>
      <c r="F253" t="s">
        <v>160</v>
      </c>
      <c r="G253">
        <v>2</v>
      </c>
      <c r="H253" t="s">
        <v>160</v>
      </c>
      <c r="I253">
        <v>2</v>
      </c>
      <c r="J253" t="s">
        <v>160</v>
      </c>
      <c r="K253">
        <v>2</v>
      </c>
      <c r="L253" t="s">
        <v>160</v>
      </c>
      <c r="M253">
        <v>2</v>
      </c>
      <c r="N253" t="s">
        <v>160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-0.54459999999999997</v>
      </c>
      <c r="G254">
        <v>-0.54459999999999997</v>
      </c>
      <c r="I254">
        <v>-0.54459999999999997</v>
      </c>
      <c r="K254">
        <v>-0.54459999999999997</v>
      </c>
      <c r="M254">
        <v>-0.54459999999999997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159</v>
      </c>
      <c r="G255">
        <v>4</v>
      </c>
      <c r="H255" t="s">
        <v>159</v>
      </c>
      <c r="I255">
        <v>4</v>
      </c>
      <c r="J255" t="s">
        <v>159</v>
      </c>
      <c r="K255">
        <v>4</v>
      </c>
      <c r="L255" t="s">
        <v>159</v>
      </c>
      <c r="M255">
        <v>4</v>
      </c>
      <c r="N255" t="s">
        <v>159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0.42349999999999999</v>
      </c>
      <c r="G256">
        <v>0.42349999999999999</v>
      </c>
      <c r="I256">
        <v>0.42349999999999999</v>
      </c>
      <c r="K256">
        <v>0.42349999999999999</v>
      </c>
      <c r="M256">
        <v>0.42349999999999999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2</v>
      </c>
      <c r="F257" t="s">
        <v>160</v>
      </c>
      <c r="G257">
        <v>2</v>
      </c>
      <c r="H257" t="s">
        <v>160</v>
      </c>
      <c r="I257">
        <v>2</v>
      </c>
      <c r="J257" t="s">
        <v>160</v>
      </c>
      <c r="K257">
        <v>2</v>
      </c>
      <c r="L257" t="s">
        <v>160</v>
      </c>
      <c r="M257">
        <v>2</v>
      </c>
      <c r="N257" t="s">
        <v>160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0.44490000000000002</v>
      </c>
      <c r="G258">
        <v>0.44490000000000002</v>
      </c>
      <c r="I258">
        <v>0.44490000000000002</v>
      </c>
      <c r="K258">
        <v>0.44490000000000002</v>
      </c>
      <c r="M258">
        <v>0.44490000000000002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2</v>
      </c>
      <c r="F259" t="s">
        <v>159</v>
      </c>
      <c r="G259">
        <v>2</v>
      </c>
      <c r="H259" t="s">
        <v>159</v>
      </c>
      <c r="I259">
        <v>2</v>
      </c>
      <c r="J259" t="s">
        <v>159</v>
      </c>
      <c r="K259">
        <v>2</v>
      </c>
      <c r="L259" t="s">
        <v>159</v>
      </c>
      <c r="M259">
        <v>2</v>
      </c>
      <c r="N259" t="s">
        <v>159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0.49</v>
      </c>
      <c r="G260">
        <v>0.49</v>
      </c>
      <c r="I260">
        <v>0.49</v>
      </c>
      <c r="K260">
        <v>0.49</v>
      </c>
      <c r="M260">
        <v>0.49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2</v>
      </c>
      <c r="F261" t="s">
        <v>160</v>
      </c>
      <c r="G261">
        <v>2</v>
      </c>
      <c r="H261" t="s">
        <v>160</v>
      </c>
      <c r="I261">
        <v>2</v>
      </c>
      <c r="J261" t="s">
        <v>160</v>
      </c>
      <c r="K261">
        <v>2</v>
      </c>
      <c r="L261" t="s">
        <v>160</v>
      </c>
      <c r="M261">
        <v>2</v>
      </c>
      <c r="N261" t="s">
        <v>160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0.84670000000000001</v>
      </c>
      <c r="G262">
        <v>0.84670000000000001</v>
      </c>
      <c r="I262">
        <v>0.84670000000000001</v>
      </c>
      <c r="K262">
        <v>0.84670000000000001</v>
      </c>
      <c r="M262">
        <v>0.84670000000000001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1</v>
      </c>
      <c r="F263" t="s">
        <v>159</v>
      </c>
      <c r="G263">
        <v>1</v>
      </c>
      <c r="H263" t="s">
        <v>159</v>
      </c>
      <c r="I263">
        <v>1</v>
      </c>
      <c r="J263" t="s">
        <v>159</v>
      </c>
      <c r="K263">
        <v>1</v>
      </c>
      <c r="L263" t="s">
        <v>159</v>
      </c>
      <c r="M263">
        <v>1</v>
      </c>
      <c r="N263" t="s">
        <v>159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0.3211</v>
      </c>
      <c r="G264">
        <v>0.3211</v>
      </c>
      <c r="I264">
        <v>0.3211</v>
      </c>
      <c r="K264">
        <v>0.3211</v>
      </c>
      <c r="M264">
        <v>0.3211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s">
        <v>160</v>
      </c>
      <c r="G265">
        <v>2</v>
      </c>
      <c r="H265" t="s">
        <v>160</v>
      </c>
      <c r="I265">
        <v>2</v>
      </c>
      <c r="J265" t="s">
        <v>160</v>
      </c>
      <c r="K265">
        <v>2</v>
      </c>
      <c r="L265" t="s">
        <v>160</v>
      </c>
      <c r="M265">
        <v>2</v>
      </c>
      <c r="N265" t="s">
        <v>160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0.25519999999999998</v>
      </c>
      <c r="G266">
        <v>0.25519999999999998</v>
      </c>
      <c r="I266">
        <v>0.25519999999999998</v>
      </c>
      <c r="K266">
        <v>0.25519999999999998</v>
      </c>
      <c r="M266">
        <v>0.25519999999999998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s">
        <v>160</v>
      </c>
      <c r="G267">
        <v>2</v>
      </c>
      <c r="H267" t="s">
        <v>160</v>
      </c>
      <c r="I267">
        <v>2</v>
      </c>
      <c r="J267" t="s">
        <v>160</v>
      </c>
      <c r="K267">
        <v>2</v>
      </c>
      <c r="L267" t="s">
        <v>160</v>
      </c>
      <c r="M267">
        <v>2</v>
      </c>
      <c r="N267" t="s">
        <v>160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0.5534</v>
      </c>
      <c r="G268">
        <v>0.5534</v>
      </c>
      <c r="I268">
        <v>0.5534</v>
      </c>
      <c r="K268">
        <v>0.5534</v>
      </c>
      <c r="M268">
        <v>0.5534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s">
        <v>159</v>
      </c>
      <c r="G269">
        <v>2</v>
      </c>
      <c r="H269" t="s">
        <v>159</v>
      </c>
      <c r="I269">
        <v>2</v>
      </c>
      <c r="J269" t="s">
        <v>159</v>
      </c>
      <c r="K269">
        <v>2</v>
      </c>
      <c r="L269" t="s">
        <v>159</v>
      </c>
      <c r="M269">
        <v>2</v>
      </c>
      <c r="N269" t="s">
        <v>159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0.4</v>
      </c>
      <c r="G270">
        <v>0.4</v>
      </c>
      <c r="I270">
        <v>0.4</v>
      </c>
      <c r="K270">
        <v>0.4</v>
      </c>
      <c r="M270">
        <v>0.4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2</v>
      </c>
      <c r="F271" t="s">
        <v>159</v>
      </c>
      <c r="G271">
        <v>2</v>
      </c>
      <c r="H271" t="s">
        <v>159</v>
      </c>
      <c r="I271">
        <v>2</v>
      </c>
      <c r="J271" t="s">
        <v>159</v>
      </c>
      <c r="K271">
        <v>2</v>
      </c>
      <c r="L271" t="s">
        <v>159</v>
      </c>
      <c r="M271">
        <v>2</v>
      </c>
      <c r="N271" t="s">
        <v>159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0.61199999999999999</v>
      </c>
      <c r="G272">
        <v>0.61199999999999999</v>
      </c>
      <c r="I272">
        <v>0.61199999999999999</v>
      </c>
      <c r="K272">
        <v>0.61199999999999999</v>
      </c>
      <c r="M272">
        <v>0.61199999999999999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2</v>
      </c>
      <c r="F273" t="s">
        <v>159</v>
      </c>
      <c r="G273">
        <v>2</v>
      </c>
      <c r="H273" t="s">
        <v>159</v>
      </c>
      <c r="I273">
        <v>2</v>
      </c>
      <c r="J273" t="s">
        <v>159</v>
      </c>
      <c r="K273">
        <v>2</v>
      </c>
      <c r="L273" t="s">
        <v>159</v>
      </c>
      <c r="M273">
        <v>2</v>
      </c>
      <c r="N273" t="s">
        <v>159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s">
        <v>159</v>
      </c>
      <c r="G275">
        <v>2</v>
      </c>
      <c r="H275" t="s">
        <v>159</v>
      </c>
      <c r="I275">
        <v>2</v>
      </c>
      <c r="J275" t="s">
        <v>159</v>
      </c>
      <c r="K275">
        <v>2</v>
      </c>
      <c r="L275" t="s">
        <v>159</v>
      </c>
      <c r="M275">
        <v>2</v>
      </c>
      <c r="N275" t="s">
        <v>159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-0.40129999999999999</v>
      </c>
      <c r="G276">
        <v>-0.40129999999999999</v>
      </c>
      <c r="I276">
        <v>-0.40129999999999999</v>
      </c>
      <c r="K276">
        <v>-0.40129999999999999</v>
      </c>
      <c r="M276">
        <v>-0.40129999999999999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s">
        <v>160</v>
      </c>
      <c r="G277">
        <v>4</v>
      </c>
      <c r="H277" t="s">
        <v>160</v>
      </c>
      <c r="I277">
        <v>4</v>
      </c>
      <c r="J277" t="s">
        <v>160</v>
      </c>
      <c r="K277">
        <v>4</v>
      </c>
      <c r="L277" t="s">
        <v>160</v>
      </c>
      <c r="M277">
        <v>4</v>
      </c>
      <c r="N277" t="s">
        <v>160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0.49</v>
      </c>
      <c r="G278">
        <v>0.49</v>
      </c>
      <c r="I278">
        <v>0.49</v>
      </c>
      <c r="K278">
        <v>0.49</v>
      </c>
      <c r="M278">
        <v>0.49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2</v>
      </c>
      <c r="F279" t="s">
        <v>160</v>
      </c>
      <c r="G279">
        <v>2</v>
      </c>
      <c r="H279" t="s">
        <v>160</v>
      </c>
      <c r="I279">
        <v>2</v>
      </c>
      <c r="J279" t="s">
        <v>160</v>
      </c>
      <c r="K279">
        <v>2</v>
      </c>
      <c r="L279" t="s">
        <v>160</v>
      </c>
      <c r="M279">
        <v>2</v>
      </c>
      <c r="N279" t="s">
        <v>160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-0.13</v>
      </c>
      <c r="G280">
        <v>-0.13</v>
      </c>
      <c r="I280">
        <v>-0.13</v>
      </c>
      <c r="K280">
        <v>-0.13</v>
      </c>
      <c r="M280">
        <v>-0.13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s">
        <v>159</v>
      </c>
      <c r="G281">
        <v>4</v>
      </c>
      <c r="H281" t="s">
        <v>159</v>
      </c>
      <c r="I281">
        <v>4</v>
      </c>
      <c r="J281" t="s">
        <v>159</v>
      </c>
      <c r="K281">
        <v>4</v>
      </c>
      <c r="L281" t="s">
        <v>159</v>
      </c>
      <c r="M281">
        <v>4</v>
      </c>
      <c r="N281" t="s">
        <v>159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0.76580000000000004</v>
      </c>
      <c r="G282">
        <v>0.76580000000000004</v>
      </c>
      <c r="I282">
        <v>0.76580000000000004</v>
      </c>
      <c r="K282">
        <v>0.76580000000000004</v>
      </c>
      <c r="M282">
        <v>0.76580000000000004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1</v>
      </c>
      <c r="F283" t="s">
        <v>160</v>
      </c>
      <c r="G283">
        <v>1</v>
      </c>
      <c r="H283" t="s">
        <v>160</v>
      </c>
      <c r="I283">
        <v>1</v>
      </c>
      <c r="J283" t="s">
        <v>160</v>
      </c>
      <c r="K283">
        <v>1</v>
      </c>
      <c r="L283" t="s">
        <v>160</v>
      </c>
      <c r="M283">
        <v>1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-0.78110000000000002</v>
      </c>
      <c r="I284">
        <v>-0.78110000000000002</v>
      </c>
      <c r="K284">
        <v>-0.78110000000000002</v>
      </c>
      <c r="M284">
        <v>-0.78110000000000002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s">
        <v>160</v>
      </c>
      <c r="G285">
        <v>5</v>
      </c>
      <c r="H285" t="s">
        <v>160</v>
      </c>
      <c r="I285">
        <v>5</v>
      </c>
      <c r="J285" t="s">
        <v>160</v>
      </c>
      <c r="K285">
        <v>5</v>
      </c>
      <c r="L285" t="s">
        <v>160</v>
      </c>
      <c r="M285">
        <v>5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0.38700000000000001</v>
      </c>
      <c r="G286">
        <v>0.38700000000000001</v>
      </c>
      <c r="I286">
        <v>0.38700000000000001</v>
      </c>
      <c r="K286">
        <v>0.38700000000000001</v>
      </c>
      <c r="M286">
        <v>0.38700000000000001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2</v>
      </c>
      <c r="F287" t="s">
        <v>159</v>
      </c>
      <c r="G287">
        <v>2</v>
      </c>
      <c r="H287" t="s">
        <v>159</v>
      </c>
      <c r="I287">
        <v>2</v>
      </c>
      <c r="J287" t="s">
        <v>159</v>
      </c>
      <c r="K287">
        <v>2</v>
      </c>
      <c r="L287" t="s">
        <v>159</v>
      </c>
      <c r="M287">
        <v>2</v>
      </c>
      <c r="N287" t="s">
        <v>159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0.4</v>
      </c>
      <c r="G288">
        <v>0.4</v>
      </c>
      <c r="I288">
        <v>0.4</v>
      </c>
      <c r="K288">
        <v>0.4</v>
      </c>
      <c r="M288">
        <v>0.4</v>
      </c>
      <c r="O288">
        <v>1</v>
      </c>
    </row>
    <row r="289" spans="1:16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s">
        <v>159</v>
      </c>
      <c r="G289">
        <v>2</v>
      </c>
      <c r="H289" t="s">
        <v>159</v>
      </c>
      <c r="I289">
        <v>2</v>
      </c>
      <c r="J289" t="s">
        <v>159</v>
      </c>
      <c r="K289">
        <v>2</v>
      </c>
      <c r="L289" t="s">
        <v>159</v>
      </c>
      <c r="M289">
        <v>2</v>
      </c>
      <c r="N289" t="s">
        <v>159</v>
      </c>
      <c r="O289">
        <v>1</v>
      </c>
    </row>
    <row r="290" spans="1:16" x14ac:dyDescent="0.35">
      <c r="A290" t="s">
        <v>9</v>
      </c>
      <c r="B290">
        <v>5</v>
      </c>
      <c r="C290">
        <v>34</v>
      </c>
      <c r="D290">
        <v>5</v>
      </c>
      <c r="E290">
        <v>0.61529999999999996</v>
      </c>
      <c r="G290">
        <v>0.61529999999999996</v>
      </c>
      <c r="I290">
        <v>0.61529999999999996</v>
      </c>
      <c r="K290">
        <v>0.61529999999999996</v>
      </c>
      <c r="M290">
        <v>0.61529999999999996</v>
      </c>
      <c r="O290">
        <v>1</v>
      </c>
    </row>
    <row r="291" spans="1:16" x14ac:dyDescent="0.35">
      <c r="A291" t="s">
        <v>10</v>
      </c>
      <c r="B291">
        <v>5</v>
      </c>
      <c r="C291">
        <v>34</v>
      </c>
      <c r="D291">
        <v>5</v>
      </c>
      <c r="E291">
        <v>2</v>
      </c>
      <c r="F291" t="s">
        <v>160</v>
      </c>
      <c r="G291">
        <v>2</v>
      </c>
      <c r="H291" t="s">
        <v>160</v>
      </c>
      <c r="I291">
        <v>2</v>
      </c>
      <c r="J291" t="s">
        <v>160</v>
      </c>
      <c r="K291">
        <v>2</v>
      </c>
      <c r="L291" t="s">
        <v>160</v>
      </c>
      <c r="M291">
        <v>2</v>
      </c>
      <c r="N291" t="s">
        <v>160</v>
      </c>
      <c r="O291">
        <v>1</v>
      </c>
    </row>
    <row r="292" spans="1:16" x14ac:dyDescent="0.35">
      <c r="F292">
        <f>COUNTIF(F2:F291,"TRUE")</f>
        <v>72</v>
      </c>
      <c r="H292">
        <f t="shared" ref="H292:N292" si="0">COUNTIF(H2:H291,"TRUE")</f>
        <v>72</v>
      </c>
      <c r="J292">
        <f t="shared" si="0"/>
        <v>72</v>
      </c>
      <c r="L292">
        <f t="shared" si="0"/>
        <v>72</v>
      </c>
      <c r="N292">
        <f t="shared" si="0"/>
        <v>72</v>
      </c>
    </row>
    <row r="293" spans="1:16" x14ac:dyDescent="0.35">
      <c r="A293" t="s">
        <v>37</v>
      </c>
    </row>
    <row r="294" spans="1:16" x14ac:dyDescent="0.35">
      <c r="A294" t="s">
        <v>38</v>
      </c>
      <c r="E294" t="s">
        <v>25</v>
      </c>
      <c r="F294">
        <f>COUNTIFS(F$2:F$291,"TRUE",$B$2:$B$291,1)</f>
        <v>11</v>
      </c>
      <c r="H294">
        <f t="shared" ref="H294:N294" si="1">COUNTIFS(H$2:H$291,"TRUE",$B$2:$B$291,1)</f>
        <v>11</v>
      </c>
      <c r="J294">
        <f t="shared" si="1"/>
        <v>11</v>
      </c>
      <c r="L294">
        <f t="shared" si="1"/>
        <v>11</v>
      </c>
      <c r="N294">
        <f t="shared" si="1"/>
        <v>11</v>
      </c>
      <c r="O294">
        <f>MEDIAN(F294:N294)</f>
        <v>11</v>
      </c>
      <c r="P294" s="6"/>
    </row>
    <row r="295" spans="1:16" x14ac:dyDescent="0.35">
      <c r="A295" t="s">
        <v>39</v>
      </c>
      <c r="E295" t="s">
        <v>26</v>
      </c>
      <c r="F295">
        <f>COUNTIFS(F$2:F$291,"TRUE",$B$2:$B$291,2)</f>
        <v>16</v>
      </c>
      <c r="H295">
        <f t="shared" ref="H295:N295" si="2">COUNTIFS(H$2:H$291,"TRUE",$B$2:$B$291,2)</f>
        <v>16</v>
      </c>
      <c r="J295">
        <f t="shared" si="2"/>
        <v>16</v>
      </c>
      <c r="L295">
        <f t="shared" si="2"/>
        <v>16</v>
      </c>
      <c r="N295">
        <f t="shared" si="2"/>
        <v>16</v>
      </c>
      <c r="O295">
        <f t="shared" ref="O295:O298" si="3">MEDIAN(F295:N295)</f>
        <v>16</v>
      </c>
      <c r="P295" s="6"/>
    </row>
    <row r="296" spans="1:16" x14ac:dyDescent="0.35">
      <c r="A296" t="s">
        <v>40</v>
      </c>
      <c r="E296" t="s">
        <v>27</v>
      </c>
      <c r="F296">
        <f>COUNTIFS(F$2:F$291,"TRUE",$B$2:$B$291,3)</f>
        <v>18</v>
      </c>
      <c r="H296">
        <f t="shared" ref="H296:N296" si="4">COUNTIFS(H$2:H$291,"TRUE",$B$2:$B$291,3)</f>
        <v>18</v>
      </c>
      <c r="J296">
        <f t="shared" si="4"/>
        <v>18</v>
      </c>
      <c r="L296">
        <f t="shared" si="4"/>
        <v>18</v>
      </c>
      <c r="N296">
        <f t="shared" si="4"/>
        <v>18</v>
      </c>
      <c r="O296">
        <f t="shared" si="3"/>
        <v>18</v>
      </c>
      <c r="P296" s="6"/>
    </row>
    <row r="297" spans="1:16" x14ac:dyDescent="0.35">
      <c r="A297" t="s">
        <v>41</v>
      </c>
      <c r="E297" t="s">
        <v>28</v>
      </c>
      <c r="F297">
        <f>COUNTIFS(F$2:F$291,"TRUE",$B$2:$B$291,4)</f>
        <v>12</v>
      </c>
      <c r="H297">
        <f t="shared" ref="H297:N297" si="5">COUNTIFS(H$2:H$291,"TRUE",$B$2:$B$291,4)</f>
        <v>12</v>
      </c>
      <c r="J297">
        <f t="shared" si="5"/>
        <v>12</v>
      </c>
      <c r="L297">
        <f t="shared" si="5"/>
        <v>12</v>
      </c>
      <c r="N297">
        <f t="shared" si="5"/>
        <v>12</v>
      </c>
      <c r="O297">
        <f t="shared" si="3"/>
        <v>12</v>
      </c>
      <c r="P297" s="6"/>
    </row>
    <row r="298" spans="1:16" x14ac:dyDescent="0.35">
      <c r="A298" t="s">
        <v>42</v>
      </c>
      <c r="E298" t="s">
        <v>29</v>
      </c>
      <c r="F298">
        <f>COUNTIFS(F$2:F$291,"TRUE",$B$2:$B$291,5)</f>
        <v>15</v>
      </c>
      <c r="H298">
        <f t="shared" ref="H298:N298" si="6">COUNTIFS(H$2:H$291,"TRUE",$B$2:$B$291,5)</f>
        <v>15</v>
      </c>
      <c r="J298">
        <f t="shared" si="6"/>
        <v>15</v>
      </c>
      <c r="L298">
        <f t="shared" si="6"/>
        <v>15</v>
      </c>
      <c r="N298">
        <f t="shared" si="6"/>
        <v>15</v>
      </c>
      <c r="O298">
        <f t="shared" si="3"/>
        <v>15</v>
      </c>
      <c r="P298" s="6"/>
    </row>
    <row r="300" spans="1:16" x14ac:dyDescent="0.35">
      <c r="A300" t="s">
        <v>43</v>
      </c>
    </row>
    <row r="301" spans="1:16" x14ac:dyDescent="0.35">
      <c r="A301" t="s">
        <v>168</v>
      </c>
    </row>
    <row r="302" spans="1:16" x14ac:dyDescent="0.35">
      <c r="A302" t="s">
        <v>169</v>
      </c>
    </row>
    <row r="303" spans="1:16" x14ac:dyDescent="0.35">
      <c r="A303" t="s">
        <v>170</v>
      </c>
    </row>
  </sheetData>
  <autoFilter ref="A1:O300"/>
  <conditionalFormatting sqref="F1:F291 H1:H291 J1:J291 L1:L291 N1:N291 N299:N1048431 L299:L1048431 J299:J1048431 H299:H1048431 F299:F1048431">
    <cfRule type="containsText" dxfId="177" priority="15" operator="containsText" text="FALSE">
      <formula>NOT(ISERROR(SEARCH("FALSE",F1)))</formula>
    </cfRule>
    <cfRule type="containsText" dxfId="176" priority="16" operator="containsText" text="TRUE">
      <formula>NOT(ISERROR(SEARCH("TRUE",F1)))</formula>
    </cfRule>
  </conditionalFormatting>
  <conditionalFormatting sqref="F292:F293 H292:H293 J292:J293 L292:L293 N292:N293">
    <cfRule type="containsText" dxfId="175" priority="3" operator="containsText" text="FALSE">
      <formula>NOT(ISERROR(SEARCH("FALSE",F292)))</formula>
    </cfRule>
    <cfRule type="containsText" dxfId="174" priority="4" operator="containsText" text="TRUE">
      <formula>NOT(ISERROR(SEARCH("TRUE",F292)))</formula>
    </cfRule>
  </conditionalFormatting>
  <conditionalFormatting sqref="F294:N298">
    <cfRule type="containsText" dxfId="173" priority="1" operator="containsText" text="FALSE">
      <formula>NOT(ISERROR(SEARCH("FALSE",F294)))</formula>
    </cfRule>
    <cfRule type="containsText" dxfId="172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rgb="FF7030A0"/>
  </sheetPr>
  <dimension ref="A1:O303"/>
  <sheetViews>
    <sheetView topLeftCell="A270" zoomScaleNormal="100" workbookViewId="0">
      <selection activeCell="E295" sqref="E295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-0.48559999999999998</v>
      </c>
      <c r="G2">
        <v>0.5</v>
      </c>
      <c r="I2">
        <v>0.187</v>
      </c>
      <c r="K2">
        <v>0.18590000000000001</v>
      </c>
      <c r="M2">
        <v>0.28070000000000001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s">
        <v>160</v>
      </c>
      <c r="G3">
        <v>2</v>
      </c>
      <c r="H3" t="s">
        <v>159</v>
      </c>
      <c r="I3">
        <v>2</v>
      </c>
      <c r="J3" t="s">
        <v>159</v>
      </c>
      <c r="K3">
        <v>2</v>
      </c>
      <c r="L3" t="s">
        <v>159</v>
      </c>
      <c r="M3">
        <v>2</v>
      </c>
      <c r="N3" t="s">
        <v>159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-0.22520000000000001</v>
      </c>
      <c r="G4">
        <v>0.59499999999999997</v>
      </c>
      <c r="I4">
        <v>0.22989999999999999</v>
      </c>
      <c r="K4">
        <v>0.21820000000000001</v>
      </c>
      <c r="M4">
        <v>0.24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159</v>
      </c>
      <c r="G5">
        <v>2</v>
      </c>
      <c r="H5" t="s">
        <v>160</v>
      </c>
      <c r="I5">
        <v>2</v>
      </c>
      <c r="J5" t="s">
        <v>160</v>
      </c>
      <c r="K5">
        <v>2</v>
      </c>
      <c r="L5" t="s">
        <v>160</v>
      </c>
      <c r="M5">
        <v>2</v>
      </c>
      <c r="N5" t="s">
        <v>160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-0.6</v>
      </c>
      <c r="G6">
        <v>0.54800000000000004</v>
      </c>
      <c r="I6">
        <v>0.1094</v>
      </c>
      <c r="K6">
        <v>0.113</v>
      </c>
      <c r="M6">
        <v>0.24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4</v>
      </c>
      <c r="F7" t="s">
        <v>159</v>
      </c>
      <c r="G7">
        <v>2</v>
      </c>
      <c r="H7" t="s">
        <v>160</v>
      </c>
      <c r="I7">
        <v>3</v>
      </c>
      <c r="J7" t="s">
        <v>160</v>
      </c>
      <c r="K7">
        <v>3</v>
      </c>
      <c r="L7" t="s">
        <v>160</v>
      </c>
      <c r="M7">
        <v>2</v>
      </c>
      <c r="N7" t="s">
        <v>160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-0.62</v>
      </c>
      <c r="G8">
        <v>0.58799999999999997</v>
      </c>
      <c r="I8">
        <v>0.22189999999999999</v>
      </c>
      <c r="K8">
        <v>0.1671</v>
      </c>
      <c r="M8">
        <v>0.39479999999999998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s">
        <v>159</v>
      </c>
      <c r="G9">
        <v>2</v>
      </c>
      <c r="H9" t="s">
        <v>160</v>
      </c>
      <c r="I9">
        <v>2</v>
      </c>
      <c r="J9" t="s">
        <v>160</v>
      </c>
      <c r="K9">
        <v>2</v>
      </c>
      <c r="L9" t="s">
        <v>160</v>
      </c>
      <c r="M9">
        <v>2</v>
      </c>
      <c r="N9" t="s">
        <v>160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-0.28620000000000001</v>
      </c>
      <c r="G10">
        <v>0.60319999999999996</v>
      </c>
      <c r="I10">
        <v>-2.4199999999999999E-2</v>
      </c>
      <c r="K10">
        <v>-3.6400000000000002E-2</v>
      </c>
      <c r="M10">
        <v>-8.7499999999999994E-2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160</v>
      </c>
      <c r="G11">
        <v>2</v>
      </c>
      <c r="H11" t="s">
        <v>159</v>
      </c>
      <c r="I11">
        <v>3</v>
      </c>
      <c r="J11" t="s">
        <v>160</v>
      </c>
      <c r="K11">
        <v>3</v>
      </c>
      <c r="L11" t="s">
        <v>160</v>
      </c>
      <c r="M11">
        <v>4</v>
      </c>
      <c r="N11" t="s">
        <v>160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0</v>
      </c>
      <c r="G12">
        <v>0</v>
      </c>
      <c r="I12">
        <v>0</v>
      </c>
      <c r="K12" t="s">
        <v>161</v>
      </c>
      <c r="M12">
        <v>0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3</v>
      </c>
      <c r="F13" t="s">
        <v>160</v>
      </c>
      <c r="G13">
        <v>3</v>
      </c>
      <c r="H13" t="s">
        <v>160</v>
      </c>
      <c r="I13">
        <v>3</v>
      </c>
      <c r="J13" t="s">
        <v>160</v>
      </c>
      <c r="K13">
        <v>6</v>
      </c>
      <c r="L13" t="s">
        <v>160</v>
      </c>
      <c r="M13">
        <v>3</v>
      </c>
      <c r="N13" t="s">
        <v>160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0.49</v>
      </c>
      <c r="G14">
        <v>-0.51400000000000001</v>
      </c>
      <c r="I14">
        <v>-0.15679999999999999</v>
      </c>
      <c r="K14">
        <v>-0.192</v>
      </c>
      <c r="M14">
        <v>-0.39529999999999998</v>
      </c>
      <c r="O14">
        <v>-1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2</v>
      </c>
      <c r="F15" t="s">
        <v>160</v>
      </c>
      <c r="G15">
        <v>4</v>
      </c>
      <c r="H15" t="s">
        <v>159</v>
      </c>
      <c r="I15">
        <v>4</v>
      </c>
      <c r="J15" t="s">
        <v>159</v>
      </c>
      <c r="K15">
        <v>4</v>
      </c>
      <c r="L15" t="s">
        <v>159</v>
      </c>
      <c r="M15">
        <v>4</v>
      </c>
      <c r="N15" t="s">
        <v>159</v>
      </c>
      <c r="O15">
        <v>-1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</v>
      </c>
      <c r="G16">
        <v>0</v>
      </c>
      <c r="I16">
        <v>0</v>
      </c>
      <c r="K16" t="s">
        <v>161</v>
      </c>
      <c r="M16">
        <v>0</v>
      </c>
      <c r="O16">
        <v>-1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3</v>
      </c>
      <c r="F17" t="s">
        <v>160</v>
      </c>
      <c r="G17">
        <v>3</v>
      </c>
      <c r="H17" t="s">
        <v>160</v>
      </c>
      <c r="I17">
        <v>3</v>
      </c>
      <c r="J17" t="s">
        <v>160</v>
      </c>
      <c r="K17">
        <v>6</v>
      </c>
      <c r="L17" t="s">
        <v>160</v>
      </c>
      <c r="M17">
        <v>3</v>
      </c>
      <c r="N17" t="s">
        <v>160</v>
      </c>
      <c r="O17">
        <v>-1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-0.6885</v>
      </c>
      <c r="G18">
        <v>0.40749999999999997</v>
      </c>
      <c r="I18">
        <v>-0.29010000000000002</v>
      </c>
      <c r="K18">
        <v>-0.33729999999999999</v>
      </c>
      <c r="M18">
        <v>-0.30609999999999998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2</v>
      </c>
      <c r="H19" t="s">
        <v>159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-0.4</v>
      </c>
      <c r="G20">
        <v>0.70250000000000001</v>
      </c>
      <c r="I20">
        <v>-9.5799999999999996E-2</v>
      </c>
      <c r="K20">
        <v>-9.2200000000000004E-2</v>
      </c>
      <c r="M20">
        <v>-0.26419999999999999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s">
        <v>160</v>
      </c>
      <c r="G21">
        <v>2</v>
      </c>
      <c r="H21" t="s">
        <v>159</v>
      </c>
      <c r="I21">
        <v>4</v>
      </c>
      <c r="J21" t="s">
        <v>160</v>
      </c>
      <c r="K21">
        <v>4</v>
      </c>
      <c r="L21" t="s">
        <v>160</v>
      </c>
      <c r="M21">
        <v>4</v>
      </c>
      <c r="N21" t="s">
        <v>160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0.70250000000000001</v>
      </c>
      <c r="I22">
        <v>0.21840000000000001</v>
      </c>
      <c r="K22">
        <v>0.15210000000000001</v>
      </c>
      <c r="M22">
        <v>0.50770000000000004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2</v>
      </c>
      <c r="H23" t="s">
        <v>159</v>
      </c>
      <c r="I23">
        <v>2</v>
      </c>
      <c r="J23" t="s">
        <v>159</v>
      </c>
      <c r="K23">
        <v>2</v>
      </c>
      <c r="L23" t="s">
        <v>159</v>
      </c>
      <c r="M23">
        <v>2</v>
      </c>
      <c r="N23" t="s">
        <v>159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0.2863</v>
      </c>
      <c r="G24">
        <v>-0.31869999999999998</v>
      </c>
      <c r="I24">
        <v>-9.2399999999999996E-2</v>
      </c>
      <c r="K24">
        <v>-9.2600000000000002E-2</v>
      </c>
      <c r="M24">
        <v>-0.24479999999999999</v>
      </c>
      <c r="O24">
        <v>-1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2</v>
      </c>
      <c r="F25" t="s">
        <v>159</v>
      </c>
      <c r="G25">
        <v>4</v>
      </c>
      <c r="H25" t="s">
        <v>160</v>
      </c>
      <c r="I25">
        <v>4</v>
      </c>
      <c r="J25" t="s">
        <v>160</v>
      </c>
      <c r="K25">
        <v>4</v>
      </c>
      <c r="L25" t="s">
        <v>160</v>
      </c>
      <c r="M25">
        <v>4</v>
      </c>
      <c r="N25" t="s">
        <v>160</v>
      </c>
      <c r="O25">
        <v>-1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0.2248</v>
      </c>
      <c r="G26">
        <v>0.5</v>
      </c>
      <c r="I26">
        <v>0.42180000000000001</v>
      </c>
      <c r="K26">
        <v>0.42259999999999998</v>
      </c>
      <c r="M26">
        <v>0.4758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159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-0.57650000000000001</v>
      </c>
      <c r="G28">
        <v>0.65</v>
      </c>
      <c r="I28">
        <v>0.2339</v>
      </c>
      <c r="K28">
        <v>0.24809999999999999</v>
      </c>
      <c r="M28">
        <v>0.54769999999999996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s">
        <v>160</v>
      </c>
      <c r="G29">
        <v>2</v>
      </c>
      <c r="H29" t="s">
        <v>159</v>
      </c>
      <c r="I29">
        <v>2</v>
      </c>
      <c r="J29" t="s">
        <v>159</v>
      </c>
      <c r="K29">
        <v>2</v>
      </c>
      <c r="L29" t="s">
        <v>159</v>
      </c>
      <c r="M29">
        <v>2</v>
      </c>
      <c r="N29" t="s">
        <v>159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-0.1305</v>
      </c>
      <c r="G30">
        <v>0.48070000000000002</v>
      </c>
      <c r="I30">
        <v>0.3029</v>
      </c>
      <c r="K30">
        <v>0.33360000000000001</v>
      </c>
      <c r="M30">
        <v>0.43080000000000002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s">
        <v>159</v>
      </c>
      <c r="G31">
        <v>2</v>
      </c>
      <c r="H31" t="s">
        <v>160</v>
      </c>
      <c r="I31">
        <v>2</v>
      </c>
      <c r="J31" t="s">
        <v>160</v>
      </c>
      <c r="K31">
        <v>2</v>
      </c>
      <c r="L31" t="s">
        <v>160</v>
      </c>
      <c r="M31">
        <v>2</v>
      </c>
      <c r="N31" t="s">
        <v>160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-0.47839999999999999</v>
      </c>
      <c r="G32">
        <v>0.46970000000000001</v>
      </c>
      <c r="I32">
        <v>0.2145</v>
      </c>
      <c r="K32">
        <v>0.2112</v>
      </c>
      <c r="M32">
        <v>0.33839999999999998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s">
        <v>160</v>
      </c>
      <c r="G33">
        <v>2</v>
      </c>
      <c r="H33" t="s">
        <v>159</v>
      </c>
      <c r="I33">
        <v>2</v>
      </c>
      <c r="J33" t="s">
        <v>159</v>
      </c>
      <c r="K33">
        <v>2</v>
      </c>
      <c r="L33" t="s">
        <v>159</v>
      </c>
      <c r="M33">
        <v>2</v>
      </c>
      <c r="N33" t="s">
        <v>159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-0.53459999999999996</v>
      </c>
      <c r="G34">
        <v>0.6</v>
      </c>
      <c r="I34">
        <v>0.31630000000000003</v>
      </c>
      <c r="K34">
        <v>0.34139999999999998</v>
      </c>
      <c r="M34">
        <v>0.6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4</v>
      </c>
      <c r="F35" t="s">
        <v>160</v>
      </c>
      <c r="G35">
        <v>2</v>
      </c>
      <c r="H35" t="s">
        <v>160</v>
      </c>
      <c r="I35">
        <v>2</v>
      </c>
      <c r="J35" t="s">
        <v>160</v>
      </c>
      <c r="K35">
        <v>2</v>
      </c>
      <c r="L35" t="s">
        <v>160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-0.72</v>
      </c>
      <c r="G36">
        <v>0.40289999999999998</v>
      </c>
      <c r="I36">
        <v>-3.4700000000000002E-2</v>
      </c>
      <c r="K36">
        <v>-4.1599999999999998E-2</v>
      </c>
      <c r="M36">
        <v>8.9099999999999999E-2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s">
        <v>159</v>
      </c>
      <c r="G37">
        <v>2</v>
      </c>
      <c r="H37" t="s">
        <v>160</v>
      </c>
      <c r="I37">
        <v>3</v>
      </c>
      <c r="J37" t="s">
        <v>160</v>
      </c>
      <c r="K37">
        <v>3</v>
      </c>
      <c r="L37" t="s">
        <v>160</v>
      </c>
      <c r="M37">
        <v>3</v>
      </c>
      <c r="N37" t="s">
        <v>160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-0.41980000000000001</v>
      </c>
      <c r="G38">
        <v>0.89510000000000001</v>
      </c>
      <c r="I38">
        <v>0.1487</v>
      </c>
      <c r="K38">
        <v>0.21299999999999999</v>
      </c>
      <c r="M38">
        <v>5.9799999999999999E-2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s">
        <v>159</v>
      </c>
      <c r="G39">
        <v>1</v>
      </c>
      <c r="H39" t="s">
        <v>160</v>
      </c>
      <c r="I39">
        <v>2</v>
      </c>
      <c r="J39" t="s">
        <v>160</v>
      </c>
      <c r="K39">
        <v>2</v>
      </c>
      <c r="L39" t="s">
        <v>160</v>
      </c>
      <c r="M39">
        <v>3</v>
      </c>
      <c r="N39" t="s">
        <v>160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-0.42299999999999999</v>
      </c>
      <c r="G40">
        <v>-0.86780000000000002</v>
      </c>
      <c r="I40">
        <v>-0.60360000000000003</v>
      </c>
      <c r="K40">
        <v>-0.59550000000000003</v>
      </c>
      <c r="M40">
        <v>-0.52270000000000005</v>
      </c>
      <c r="O40">
        <v>-1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4</v>
      </c>
      <c r="F41" t="s">
        <v>160</v>
      </c>
      <c r="G41">
        <v>5</v>
      </c>
      <c r="H41" t="s">
        <v>160</v>
      </c>
      <c r="I41">
        <v>4</v>
      </c>
      <c r="J41" t="s">
        <v>160</v>
      </c>
      <c r="K41">
        <v>4</v>
      </c>
      <c r="L41" t="s">
        <v>160</v>
      </c>
      <c r="M41">
        <v>4</v>
      </c>
      <c r="N41" t="s">
        <v>160</v>
      </c>
      <c r="O41">
        <v>-1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-0.49</v>
      </c>
      <c r="G42">
        <v>0.49</v>
      </c>
      <c r="I42">
        <v>-4.1399999999999999E-2</v>
      </c>
      <c r="K42">
        <v>-3.6600000000000001E-2</v>
      </c>
      <c r="M42">
        <v>-9.74E-2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160</v>
      </c>
      <c r="G43">
        <v>2</v>
      </c>
      <c r="H43" t="s">
        <v>159</v>
      </c>
      <c r="I43">
        <v>3</v>
      </c>
      <c r="J43" t="s">
        <v>160</v>
      </c>
      <c r="K43">
        <v>3</v>
      </c>
      <c r="L43" t="s">
        <v>160</v>
      </c>
      <c r="M43">
        <v>4</v>
      </c>
      <c r="N43" t="s">
        <v>160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0.59930000000000005</v>
      </c>
      <c r="G44">
        <v>-2.5000000000000001E-2</v>
      </c>
      <c r="I44">
        <v>0.30280000000000001</v>
      </c>
      <c r="K44">
        <v>0.30559999999999998</v>
      </c>
      <c r="M44">
        <v>0.3211</v>
      </c>
      <c r="O44">
        <v>-1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2</v>
      </c>
      <c r="F45" t="s">
        <v>160</v>
      </c>
      <c r="G45">
        <v>3</v>
      </c>
      <c r="H45" t="s">
        <v>160</v>
      </c>
      <c r="I45">
        <v>2</v>
      </c>
      <c r="J45" t="s">
        <v>160</v>
      </c>
      <c r="K45">
        <v>2</v>
      </c>
      <c r="L45" t="s">
        <v>160</v>
      </c>
      <c r="M45">
        <v>2</v>
      </c>
      <c r="N45" t="s">
        <v>160</v>
      </c>
      <c r="O45">
        <v>-1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-0.2</v>
      </c>
      <c r="G46">
        <v>0.77429999999999999</v>
      </c>
      <c r="I46">
        <v>0.30320000000000003</v>
      </c>
      <c r="K46">
        <v>0.2555</v>
      </c>
      <c r="M46">
        <v>0.50829999999999997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1</v>
      </c>
      <c r="H47" t="s">
        <v>159</v>
      </c>
      <c r="I47">
        <v>2</v>
      </c>
      <c r="J47" t="s">
        <v>159</v>
      </c>
      <c r="K47">
        <v>2</v>
      </c>
      <c r="L47" t="s">
        <v>159</v>
      </c>
      <c r="M47">
        <v>2</v>
      </c>
      <c r="N47" t="s">
        <v>159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-0.27100000000000002</v>
      </c>
      <c r="G48">
        <v>0.6</v>
      </c>
      <c r="I48">
        <v>0.19600000000000001</v>
      </c>
      <c r="K48">
        <v>0.20230000000000001</v>
      </c>
      <c r="M48">
        <v>0.19889999999999999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s">
        <v>159</v>
      </c>
      <c r="G49">
        <v>2</v>
      </c>
      <c r="H49" t="s">
        <v>160</v>
      </c>
      <c r="I49">
        <v>2</v>
      </c>
      <c r="J49" t="s">
        <v>160</v>
      </c>
      <c r="K49">
        <v>2</v>
      </c>
      <c r="L49" t="s">
        <v>160</v>
      </c>
      <c r="M49">
        <v>2</v>
      </c>
      <c r="N49" t="s">
        <v>160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-9.4299999999999995E-2</v>
      </c>
      <c r="G50">
        <v>0.49</v>
      </c>
      <c r="I50">
        <v>0.2162</v>
      </c>
      <c r="K50">
        <v>0.2117</v>
      </c>
      <c r="M50">
        <v>0.24809999999999999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s">
        <v>160</v>
      </c>
      <c r="G51">
        <v>2</v>
      </c>
      <c r="H51" t="s">
        <v>160</v>
      </c>
      <c r="I51">
        <v>2</v>
      </c>
      <c r="J51" t="s">
        <v>160</v>
      </c>
      <c r="K51">
        <v>2</v>
      </c>
      <c r="L51" t="s">
        <v>160</v>
      </c>
      <c r="M51">
        <v>2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-0.72</v>
      </c>
      <c r="G52">
        <v>0.95760000000000001</v>
      </c>
      <c r="I52">
        <v>0.3276</v>
      </c>
      <c r="K52">
        <v>0.4037</v>
      </c>
      <c r="M52">
        <v>0.53639999999999999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4</v>
      </c>
      <c r="F53" t="s">
        <v>160</v>
      </c>
      <c r="G53">
        <v>1</v>
      </c>
      <c r="H53" t="s">
        <v>159</v>
      </c>
      <c r="I53">
        <v>2</v>
      </c>
      <c r="J53" t="s">
        <v>159</v>
      </c>
      <c r="K53">
        <v>2</v>
      </c>
      <c r="L53" t="s">
        <v>159</v>
      </c>
      <c r="M53">
        <v>2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-0.52029999999999998</v>
      </c>
      <c r="G54">
        <v>0.45529999999999998</v>
      </c>
      <c r="I54">
        <v>4.8099999999999997E-2</v>
      </c>
      <c r="K54">
        <v>6.6400000000000001E-2</v>
      </c>
      <c r="M54">
        <v>0.29699999999999999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s">
        <v>159</v>
      </c>
      <c r="G55">
        <v>2</v>
      </c>
      <c r="H55" t="s">
        <v>160</v>
      </c>
      <c r="I55">
        <v>3</v>
      </c>
      <c r="J55" t="s">
        <v>160</v>
      </c>
      <c r="K55">
        <v>3</v>
      </c>
      <c r="L55" t="s">
        <v>160</v>
      </c>
      <c r="M55">
        <v>2</v>
      </c>
      <c r="N55" t="s">
        <v>160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-0.16300000000000001</v>
      </c>
      <c r="G56">
        <v>0.53680000000000005</v>
      </c>
      <c r="I56">
        <v>0.3115</v>
      </c>
      <c r="K56">
        <v>0.31850000000000001</v>
      </c>
      <c r="M56">
        <v>0.36570000000000003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s">
        <v>159</v>
      </c>
      <c r="G57">
        <v>2</v>
      </c>
      <c r="H57" t="s">
        <v>160</v>
      </c>
      <c r="I57">
        <v>2</v>
      </c>
      <c r="J57" t="s">
        <v>160</v>
      </c>
      <c r="K57">
        <v>2</v>
      </c>
      <c r="L57" t="s">
        <v>160</v>
      </c>
      <c r="M57">
        <v>2</v>
      </c>
      <c r="N57" t="s">
        <v>160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0.41149999999999998</v>
      </c>
      <c r="G58">
        <v>-0.26579999999999998</v>
      </c>
      <c r="I58">
        <v>0.187</v>
      </c>
      <c r="K58">
        <v>0.20019999999999999</v>
      </c>
      <c r="M58">
        <v>0.30109999999999998</v>
      </c>
      <c r="O58">
        <v>-1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2</v>
      </c>
      <c r="F59" t="s">
        <v>159</v>
      </c>
      <c r="G59">
        <v>4</v>
      </c>
      <c r="H59" t="s">
        <v>160</v>
      </c>
      <c r="I59">
        <v>2</v>
      </c>
      <c r="J59" t="s">
        <v>159</v>
      </c>
      <c r="K59">
        <v>2</v>
      </c>
      <c r="L59" t="s">
        <v>159</v>
      </c>
      <c r="M59">
        <v>2</v>
      </c>
      <c r="N59" t="s">
        <v>159</v>
      </c>
      <c r="O59">
        <v>-1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-0.64929999999999999</v>
      </c>
      <c r="G60">
        <v>0.44159999999999999</v>
      </c>
      <c r="I60">
        <v>-0.1648</v>
      </c>
      <c r="K60">
        <v>-0.1706</v>
      </c>
      <c r="M60">
        <v>-8.8400000000000006E-2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160</v>
      </c>
      <c r="G61">
        <v>2</v>
      </c>
      <c r="H61" t="s">
        <v>159</v>
      </c>
      <c r="I61">
        <v>4</v>
      </c>
      <c r="J61" t="s">
        <v>160</v>
      </c>
      <c r="K61">
        <v>4</v>
      </c>
      <c r="L61" t="s">
        <v>160</v>
      </c>
      <c r="M61">
        <v>4</v>
      </c>
      <c r="N61" t="s">
        <v>160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0.3</v>
      </c>
      <c r="G62">
        <v>0.55000000000000004</v>
      </c>
      <c r="I62">
        <v>0.39650000000000002</v>
      </c>
      <c r="K62">
        <v>0.39500000000000002</v>
      </c>
      <c r="M62">
        <v>0.36809999999999998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s">
        <v>159</v>
      </c>
      <c r="G63">
        <v>2</v>
      </c>
      <c r="H63" t="s">
        <v>159</v>
      </c>
      <c r="I63">
        <v>2</v>
      </c>
      <c r="J63" t="s">
        <v>159</v>
      </c>
      <c r="K63">
        <v>2</v>
      </c>
      <c r="L63" t="s">
        <v>159</v>
      </c>
      <c r="M63">
        <v>2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-0.45750000000000002</v>
      </c>
      <c r="G64">
        <v>0.75</v>
      </c>
      <c r="I64">
        <v>-3.5200000000000002E-2</v>
      </c>
      <c r="K64">
        <v>-3.2500000000000001E-2</v>
      </c>
      <c r="M64">
        <v>-0.1232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s">
        <v>159</v>
      </c>
      <c r="G65">
        <v>1</v>
      </c>
      <c r="H65" t="s">
        <v>160</v>
      </c>
      <c r="I65">
        <v>3</v>
      </c>
      <c r="J65" t="s">
        <v>160</v>
      </c>
      <c r="K65">
        <v>3</v>
      </c>
      <c r="L65" t="s">
        <v>160</v>
      </c>
      <c r="M65">
        <v>4</v>
      </c>
      <c r="N65" t="s">
        <v>159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-0.75129999999999997</v>
      </c>
      <c r="G66">
        <v>0.80449999999999999</v>
      </c>
      <c r="I66">
        <v>4.3099999999999999E-2</v>
      </c>
      <c r="K66">
        <v>5.3999999999999999E-2</v>
      </c>
      <c r="M66">
        <v>9.0200000000000002E-2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5</v>
      </c>
      <c r="F67" t="s">
        <v>160</v>
      </c>
      <c r="G67">
        <v>1</v>
      </c>
      <c r="H67" t="s">
        <v>159</v>
      </c>
      <c r="I67">
        <v>3</v>
      </c>
      <c r="J67" t="s">
        <v>160</v>
      </c>
      <c r="K67">
        <v>3</v>
      </c>
      <c r="L67" t="s">
        <v>160</v>
      </c>
      <c r="M67">
        <v>3</v>
      </c>
      <c r="N67" t="s">
        <v>160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-0.123</v>
      </c>
      <c r="G68">
        <v>0.41670000000000001</v>
      </c>
      <c r="I68">
        <v>0.22989999999999999</v>
      </c>
      <c r="K68">
        <v>0.22739999999999999</v>
      </c>
      <c r="M68">
        <v>0.3715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s">
        <v>159</v>
      </c>
      <c r="G69">
        <v>2</v>
      </c>
      <c r="H69" t="s">
        <v>160</v>
      </c>
      <c r="I69">
        <v>2</v>
      </c>
      <c r="J69" t="s">
        <v>160</v>
      </c>
      <c r="K69">
        <v>2</v>
      </c>
      <c r="L69" t="s">
        <v>160</v>
      </c>
      <c r="M69">
        <v>2</v>
      </c>
      <c r="N69" t="s">
        <v>160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-0.13</v>
      </c>
      <c r="G70">
        <v>0.56469999999999998</v>
      </c>
      <c r="I70">
        <v>0.37480000000000002</v>
      </c>
      <c r="K70">
        <v>0.37480000000000002</v>
      </c>
      <c r="M70">
        <v>0.53239999999999998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s">
        <v>160</v>
      </c>
      <c r="G71">
        <v>2</v>
      </c>
      <c r="H71" t="s">
        <v>159</v>
      </c>
      <c r="I71">
        <v>2</v>
      </c>
      <c r="J71" t="s">
        <v>159</v>
      </c>
      <c r="K71">
        <v>2</v>
      </c>
      <c r="L71" t="s">
        <v>159</v>
      </c>
      <c r="M71">
        <v>2</v>
      </c>
      <c r="N71" t="s">
        <v>159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0.56279999999999997</v>
      </c>
      <c r="G72">
        <v>-0.66</v>
      </c>
      <c r="I72">
        <v>-0.15440000000000001</v>
      </c>
      <c r="K72">
        <v>-0.14050000000000001</v>
      </c>
      <c r="M72">
        <v>-0.3</v>
      </c>
      <c r="O72">
        <v>-1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2</v>
      </c>
      <c r="F73" t="s">
        <v>159</v>
      </c>
      <c r="G73">
        <v>4</v>
      </c>
      <c r="H73" t="s">
        <v>160</v>
      </c>
      <c r="I73">
        <v>4</v>
      </c>
      <c r="J73" t="s">
        <v>160</v>
      </c>
      <c r="K73">
        <v>4</v>
      </c>
      <c r="L73" t="s">
        <v>160</v>
      </c>
      <c r="M73">
        <v>4</v>
      </c>
      <c r="N73" t="s">
        <v>160</v>
      </c>
      <c r="O73">
        <v>-1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0.13</v>
      </c>
      <c r="G74">
        <v>-0.56469999999999998</v>
      </c>
      <c r="I74">
        <v>-0.37480000000000002</v>
      </c>
      <c r="K74">
        <v>-0.37480000000000002</v>
      </c>
      <c r="M74">
        <v>-0.53239999999999998</v>
      </c>
      <c r="O74">
        <v>-1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s">
        <v>159</v>
      </c>
      <c r="G75">
        <v>4</v>
      </c>
      <c r="H75" t="s">
        <v>160</v>
      </c>
      <c r="I75">
        <v>4</v>
      </c>
      <c r="J75" t="s">
        <v>160</v>
      </c>
      <c r="K75">
        <v>4</v>
      </c>
      <c r="L75" t="s">
        <v>160</v>
      </c>
      <c r="M75">
        <v>4</v>
      </c>
      <c r="N75" t="s">
        <v>160</v>
      </c>
      <c r="O75">
        <v>-1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-8.8900000000000007E-2</v>
      </c>
      <c r="G76">
        <v>0.55000000000000004</v>
      </c>
      <c r="I76">
        <v>0.36770000000000003</v>
      </c>
      <c r="K76">
        <v>0.37690000000000001</v>
      </c>
      <c r="M76">
        <v>0.44350000000000001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4</v>
      </c>
      <c r="F77" t="s">
        <v>160</v>
      </c>
      <c r="G77">
        <v>2</v>
      </c>
      <c r="H77" t="s">
        <v>159</v>
      </c>
      <c r="I77">
        <v>2</v>
      </c>
      <c r="J77" t="s">
        <v>159</v>
      </c>
      <c r="K77">
        <v>2</v>
      </c>
      <c r="L77" t="s">
        <v>159</v>
      </c>
      <c r="M77">
        <v>2</v>
      </c>
      <c r="N77" t="s">
        <v>159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-7.8E-2</v>
      </c>
      <c r="G78">
        <v>0.2301</v>
      </c>
      <c r="I78">
        <v>7.5999999999999998E-2</v>
      </c>
      <c r="K78">
        <v>5.3800000000000001E-2</v>
      </c>
      <c r="M78">
        <v>7.5999999999999998E-2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s">
        <v>160</v>
      </c>
      <c r="G79">
        <v>2</v>
      </c>
      <c r="H79" t="s">
        <v>160</v>
      </c>
      <c r="I79">
        <v>3</v>
      </c>
      <c r="J79" t="s">
        <v>159</v>
      </c>
      <c r="K79">
        <v>3</v>
      </c>
      <c r="L79" t="s">
        <v>159</v>
      </c>
      <c r="M79">
        <v>3</v>
      </c>
      <c r="N79" t="s">
        <v>159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-0.67110000000000003</v>
      </c>
      <c r="G80">
        <v>0.42349999999999999</v>
      </c>
      <c r="I80">
        <v>8.9599999999999999E-2</v>
      </c>
      <c r="K80">
        <v>0.13159999999999999</v>
      </c>
      <c r="M80">
        <v>0.34320000000000001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4</v>
      </c>
      <c r="F81" t="s">
        <v>160</v>
      </c>
      <c r="G81">
        <v>2</v>
      </c>
      <c r="H81" t="s">
        <v>159</v>
      </c>
      <c r="I81">
        <v>3</v>
      </c>
      <c r="J81" t="s">
        <v>160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0.37</v>
      </c>
      <c r="G82">
        <v>-0.67330000000000001</v>
      </c>
      <c r="I82">
        <v>-0.32469999999999999</v>
      </c>
      <c r="K82">
        <v>-0.35370000000000001</v>
      </c>
      <c r="M82">
        <v>-0.47210000000000002</v>
      </c>
      <c r="O82">
        <v>-1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s">
        <v>160</v>
      </c>
      <c r="G83">
        <v>4</v>
      </c>
      <c r="H83" t="s">
        <v>159</v>
      </c>
      <c r="I83">
        <v>4</v>
      </c>
      <c r="J83" t="s">
        <v>159</v>
      </c>
      <c r="K83">
        <v>4</v>
      </c>
      <c r="L83" t="s">
        <v>159</v>
      </c>
      <c r="M83">
        <v>4</v>
      </c>
      <c r="N83" t="s">
        <v>159</v>
      </c>
      <c r="O83">
        <v>-1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-0.65390000000000004</v>
      </c>
      <c r="G84">
        <v>0.24</v>
      </c>
      <c r="I84">
        <v>-0.34599999999999997</v>
      </c>
      <c r="K84">
        <v>-0.34970000000000001</v>
      </c>
      <c r="M84">
        <v>-0.39850000000000002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s">
        <v>160</v>
      </c>
      <c r="G85">
        <v>2</v>
      </c>
      <c r="H85" t="s">
        <v>159</v>
      </c>
      <c r="I85">
        <v>4</v>
      </c>
      <c r="J85" t="s">
        <v>160</v>
      </c>
      <c r="K85">
        <v>4</v>
      </c>
      <c r="L85" t="s">
        <v>160</v>
      </c>
      <c r="M85">
        <v>4</v>
      </c>
      <c r="N85" t="s">
        <v>160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-0.72</v>
      </c>
      <c r="G86">
        <v>0.84009999999999996</v>
      </c>
      <c r="I86">
        <v>-0.14749999999999999</v>
      </c>
      <c r="K86">
        <v>-0.1724</v>
      </c>
      <c r="M86">
        <v>-0.15160000000000001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160</v>
      </c>
      <c r="G87">
        <v>1</v>
      </c>
      <c r="H87" t="s">
        <v>160</v>
      </c>
      <c r="I87">
        <v>4</v>
      </c>
      <c r="J87" t="s">
        <v>160</v>
      </c>
      <c r="K87">
        <v>4</v>
      </c>
      <c r="L87" t="s">
        <v>160</v>
      </c>
      <c r="M87">
        <v>4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0.27550000000000002</v>
      </c>
      <c r="G88">
        <v>0.4874</v>
      </c>
      <c r="I88">
        <v>0.40560000000000002</v>
      </c>
      <c r="K88">
        <v>0.40770000000000001</v>
      </c>
      <c r="M88">
        <v>0.45400000000000001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s">
        <v>159</v>
      </c>
      <c r="G89">
        <v>2</v>
      </c>
      <c r="H89" t="s">
        <v>159</v>
      </c>
      <c r="I89">
        <v>2</v>
      </c>
      <c r="J89" t="s">
        <v>159</v>
      </c>
      <c r="K89">
        <v>2</v>
      </c>
      <c r="L89" t="s">
        <v>159</v>
      </c>
      <c r="M89">
        <v>2</v>
      </c>
      <c r="N89" t="s">
        <v>159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-0.5</v>
      </c>
      <c r="G90">
        <v>0.56769999999999998</v>
      </c>
      <c r="I90">
        <v>6.3100000000000003E-2</v>
      </c>
      <c r="K90">
        <v>6.2600000000000003E-2</v>
      </c>
      <c r="M90">
        <v>-7.7100000000000002E-2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159</v>
      </c>
      <c r="G91">
        <v>2</v>
      </c>
      <c r="H91" t="s">
        <v>160</v>
      </c>
      <c r="I91">
        <v>3</v>
      </c>
      <c r="J91" t="s">
        <v>160</v>
      </c>
      <c r="K91">
        <v>3</v>
      </c>
      <c r="L91" t="s">
        <v>160</v>
      </c>
      <c r="M91">
        <v>4</v>
      </c>
      <c r="N91" t="s">
        <v>159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0.26200000000000001</v>
      </c>
      <c r="G92">
        <v>0.6</v>
      </c>
      <c r="I92">
        <v>0.48309999999999997</v>
      </c>
      <c r="K92">
        <v>0.48770000000000002</v>
      </c>
      <c r="M92">
        <v>0.58720000000000006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2</v>
      </c>
      <c r="F93" t="s">
        <v>160</v>
      </c>
      <c r="G93">
        <v>2</v>
      </c>
      <c r="H93" t="s">
        <v>160</v>
      </c>
      <c r="I93">
        <v>2</v>
      </c>
      <c r="J93" t="s">
        <v>160</v>
      </c>
      <c r="K93">
        <v>2</v>
      </c>
      <c r="L93" t="s">
        <v>160</v>
      </c>
      <c r="M93">
        <v>2</v>
      </c>
      <c r="N93" t="s">
        <v>160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-0.72</v>
      </c>
      <c r="G94">
        <v>0.6</v>
      </c>
      <c r="I94">
        <v>-2.86E-2</v>
      </c>
      <c r="K94">
        <v>-3.3000000000000002E-2</v>
      </c>
      <c r="M94">
        <v>-0.17349999999999999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s">
        <v>159</v>
      </c>
      <c r="G95">
        <v>2</v>
      </c>
      <c r="H95" t="s">
        <v>160</v>
      </c>
      <c r="I95">
        <v>3</v>
      </c>
      <c r="J95" t="s">
        <v>160</v>
      </c>
      <c r="K95">
        <v>3</v>
      </c>
      <c r="L95" t="s">
        <v>160</v>
      </c>
      <c r="M95">
        <v>4</v>
      </c>
      <c r="N95" t="s">
        <v>159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-0.75</v>
      </c>
      <c r="G96">
        <v>0.6</v>
      </c>
      <c r="I96">
        <v>9.8299999999999998E-2</v>
      </c>
      <c r="K96">
        <v>-1E-4</v>
      </c>
      <c r="M96">
        <v>0.4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159</v>
      </c>
      <c r="G97">
        <v>2</v>
      </c>
      <c r="H97" t="s">
        <v>160</v>
      </c>
      <c r="I97">
        <v>3</v>
      </c>
      <c r="J97" t="s">
        <v>160</v>
      </c>
      <c r="K97">
        <v>3</v>
      </c>
      <c r="L97" t="s">
        <v>160</v>
      </c>
      <c r="M97">
        <v>2</v>
      </c>
      <c r="N97" t="s">
        <v>160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-0.49</v>
      </c>
      <c r="G98">
        <v>-0.8417</v>
      </c>
      <c r="I98">
        <v>-0.61240000000000006</v>
      </c>
      <c r="K98">
        <v>-0.61350000000000005</v>
      </c>
      <c r="M98">
        <v>-0.53190000000000004</v>
      </c>
      <c r="O98">
        <v>-1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s">
        <v>160</v>
      </c>
      <c r="G99">
        <v>5</v>
      </c>
      <c r="H99" t="s">
        <v>160</v>
      </c>
      <c r="I99">
        <v>4</v>
      </c>
      <c r="J99" t="s">
        <v>160</v>
      </c>
      <c r="K99">
        <v>4</v>
      </c>
      <c r="L99" t="s">
        <v>160</v>
      </c>
      <c r="M99">
        <v>4</v>
      </c>
      <c r="N99" t="s">
        <v>160</v>
      </c>
      <c r="O99">
        <v>-1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-0.6</v>
      </c>
      <c r="G100">
        <v>0.65400000000000003</v>
      </c>
      <c r="I100">
        <v>0.13550000000000001</v>
      </c>
      <c r="K100">
        <v>0.12640000000000001</v>
      </c>
      <c r="M100">
        <v>0.3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160</v>
      </c>
      <c r="G101">
        <v>2</v>
      </c>
      <c r="H101" t="s">
        <v>159</v>
      </c>
      <c r="I101">
        <v>2</v>
      </c>
      <c r="J101" t="s">
        <v>159</v>
      </c>
      <c r="K101">
        <v>2</v>
      </c>
      <c r="L101" t="s">
        <v>159</v>
      </c>
      <c r="M101">
        <v>2</v>
      </c>
      <c r="N101" t="s">
        <v>159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0.69520000000000004</v>
      </c>
      <c r="G102">
        <v>0.12959999999999999</v>
      </c>
      <c r="I102">
        <v>0.51249999999999996</v>
      </c>
      <c r="K102">
        <v>0.51570000000000005</v>
      </c>
      <c r="M102">
        <v>0.52869999999999995</v>
      </c>
      <c r="O102">
        <v>-1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2</v>
      </c>
      <c r="F103" t="s">
        <v>160</v>
      </c>
      <c r="G103">
        <v>2</v>
      </c>
      <c r="H103" t="s">
        <v>160</v>
      </c>
      <c r="I103">
        <v>2</v>
      </c>
      <c r="J103" t="s">
        <v>160</v>
      </c>
      <c r="K103">
        <v>2</v>
      </c>
      <c r="L103" t="s">
        <v>160</v>
      </c>
      <c r="M103">
        <v>2</v>
      </c>
      <c r="N103" t="s">
        <v>160</v>
      </c>
      <c r="O103">
        <v>-1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-0.4</v>
      </c>
      <c r="G104">
        <v>0.3</v>
      </c>
      <c r="I104">
        <v>1.2800000000000001E-2</v>
      </c>
      <c r="K104">
        <v>1.8800000000000001E-2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s">
        <v>159</v>
      </c>
      <c r="G105">
        <v>2</v>
      </c>
      <c r="H105" t="s">
        <v>160</v>
      </c>
      <c r="I105">
        <v>3</v>
      </c>
      <c r="J105" t="s">
        <v>160</v>
      </c>
      <c r="K105">
        <v>3</v>
      </c>
      <c r="L105" t="s">
        <v>160</v>
      </c>
      <c r="M105">
        <v>2</v>
      </c>
      <c r="N105" t="s">
        <v>160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-0.29670000000000002</v>
      </c>
      <c r="G106">
        <v>0.49</v>
      </c>
      <c r="I106">
        <v>0.26169999999999999</v>
      </c>
      <c r="K106">
        <v>0.26769999999999999</v>
      </c>
      <c r="M106">
        <v>0.3246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s">
        <v>159</v>
      </c>
      <c r="G107">
        <v>2</v>
      </c>
      <c r="H107" t="s">
        <v>160</v>
      </c>
      <c r="I107">
        <v>2</v>
      </c>
      <c r="J107" t="s">
        <v>160</v>
      </c>
      <c r="K107">
        <v>2</v>
      </c>
      <c r="L107" t="s">
        <v>160</v>
      </c>
      <c r="M107">
        <v>2</v>
      </c>
      <c r="N107" t="s">
        <v>160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-0.1666</v>
      </c>
      <c r="G108">
        <v>0.66749999999999998</v>
      </c>
      <c r="I108">
        <v>0.38450000000000001</v>
      </c>
      <c r="K108">
        <v>0.3856</v>
      </c>
      <c r="M108">
        <v>0.49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s">
        <v>159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0.24</v>
      </c>
      <c r="G110">
        <v>0.55000000000000004</v>
      </c>
      <c r="I110">
        <v>0.44119999999999998</v>
      </c>
      <c r="K110">
        <v>0.42920000000000003</v>
      </c>
      <c r="M110">
        <v>0.495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s">
        <v>160</v>
      </c>
      <c r="G111">
        <v>2</v>
      </c>
      <c r="H111" t="s">
        <v>160</v>
      </c>
      <c r="I111">
        <v>2</v>
      </c>
      <c r="J111" t="s">
        <v>160</v>
      </c>
      <c r="K111">
        <v>2</v>
      </c>
      <c r="L111" t="s">
        <v>160</v>
      </c>
      <c r="M111">
        <v>2</v>
      </c>
      <c r="N111" t="s">
        <v>160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-0.49</v>
      </c>
      <c r="G112">
        <v>0.49</v>
      </c>
      <c r="I112">
        <v>-6.3299999999999995E-2</v>
      </c>
      <c r="K112">
        <v>-5.45E-2</v>
      </c>
      <c r="M112">
        <v>-0.23549999999999999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s">
        <v>160</v>
      </c>
      <c r="G113">
        <v>2</v>
      </c>
      <c r="H113" t="s">
        <v>159</v>
      </c>
      <c r="I113">
        <v>4</v>
      </c>
      <c r="J113" t="s">
        <v>160</v>
      </c>
      <c r="K113">
        <v>4</v>
      </c>
      <c r="L113" t="s">
        <v>160</v>
      </c>
      <c r="M113">
        <v>4</v>
      </c>
      <c r="N113" t="s">
        <v>160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0.22270000000000001</v>
      </c>
      <c r="G114">
        <v>0.63460000000000005</v>
      </c>
      <c r="I114">
        <v>0.43669999999999998</v>
      </c>
      <c r="K114">
        <v>0.4269</v>
      </c>
      <c r="M114">
        <v>0.45269999999999999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159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0.88200000000000001</v>
      </c>
      <c r="G116">
        <v>-0.38950000000000001</v>
      </c>
      <c r="I116">
        <v>0.31669999999999998</v>
      </c>
      <c r="K116">
        <v>0.32829999999999998</v>
      </c>
      <c r="M116">
        <v>0.29060000000000002</v>
      </c>
      <c r="O116">
        <v>-1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1</v>
      </c>
      <c r="F117" t="s">
        <v>160</v>
      </c>
      <c r="G117">
        <v>4</v>
      </c>
      <c r="H117" t="s">
        <v>159</v>
      </c>
      <c r="I117">
        <v>2</v>
      </c>
      <c r="J117" t="s">
        <v>160</v>
      </c>
      <c r="K117">
        <v>2</v>
      </c>
      <c r="L117" t="s">
        <v>160</v>
      </c>
      <c r="M117">
        <v>2</v>
      </c>
      <c r="N117" t="s">
        <v>160</v>
      </c>
      <c r="O117">
        <v>-1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-0.2555</v>
      </c>
      <c r="G118">
        <v>0.57140000000000002</v>
      </c>
      <c r="I118">
        <v>0.14099999999999999</v>
      </c>
      <c r="K118">
        <v>0.14749999999999999</v>
      </c>
      <c r="M118">
        <v>0.124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4</v>
      </c>
      <c r="F119" t="s">
        <v>160</v>
      </c>
      <c r="G119">
        <v>2</v>
      </c>
      <c r="H119" t="s">
        <v>159</v>
      </c>
      <c r="I119">
        <v>2</v>
      </c>
      <c r="J119" t="s">
        <v>159</v>
      </c>
      <c r="K119">
        <v>2</v>
      </c>
      <c r="L119" t="s">
        <v>159</v>
      </c>
      <c r="M119">
        <v>2</v>
      </c>
      <c r="N119" t="s">
        <v>159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-0.45</v>
      </c>
      <c r="G120">
        <v>0.54779999999999995</v>
      </c>
      <c r="I120">
        <v>4.8899999999999999E-2</v>
      </c>
      <c r="K120">
        <v>7.0300000000000001E-2</v>
      </c>
      <c r="M120">
        <v>4.8899999999999999E-2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s">
        <v>160</v>
      </c>
      <c r="G121">
        <v>2</v>
      </c>
      <c r="H121" t="s">
        <v>159</v>
      </c>
      <c r="I121">
        <v>3</v>
      </c>
      <c r="J121" t="s">
        <v>160</v>
      </c>
      <c r="K121">
        <v>3</v>
      </c>
      <c r="L121" t="s">
        <v>160</v>
      </c>
      <c r="M121">
        <v>3</v>
      </c>
      <c r="N121" t="s">
        <v>160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0.43269999999999997</v>
      </c>
      <c r="G122">
        <v>0.68910000000000005</v>
      </c>
      <c r="I122">
        <v>0.53149999999999997</v>
      </c>
      <c r="K122">
        <v>0.52769999999999995</v>
      </c>
      <c r="M122">
        <v>0.47289999999999999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2</v>
      </c>
      <c r="F123" t="s">
        <v>160</v>
      </c>
      <c r="G123">
        <v>2</v>
      </c>
      <c r="H123" t="s">
        <v>160</v>
      </c>
      <c r="I123">
        <v>2</v>
      </c>
      <c r="J123" t="s">
        <v>160</v>
      </c>
      <c r="K123">
        <v>2</v>
      </c>
      <c r="L123" t="s">
        <v>160</v>
      </c>
      <c r="M123">
        <v>2</v>
      </c>
      <c r="N123" t="s">
        <v>160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0.73460000000000003</v>
      </c>
      <c r="I124">
        <v>0.37540000000000001</v>
      </c>
      <c r="K124">
        <v>0.33329999999999999</v>
      </c>
      <c r="M124">
        <v>0.55449999999999999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s">
        <v>160</v>
      </c>
      <c r="G125">
        <v>2</v>
      </c>
      <c r="H125" t="s">
        <v>159</v>
      </c>
      <c r="I125">
        <v>2</v>
      </c>
      <c r="J125" t="s">
        <v>159</v>
      </c>
      <c r="K125">
        <v>2</v>
      </c>
      <c r="L125" t="s">
        <v>159</v>
      </c>
      <c r="M125">
        <v>2</v>
      </c>
      <c r="N125" t="s">
        <v>159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-0.28620000000000001</v>
      </c>
      <c r="G126">
        <v>0.3</v>
      </c>
      <c r="I126">
        <v>9.6799999999999997E-2</v>
      </c>
      <c r="K126">
        <v>7.5600000000000001E-2</v>
      </c>
      <c r="M126">
        <v>0.26090000000000002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159</v>
      </c>
      <c r="G127">
        <v>2</v>
      </c>
      <c r="H127" t="s">
        <v>160</v>
      </c>
      <c r="I127">
        <v>3</v>
      </c>
      <c r="J127" t="s">
        <v>160</v>
      </c>
      <c r="K127">
        <v>3</v>
      </c>
      <c r="L127" t="s">
        <v>160</v>
      </c>
      <c r="M127">
        <v>2</v>
      </c>
      <c r="N127" t="s">
        <v>160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-0.2</v>
      </c>
      <c r="G128">
        <v>0.56469999999999998</v>
      </c>
      <c r="I128">
        <v>0.26750000000000002</v>
      </c>
      <c r="K128">
        <v>0.26750000000000002</v>
      </c>
      <c r="M128">
        <v>0.5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s">
        <v>159</v>
      </c>
      <c r="G129">
        <v>2</v>
      </c>
      <c r="H129" t="s">
        <v>160</v>
      </c>
      <c r="I129">
        <v>2</v>
      </c>
      <c r="J129" t="s">
        <v>160</v>
      </c>
      <c r="K129">
        <v>2</v>
      </c>
      <c r="L129" t="s">
        <v>160</v>
      </c>
      <c r="M129">
        <v>2</v>
      </c>
      <c r="N129" t="s">
        <v>160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0.6</v>
      </c>
      <c r="G130">
        <v>-0.49</v>
      </c>
      <c r="I130">
        <v>0.12970000000000001</v>
      </c>
      <c r="K130">
        <v>0.13059999999999999</v>
      </c>
      <c r="M130">
        <v>0.49</v>
      </c>
      <c r="O130">
        <v>-1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2</v>
      </c>
      <c r="F131" t="s">
        <v>160</v>
      </c>
      <c r="G131">
        <v>4</v>
      </c>
      <c r="H131" t="s">
        <v>159</v>
      </c>
      <c r="I131">
        <v>2</v>
      </c>
      <c r="J131" t="s">
        <v>160</v>
      </c>
      <c r="K131">
        <v>2</v>
      </c>
      <c r="L131" t="s">
        <v>160</v>
      </c>
      <c r="M131">
        <v>2</v>
      </c>
      <c r="N131" t="s">
        <v>160</v>
      </c>
      <c r="O131">
        <v>-1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0.2</v>
      </c>
      <c r="G132">
        <v>-0.56469999999999998</v>
      </c>
      <c r="I132">
        <v>-0.26750000000000002</v>
      </c>
      <c r="K132">
        <v>-0.26750000000000002</v>
      </c>
      <c r="M132">
        <v>-0.5</v>
      </c>
      <c r="O132">
        <v>-1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s">
        <v>160</v>
      </c>
      <c r="G133">
        <v>4</v>
      </c>
      <c r="H133" t="s">
        <v>159</v>
      </c>
      <c r="I133">
        <v>4</v>
      </c>
      <c r="J133" t="s">
        <v>159</v>
      </c>
      <c r="K133">
        <v>4</v>
      </c>
      <c r="L133" t="s">
        <v>159</v>
      </c>
      <c r="M133">
        <v>4</v>
      </c>
      <c r="N133" t="s">
        <v>159</v>
      </c>
      <c r="O133">
        <v>-1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-0.6</v>
      </c>
      <c r="G134">
        <v>0.52170000000000005</v>
      </c>
      <c r="I134">
        <v>-0.28570000000000001</v>
      </c>
      <c r="K134">
        <v>-0.28720000000000001</v>
      </c>
      <c r="M134">
        <v>-0.53220000000000001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2</v>
      </c>
      <c r="H135" t="s">
        <v>160</v>
      </c>
      <c r="I135">
        <v>4</v>
      </c>
      <c r="J135" t="s">
        <v>159</v>
      </c>
      <c r="K135">
        <v>4</v>
      </c>
      <c r="L135" t="s">
        <v>159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-0.72189999999999999</v>
      </c>
      <c r="G136">
        <v>-0.15079999999999999</v>
      </c>
      <c r="I136">
        <v>-0.43640000000000001</v>
      </c>
      <c r="K136">
        <v>-0.47239999999999999</v>
      </c>
      <c r="M136">
        <v>-0.43640000000000001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s">
        <v>159</v>
      </c>
      <c r="G137">
        <v>4</v>
      </c>
      <c r="H137" t="s">
        <v>159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-0.73499999999999999</v>
      </c>
      <c r="G138">
        <v>0.68200000000000005</v>
      </c>
      <c r="I138">
        <v>0.19989999999999999</v>
      </c>
      <c r="K138">
        <v>0.26419999999999999</v>
      </c>
      <c r="M138">
        <v>0.42630000000000001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s">
        <v>160</v>
      </c>
      <c r="G139">
        <v>2</v>
      </c>
      <c r="H139" t="s">
        <v>159</v>
      </c>
      <c r="I139">
        <v>2</v>
      </c>
      <c r="J139" t="s">
        <v>159</v>
      </c>
      <c r="K139">
        <v>2</v>
      </c>
      <c r="L139" t="s">
        <v>159</v>
      </c>
      <c r="M139">
        <v>2</v>
      </c>
      <c r="N139" t="s">
        <v>159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0.59689999999999999</v>
      </c>
      <c r="G140">
        <v>-0.31869999999999998</v>
      </c>
      <c r="I140">
        <v>0.14710000000000001</v>
      </c>
      <c r="K140">
        <v>0.1133</v>
      </c>
      <c r="M140">
        <v>0.2863</v>
      </c>
      <c r="O140">
        <v>-1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2</v>
      </c>
      <c r="F141" t="s">
        <v>160</v>
      </c>
      <c r="G141">
        <v>4</v>
      </c>
      <c r="H141" t="s">
        <v>159</v>
      </c>
      <c r="I141">
        <v>2</v>
      </c>
      <c r="J141" t="s">
        <v>160</v>
      </c>
      <c r="K141">
        <v>3</v>
      </c>
      <c r="L141" t="s">
        <v>160</v>
      </c>
      <c r="M141">
        <v>2</v>
      </c>
      <c r="N141" t="s">
        <v>160</v>
      </c>
      <c r="O141">
        <v>-1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-0.60250000000000004</v>
      </c>
      <c r="G142">
        <v>0.54320000000000002</v>
      </c>
      <c r="I142">
        <v>8.3799999999999999E-2</v>
      </c>
      <c r="K142">
        <v>9.1499999999999998E-2</v>
      </c>
      <c r="M142">
        <v>0.31069999999999998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s">
        <v>160</v>
      </c>
      <c r="G143">
        <v>2</v>
      </c>
      <c r="H143" t="s">
        <v>159</v>
      </c>
      <c r="I143">
        <v>3</v>
      </c>
      <c r="J143" t="s">
        <v>160</v>
      </c>
      <c r="K143">
        <v>3</v>
      </c>
      <c r="L143" t="s">
        <v>160</v>
      </c>
      <c r="M143">
        <v>2</v>
      </c>
      <c r="N143" t="s">
        <v>159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0.31</v>
      </c>
      <c r="G144">
        <v>0.57499999999999996</v>
      </c>
      <c r="I144">
        <v>0.42499999999999999</v>
      </c>
      <c r="K144">
        <v>0.42299999999999999</v>
      </c>
      <c r="M144">
        <v>0.40860000000000002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2</v>
      </c>
      <c r="F145" t="s">
        <v>160</v>
      </c>
      <c r="G145">
        <v>2</v>
      </c>
      <c r="H145" t="s">
        <v>160</v>
      </c>
      <c r="I145">
        <v>2</v>
      </c>
      <c r="J145" t="s">
        <v>160</v>
      </c>
      <c r="K145">
        <v>2</v>
      </c>
      <c r="L145" t="s">
        <v>160</v>
      </c>
      <c r="M145">
        <v>2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-0.4178</v>
      </c>
      <c r="G146">
        <v>0.34889999999999999</v>
      </c>
      <c r="I146">
        <v>-0.17630000000000001</v>
      </c>
      <c r="K146">
        <v>-0.2104</v>
      </c>
      <c r="M146">
        <v>-0.31819999999999998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s">
        <v>160</v>
      </c>
      <c r="G147">
        <v>2</v>
      </c>
      <c r="H147" t="s">
        <v>159</v>
      </c>
      <c r="I147">
        <v>4</v>
      </c>
      <c r="J147" t="s">
        <v>160</v>
      </c>
      <c r="K147">
        <v>4</v>
      </c>
      <c r="L147" t="s">
        <v>160</v>
      </c>
      <c r="M147">
        <v>4</v>
      </c>
      <c r="N147" t="s">
        <v>160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-0.55000000000000004</v>
      </c>
      <c r="G148">
        <v>0.46970000000000001</v>
      </c>
      <c r="I148">
        <v>0.22689999999999999</v>
      </c>
      <c r="K148">
        <v>0.22270000000000001</v>
      </c>
      <c r="M148">
        <v>0.34860000000000002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s">
        <v>159</v>
      </c>
      <c r="G149">
        <v>2</v>
      </c>
      <c r="H149" t="s">
        <v>160</v>
      </c>
      <c r="I149">
        <v>2</v>
      </c>
      <c r="J149" t="s">
        <v>160</v>
      </c>
      <c r="K149">
        <v>2</v>
      </c>
      <c r="L149" t="s">
        <v>160</v>
      </c>
      <c r="M149">
        <v>2</v>
      </c>
      <c r="N149" t="s">
        <v>160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-0.3075</v>
      </c>
      <c r="G150">
        <v>0.5</v>
      </c>
      <c r="I150">
        <v>0.22470000000000001</v>
      </c>
      <c r="K150">
        <v>0.23400000000000001</v>
      </c>
      <c r="M150">
        <v>0.34189999999999998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4</v>
      </c>
      <c r="F151" t="s">
        <v>159</v>
      </c>
      <c r="G151">
        <v>2</v>
      </c>
      <c r="H151" t="s">
        <v>160</v>
      </c>
      <c r="I151">
        <v>2</v>
      </c>
      <c r="J151" t="s">
        <v>160</v>
      </c>
      <c r="K151">
        <v>2</v>
      </c>
      <c r="L151" t="s">
        <v>160</v>
      </c>
      <c r="M151">
        <v>2</v>
      </c>
      <c r="N151" t="s">
        <v>160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-0.1075</v>
      </c>
      <c r="G152">
        <v>0.72</v>
      </c>
      <c r="I152">
        <v>0.32569999999999999</v>
      </c>
      <c r="K152">
        <v>0.32869999999999999</v>
      </c>
      <c r="M152">
        <v>0.3332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s">
        <v>159</v>
      </c>
      <c r="G153">
        <v>2</v>
      </c>
      <c r="H153" t="s">
        <v>160</v>
      </c>
      <c r="I153">
        <v>2</v>
      </c>
      <c r="J153" t="s">
        <v>160</v>
      </c>
      <c r="K153">
        <v>2</v>
      </c>
      <c r="L153" t="s">
        <v>160</v>
      </c>
      <c r="M153">
        <v>2</v>
      </c>
      <c r="N153" t="s">
        <v>160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-0.20119999999999999</v>
      </c>
      <c r="G154">
        <v>0.49</v>
      </c>
      <c r="I154">
        <v>0.29459999999999997</v>
      </c>
      <c r="K154">
        <v>0.33679999999999999</v>
      </c>
      <c r="M154">
        <v>0.44469999999999998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s">
        <v>159</v>
      </c>
      <c r="G155">
        <v>2</v>
      </c>
      <c r="H155" t="s">
        <v>160</v>
      </c>
      <c r="I155">
        <v>2</v>
      </c>
      <c r="J155" t="s">
        <v>160</v>
      </c>
      <c r="K155">
        <v>2</v>
      </c>
      <c r="L155" t="s">
        <v>160</v>
      </c>
      <c r="M155">
        <v>2</v>
      </c>
      <c r="N155" t="s">
        <v>160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0.73499999999999999</v>
      </c>
      <c r="G156">
        <v>-0.5</v>
      </c>
      <c r="I156">
        <v>-0.1517</v>
      </c>
      <c r="K156">
        <v>-0.1479</v>
      </c>
      <c r="M156">
        <v>-0.32829999999999998</v>
      </c>
      <c r="O156">
        <v>-1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2</v>
      </c>
      <c r="F157" t="s">
        <v>159</v>
      </c>
      <c r="G157">
        <v>4</v>
      </c>
      <c r="H157" t="s">
        <v>160</v>
      </c>
      <c r="I157">
        <v>4</v>
      </c>
      <c r="J157" t="s">
        <v>160</v>
      </c>
      <c r="K157">
        <v>4</v>
      </c>
      <c r="L157" t="s">
        <v>160</v>
      </c>
      <c r="M157">
        <v>4</v>
      </c>
      <c r="N157" t="s">
        <v>160</v>
      </c>
      <c r="O157">
        <v>-1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-9.74E-2</v>
      </c>
      <c r="G158">
        <v>0.54500000000000004</v>
      </c>
      <c r="I158">
        <v>0.32219999999999999</v>
      </c>
      <c r="K158">
        <v>0.29899999999999999</v>
      </c>
      <c r="M158">
        <v>0.43719999999999998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s">
        <v>160</v>
      </c>
      <c r="G159">
        <v>2</v>
      </c>
      <c r="H159" t="s">
        <v>159</v>
      </c>
      <c r="I159">
        <v>2</v>
      </c>
      <c r="J159" t="s">
        <v>159</v>
      </c>
      <c r="K159">
        <v>2</v>
      </c>
      <c r="L159" t="s">
        <v>159</v>
      </c>
      <c r="M159">
        <v>2</v>
      </c>
      <c r="N159" t="s">
        <v>159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0.46389999999999998</v>
      </c>
      <c r="G160">
        <v>-0.49</v>
      </c>
      <c r="I160">
        <v>0.12959999999999999</v>
      </c>
      <c r="K160">
        <v>0.15240000000000001</v>
      </c>
      <c r="M160">
        <v>0.2233</v>
      </c>
      <c r="O160">
        <v>-1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2</v>
      </c>
      <c r="F161" t="s">
        <v>160</v>
      </c>
      <c r="G161">
        <v>4</v>
      </c>
      <c r="H161" t="s">
        <v>159</v>
      </c>
      <c r="I161">
        <v>2</v>
      </c>
      <c r="J161" t="s">
        <v>160</v>
      </c>
      <c r="K161">
        <v>2</v>
      </c>
      <c r="L161" t="s">
        <v>160</v>
      </c>
      <c r="M161">
        <v>2</v>
      </c>
      <c r="N161" t="s">
        <v>160</v>
      </c>
      <c r="O161">
        <v>-1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-0.56320000000000003</v>
      </c>
      <c r="G162">
        <v>0.39739999999999998</v>
      </c>
      <c r="I162">
        <v>9.7999999999999997E-3</v>
      </c>
      <c r="K162">
        <v>3.7499999999999999E-2</v>
      </c>
      <c r="M162">
        <v>0.2271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s">
        <v>159</v>
      </c>
      <c r="G163">
        <v>2</v>
      </c>
      <c r="H163" t="s">
        <v>160</v>
      </c>
      <c r="I163">
        <v>3</v>
      </c>
      <c r="J163" t="s">
        <v>160</v>
      </c>
      <c r="K163">
        <v>3</v>
      </c>
      <c r="L163" t="s">
        <v>160</v>
      </c>
      <c r="M163">
        <v>2</v>
      </c>
      <c r="N163" t="s">
        <v>160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-0.29670000000000002</v>
      </c>
      <c r="G164">
        <v>0.41839999999999999</v>
      </c>
      <c r="I164">
        <v>6.8099999999999994E-2</v>
      </c>
      <c r="K164">
        <v>8.0399999999999999E-2</v>
      </c>
      <c r="M164">
        <v>5.1900000000000002E-2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s">
        <v>159</v>
      </c>
      <c r="G165">
        <v>2</v>
      </c>
      <c r="H165" t="s">
        <v>160</v>
      </c>
      <c r="I165">
        <v>3</v>
      </c>
      <c r="J165" t="s">
        <v>160</v>
      </c>
      <c r="K165">
        <v>3</v>
      </c>
      <c r="L165" t="s">
        <v>160</v>
      </c>
      <c r="M165">
        <v>3</v>
      </c>
      <c r="N165" t="s">
        <v>160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-0.22750000000000001</v>
      </c>
      <c r="G166">
        <v>0.70599999999999996</v>
      </c>
      <c r="I166">
        <v>0.28770000000000001</v>
      </c>
      <c r="K166">
        <v>0.2757</v>
      </c>
      <c r="M166">
        <v>0.49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s">
        <v>159</v>
      </c>
      <c r="G167">
        <v>2</v>
      </c>
      <c r="H167" t="s">
        <v>160</v>
      </c>
      <c r="I167">
        <v>2</v>
      </c>
      <c r="J167" t="s">
        <v>160</v>
      </c>
      <c r="K167">
        <v>2</v>
      </c>
      <c r="L167" t="s">
        <v>160</v>
      </c>
      <c r="M167">
        <v>2</v>
      </c>
      <c r="N167" t="s">
        <v>160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-0.75</v>
      </c>
      <c r="G168">
        <v>0.47039999999999998</v>
      </c>
      <c r="I168">
        <v>7.46E-2</v>
      </c>
      <c r="K168">
        <v>9.4899999999999998E-2</v>
      </c>
      <c r="M168">
        <v>0.2402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s">
        <v>160</v>
      </c>
      <c r="G169">
        <v>2</v>
      </c>
      <c r="H169" t="s">
        <v>159</v>
      </c>
      <c r="I169">
        <v>3</v>
      </c>
      <c r="J169" t="s">
        <v>160</v>
      </c>
      <c r="K169">
        <v>3</v>
      </c>
      <c r="L169" t="s">
        <v>160</v>
      </c>
      <c r="M169">
        <v>2</v>
      </c>
      <c r="N169" t="s">
        <v>159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0.44700000000000001</v>
      </c>
      <c r="I170">
        <v>-0.23599999999999999</v>
      </c>
      <c r="K170">
        <v>-0.2361</v>
      </c>
      <c r="M170">
        <v>-0.50509999999999999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s">
        <v>160</v>
      </c>
      <c r="G171">
        <v>2</v>
      </c>
      <c r="H171" t="s">
        <v>159</v>
      </c>
      <c r="I171">
        <v>4</v>
      </c>
      <c r="J171" t="s">
        <v>160</v>
      </c>
      <c r="K171">
        <v>4</v>
      </c>
      <c r="L171" t="s">
        <v>160</v>
      </c>
      <c r="M171">
        <v>4</v>
      </c>
      <c r="N171" t="s">
        <v>160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0.43169999999999997</v>
      </c>
      <c r="G172">
        <v>0.63</v>
      </c>
      <c r="I172">
        <v>0.50149999999999995</v>
      </c>
      <c r="K172">
        <v>0.50349999999999995</v>
      </c>
      <c r="M172">
        <v>0.49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2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0.65</v>
      </c>
      <c r="G174">
        <v>-0.68</v>
      </c>
      <c r="I174">
        <v>-7.1499999999999994E-2</v>
      </c>
      <c r="K174">
        <v>-9.7600000000000006E-2</v>
      </c>
      <c r="M174">
        <v>-0.21129999999999999</v>
      </c>
      <c r="O174">
        <v>-1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2</v>
      </c>
      <c r="F175" t="s">
        <v>160</v>
      </c>
      <c r="G175">
        <v>4</v>
      </c>
      <c r="H175" t="s">
        <v>159</v>
      </c>
      <c r="I175">
        <v>4</v>
      </c>
      <c r="J175" t="s">
        <v>159</v>
      </c>
      <c r="K175">
        <v>4</v>
      </c>
      <c r="L175" t="s">
        <v>159</v>
      </c>
      <c r="M175">
        <v>4</v>
      </c>
      <c r="N175" t="s">
        <v>159</v>
      </c>
      <c r="O175">
        <v>-1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-0.26400000000000001</v>
      </c>
      <c r="G176">
        <v>0.62</v>
      </c>
      <c r="I176">
        <v>0.34910000000000002</v>
      </c>
      <c r="K176">
        <v>0.35249999999999998</v>
      </c>
      <c r="M176">
        <v>0.52029999999999998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160</v>
      </c>
      <c r="G177">
        <v>2</v>
      </c>
      <c r="H177" t="s">
        <v>159</v>
      </c>
      <c r="I177">
        <v>2</v>
      </c>
      <c r="J177" t="s">
        <v>159</v>
      </c>
      <c r="K177">
        <v>2</v>
      </c>
      <c r="L177" t="s">
        <v>159</v>
      </c>
      <c r="M177">
        <v>2</v>
      </c>
      <c r="N177" t="s">
        <v>159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-0.79579999999999995</v>
      </c>
      <c r="G178">
        <v>0.6</v>
      </c>
      <c r="I178">
        <v>-8.0999999999999996E-3</v>
      </c>
      <c r="K178">
        <v>-4.0800000000000003E-2</v>
      </c>
      <c r="M178">
        <v>0.24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s">
        <v>159</v>
      </c>
      <c r="G179">
        <v>2</v>
      </c>
      <c r="H179" t="s">
        <v>160</v>
      </c>
      <c r="I179">
        <v>3</v>
      </c>
      <c r="J179" t="s">
        <v>160</v>
      </c>
      <c r="K179">
        <v>3</v>
      </c>
      <c r="L179" t="s">
        <v>160</v>
      </c>
      <c r="M179">
        <v>2</v>
      </c>
      <c r="N179" t="s">
        <v>160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-0.63970000000000005</v>
      </c>
      <c r="G180">
        <v>0.59709999999999996</v>
      </c>
      <c r="I180">
        <v>0.1221</v>
      </c>
      <c r="K180">
        <v>0.12709999999999999</v>
      </c>
      <c r="M180">
        <v>0.16930000000000001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160</v>
      </c>
      <c r="G181">
        <v>2</v>
      </c>
      <c r="H181" t="s">
        <v>159</v>
      </c>
      <c r="I181">
        <v>2</v>
      </c>
      <c r="J181" t="s">
        <v>159</v>
      </c>
      <c r="K181">
        <v>2</v>
      </c>
      <c r="L181" t="s">
        <v>159</v>
      </c>
      <c r="M181">
        <v>2</v>
      </c>
      <c r="N181" t="s">
        <v>159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-0.56289999999999996</v>
      </c>
      <c r="G182">
        <v>0.64500000000000002</v>
      </c>
      <c r="I182">
        <v>2.3199999999999998E-2</v>
      </c>
      <c r="K182">
        <v>3.0300000000000001E-2</v>
      </c>
      <c r="M182">
        <v>-1.9400000000000001E-2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s">
        <v>159</v>
      </c>
      <c r="G183">
        <v>2</v>
      </c>
      <c r="H183" t="s">
        <v>160</v>
      </c>
      <c r="I183">
        <v>3</v>
      </c>
      <c r="J183" t="s">
        <v>160</v>
      </c>
      <c r="K183">
        <v>3</v>
      </c>
      <c r="L183" t="s">
        <v>160</v>
      </c>
      <c r="M183">
        <v>3</v>
      </c>
      <c r="N183" t="s">
        <v>160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</v>
      </c>
      <c r="G184">
        <v>0.8</v>
      </c>
      <c r="I184">
        <v>0.46899999999999997</v>
      </c>
      <c r="K184">
        <v>0.4733</v>
      </c>
      <c r="M184">
        <v>0.36509999999999998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s">
        <v>159</v>
      </c>
      <c r="G185">
        <v>1</v>
      </c>
      <c r="H185" t="s">
        <v>159</v>
      </c>
      <c r="I185">
        <v>2</v>
      </c>
      <c r="J185" t="s">
        <v>159</v>
      </c>
      <c r="K185">
        <v>2</v>
      </c>
      <c r="L185" t="s">
        <v>159</v>
      </c>
      <c r="M185">
        <v>2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-5.5300000000000002E-2</v>
      </c>
      <c r="G186">
        <v>0.5</v>
      </c>
      <c r="I186">
        <v>0.28849999999999998</v>
      </c>
      <c r="K186">
        <v>0.28849999999999998</v>
      </c>
      <c r="M186">
        <v>0.35460000000000003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4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0.79579999999999995</v>
      </c>
      <c r="G188">
        <v>0.26250000000000001</v>
      </c>
      <c r="I188">
        <v>0.50070000000000003</v>
      </c>
      <c r="K188">
        <v>0.52300000000000002</v>
      </c>
      <c r="M188">
        <v>0.48930000000000001</v>
      </c>
      <c r="O188">
        <v>-1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1</v>
      </c>
      <c r="F189" t="s">
        <v>159</v>
      </c>
      <c r="G189">
        <v>2</v>
      </c>
      <c r="H189" t="s">
        <v>159</v>
      </c>
      <c r="I189">
        <v>2</v>
      </c>
      <c r="J189" t="s">
        <v>159</v>
      </c>
      <c r="K189">
        <v>2</v>
      </c>
      <c r="L189" t="s">
        <v>159</v>
      </c>
      <c r="M189">
        <v>2</v>
      </c>
      <c r="N189" t="s">
        <v>159</v>
      </c>
      <c r="O189">
        <v>-1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5.5300000000000002E-2</v>
      </c>
      <c r="G190">
        <v>-0.5</v>
      </c>
      <c r="I190">
        <v>-0.28849999999999998</v>
      </c>
      <c r="K190">
        <v>-0.28849999999999998</v>
      </c>
      <c r="M190">
        <v>-0.35460000000000003</v>
      </c>
      <c r="O190">
        <v>-1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3</v>
      </c>
      <c r="F191" t="s">
        <v>159</v>
      </c>
      <c r="G191">
        <v>4</v>
      </c>
      <c r="H191" t="s">
        <v>160</v>
      </c>
      <c r="I191">
        <v>4</v>
      </c>
      <c r="J191" t="s">
        <v>160</v>
      </c>
      <c r="K191">
        <v>4</v>
      </c>
      <c r="L191" t="s">
        <v>160</v>
      </c>
      <c r="M191">
        <v>4</v>
      </c>
      <c r="N191" t="s">
        <v>160</v>
      </c>
      <c r="O191">
        <v>-1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-0.38219999999999998</v>
      </c>
      <c r="G192">
        <v>0.43269999999999997</v>
      </c>
      <c r="I192">
        <v>0.26960000000000001</v>
      </c>
      <c r="K192">
        <v>0.27460000000000001</v>
      </c>
      <c r="M192">
        <v>0.40010000000000001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s">
        <v>160</v>
      </c>
      <c r="G193">
        <v>2</v>
      </c>
      <c r="H193" t="s">
        <v>160</v>
      </c>
      <c r="I193">
        <v>2</v>
      </c>
      <c r="J193" t="s">
        <v>160</v>
      </c>
      <c r="K193">
        <v>2</v>
      </c>
      <c r="L193" t="s">
        <v>160</v>
      </c>
      <c r="M193">
        <v>2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-0.61539999999999995</v>
      </c>
      <c r="G194">
        <v>0.62</v>
      </c>
      <c r="I194">
        <v>5.7999999999999996E-3</v>
      </c>
      <c r="K194">
        <v>0.18029999999999999</v>
      </c>
      <c r="M194">
        <v>9.1999999999999998E-3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s">
        <v>160</v>
      </c>
      <c r="G195">
        <v>2</v>
      </c>
      <c r="H195" t="s">
        <v>160</v>
      </c>
      <c r="I195">
        <v>3</v>
      </c>
      <c r="J195" t="s">
        <v>159</v>
      </c>
      <c r="K195">
        <v>2</v>
      </c>
      <c r="L195" t="s">
        <v>160</v>
      </c>
      <c r="M195">
        <v>3</v>
      </c>
      <c r="N195" t="s">
        <v>159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0.34110000000000001</v>
      </c>
      <c r="G196">
        <v>0.62</v>
      </c>
      <c r="I196">
        <v>0.48880000000000001</v>
      </c>
      <c r="K196">
        <v>0.48509999999999998</v>
      </c>
      <c r="M196">
        <v>0.47160000000000002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2</v>
      </c>
      <c r="F197" t="s">
        <v>159</v>
      </c>
      <c r="G197">
        <v>2</v>
      </c>
      <c r="H197" t="s">
        <v>159</v>
      </c>
      <c r="I197">
        <v>2</v>
      </c>
      <c r="J197" t="s">
        <v>159</v>
      </c>
      <c r="K197">
        <v>2</v>
      </c>
      <c r="L197" t="s">
        <v>159</v>
      </c>
      <c r="M197">
        <v>2</v>
      </c>
      <c r="N197" t="s">
        <v>159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0.20649999999999999</v>
      </c>
      <c r="G198">
        <v>-0.48930000000000001</v>
      </c>
      <c r="I198">
        <v>-0.16830000000000001</v>
      </c>
      <c r="K198">
        <v>-0.13439999999999999</v>
      </c>
      <c r="M198">
        <v>-0.1953</v>
      </c>
      <c r="O198">
        <v>-1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2</v>
      </c>
      <c r="F199" t="s">
        <v>159</v>
      </c>
      <c r="G199">
        <v>4</v>
      </c>
      <c r="H199" t="s">
        <v>160</v>
      </c>
      <c r="I199">
        <v>4</v>
      </c>
      <c r="J199" t="s">
        <v>160</v>
      </c>
      <c r="K199">
        <v>4</v>
      </c>
      <c r="L199" t="s">
        <v>160</v>
      </c>
      <c r="M199">
        <v>4</v>
      </c>
      <c r="N199" t="s">
        <v>160</v>
      </c>
      <c r="O199">
        <v>-1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-6.8400000000000002E-2</v>
      </c>
      <c r="G200">
        <v>0.45</v>
      </c>
      <c r="I200">
        <v>0.24859999999999999</v>
      </c>
      <c r="K200">
        <v>0.24679999999999999</v>
      </c>
      <c r="M200">
        <v>0.31530000000000002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s">
        <v>160</v>
      </c>
      <c r="G201">
        <v>2</v>
      </c>
      <c r="H201" t="s">
        <v>160</v>
      </c>
      <c r="I201">
        <v>2</v>
      </c>
      <c r="J201" t="s">
        <v>160</v>
      </c>
      <c r="K201">
        <v>2</v>
      </c>
      <c r="L201" t="s">
        <v>160</v>
      </c>
      <c r="M201">
        <v>2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-0.9</v>
      </c>
      <c r="G202">
        <v>0.80369999999999997</v>
      </c>
      <c r="I202">
        <v>-8.9800000000000005E-2</v>
      </c>
      <c r="K202">
        <v>-8.9200000000000002E-2</v>
      </c>
      <c r="M202">
        <v>-7.4999999999999997E-2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5</v>
      </c>
      <c r="F203" t="s">
        <v>160</v>
      </c>
      <c r="G203">
        <v>1</v>
      </c>
      <c r="H203" t="s">
        <v>159</v>
      </c>
      <c r="I203">
        <v>4</v>
      </c>
      <c r="J203" t="s">
        <v>160</v>
      </c>
      <c r="K203">
        <v>4</v>
      </c>
      <c r="L203" t="s">
        <v>160</v>
      </c>
      <c r="M203">
        <v>4</v>
      </c>
      <c r="N203" t="s">
        <v>160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-0.49</v>
      </c>
      <c r="G204">
        <v>0.52500000000000002</v>
      </c>
      <c r="I204">
        <v>8.7499999999999994E-2</v>
      </c>
      <c r="K204">
        <v>8.6599999999999996E-2</v>
      </c>
      <c r="M204">
        <v>-5.5E-2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s">
        <v>159</v>
      </c>
      <c r="G205">
        <v>2</v>
      </c>
      <c r="H205" t="s">
        <v>160</v>
      </c>
      <c r="I205">
        <v>3</v>
      </c>
      <c r="J205" t="s">
        <v>160</v>
      </c>
      <c r="K205">
        <v>3</v>
      </c>
      <c r="L205" t="s">
        <v>160</v>
      </c>
      <c r="M205">
        <v>4</v>
      </c>
      <c r="N205" t="s">
        <v>159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-0.47839999999999999</v>
      </c>
      <c r="G206">
        <v>0.3</v>
      </c>
      <c r="I206">
        <v>-5.9900000000000002E-2</v>
      </c>
      <c r="K206">
        <v>-7.2300000000000003E-2</v>
      </c>
      <c r="M206">
        <v>-1.6400000000000001E-2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s">
        <v>160</v>
      </c>
      <c r="G207">
        <v>2</v>
      </c>
      <c r="H207" t="s">
        <v>159</v>
      </c>
      <c r="I207">
        <v>4</v>
      </c>
      <c r="J207" t="s">
        <v>160</v>
      </c>
      <c r="K207">
        <v>4</v>
      </c>
      <c r="L207" t="s">
        <v>160</v>
      </c>
      <c r="M207">
        <v>3</v>
      </c>
      <c r="N207" t="s">
        <v>160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0.35460000000000003</v>
      </c>
      <c r="G208">
        <v>0.55710000000000004</v>
      </c>
      <c r="I208">
        <v>0.47289999999999999</v>
      </c>
      <c r="K208">
        <v>0.46910000000000002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0.32840000000000003</v>
      </c>
      <c r="G210">
        <v>0.49</v>
      </c>
      <c r="I210">
        <v>0.40920000000000001</v>
      </c>
      <c r="K210">
        <v>0.41089999999999999</v>
      </c>
      <c r="M210">
        <v>0.40920000000000001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160</v>
      </c>
      <c r="G211">
        <v>2</v>
      </c>
      <c r="H211" t="s">
        <v>160</v>
      </c>
      <c r="I211">
        <v>2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-0.6</v>
      </c>
      <c r="G212">
        <v>0.57350000000000001</v>
      </c>
      <c r="I212">
        <v>-0.33229999999999998</v>
      </c>
      <c r="K212">
        <v>-0.27310000000000001</v>
      </c>
      <c r="M212">
        <v>-0.54500000000000004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s">
        <v>160</v>
      </c>
      <c r="G213">
        <v>2</v>
      </c>
      <c r="H213" t="s">
        <v>160</v>
      </c>
      <c r="I213">
        <v>4</v>
      </c>
      <c r="J213" t="s">
        <v>160</v>
      </c>
      <c r="K213">
        <v>4</v>
      </c>
      <c r="L213" t="s">
        <v>160</v>
      </c>
      <c r="M213">
        <v>4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1.47</v>
      </c>
      <c r="G214">
        <v>5.4600000000000003E-2</v>
      </c>
      <c r="I214">
        <v>0.53380000000000005</v>
      </c>
      <c r="K214">
        <v>0.52529999999999999</v>
      </c>
      <c r="M214">
        <v>0.52500000000000002</v>
      </c>
      <c r="O214">
        <v>-1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1</v>
      </c>
      <c r="F215" t="s">
        <v>160</v>
      </c>
      <c r="G215">
        <v>3</v>
      </c>
      <c r="H215" t="s">
        <v>160</v>
      </c>
      <c r="I215">
        <v>2</v>
      </c>
      <c r="J215" t="s">
        <v>160</v>
      </c>
      <c r="K215">
        <v>2</v>
      </c>
      <c r="L215" t="s">
        <v>160</v>
      </c>
      <c r="M215">
        <v>2</v>
      </c>
      <c r="N215" t="s">
        <v>160</v>
      </c>
      <c r="O215">
        <v>-1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-0.35289999999999999</v>
      </c>
      <c r="G216">
        <v>0.54500000000000004</v>
      </c>
      <c r="I216">
        <v>0.36820000000000003</v>
      </c>
      <c r="K216">
        <v>0.37669999999999998</v>
      </c>
      <c r="M216">
        <v>0.47570000000000001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4</v>
      </c>
      <c r="F217" t="s">
        <v>159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0.60440000000000005</v>
      </c>
      <c r="G218">
        <v>-0.51400000000000001</v>
      </c>
      <c r="I218">
        <v>0.3165</v>
      </c>
      <c r="K218">
        <v>0.32679999999999998</v>
      </c>
      <c r="M218">
        <v>0.5161</v>
      </c>
      <c r="O218">
        <v>-1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2</v>
      </c>
      <c r="F219" t="s">
        <v>160</v>
      </c>
      <c r="G219">
        <v>4</v>
      </c>
      <c r="H219" t="s">
        <v>159</v>
      </c>
      <c r="I219">
        <v>2</v>
      </c>
      <c r="J219" t="s">
        <v>160</v>
      </c>
      <c r="K219">
        <v>2</v>
      </c>
      <c r="L219" t="s">
        <v>160</v>
      </c>
      <c r="M219">
        <v>2</v>
      </c>
      <c r="N219" t="s">
        <v>160</v>
      </c>
      <c r="O219">
        <v>-1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-0.56999999999999995</v>
      </c>
      <c r="G220">
        <v>0.72</v>
      </c>
      <c r="I220">
        <v>0.28389999999999999</v>
      </c>
      <c r="K220">
        <v>0.29909999999999998</v>
      </c>
      <c r="M220">
        <v>0.53749999999999998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s">
        <v>160</v>
      </c>
      <c r="G221">
        <v>2</v>
      </c>
      <c r="H221" t="s">
        <v>159</v>
      </c>
      <c r="I221">
        <v>2</v>
      </c>
      <c r="J221" t="s">
        <v>159</v>
      </c>
      <c r="K221">
        <v>2</v>
      </c>
      <c r="L221" t="s">
        <v>159</v>
      </c>
      <c r="M221">
        <v>2</v>
      </c>
      <c r="N221" t="s">
        <v>159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-0.66100000000000003</v>
      </c>
      <c r="G222">
        <v>0.56589999999999996</v>
      </c>
      <c r="I222">
        <v>8.2600000000000007E-2</v>
      </c>
      <c r="K222">
        <v>9.0499999999999997E-2</v>
      </c>
      <c r="M222">
        <v>0.25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s">
        <v>160</v>
      </c>
      <c r="G223">
        <v>2</v>
      </c>
      <c r="H223" t="s">
        <v>159</v>
      </c>
      <c r="I223">
        <v>3</v>
      </c>
      <c r="J223" t="s">
        <v>160</v>
      </c>
      <c r="K223">
        <v>3</v>
      </c>
      <c r="L223" t="s">
        <v>160</v>
      </c>
      <c r="M223">
        <v>2</v>
      </c>
      <c r="N223" t="s">
        <v>159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-7.0499999999999993E-2</v>
      </c>
      <c r="G224">
        <v>0.496</v>
      </c>
      <c r="I224">
        <v>0.42970000000000003</v>
      </c>
      <c r="K224">
        <v>0.4269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s">
        <v>160</v>
      </c>
      <c r="G225">
        <v>2</v>
      </c>
      <c r="H225" t="s">
        <v>159</v>
      </c>
      <c r="I225">
        <v>2</v>
      </c>
      <c r="J225" t="s">
        <v>159</v>
      </c>
      <c r="K225">
        <v>2</v>
      </c>
      <c r="L225" t="s">
        <v>159</v>
      </c>
      <c r="M225">
        <v>2</v>
      </c>
      <c r="N225" t="s">
        <v>159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-0.64800000000000002</v>
      </c>
      <c r="G226">
        <v>0.49</v>
      </c>
      <c r="I226">
        <v>9.1999999999999998E-3</v>
      </c>
      <c r="K226">
        <v>1.6400000000000001E-2</v>
      </c>
      <c r="M226">
        <v>9.74E-2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160</v>
      </c>
      <c r="G227">
        <v>2</v>
      </c>
      <c r="H227" t="s">
        <v>159</v>
      </c>
      <c r="I227">
        <v>3</v>
      </c>
      <c r="J227" t="s">
        <v>160</v>
      </c>
      <c r="K227">
        <v>3</v>
      </c>
      <c r="L227" t="s">
        <v>160</v>
      </c>
      <c r="M227">
        <v>3</v>
      </c>
      <c r="N227" t="s">
        <v>160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-0.6</v>
      </c>
      <c r="G228">
        <v>0.2596</v>
      </c>
      <c r="I228">
        <v>-0.31659999999999999</v>
      </c>
      <c r="K228">
        <v>-0.2974</v>
      </c>
      <c r="M228">
        <v>-0.46350000000000002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s">
        <v>159</v>
      </c>
      <c r="G229">
        <v>2</v>
      </c>
      <c r="H229" t="s">
        <v>160</v>
      </c>
      <c r="I229">
        <v>4</v>
      </c>
      <c r="J229" t="s">
        <v>159</v>
      </c>
      <c r="K229">
        <v>4</v>
      </c>
      <c r="L229" t="s">
        <v>159</v>
      </c>
      <c r="M229">
        <v>4</v>
      </c>
      <c r="N229" t="s">
        <v>159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-0.15559999999999999</v>
      </c>
      <c r="G230">
        <v>0.97509999999999997</v>
      </c>
      <c r="I230">
        <v>0.38979999999999998</v>
      </c>
      <c r="K230">
        <v>0.41010000000000002</v>
      </c>
      <c r="M230">
        <v>0.35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4</v>
      </c>
      <c r="F231" t="s">
        <v>159</v>
      </c>
      <c r="G231">
        <v>1</v>
      </c>
      <c r="H231" t="s">
        <v>160</v>
      </c>
      <c r="I231">
        <v>2</v>
      </c>
      <c r="J231" t="s">
        <v>160</v>
      </c>
      <c r="K231">
        <v>2</v>
      </c>
      <c r="L231" t="s">
        <v>160</v>
      </c>
      <c r="M231">
        <v>2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1.47</v>
      </c>
      <c r="G232">
        <v>0.4</v>
      </c>
      <c r="I232">
        <v>0.5796</v>
      </c>
      <c r="K232">
        <v>0.58330000000000004</v>
      </c>
      <c r="M232">
        <v>0.47210000000000002</v>
      </c>
      <c r="O232">
        <v>-1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1</v>
      </c>
      <c r="F233" t="s">
        <v>159</v>
      </c>
      <c r="G233">
        <v>2</v>
      </c>
      <c r="H233" t="s">
        <v>159</v>
      </c>
      <c r="I233">
        <v>2</v>
      </c>
      <c r="J233" t="s">
        <v>159</v>
      </c>
      <c r="K233">
        <v>2</v>
      </c>
      <c r="L233" t="s">
        <v>159</v>
      </c>
      <c r="M233">
        <v>2</v>
      </c>
      <c r="N233" t="s">
        <v>159</v>
      </c>
      <c r="O233">
        <v>-1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-0.44569999999999999</v>
      </c>
      <c r="G234">
        <v>0.6734</v>
      </c>
      <c r="I234">
        <v>0.23180000000000001</v>
      </c>
      <c r="K234">
        <v>0.2291</v>
      </c>
      <c r="M234">
        <v>0.42770000000000002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159</v>
      </c>
      <c r="G235">
        <v>2</v>
      </c>
      <c r="H235" t="s">
        <v>160</v>
      </c>
      <c r="I235">
        <v>2</v>
      </c>
      <c r="J235" t="s">
        <v>160</v>
      </c>
      <c r="K235">
        <v>2</v>
      </c>
      <c r="L235" t="s">
        <v>160</v>
      </c>
      <c r="M235">
        <v>2</v>
      </c>
      <c r="N235" t="s">
        <v>160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-0.20369999999999999</v>
      </c>
      <c r="G236">
        <v>0.52800000000000002</v>
      </c>
      <c r="I236">
        <v>0.17960000000000001</v>
      </c>
      <c r="K236">
        <v>0.1643</v>
      </c>
      <c r="M236">
        <v>0.30609999999999998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s">
        <v>160</v>
      </c>
      <c r="G237">
        <v>2</v>
      </c>
      <c r="H237" t="s">
        <v>159</v>
      </c>
      <c r="I237">
        <v>2</v>
      </c>
      <c r="J237" t="s">
        <v>159</v>
      </c>
      <c r="K237">
        <v>2</v>
      </c>
      <c r="L237" t="s">
        <v>159</v>
      </c>
      <c r="M237">
        <v>2</v>
      </c>
      <c r="N237" t="s">
        <v>159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-0.67500000000000004</v>
      </c>
      <c r="G238">
        <v>0.495</v>
      </c>
      <c r="I238">
        <v>-4.2500000000000003E-2</v>
      </c>
      <c r="K238">
        <v>-5.4800000000000001E-2</v>
      </c>
      <c r="M238">
        <v>8.7099999999999997E-2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s">
        <v>159</v>
      </c>
      <c r="G239">
        <v>2</v>
      </c>
      <c r="H239" t="s">
        <v>160</v>
      </c>
      <c r="I239">
        <v>3</v>
      </c>
      <c r="J239" t="s">
        <v>160</v>
      </c>
      <c r="K239">
        <v>4</v>
      </c>
      <c r="L239" t="s">
        <v>159</v>
      </c>
      <c r="M239">
        <v>3</v>
      </c>
      <c r="N239" t="s">
        <v>160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-0.6</v>
      </c>
      <c r="G240">
        <v>0.42170000000000002</v>
      </c>
      <c r="I240">
        <v>-8.2799999999999999E-2</v>
      </c>
      <c r="K240">
        <v>-0.1075</v>
      </c>
      <c r="M240">
        <v>-0.1135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s">
        <v>159</v>
      </c>
      <c r="G241">
        <v>2</v>
      </c>
      <c r="H241" t="s">
        <v>160</v>
      </c>
      <c r="I241">
        <v>4</v>
      </c>
      <c r="J241" t="s">
        <v>159</v>
      </c>
      <c r="K241">
        <v>4</v>
      </c>
      <c r="L241" t="s">
        <v>159</v>
      </c>
      <c r="M241">
        <v>4</v>
      </c>
      <c r="N241" t="s">
        <v>159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-5.5E-2</v>
      </c>
      <c r="G242">
        <v>0.8</v>
      </c>
      <c r="I242">
        <v>0.40450000000000003</v>
      </c>
      <c r="K242">
        <v>0.4042</v>
      </c>
      <c r="M242">
        <v>0.36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s">
        <v>159</v>
      </c>
      <c r="G243">
        <v>1</v>
      </c>
      <c r="H243" t="s">
        <v>160</v>
      </c>
      <c r="I243">
        <v>2</v>
      </c>
      <c r="J243" t="s">
        <v>160</v>
      </c>
      <c r="K243">
        <v>2</v>
      </c>
      <c r="L243" t="s">
        <v>160</v>
      </c>
      <c r="M243">
        <v>2</v>
      </c>
      <c r="N243" t="s">
        <v>160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0.24010000000000001</v>
      </c>
      <c r="G244">
        <v>0.624</v>
      </c>
      <c r="I244">
        <v>0.48299999999999998</v>
      </c>
      <c r="K244">
        <v>0.48299999999999998</v>
      </c>
      <c r="M244">
        <v>0.5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2</v>
      </c>
      <c r="F245" t="s">
        <v>159</v>
      </c>
      <c r="G245">
        <v>2</v>
      </c>
      <c r="H245" t="s">
        <v>159</v>
      </c>
      <c r="I245">
        <v>2</v>
      </c>
      <c r="J245" t="s">
        <v>159</v>
      </c>
      <c r="K245">
        <v>2</v>
      </c>
      <c r="L245" t="s">
        <v>159</v>
      </c>
      <c r="M245">
        <v>2</v>
      </c>
      <c r="N245" t="s">
        <v>159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0.64329999999999998</v>
      </c>
      <c r="G246">
        <v>-0.35949999999999999</v>
      </c>
      <c r="I246">
        <v>0.33289999999999997</v>
      </c>
      <c r="K246">
        <v>0.33289999999999997</v>
      </c>
      <c r="M246">
        <v>0.52649999999999997</v>
      </c>
      <c r="O246">
        <v>-1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2</v>
      </c>
      <c r="F247" t="s">
        <v>159</v>
      </c>
      <c r="G247">
        <v>4</v>
      </c>
      <c r="H247" t="s">
        <v>160</v>
      </c>
      <c r="I247">
        <v>2</v>
      </c>
      <c r="J247" t="s">
        <v>159</v>
      </c>
      <c r="K247">
        <v>2</v>
      </c>
      <c r="L247" t="s">
        <v>159</v>
      </c>
      <c r="M247">
        <v>2</v>
      </c>
      <c r="N247" t="s">
        <v>159</v>
      </c>
      <c r="O247">
        <v>-1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-0.24010000000000001</v>
      </c>
      <c r="G248">
        <v>-0.624</v>
      </c>
      <c r="I248">
        <v>-0.48299999999999998</v>
      </c>
      <c r="K248">
        <v>-0.48299999999999998</v>
      </c>
      <c r="M248">
        <v>-0.5</v>
      </c>
      <c r="O248">
        <v>-1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4</v>
      </c>
      <c r="F249" t="s">
        <v>160</v>
      </c>
      <c r="G249">
        <v>4</v>
      </c>
      <c r="H249" t="s">
        <v>160</v>
      </c>
      <c r="I249">
        <v>4</v>
      </c>
      <c r="J249" t="s">
        <v>160</v>
      </c>
      <c r="K249">
        <v>4</v>
      </c>
      <c r="L249" t="s">
        <v>160</v>
      </c>
      <c r="M249">
        <v>4</v>
      </c>
      <c r="N249" t="s">
        <v>160</v>
      </c>
      <c r="O249">
        <v>-1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-0.65329999999999999</v>
      </c>
      <c r="G250">
        <v>0.66</v>
      </c>
      <c r="I250">
        <v>-2.7099999999999999E-2</v>
      </c>
      <c r="K250">
        <v>-2.2599999999999999E-2</v>
      </c>
      <c r="M250">
        <v>-0.20619999999999999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s">
        <v>159</v>
      </c>
      <c r="G251">
        <v>2</v>
      </c>
      <c r="H251" t="s">
        <v>160</v>
      </c>
      <c r="I251">
        <v>3</v>
      </c>
      <c r="J251" t="s">
        <v>160</v>
      </c>
      <c r="K251">
        <v>3</v>
      </c>
      <c r="L251" t="s">
        <v>160</v>
      </c>
      <c r="M251">
        <v>4</v>
      </c>
      <c r="N251" t="s">
        <v>159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-0.60160000000000002</v>
      </c>
      <c r="G252">
        <v>0.25990000000000002</v>
      </c>
      <c r="I252">
        <v>-0.23219999999999999</v>
      </c>
      <c r="K252">
        <v>-0.20530000000000001</v>
      </c>
      <c r="M252">
        <v>-0.22520000000000001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s">
        <v>159</v>
      </c>
      <c r="G253">
        <v>2</v>
      </c>
      <c r="H253" t="s">
        <v>160</v>
      </c>
      <c r="I253">
        <v>4</v>
      </c>
      <c r="J253" t="s">
        <v>159</v>
      </c>
      <c r="K253">
        <v>4</v>
      </c>
      <c r="L253" t="s">
        <v>159</v>
      </c>
      <c r="M253">
        <v>4</v>
      </c>
      <c r="N253" t="s">
        <v>159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-0.75680000000000003</v>
      </c>
      <c r="G254">
        <v>0.44700000000000001</v>
      </c>
      <c r="I254">
        <v>-0.20910000000000001</v>
      </c>
      <c r="K254">
        <v>-0.20899999999999999</v>
      </c>
      <c r="M254">
        <v>-0.1948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5</v>
      </c>
      <c r="F255" t="s">
        <v>159</v>
      </c>
      <c r="G255">
        <v>2</v>
      </c>
      <c r="H255" t="s">
        <v>160</v>
      </c>
      <c r="I255">
        <v>4</v>
      </c>
      <c r="J255" t="s">
        <v>159</v>
      </c>
      <c r="K255">
        <v>4</v>
      </c>
      <c r="L255" t="s">
        <v>159</v>
      </c>
      <c r="M255">
        <v>4</v>
      </c>
      <c r="N255" t="s">
        <v>159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0.74399999999999999</v>
      </c>
      <c r="G256">
        <v>-0.8962</v>
      </c>
      <c r="I256">
        <v>1.7299999999999999E-2</v>
      </c>
      <c r="K256">
        <v>9.4299999999999995E-2</v>
      </c>
      <c r="M256">
        <v>3.8800000000000001E-2</v>
      </c>
      <c r="O256">
        <v>-1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2</v>
      </c>
      <c r="F257" t="s">
        <v>160</v>
      </c>
      <c r="G257">
        <v>5</v>
      </c>
      <c r="H257" t="s">
        <v>159</v>
      </c>
      <c r="I257">
        <v>3</v>
      </c>
      <c r="J257" t="s">
        <v>160</v>
      </c>
      <c r="K257">
        <v>3</v>
      </c>
      <c r="L257" t="s">
        <v>160</v>
      </c>
      <c r="M257">
        <v>3</v>
      </c>
      <c r="N257" t="s">
        <v>160</v>
      </c>
      <c r="O257">
        <v>-1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-0.98</v>
      </c>
      <c r="G258">
        <v>0.55000000000000004</v>
      </c>
      <c r="I258">
        <v>2.47E-2</v>
      </c>
      <c r="K258">
        <v>4.1599999999999998E-2</v>
      </c>
      <c r="M258">
        <v>0.2485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5</v>
      </c>
      <c r="F259" t="s">
        <v>160</v>
      </c>
      <c r="G259">
        <v>2</v>
      </c>
      <c r="H259" t="s">
        <v>159</v>
      </c>
      <c r="I259">
        <v>3</v>
      </c>
      <c r="J259" t="s">
        <v>160</v>
      </c>
      <c r="K259">
        <v>3</v>
      </c>
      <c r="L259" t="s">
        <v>160</v>
      </c>
      <c r="M259">
        <v>2</v>
      </c>
      <c r="N259" t="s">
        <v>159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-0.6</v>
      </c>
      <c r="G260">
        <v>0.49</v>
      </c>
      <c r="I260">
        <v>0.2175</v>
      </c>
      <c r="K260">
        <v>0.2208</v>
      </c>
      <c r="M260">
        <v>0.49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s">
        <v>159</v>
      </c>
      <c r="G261">
        <v>2</v>
      </c>
      <c r="H261" t="s">
        <v>160</v>
      </c>
      <c r="I261">
        <v>2</v>
      </c>
      <c r="J261" t="s">
        <v>160</v>
      </c>
      <c r="K261">
        <v>2</v>
      </c>
      <c r="L261" t="s">
        <v>160</v>
      </c>
      <c r="M261">
        <v>2</v>
      </c>
      <c r="N261" t="s">
        <v>160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-0.36599999999999999</v>
      </c>
      <c r="G262">
        <v>0.58320000000000005</v>
      </c>
      <c r="I262">
        <v>0.33400000000000002</v>
      </c>
      <c r="K262">
        <v>0.33169999999999999</v>
      </c>
      <c r="M262">
        <v>0.4844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s">
        <v>160</v>
      </c>
      <c r="G263">
        <v>2</v>
      </c>
      <c r="H263" t="s">
        <v>159</v>
      </c>
      <c r="I263">
        <v>2</v>
      </c>
      <c r="J263" t="s">
        <v>159</v>
      </c>
      <c r="K263">
        <v>2</v>
      </c>
      <c r="L263" t="s">
        <v>159</v>
      </c>
      <c r="M263">
        <v>2</v>
      </c>
      <c r="N263" t="s">
        <v>159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-0.5</v>
      </c>
      <c r="G264">
        <v>0.45</v>
      </c>
      <c r="I264">
        <v>-3.6700000000000003E-2</v>
      </c>
      <c r="K264">
        <v>-4.1000000000000002E-2</v>
      </c>
      <c r="M264">
        <v>-8.0600000000000005E-2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s">
        <v>159</v>
      </c>
      <c r="G265">
        <v>2</v>
      </c>
      <c r="H265" t="s">
        <v>160</v>
      </c>
      <c r="I265">
        <v>3</v>
      </c>
      <c r="J265" t="s">
        <v>160</v>
      </c>
      <c r="K265">
        <v>3</v>
      </c>
      <c r="L265" t="s">
        <v>160</v>
      </c>
      <c r="M265">
        <v>4</v>
      </c>
      <c r="N265" t="s">
        <v>159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-0.49</v>
      </c>
      <c r="G266">
        <v>0.495</v>
      </c>
      <c r="I266">
        <v>9.0300000000000005E-2</v>
      </c>
      <c r="K266">
        <v>0.18090000000000001</v>
      </c>
      <c r="M266">
        <v>0.17810000000000001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4</v>
      </c>
      <c r="F267" t="s">
        <v>159</v>
      </c>
      <c r="G267">
        <v>2</v>
      </c>
      <c r="H267" t="s">
        <v>160</v>
      </c>
      <c r="I267">
        <v>3</v>
      </c>
      <c r="J267" t="s">
        <v>160</v>
      </c>
      <c r="K267">
        <v>2</v>
      </c>
      <c r="L267" t="s">
        <v>160</v>
      </c>
      <c r="M267">
        <v>2</v>
      </c>
      <c r="N267" t="s">
        <v>160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-0.49</v>
      </c>
      <c r="G268">
        <v>0.58189999999999997</v>
      </c>
      <c r="I268">
        <v>0.35160000000000002</v>
      </c>
      <c r="K268">
        <v>0.30909999999999999</v>
      </c>
      <c r="M268">
        <v>0.50829999999999997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s">
        <v>160</v>
      </c>
      <c r="G269">
        <v>2</v>
      </c>
      <c r="H269" t="s">
        <v>159</v>
      </c>
      <c r="I269">
        <v>2</v>
      </c>
      <c r="J269" t="s">
        <v>159</v>
      </c>
      <c r="K269">
        <v>2</v>
      </c>
      <c r="L269" t="s">
        <v>159</v>
      </c>
      <c r="M269">
        <v>2</v>
      </c>
      <c r="N269" t="s">
        <v>159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-0.69520000000000004</v>
      </c>
      <c r="G270">
        <v>0.49980000000000002</v>
      </c>
      <c r="I270">
        <v>7.85E-2</v>
      </c>
      <c r="K270">
        <v>0.13220000000000001</v>
      </c>
      <c r="M270">
        <v>0.28389999999999999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s">
        <v>160</v>
      </c>
      <c r="G271">
        <v>2</v>
      </c>
      <c r="H271" t="s">
        <v>159</v>
      </c>
      <c r="I271">
        <v>3</v>
      </c>
      <c r="J271" t="s">
        <v>160</v>
      </c>
      <c r="K271">
        <v>2</v>
      </c>
      <c r="L271" t="s">
        <v>159</v>
      </c>
      <c r="M271">
        <v>2</v>
      </c>
      <c r="N271" t="s">
        <v>159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0.75</v>
      </c>
      <c r="G272">
        <v>-0.6825</v>
      </c>
      <c r="I272">
        <v>-0.1032</v>
      </c>
      <c r="K272">
        <v>-0.1358</v>
      </c>
      <c r="M272">
        <v>-0.14249999999999999</v>
      </c>
      <c r="O272">
        <v>-1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1</v>
      </c>
      <c r="F273" t="s">
        <v>159</v>
      </c>
      <c r="G273">
        <v>4</v>
      </c>
      <c r="H273" t="s">
        <v>160</v>
      </c>
      <c r="I273">
        <v>4</v>
      </c>
      <c r="J273" t="s">
        <v>160</v>
      </c>
      <c r="K273">
        <v>4</v>
      </c>
      <c r="L273" t="s">
        <v>160</v>
      </c>
      <c r="M273">
        <v>4</v>
      </c>
      <c r="N273" t="s">
        <v>160</v>
      </c>
      <c r="O273">
        <v>-1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-0.3</v>
      </c>
      <c r="G274">
        <v>0.51800000000000002</v>
      </c>
      <c r="I274">
        <v>0.16189999999999999</v>
      </c>
      <c r="K274">
        <v>0.16639999999999999</v>
      </c>
      <c r="M274">
        <v>0.22900000000000001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s">
        <v>160</v>
      </c>
      <c r="G275">
        <v>2</v>
      </c>
      <c r="H275" t="s">
        <v>159</v>
      </c>
      <c r="I275">
        <v>2</v>
      </c>
      <c r="J275" t="s">
        <v>159</v>
      </c>
      <c r="K275">
        <v>2</v>
      </c>
      <c r="L275" t="s">
        <v>159</v>
      </c>
      <c r="M275">
        <v>2</v>
      </c>
      <c r="N275" t="s">
        <v>159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0.69520000000000004</v>
      </c>
      <c r="G276">
        <v>-0.28849999999999998</v>
      </c>
      <c r="I276">
        <v>0.23630000000000001</v>
      </c>
      <c r="K276">
        <v>0.19900000000000001</v>
      </c>
      <c r="M276">
        <v>0.17929999999999999</v>
      </c>
      <c r="O276">
        <v>-1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2</v>
      </c>
      <c r="F277" t="s">
        <v>159</v>
      </c>
      <c r="G277">
        <v>4</v>
      </c>
      <c r="H277" t="s">
        <v>160</v>
      </c>
      <c r="I277">
        <v>2</v>
      </c>
      <c r="J277" t="s">
        <v>159</v>
      </c>
      <c r="K277">
        <v>2</v>
      </c>
      <c r="L277" t="s">
        <v>159</v>
      </c>
      <c r="M277">
        <v>2</v>
      </c>
      <c r="N277" t="s">
        <v>159</v>
      </c>
      <c r="O277">
        <v>-1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-8.1799999999999998E-2</v>
      </c>
      <c r="G278">
        <v>0.48230000000000001</v>
      </c>
      <c r="I278">
        <v>0.16089999999999999</v>
      </c>
      <c r="K278">
        <v>0.16889999999999999</v>
      </c>
      <c r="M278">
        <v>0.1216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159</v>
      </c>
      <c r="G279">
        <v>2</v>
      </c>
      <c r="H279" t="s">
        <v>160</v>
      </c>
      <c r="I279">
        <v>2</v>
      </c>
      <c r="J279" t="s">
        <v>160</v>
      </c>
      <c r="K279">
        <v>2</v>
      </c>
      <c r="L279" t="s">
        <v>160</v>
      </c>
      <c r="M279">
        <v>2</v>
      </c>
      <c r="N279" t="s">
        <v>160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-0.217</v>
      </c>
      <c r="G280">
        <v>0.66</v>
      </c>
      <c r="I280">
        <v>0.32269999999999999</v>
      </c>
      <c r="K280">
        <v>0.31480000000000002</v>
      </c>
      <c r="M280">
        <v>0.53600000000000003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s">
        <v>159</v>
      </c>
      <c r="G281">
        <v>2</v>
      </c>
      <c r="H281" t="s">
        <v>160</v>
      </c>
      <c r="I281">
        <v>2</v>
      </c>
      <c r="J281" t="s">
        <v>160</v>
      </c>
      <c r="K281">
        <v>2</v>
      </c>
      <c r="L281" t="s">
        <v>160</v>
      </c>
      <c r="M281">
        <v>2</v>
      </c>
      <c r="N281" t="s">
        <v>160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-0.43480000000000002</v>
      </c>
      <c r="G282">
        <v>0.49</v>
      </c>
      <c r="I282">
        <v>6.6400000000000001E-2</v>
      </c>
      <c r="K282">
        <v>8.9800000000000005E-2</v>
      </c>
      <c r="M282">
        <v>0.11899999999999999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s">
        <v>159</v>
      </c>
      <c r="G283">
        <v>2</v>
      </c>
      <c r="H283" t="s">
        <v>160</v>
      </c>
      <c r="I283">
        <v>3</v>
      </c>
      <c r="J283" t="s">
        <v>160</v>
      </c>
      <c r="K283">
        <v>3</v>
      </c>
      <c r="L283" t="s">
        <v>160</v>
      </c>
      <c r="M283">
        <v>3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0.56330000000000002</v>
      </c>
      <c r="I284">
        <v>-0.19350000000000001</v>
      </c>
      <c r="K284">
        <v>-0.21049999999999999</v>
      </c>
      <c r="M284">
        <v>-0.2787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s">
        <v>160</v>
      </c>
      <c r="G285">
        <v>2</v>
      </c>
      <c r="H285" t="s">
        <v>160</v>
      </c>
      <c r="I285">
        <v>4</v>
      </c>
      <c r="J285" t="s">
        <v>160</v>
      </c>
      <c r="K285">
        <v>4</v>
      </c>
      <c r="L285" t="s">
        <v>160</v>
      </c>
      <c r="M285">
        <v>4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-0.2</v>
      </c>
      <c r="G286">
        <v>0.6</v>
      </c>
      <c r="I286">
        <v>0.26540000000000002</v>
      </c>
      <c r="K286">
        <v>0.26600000000000001</v>
      </c>
      <c r="M286">
        <v>0.33090000000000003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4</v>
      </c>
      <c r="F287" t="s">
        <v>160</v>
      </c>
      <c r="G287">
        <v>2</v>
      </c>
      <c r="H287" t="s">
        <v>159</v>
      </c>
      <c r="I287">
        <v>2</v>
      </c>
      <c r="J287" t="s">
        <v>159</v>
      </c>
      <c r="K287">
        <v>2</v>
      </c>
      <c r="L287" t="s">
        <v>159</v>
      </c>
      <c r="M287">
        <v>2</v>
      </c>
      <c r="N287" t="s">
        <v>159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-6.7299999999999999E-2</v>
      </c>
      <c r="G288">
        <v>0.52</v>
      </c>
      <c r="I288">
        <v>0.28420000000000001</v>
      </c>
      <c r="K288">
        <v>0.28639999999999999</v>
      </c>
      <c r="M288">
        <v>0.4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s">
        <v>160</v>
      </c>
      <c r="G289">
        <v>2</v>
      </c>
      <c r="H289" t="s">
        <v>159</v>
      </c>
      <c r="I289">
        <v>2</v>
      </c>
      <c r="J289" t="s">
        <v>159</v>
      </c>
      <c r="K289">
        <v>2</v>
      </c>
      <c r="L289" t="s">
        <v>159</v>
      </c>
      <c r="M289">
        <v>2</v>
      </c>
      <c r="N289" t="s">
        <v>159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0.1837</v>
      </c>
      <c r="G290">
        <v>-0.61529999999999996</v>
      </c>
      <c r="I290">
        <v>-0.17899999999999999</v>
      </c>
      <c r="K290">
        <v>-0.16039999999999999</v>
      </c>
      <c r="M290">
        <v>-0.1421</v>
      </c>
      <c r="O290">
        <v>-1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2</v>
      </c>
      <c r="F291" t="s">
        <v>160</v>
      </c>
      <c r="G291">
        <v>4</v>
      </c>
      <c r="H291" t="s">
        <v>159</v>
      </c>
      <c r="I291">
        <v>4</v>
      </c>
      <c r="J291" t="s">
        <v>159</v>
      </c>
      <c r="K291">
        <v>4</v>
      </c>
      <c r="L291" t="s">
        <v>159</v>
      </c>
      <c r="M291">
        <v>4</v>
      </c>
      <c r="N291" t="s">
        <v>159</v>
      </c>
      <c r="O291">
        <v>-1</v>
      </c>
    </row>
    <row r="292" spans="1:15" x14ac:dyDescent="0.35">
      <c r="F292">
        <f>COUNTIF(F2:F291,"TRUE")</f>
        <v>68</v>
      </c>
      <c r="H292">
        <f t="shared" ref="H292:N292" si="0">COUNTIF(H2:H291,"TRUE")</f>
        <v>66</v>
      </c>
      <c r="J292">
        <f t="shared" si="0"/>
        <v>50</v>
      </c>
      <c r="L292">
        <f t="shared" si="0"/>
        <v>52</v>
      </c>
      <c r="N292">
        <f t="shared" si="0"/>
        <v>62</v>
      </c>
    </row>
    <row r="293" spans="1:15" x14ac:dyDescent="0.35">
      <c r="A293" t="s">
        <v>37</v>
      </c>
    </row>
    <row r="294" spans="1:15" x14ac:dyDescent="0.35">
      <c r="A294" t="s">
        <v>38</v>
      </c>
      <c r="E294" t="s">
        <v>25</v>
      </c>
      <c r="F294">
        <f>COUNTIFS(F$2:F$291,"TRUE",$B$2:$B$291,1)</f>
        <v>12</v>
      </c>
      <c r="H294">
        <f t="shared" ref="H294:N294" si="1">COUNTIFS(H$2:H$291,"TRUE",$B$2:$B$291,1)</f>
        <v>12</v>
      </c>
      <c r="J294">
        <f t="shared" si="1"/>
        <v>9</v>
      </c>
      <c r="L294">
        <f t="shared" si="1"/>
        <v>9</v>
      </c>
      <c r="N294">
        <f t="shared" si="1"/>
        <v>9</v>
      </c>
      <c r="O294">
        <f>MEDIAN(F294:N294)</f>
        <v>9</v>
      </c>
    </row>
    <row r="295" spans="1:15" x14ac:dyDescent="0.35">
      <c r="A295" t="s">
        <v>39</v>
      </c>
      <c r="E295" t="s">
        <v>26</v>
      </c>
      <c r="F295">
        <f>COUNTIFS(F$2:F$291,"TRUE",$B$2:$B$291,2)</f>
        <v>13</v>
      </c>
      <c r="H295">
        <f t="shared" ref="H295:N295" si="2">COUNTIFS(H$2:H$291,"TRUE",$B$2:$B$291,2)</f>
        <v>13</v>
      </c>
      <c r="J295">
        <f t="shared" si="2"/>
        <v>8</v>
      </c>
      <c r="L295">
        <f t="shared" si="2"/>
        <v>9</v>
      </c>
      <c r="N295">
        <f t="shared" si="2"/>
        <v>12</v>
      </c>
      <c r="O295">
        <f t="shared" ref="O295:O298" si="3">MEDIAN(F295:N295)</f>
        <v>12</v>
      </c>
    </row>
    <row r="296" spans="1:15" x14ac:dyDescent="0.35">
      <c r="A296" t="s">
        <v>46</v>
      </c>
      <c r="E296" t="s">
        <v>27</v>
      </c>
      <c r="F296">
        <f>COUNTIFS(F$2:F$291,"TRUE",$B$2:$B$291,3)</f>
        <v>13</v>
      </c>
      <c r="H296">
        <f t="shared" ref="H296:N296" si="4">COUNTIFS(H$2:H$291,"TRUE",$B$2:$B$291,3)</f>
        <v>16</v>
      </c>
      <c r="J296">
        <f t="shared" si="4"/>
        <v>9</v>
      </c>
      <c r="L296">
        <f t="shared" si="4"/>
        <v>9</v>
      </c>
      <c r="N296">
        <f t="shared" si="4"/>
        <v>11</v>
      </c>
      <c r="O296">
        <f t="shared" si="3"/>
        <v>11</v>
      </c>
    </row>
    <row r="297" spans="1:15" x14ac:dyDescent="0.35">
      <c r="A297" t="s">
        <v>202</v>
      </c>
      <c r="E297" t="s">
        <v>28</v>
      </c>
      <c r="F297">
        <f>COUNTIFS(F$2:F$291,"TRUE",$B$2:$B$291,4)</f>
        <v>13</v>
      </c>
      <c r="H297">
        <f t="shared" ref="H297:N297" si="5">COUNTIFS(H$2:H$291,"TRUE",$B$2:$B$291,4)</f>
        <v>14</v>
      </c>
      <c r="J297">
        <f t="shared" si="5"/>
        <v>11</v>
      </c>
      <c r="L297">
        <f t="shared" si="5"/>
        <v>10</v>
      </c>
      <c r="N297">
        <f t="shared" si="5"/>
        <v>13</v>
      </c>
      <c r="O297">
        <f t="shared" si="3"/>
        <v>13</v>
      </c>
    </row>
    <row r="298" spans="1:15" x14ac:dyDescent="0.35">
      <c r="A298" t="s">
        <v>44</v>
      </c>
      <c r="E298" t="s">
        <v>29</v>
      </c>
      <c r="F298">
        <f>COUNTIFS(F$2:F$291,"TRUE",$B$2:$B$291,5)</f>
        <v>17</v>
      </c>
      <c r="H298">
        <f t="shared" ref="H298:N298" si="6">COUNTIFS(H$2:H$291,"TRUE",$B$2:$B$291,5)</f>
        <v>11</v>
      </c>
      <c r="J298">
        <f t="shared" si="6"/>
        <v>13</v>
      </c>
      <c r="L298">
        <f t="shared" si="6"/>
        <v>15</v>
      </c>
      <c r="N298">
        <f t="shared" si="6"/>
        <v>17</v>
      </c>
      <c r="O298">
        <f t="shared" si="3"/>
        <v>15</v>
      </c>
    </row>
    <row r="300" spans="1:15" x14ac:dyDescent="0.35">
      <c r="A300" t="s">
        <v>218</v>
      </c>
    </row>
    <row r="301" spans="1:15" x14ac:dyDescent="0.35">
      <c r="A301" t="s">
        <v>235</v>
      </c>
    </row>
    <row r="302" spans="1:15" x14ac:dyDescent="0.35">
      <c r="A302" t="s">
        <v>236</v>
      </c>
    </row>
    <row r="303" spans="1:15" x14ac:dyDescent="0.35">
      <c r="A303" t="s">
        <v>237</v>
      </c>
    </row>
  </sheetData>
  <conditionalFormatting sqref="F1:F291 H1:H291 J1:J291 L1:L291 N1:N291 N299:N1048431 L299:L1048431 J299:J1048431 H299:H1048431 F299:F1048431">
    <cfRule type="containsText" dxfId="57" priority="9" operator="containsText" text="FALSE">
      <formula>NOT(ISERROR(SEARCH("FALSE",F1)))</formula>
    </cfRule>
    <cfRule type="containsText" dxfId="56" priority="10" operator="containsText" text="TRUE">
      <formula>NOT(ISERROR(SEARCH("TRUE",F1)))</formula>
    </cfRule>
  </conditionalFormatting>
  <conditionalFormatting sqref="F292:F293 H292:H293 J292:J293 L292:L293 N292:N293">
    <cfRule type="containsText" dxfId="51" priority="3" operator="containsText" text="FALSE">
      <formula>NOT(ISERROR(SEARCH("FALSE",F292)))</formula>
    </cfRule>
    <cfRule type="containsText" dxfId="50" priority="4" operator="containsText" text="TRUE">
      <formula>NOT(ISERROR(SEARCH("TRUE",F292)))</formula>
    </cfRule>
  </conditionalFormatting>
  <conditionalFormatting sqref="F294:N298">
    <cfRule type="containsText" dxfId="49" priority="1" operator="containsText" text="FALSE">
      <formula>NOT(ISERROR(SEARCH("FALSE",F294)))</formula>
    </cfRule>
    <cfRule type="containsText" dxfId="48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tabColor rgb="FF7030A0"/>
  </sheetPr>
  <dimension ref="A1:O303"/>
  <sheetViews>
    <sheetView topLeftCell="A270" zoomScaleNormal="100" workbookViewId="0">
      <selection activeCell="O298" sqref="E292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-0.55759999999999998</v>
      </c>
      <c r="G2">
        <v>0.5</v>
      </c>
      <c r="I2">
        <v>3.1800000000000002E-2</v>
      </c>
      <c r="K2">
        <v>5.7000000000000002E-3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s">
        <v>160</v>
      </c>
      <c r="G3">
        <v>2</v>
      </c>
      <c r="H3" t="s">
        <v>159</v>
      </c>
      <c r="I3">
        <v>3</v>
      </c>
      <c r="J3" t="s">
        <v>160</v>
      </c>
      <c r="K3">
        <v>3</v>
      </c>
      <c r="L3" t="s">
        <v>160</v>
      </c>
      <c r="M3">
        <v>2</v>
      </c>
      <c r="N3" t="s">
        <v>159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-0.22520000000000001</v>
      </c>
      <c r="G4">
        <v>0.59499999999999997</v>
      </c>
      <c r="I4">
        <v>0.2432</v>
      </c>
      <c r="K4">
        <v>0.22140000000000001</v>
      </c>
      <c r="M4">
        <v>0.33329999999999999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159</v>
      </c>
      <c r="G5">
        <v>2</v>
      </c>
      <c r="H5" t="s">
        <v>160</v>
      </c>
      <c r="I5">
        <v>2</v>
      </c>
      <c r="J5" t="s">
        <v>160</v>
      </c>
      <c r="K5">
        <v>2</v>
      </c>
      <c r="L5" t="s">
        <v>160</v>
      </c>
      <c r="M5">
        <v>2</v>
      </c>
      <c r="N5" t="s">
        <v>160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0.45860000000000001</v>
      </c>
      <c r="G6">
        <v>0.45860000000000001</v>
      </c>
      <c r="I6">
        <v>0.45860000000000001</v>
      </c>
      <c r="K6">
        <v>0.45860000000000001</v>
      </c>
      <c r="M6">
        <v>0.45860000000000001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s">
        <v>160</v>
      </c>
      <c r="G7">
        <v>2</v>
      </c>
      <c r="H7" t="s">
        <v>160</v>
      </c>
      <c r="I7">
        <v>2</v>
      </c>
      <c r="J7" t="s">
        <v>160</v>
      </c>
      <c r="K7">
        <v>2</v>
      </c>
      <c r="L7" t="s">
        <v>160</v>
      </c>
      <c r="M7">
        <v>2</v>
      </c>
      <c r="N7" t="s">
        <v>160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-0.75</v>
      </c>
      <c r="G8">
        <v>0.49</v>
      </c>
      <c r="I8">
        <v>-2.6499999999999999E-2</v>
      </c>
      <c r="K8">
        <v>-6.1999999999999998E-3</v>
      </c>
      <c r="M8">
        <v>0.24399999999999999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s">
        <v>159</v>
      </c>
      <c r="G9">
        <v>2</v>
      </c>
      <c r="H9" t="s">
        <v>160</v>
      </c>
      <c r="I9">
        <v>3</v>
      </c>
      <c r="J9" t="s">
        <v>160</v>
      </c>
      <c r="K9">
        <v>3</v>
      </c>
      <c r="L9" t="s">
        <v>160</v>
      </c>
      <c r="M9">
        <v>2</v>
      </c>
      <c r="N9" t="s">
        <v>160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-0.49</v>
      </c>
      <c r="G10">
        <v>-0.05</v>
      </c>
      <c r="I10">
        <v>-0.19739999999999999</v>
      </c>
      <c r="K10">
        <v>-0.19950000000000001</v>
      </c>
      <c r="M10">
        <v>-0.1648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160</v>
      </c>
      <c r="G11">
        <v>4</v>
      </c>
      <c r="H11" t="s">
        <v>160</v>
      </c>
      <c r="I11">
        <v>4</v>
      </c>
      <c r="J11" t="s">
        <v>160</v>
      </c>
      <c r="K11">
        <v>4</v>
      </c>
      <c r="L11" t="s">
        <v>160</v>
      </c>
      <c r="M11">
        <v>4</v>
      </c>
      <c r="N11" t="s">
        <v>160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-0.9</v>
      </c>
      <c r="G12">
        <v>0.4239</v>
      </c>
      <c r="I12">
        <v>-0.2334</v>
      </c>
      <c r="K12">
        <v>-0.23219999999999999</v>
      </c>
      <c r="M12">
        <v>-0.3251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5</v>
      </c>
      <c r="F13" t="s">
        <v>159</v>
      </c>
      <c r="G13">
        <v>2</v>
      </c>
      <c r="H13" t="s">
        <v>160</v>
      </c>
      <c r="I13">
        <v>4</v>
      </c>
      <c r="J13" t="s">
        <v>159</v>
      </c>
      <c r="K13">
        <v>4</v>
      </c>
      <c r="L13" t="s">
        <v>159</v>
      </c>
      <c r="M13">
        <v>4</v>
      </c>
      <c r="N13" t="s">
        <v>159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0.49</v>
      </c>
      <c r="G14">
        <v>-0.51400000000000001</v>
      </c>
      <c r="I14">
        <v>-0.1119</v>
      </c>
      <c r="K14">
        <v>-0.16039999999999999</v>
      </c>
      <c r="M14">
        <v>-0.3458</v>
      </c>
      <c r="O14">
        <v>-1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2</v>
      </c>
      <c r="F15" t="s">
        <v>160</v>
      </c>
      <c r="G15">
        <v>4</v>
      </c>
      <c r="H15" t="s">
        <v>159</v>
      </c>
      <c r="I15">
        <v>4</v>
      </c>
      <c r="J15" t="s">
        <v>159</v>
      </c>
      <c r="K15">
        <v>4</v>
      </c>
      <c r="L15" t="s">
        <v>159</v>
      </c>
      <c r="M15">
        <v>4</v>
      </c>
      <c r="N15" t="s">
        <v>159</v>
      </c>
      <c r="O15">
        <v>-1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0.56240000000000001</v>
      </c>
      <c r="G16">
        <v>-0.5</v>
      </c>
      <c r="I16">
        <v>-0.26300000000000001</v>
      </c>
      <c r="K16">
        <v>-0.25590000000000002</v>
      </c>
      <c r="M16">
        <v>-0.44190000000000002</v>
      </c>
      <c r="O16">
        <v>-1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2</v>
      </c>
      <c r="F17" t="s">
        <v>160</v>
      </c>
      <c r="G17">
        <v>4</v>
      </c>
      <c r="H17" t="s">
        <v>159</v>
      </c>
      <c r="I17">
        <v>4</v>
      </c>
      <c r="J17" t="s">
        <v>159</v>
      </c>
      <c r="K17">
        <v>4</v>
      </c>
      <c r="L17" t="s">
        <v>159</v>
      </c>
      <c r="M17">
        <v>4</v>
      </c>
      <c r="N17" t="s">
        <v>159</v>
      </c>
      <c r="O17">
        <v>-1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-0.50290000000000001</v>
      </c>
      <c r="G18">
        <v>-0.20830000000000001</v>
      </c>
      <c r="I18">
        <v>-0.33600000000000002</v>
      </c>
      <c r="K18">
        <v>-0.33400000000000002</v>
      </c>
      <c r="M18">
        <v>-0.31180000000000002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4</v>
      </c>
      <c r="H19" t="s">
        <v>160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-0.77500000000000002</v>
      </c>
      <c r="G20">
        <v>0.60370000000000001</v>
      </c>
      <c r="I20">
        <v>-0.18609999999999999</v>
      </c>
      <c r="K20">
        <v>-0.16289999999999999</v>
      </c>
      <c r="M20">
        <v>-0.36330000000000001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5</v>
      </c>
      <c r="F21" t="s">
        <v>160</v>
      </c>
      <c r="G21">
        <v>2</v>
      </c>
      <c r="H21" t="s">
        <v>159</v>
      </c>
      <c r="I21">
        <v>4</v>
      </c>
      <c r="J21" t="s">
        <v>160</v>
      </c>
      <c r="K21">
        <v>4</v>
      </c>
      <c r="L21" t="s">
        <v>160</v>
      </c>
      <c r="M21">
        <v>4</v>
      </c>
      <c r="N21" t="s">
        <v>160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0.56310000000000004</v>
      </c>
      <c r="I22">
        <v>-0.19919999999999999</v>
      </c>
      <c r="K22">
        <v>-0.20119999999999999</v>
      </c>
      <c r="M22">
        <v>-0.35649999999999998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2</v>
      </c>
      <c r="H23" t="s">
        <v>159</v>
      </c>
      <c r="I23">
        <v>4</v>
      </c>
      <c r="J23" t="s">
        <v>160</v>
      </c>
      <c r="K23">
        <v>4</v>
      </c>
      <c r="L23" t="s">
        <v>160</v>
      </c>
      <c r="M23">
        <v>4</v>
      </c>
      <c r="N23" t="s">
        <v>160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0.49</v>
      </c>
      <c r="G24">
        <v>-0.44879999999999998</v>
      </c>
      <c r="I24">
        <v>7.3099999999999998E-2</v>
      </c>
      <c r="K24">
        <v>6.9500000000000006E-2</v>
      </c>
      <c r="M24">
        <v>0.17399999999999999</v>
      </c>
      <c r="O24">
        <v>-1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2</v>
      </c>
      <c r="F25" t="s">
        <v>159</v>
      </c>
      <c r="G25">
        <v>4</v>
      </c>
      <c r="H25" t="s">
        <v>160</v>
      </c>
      <c r="I25">
        <v>3</v>
      </c>
      <c r="J25" t="s">
        <v>160</v>
      </c>
      <c r="K25">
        <v>3</v>
      </c>
      <c r="L25" t="s">
        <v>160</v>
      </c>
      <c r="M25">
        <v>2</v>
      </c>
      <c r="N25" t="s">
        <v>159</v>
      </c>
      <c r="O25">
        <v>-1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-0.21879999999999999</v>
      </c>
      <c r="G26">
        <v>0.5</v>
      </c>
      <c r="I26">
        <v>0.3049</v>
      </c>
      <c r="K26">
        <v>0.32150000000000001</v>
      </c>
      <c r="M26">
        <v>0.41149999999999998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4</v>
      </c>
      <c r="F27" t="s">
        <v>160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-0.52449999999999997</v>
      </c>
      <c r="G28">
        <v>0.74760000000000004</v>
      </c>
      <c r="I28">
        <v>0.38059999999999999</v>
      </c>
      <c r="K28">
        <v>0.39129999999999998</v>
      </c>
      <c r="M28">
        <v>0.64959999999999996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s">
        <v>160</v>
      </c>
      <c r="G29">
        <v>2</v>
      </c>
      <c r="H29" t="s">
        <v>159</v>
      </c>
      <c r="I29">
        <v>2</v>
      </c>
      <c r="J29" t="s">
        <v>159</v>
      </c>
      <c r="K29">
        <v>2</v>
      </c>
      <c r="L29" t="s">
        <v>159</v>
      </c>
      <c r="M29">
        <v>2</v>
      </c>
      <c r="N29" t="s">
        <v>159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-0.75</v>
      </c>
      <c r="G30">
        <v>0.6</v>
      </c>
      <c r="I30">
        <v>-0.1205</v>
      </c>
      <c r="K30">
        <v>-0.10979999999999999</v>
      </c>
      <c r="M30">
        <v>-0.2223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s">
        <v>159</v>
      </c>
      <c r="G31">
        <v>2</v>
      </c>
      <c r="H31" t="s">
        <v>160</v>
      </c>
      <c r="I31">
        <v>4</v>
      </c>
      <c r="J31" t="s">
        <v>159</v>
      </c>
      <c r="K31">
        <v>4</v>
      </c>
      <c r="L31" t="s">
        <v>159</v>
      </c>
      <c r="M31">
        <v>4</v>
      </c>
      <c r="N31" t="s">
        <v>159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-0.47839999999999999</v>
      </c>
      <c r="G32">
        <v>0.3049</v>
      </c>
      <c r="I32">
        <v>-1.9400000000000001E-2</v>
      </c>
      <c r="K32">
        <v>-7.2099999999999997E-2</v>
      </c>
      <c r="M32">
        <v>4.7899999999999998E-2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s">
        <v>160</v>
      </c>
      <c r="G33">
        <v>2</v>
      </c>
      <c r="H33" t="s">
        <v>159</v>
      </c>
      <c r="I33">
        <v>3</v>
      </c>
      <c r="J33" t="s">
        <v>160</v>
      </c>
      <c r="K33">
        <v>4</v>
      </c>
      <c r="L33" t="s">
        <v>160</v>
      </c>
      <c r="M33">
        <v>3</v>
      </c>
      <c r="N33" t="s">
        <v>160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0.45</v>
      </c>
      <c r="G34">
        <v>0.75670000000000004</v>
      </c>
      <c r="I34">
        <v>0.56399999999999995</v>
      </c>
      <c r="K34">
        <v>0.55859999999999999</v>
      </c>
      <c r="M34">
        <v>0.52459999999999996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s">
        <v>160</v>
      </c>
      <c r="G35">
        <v>1</v>
      </c>
      <c r="H35" t="s">
        <v>160</v>
      </c>
      <c r="I35">
        <v>2</v>
      </c>
      <c r="J35" t="s">
        <v>160</v>
      </c>
      <c r="K35">
        <v>2</v>
      </c>
      <c r="L35" t="s">
        <v>160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-0.72</v>
      </c>
      <c r="G36">
        <v>0.6</v>
      </c>
      <c r="I36">
        <v>0.26679999999999998</v>
      </c>
      <c r="K36">
        <v>0.28839999999999999</v>
      </c>
      <c r="M36">
        <v>0.44650000000000001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s">
        <v>159</v>
      </c>
      <c r="G37">
        <v>2</v>
      </c>
      <c r="H37" t="s">
        <v>160</v>
      </c>
      <c r="I37">
        <v>2</v>
      </c>
      <c r="J37" t="s">
        <v>160</v>
      </c>
      <c r="K37">
        <v>2</v>
      </c>
      <c r="L37" t="s">
        <v>160</v>
      </c>
      <c r="M37">
        <v>2</v>
      </c>
      <c r="N37" t="s">
        <v>160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-0.60019999999999996</v>
      </c>
      <c r="G38">
        <v>-0.27600000000000002</v>
      </c>
      <c r="I38">
        <v>-0.4592</v>
      </c>
      <c r="K38">
        <v>-0.4622</v>
      </c>
      <c r="M38">
        <v>-0.51580000000000004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s">
        <v>159</v>
      </c>
      <c r="G39">
        <v>4</v>
      </c>
      <c r="H39" t="s">
        <v>159</v>
      </c>
      <c r="I39">
        <v>4</v>
      </c>
      <c r="J39" t="s">
        <v>159</v>
      </c>
      <c r="K39">
        <v>4</v>
      </c>
      <c r="L39" t="s">
        <v>159</v>
      </c>
      <c r="M39">
        <v>4</v>
      </c>
      <c r="N39" t="s">
        <v>159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-0.42299999999999999</v>
      </c>
      <c r="G40">
        <v>-0.86780000000000002</v>
      </c>
      <c r="I40">
        <v>-0.60360000000000003</v>
      </c>
      <c r="K40">
        <v>-0.59550000000000003</v>
      </c>
      <c r="M40">
        <v>-0.52270000000000005</v>
      </c>
      <c r="O40">
        <v>-1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4</v>
      </c>
      <c r="F41" t="s">
        <v>160</v>
      </c>
      <c r="G41">
        <v>5</v>
      </c>
      <c r="H41" t="s">
        <v>160</v>
      </c>
      <c r="I41">
        <v>4</v>
      </c>
      <c r="J41" t="s">
        <v>160</v>
      </c>
      <c r="K41">
        <v>4</v>
      </c>
      <c r="L41" t="s">
        <v>160</v>
      </c>
      <c r="M41">
        <v>4</v>
      </c>
      <c r="N41" t="s">
        <v>160</v>
      </c>
      <c r="O41">
        <v>-1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-0.19259999999999999</v>
      </c>
      <c r="G42">
        <v>0.84730000000000005</v>
      </c>
      <c r="I42">
        <v>0.1663</v>
      </c>
      <c r="K42">
        <v>0.15840000000000001</v>
      </c>
      <c r="M42">
        <v>-5.4800000000000001E-2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160</v>
      </c>
      <c r="G43">
        <v>1</v>
      </c>
      <c r="H43" t="s">
        <v>159</v>
      </c>
      <c r="I43">
        <v>2</v>
      </c>
      <c r="J43" t="s">
        <v>159</v>
      </c>
      <c r="K43">
        <v>2</v>
      </c>
      <c r="L43" t="s">
        <v>159</v>
      </c>
      <c r="M43">
        <v>4</v>
      </c>
      <c r="N43" t="s">
        <v>160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0.29959999999999998</v>
      </c>
      <c r="G44">
        <v>-0.23139999999999999</v>
      </c>
      <c r="I44">
        <v>8.5800000000000001E-2</v>
      </c>
      <c r="K44">
        <v>7.7499999999999999E-2</v>
      </c>
      <c r="M44">
        <v>7.4499999999999997E-2</v>
      </c>
      <c r="O44">
        <v>-1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2</v>
      </c>
      <c r="F45" t="s">
        <v>160</v>
      </c>
      <c r="G45">
        <v>4</v>
      </c>
      <c r="H45" t="s">
        <v>159</v>
      </c>
      <c r="I45">
        <v>3</v>
      </c>
      <c r="J45" t="s">
        <v>160</v>
      </c>
      <c r="K45">
        <v>3</v>
      </c>
      <c r="L45" t="s">
        <v>160</v>
      </c>
      <c r="M45">
        <v>3</v>
      </c>
      <c r="N45" t="s">
        <v>160</v>
      </c>
      <c r="O45">
        <v>-1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-0.6</v>
      </c>
      <c r="G46">
        <v>0.37169999999999997</v>
      </c>
      <c r="I46">
        <v>-7.9000000000000001E-2</v>
      </c>
      <c r="K46">
        <v>-8.43E-2</v>
      </c>
      <c r="M46">
        <v>-0.1067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2</v>
      </c>
      <c r="H47" t="s">
        <v>159</v>
      </c>
      <c r="I47">
        <v>4</v>
      </c>
      <c r="J47" t="s">
        <v>160</v>
      </c>
      <c r="K47">
        <v>4</v>
      </c>
      <c r="L47" t="s">
        <v>160</v>
      </c>
      <c r="M47">
        <v>4</v>
      </c>
      <c r="N47" t="s">
        <v>160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-0.55000000000000004</v>
      </c>
      <c r="G48">
        <v>0.49</v>
      </c>
      <c r="I48">
        <v>0.20730000000000001</v>
      </c>
      <c r="K48">
        <v>0.2069</v>
      </c>
      <c r="M48">
        <v>0.32290000000000002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s">
        <v>159</v>
      </c>
      <c r="G49">
        <v>2</v>
      </c>
      <c r="H49" t="s">
        <v>160</v>
      </c>
      <c r="I49">
        <v>2</v>
      </c>
      <c r="J49" t="s">
        <v>160</v>
      </c>
      <c r="K49">
        <v>2</v>
      </c>
      <c r="L49" t="s">
        <v>160</v>
      </c>
      <c r="M49">
        <v>2</v>
      </c>
      <c r="N49" t="s">
        <v>160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0.27610000000000001</v>
      </c>
      <c r="G50">
        <v>0.53849999999999998</v>
      </c>
      <c r="I50">
        <v>0.44469999999999998</v>
      </c>
      <c r="K50">
        <v>0.44350000000000001</v>
      </c>
      <c r="M50">
        <v>0.48699999999999999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s">
        <v>160</v>
      </c>
      <c r="G51">
        <v>2</v>
      </c>
      <c r="H51" t="s">
        <v>160</v>
      </c>
      <c r="I51">
        <v>2</v>
      </c>
      <c r="J51" t="s">
        <v>160</v>
      </c>
      <c r="K51">
        <v>2</v>
      </c>
      <c r="L51" t="s">
        <v>160</v>
      </c>
      <c r="M51">
        <v>2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-0.15260000000000001</v>
      </c>
      <c r="G52">
        <v>0.95760000000000001</v>
      </c>
      <c r="I52">
        <v>0.44629999999999997</v>
      </c>
      <c r="K52">
        <v>0.48459999999999998</v>
      </c>
      <c r="M52">
        <v>0.40010000000000001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4</v>
      </c>
      <c r="F53" t="s">
        <v>160</v>
      </c>
      <c r="G53">
        <v>1</v>
      </c>
      <c r="H53" t="s">
        <v>159</v>
      </c>
      <c r="I53">
        <v>2</v>
      </c>
      <c r="J53" t="s">
        <v>159</v>
      </c>
      <c r="K53">
        <v>2</v>
      </c>
      <c r="L53" t="s">
        <v>159</v>
      </c>
      <c r="M53">
        <v>2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-0.65</v>
      </c>
      <c r="G54">
        <v>0.44700000000000001</v>
      </c>
      <c r="I54">
        <v>4.9500000000000002E-2</v>
      </c>
      <c r="K54">
        <v>4.5499999999999999E-2</v>
      </c>
      <c r="M54">
        <v>0.36749999999999999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s">
        <v>159</v>
      </c>
      <c r="G55">
        <v>2</v>
      </c>
      <c r="H55" t="s">
        <v>160</v>
      </c>
      <c r="I55">
        <v>3</v>
      </c>
      <c r="J55" t="s">
        <v>160</v>
      </c>
      <c r="K55">
        <v>3</v>
      </c>
      <c r="L55" t="s">
        <v>160</v>
      </c>
      <c r="M55">
        <v>2</v>
      </c>
      <c r="N55" t="s">
        <v>160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0.2989</v>
      </c>
      <c r="G56">
        <v>0.6</v>
      </c>
      <c r="I56">
        <v>0.41239999999999999</v>
      </c>
      <c r="K56">
        <v>0.41010000000000002</v>
      </c>
      <c r="M56">
        <v>0.3715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s">
        <v>160</v>
      </c>
      <c r="G57">
        <v>2</v>
      </c>
      <c r="H57" t="s">
        <v>160</v>
      </c>
      <c r="I57">
        <v>2</v>
      </c>
      <c r="J57" t="s">
        <v>160</v>
      </c>
      <c r="K57">
        <v>2</v>
      </c>
      <c r="L57" t="s">
        <v>160</v>
      </c>
      <c r="M57">
        <v>2</v>
      </c>
      <c r="N57" t="s">
        <v>160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0.41149999999999998</v>
      </c>
      <c r="G58">
        <v>-0.25430000000000003</v>
      </c>
      <c r="I58">
        <v>0.19350000000000001</v>
      </c>
      <c r="K58">
        <v>0.1986</v>
      </c>
      <c r="M58">
        <v>0.2082</v>
      </c>
      <c r="O58">
        <v>-1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2</v>
      </c>
      <c r="F59" t="s">
        <v>159</v>
      </c>
      <c r="G59">
        <v>4</v>
      </c>
      <c r="H59" t="s">
        <v>160</v>
      </c>
      <c r="I59">
        <v>2</v>
      </c>
      <c r="J59" t="s">
        <v>159</v>
      </c>
      <c r="K59">
        <v>2</v>
      </c>
      <c r="L59" t="s">
        <v>159</v>
      </c>
      <c r="M59">
        <v>2</v>
      </c>
      <c r="N59" t="s">
        <v>159</v>
      </c>
      <c r="O59">
        <v>-1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0.78869999999999996</v>
      </c>
      <c r="I60">
        <v>8.0699999999999994E-2</v>
      </c>
      <c r="K60">
        <v>8.8099999999999998E-2</v>
      </c>
      <c r="M60">
        <v>-0.1867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160</v>
      </c>
      <c r="G61">
        <v>1</v>
      </c>
      <c r="H61" t="s">
        <v>159</v>
      </c>
      <c r="I61">
        <v>3</v>
      </c>
      <c r="J61" t="s">
        <v>160</v>
      </c>
      <c r="K61">
        <v>3</v>
      </c>
      <c r="L61" t="s">
        <v>160</v>
      </c>
      <c r="M61">
        <v>4</v>
      </c>
      <c r="N61" t="s">
        <v>160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-0.49</v>
      </c>
      <c r="G62">
        <v>0.88200000000000001</v>
      </c>
      <c r="I62">
        <v>5.3100000000000001E-2</v>
      </c>
      <c r="K62">
        <v>9.74E-2</v>
      </c>
      <c r="M62">
        <v>0.2203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4</v>
      </c>
      <c r="F63" t="s">
        <v>160</v>
      </c>
      <c r="G63">
        <v>1</v>
      </c>
      <c r="H63" t="s">
        <v>159</v>
      </c>
      <c r="I63">
        <v>3</v>
      </c>
      <c r="J63" t="s">
        <v>160</v>
      </c>
      <c r="K63">
        <v>3</v>
      </c>
      <c r="L63" t="s">
        <v>160</v>
      </c>
      <c r="M63">
        <v>2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-0.49</v>
      </c>
      <c r="G64">
        <v>0.49</v>
      </c>
      <c r="I64">
        <v>-2.46E-2</v>
      </c>
      <c r="K64">
        <v>1E-3</v>
      </c>
      <c r="M64">
        <v>-2.8799999999999999E-2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s">
        <v>159</v>
      </c>
      <c r="G65">
        <v>2</v>
      </c>
      <c r="H65" t="s">
        <v>160</v>
      </c>
      <c r="I65">
        <v>3</v>
      </c>
      <c r="J65" t="s">
        <v>160</v>
      </c>
      <c r="K65">
        <v>3</v>
      </c>
      <c r="L65" t="s">
        <v>160</v>
      </c>
      <c r="M65">
        <v>3</v>
      </c>
      <c r="N65" t="s">
        <v>160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-0.75129999999999997</v>
      </c>
      <c r="G66">
        <v>0.64480000000000004</v>
      </c>
      <c r="I66">
        <v>0.29799999999999999</v>
      </c>
      <c r="K66">
        <v>0.29620000000000002</v>
      </c>
      <c r="M66">
        <v>0.47120000000000001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5</v>
      </c>
      <c r="F67" t="s">
        <v>160</v>
      </c>
      <c r="G67">
        <v>2</v>
      </c>
      <c r="H67" t="s">
        <v>159</v>
      </c>
      <c r="I67">
        <v>2</v>
      </c>
      <c r="J67" t="s">
        <v>159</v>
      </c>
      <c r="K67">
        <v>2</v>
      </c>
      <c r="L67" t="s">
        <v>159</v>
      </c>
      <c r="M67">
        <v>2</v>
      </c>
      <c r="N67" t="s">
        <v>159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-0.49</v>
      </c>
      <c r="G68">
        <v>0.5625</v>
      </c>
      <c r="I68">
        <v>0.1759</v>
      </c>
      <c r="K68">
        <v>0.18770000000000001</v>
      </c>
      <c r="M68">
        <v>0.31190000000000001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s">
        <v>159</v>
      </c>
      <c r="G69">
        <v>2</v>
      </c>
      <c r="H69" t="s">
        <v>160</v>
      </c>
      <c r="I69">
        <v>2</v>
      </c>
      <c r="J69" t="s">
        <v>160</v>
      </c>
      <c r="K69">
        <v>2</v>
      </c>
      <c r="L69" t="s">
        <v>160</v>
      </c>
      <c r="M69">
        <v>2</v>
      </c>
      <c r="N69" t="s">
        <v>160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-0.75</v>
      </c>
      <c r="G70">
        <v>0.3</v>
      </c>
      <c r="I70">
        <v>-0.34129999999999999</v>
      </c>
      <c r="K70">
        <v>-0.32419999999999999</v>
      </c>
      <c r="M70">
        <v>-0.45750000000000002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s">
        <v>160</v>
      </c>
      <c r="G71">
        <v>2</v>
      </c>
      <c r="H71" t="s">
        <v>159</v>
      </c>
      <c r="I71">
        <v>4</v>
      </c>
      <c r="J71" t="s">
        <v>160</v>
      </c>
      <c r="K71">
        <v>4</v>
      </c>
      <c r="L71" t="s">
        <v>160</v>
      </c>
      <c r="M71">
        <v>4</v>
      </c>
      <c r="N71" t="s">
        <v>160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0.56279999999999997</v>
      </c>
      <c r="G72">
        <v>-0.66</v>
      </c>
      <c r="I72">
        <v>-0.15440000000000001</v>
      </c>
      <c r="K72">
        <v>-0.1636</v>
      </c>
      <c r="M72">
        <v>-0.3</v>
      </c>
      <c r="O72">
        <v>-1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2</v>
      </c>
      <c r="F73" t="s">
        <v>159</v>
      </c>
      <c r="G73">
        <v>4</v>
      </c>
      <c r="H73" t="s">
        <v>160</v>
      </c>
      <c r="I73">
        <v>4</v>
      </c>
      <c r="J73" t="s">
        <v>160</v>
      </c>
      <c r="K73">
        <v>4</v>
      </c>
      <c r="L73" t="s">
        <v>160</v>
      </c>
      <c r="M73">
        <v>4</v>
      </c>
      <c r="N73" t="s">
        <v>160</v>
      </c>
      <c r="O73">
        <v>-1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0.5</v>
      </c>
      <c r="G74">
        <v>-0.49</v>
      </c>
      <c r="I74">
        <v>1.0999999999999999E-2</v>
      </c>
      <c r="K74">
        <v>5.4000000000000003E-3</v>
      </c>
      <c r="M74">
        <v>6.7299999999999999E-2</v>
      </c>
      <c r="O74">
        <v>-1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s">
        <v>159</v>
      </c>
      <c r="G75">
        <v>4</v>
      </c>
      <c r="H75" t="s">
        <v>160</v>
      </c>
      <c r="I75">
        <v>3</v>
      </c>
      <c r="J75" t="s">
        <v>160</v>
      </c>
      <c r="K75">
        <v>3</v>
      </c>
      <c r="L75" t="s">
        <v>160</v>
      </c>
      <c r="M75">
        <v>3</v>
      </c>
      <c r="N75" t="s">
        <v>160</v>
      </c>
      <c r="O75">
        <v>-1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-0.49</v>
      </c>
      <c r="G76">
        <v>0.55000000000000004</v>
      </c>
      <c r="I76">
        <v>8.9399999999999993E-2</v>
      </c>
      <c r="K76">
        <v>8.0600000000000005E-2</v>
      </c>
      <c r="M76">
        <v>0.10630000000000001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4</v>
      </c>
      <c r="F77" t="s">
        <v>160</v>
      </c>
      <c r="G77">
        <v>2</v>
      </c>
      <c r="H77" t="s">
        <v>159</v>
      </c>
      <c r="I77">
        <v>3</v>
      </c>
      <c r="J77" t="s">
        <v>160</v>
      </c>
      <c r="K77">
        <v>3</v>
      </c>
      <c r="L77" t="s">
        <v>160</v>
      </c>
      <c r="M77">
        <v>3</v>
      </c>
      <c r="N77" t="s">
        <v>160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-0.41820000000000002</v>
      </c>
      <c r="G78">
        <v>0.57499999999999996</v>
      </c>
      <c r="I78">
        <v>2.29E-2</v>
      </c>
      <c r="K78">
        <v>2.9600000000000001E-2</v>
      </c>
      <c r="M78">
        <v>-0.10440000000000001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s">
        <v>160</v>
      </c>
      <c r="G79">
        <v>2</v>
      </c>
      <c r="H79" t="s">
        <v>160</v>
      </c>
      <c r="I79">
        <v>3</v>
      </c>
      <c r="J79" t="s">
        <v>159</v>
      </c>
      <c r="K79">
        <v>3</v>
      </c>
      <c r="L79" t="s">
        <v>159</v>
      </c>
      <c r="M79">
        <v>4</v>
      </c>
      <c r="N79" t="s">
        <v>160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0.30620000000000003</v>
      </c>
      <c r="G80">
        <v>0.45610000000000001</v>
      </c>
      <c r="I80">
        <v>0.41570000000000001</v>
      </c>
      <c r="K80">
        <v>0.41739999999999999</v>
      </c>
      <c r="M80">
        <v>0.43630000000000002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s">
        <v>159</v>
      </c>
      <c r="G81">
        <v>2</v>
      </c>
      <c r="H81" t="s">
        <v>159</v>
      </c>
      <c r="I81">
        <v>2</v>
      </c>
      <c r="J81" t="s">
        <v>159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0.25090000000000001</v>
      </c>
      <c r="G82">
        <v>-0.49</v>
      </c>
      <c r="I82">
        <v>-0.28449999999999998</v>
      </c>
      <c r="K82">
        <v>-0.28189999999999998</v>
      </c>
      <c r="M82">
        <v>-0.37119999999999997</v>
      </c>
      <c r="O82">
        <v>-1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s">
        <v>160</v>
      </c>
      <c r="G83">
        <v>4</v>
      </c>
      <c r="H83" t="s">
        <v>159</v>
      </c>
      <c r="I83">
        <v>4</v>
      </c>
      <c r="J83" t="s">
        <v>159</v>
      </c>
      <c r="K83">
        <v>4</v>
      </c>
      <c r="L83" t="s">
        <v>159</v>
      </c>
      <c r="M83">
        <v>4</v>
      </c>
      <c r="N83" t="s">
        <v>159</v>
      </c>
      <c r="O83">
        <v>-1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-0.49</v>
      </c>
      <c r="G84">
        <v>0.8518</v>
      </c>
      <c r="I84">
        <v>1.09E-2</v>
      </c>
      <c r="K84">
        <v>2.4199999999999999E-2</v>
      </c>
      <c r="M84">
        <v>-0.22320000000000001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s">
        <v>160</v>
      </c>
      <c r="G85">
        <v>1</v>
      </c>
      <c r="H85" t="s">
        <v>159</v>
      </c>
      <c r="I85">
        <v>3</v>
      </c>
      <c r="J85" t="s">
        <v>160</v>
      </c>
      <c r="K85">
        <v>3</v>
      </c>
      <c r="L85" t="s">
        <v>160</v>
      </c>
      <c r="M85">
        <v>4</v>
      </c>
      <c r="N85" t="s">
        <v>160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-0.6</v>
      </c>
      <c r="G86">
        <v>0.84009999999999996</v>
      </c>
      <c r="I86">
        <v>0.2525</v>
      </c>
      <c r="K86">
        <v>0.26729999999999998</v>
      </c>
      <c r="M86">
        <v>0.49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160</v>
      </c>
      <c r="G87">
        <v>1</v>
      </c>
      <c r="H87" t="s">
        <v>160</v>
      </c>
      <c r="I87">
        <v>2</v>
      </c>
      <c r="J87" t="s">
        <v>160</v>
      </c>
      <c r="K87">
        <v>2</v>
      </c>
      <c r="L87" t="s">
        <v>160</v>
      </c>
      <c r="M87">
        <v>2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-9.6600000000000005E-2</v>
      </c>
      <c r="G88">
        <v>0.62</v>
      </c>
      <c r="I88">
        <v>0.30790000000000001</v>
      </c>
      <c r="K88">
        <v>0.31459999999999999</v>
      </c>
      <c r="M88">
        <v>0.31390000000000001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4</v>
      </c>
      <c r="F89" t="s">
        <v>160</v>
      </c>
      <c r="G89">
        <v>2</v>
      </c>
      <c r="H89" t="s">
        <v>159</v>
      </c>
      <c r="I89">
        <v>2</v>
      </c>
      <c r="J89" t="s">
        <v>159</v>
      </c>
      <c r="K89">
        <v>2</v>
      </c>
      <c r="L89" t="s">
        <v>159</v>
      </c>
      <c r="M89">
        <v>2</v>
      </c>
      <c r="N89" t="s">
        <v>159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-0.43390000000000001</v>
      </c>
      <c r="G90">
        <v>0.59760000000000002</v>
      </c>
      <c r="I90">
        <v>0.16289999999999999</v>
      </c>
      <c r="K90">
        <v>0.1439</v>
      </c>
      <c r="M90">
        <v>0.23649999999999999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159</v>
      </c>
      <c r="G91">
        <v>2</v>
      </c>
      <c r="H91" t="s">
        <v>160</v>
      </c>
      <c r="I91">
        <v>2</v>
      </c>
      <c r="J91" t="s">
        <v>160</v>
      </c>
      <c r="K91">
        <v>2</v>
      </c>
      <c r="L91" t="s">
        <v>160</v>
      </c>
      <c r="M91">
        <v>2</v>
      </c>
      <c r="N91" t="s">
        <v>160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-0.6169</v>
      </c>
      <c r="G92">
        <v>0.9</v>
      </c>
      <c r="I92">
        <v>0.37590000000000001</v>
      </c>
      <c r="K92">
        <v>0.38190000000000002</v>
      </c>
      <c r="M92">
        <v>0.46629999999999999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s">
        <v>159</v>
      </c>
      <c r="G93">
        <v>1</v>
      </c>
      <c r="H93" t="s">
        <v>160</v>
      </c>
      <c r="I93">
        <v>2</v>
      </c>
      <c r="J93" t="s">
        <v>160</v>
      </c>
      <c r="K93">
        <v>2</v>
      </c>
      <c r="L93" t="s">
        <v>160</v>
      </c>
      <c r="M93">
        <v>2</v>
      </c>
      <c r="N93" t="s">
        <v>160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-0.1744</v>
      </c>
      <c r="G94">
        <v>0.55210000000000004</v>
      </c>
      <c r="I94">
        <v>0.1116</v>
      </c>
      <c r="K94">
        <v>8.1699999999999995E-2</v>
      </c>
      <c r="M94">
        <v>-6.7500000000000004E-2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s">
        <v>159</v>
      </c>
      <c r="G95">
        <v>2</v>
      </c>
      <c r="H95" t="s">
        <v>160</v>
      </c>
      <c r="I95">
        <v>3</v>
      </c>
      <c r="J95" t="s">
        <v>160</v>
      </c>
      <c r="K95">
        <v>3</v>
      </c>
      <c r="L95" t="s">
        <v>160</v>
      </c>
      <c r="M95">
        <v>4</v>
      </c>
      <c r="N95" t="s">
        <v>159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-0.31940000000000002</v>
      </c>
      <c r="G96">
        <v>0.50770000000000004</v>
      </c>
      <c r="I96">
        <v>0.1961</v>
      </c>
      <c r="K96">
        <v>0.21579999999999999</v>
      </c>
      <c r="M96">
        <v>0.4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159</v>
      </c>
      <c r="G97">
        <v>2</v>
      </c>
      <c r="H97" t="s">
        <v>160</v>
      </c>
      <c r="I97">
        <v>2</v>
      </c>
      <c r="J97" t="s">
        <v>160</v>
      </c>
      <c r="K97">
        <v>2</v>
      </c>
      <c r="L97" t="s">
        <v>160</v>
      </c>
      <c r="M97">
        <v>2</v>
      </c>
      <c r="N97" t="s">
        <v>160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-0.5</v>
      </c>
      <c r="G98">
        <v>-0.8417</v>
      </c>
      <c r="I98">
        <v>-0.63970000000000005</v>
      </c>
      <c r="K98">
        <v>-0.63819999999999999</v>
      </c>
      <c r="M98">
        <v>-0.55369999999999997</v>
      </c>
      <c r="O98">
        <v>-1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s">
        <v>160</v>
      </c>
      <c r="G99">
        <v>5</v>
      </c>
      <c r="H99" t="s">
        <v>160</v>
      </c>
      <c r="I99">
        <v>4</v>
      </c>
      <c r="J99" t="s">
        <v>160</v>
      </c>
      <c r="K99">
        <v>4</v>
      </c>
      <c r="L99" t="s">
        <v>160</v>
      </c>
      <c r="M99">
        <v>4</v>
      </c>
      <c r="N99" t="s">
        <v>160</v>
      </c>
      <c r="O99">
        <v>-1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-0.31219999999999998</v>
      </c>
      <c r="G100">
        <v>0.58799999999999997</v>
      </c>
      <c r="I100">
        <v>0.24729999999999999</v>
      </c>
      <c r="K100">
        <v>0.20699999999999999</v>
      </c>
      <c r="M100">
        <v>0.29949999999999999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160</v>
      </c>
      <c r="G101">
        <v>2</v>
      </c>
      <c r="H101" t="s">
        <v>159</v>
      </c>
      <c r="I101">
        <v>2</v>
      </c>
      <c r="J101" t="s">
        <v>159</v>
      </c>
      <c r="K101">
        <v>2</v>
      </c>
      <c r="L101" t="s">
        <v>159</v>
      </c>
      <c r="M101">
        <v>2</v>
      </c>
      <c r="N101" t="s">
        <v>159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0.53249999999999997</v>
      </c>
      <c r="G102">
        <v>0.12959999999999999</v>
      </c>
      <c r="I102">
        <v>0.43540000000000001</v>
      </c>
      <c r="K102">
        <v>0.44019999999999998</v>
      </c>
      <c r="M102">
        <v>0.5</v>
      </c>
      <c r="O102">
        <v>-1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2</v>
      </c>
      <c r="F103" t="s">
        <v>160</v>
      </c>
      <c r="G103">
        <v>2</v>
      </c>
      <c r="H103" t="s">
        <v>160</v>
      </c>
      <c r="I103">
        <v>2</v>
      </c>
      <c r="J103" t="s">
        <v>160</v>
      </c>
      <c r="K103">
        <v>2</v>
      </c>
      <c r="L103" t="s">
        <v>160</v>
      </c>
      <c r="M103">
        <v>2</v>
      </c>
      <c r="N103" t="s">
        <v>160</v>
      </c>
      <c r="O103">
        <v>-1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-0.18390000000000001</v>
      </c>
      <c r="G104">
        <v>0.55369999999999997</v>
      </c>
      <c r="I104">
        <v>0.21729999999999999</v>
      </c>
      <c r="K104">
        <v>0.21709999999999999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s">
        <v>159</v>
      </c>
      <c r="G105">
        <v>2</v>
      </c>
      <c r="H105" t="s">
        <v>160</v>
      </c>
      <c r="I105">
        <v>2</v>
      </c>
      <c r="J105" t="s">
        <v>160</v>
      </c>
      <c r="K105">
        <v>2</v>
      </c>
      <c r="L105" t="s">
        <v>160</v>
      </c>
      <c r="M105">
        <v>2</v>
      </c>
      <c r="N105" t="s">
        <v>160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-0.5</v>
      </c>
      <c r="G106">
        <v>0.6</v>
      </c>
      <c r="I106">
        <v>0.33729999999999999</v>
      </c>
      <c r="K106">
        <v>0.34510000000000002</v>
      </c>
      <c r="M106">
        <v>0.45269999999999999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s">
        <v>159</v>
      </c>
      <c r="G107">
        <v>2</v>
      </c>
      <c r="H107" t="s">
        <v>160</v>
      </c>
      <c r="I107">
        <v>2</v>
      </c>
      <c r="J107" t="s">
        <v>160</v>
      </c>
      <c r="K107">
        <v>2</v>
      </c>
      <c r="L107" t="s">
        <v>160</v>
      </c>
      <c r="M107">
        <v>2</v>
      </c>
      <c r="N107" t="s">
        <v>160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-0.18390000000000001</v>
      </c>
      <c r="G108">
        <v>0.5</v>
      </c>
      <c r="I108">
        <v>0.23669999999999999</v>
      </c>
      <c r="K108">
        <v>0.24010000000000001</v>
      </c>
      <c r="M108">
        <v>0.28849999999999998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s">
        <v>159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0.24</v>
      </c>
      <c r="G110">
        <v>0.72</v>
      </c>
      <c r="I110">
        <v>0.4667</v>
      </c>
      <c r="K110">
        <v>0.46110000000000001</v>
      </c>
      <c r="M110">
        <v>0.45069999999999999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s">
        <v>160</v>
      </c>
      <c r="G111">
        <v>2</v>
      </c>
      <c r="H111" t="s">
        <v>160</v>
      </c>
      <c r="I111">
        <v>2</v>
      </c>
      <c r="J111" t="s">
        <v>160</v>
      </c>
      <c r="K111">
        <v>2</v>
      </c>
      <c r="L111" t="s">
        <v>160</v>
      </c>
      <c r="M111">
        <v>2</v>
      </c>
      <c r="N111" t="s">
        <v>160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-0.65480000000000005</v>
      </c>
      <c r="G112">
        <v>0.4229</v>
      </c>
      <c r="I112">
        <v>-1.3899999999999999E-2</v>
      </c>
      <c r="K112">
        <v>-2.3E-3</v>
      </c>
      <c r="M112">
        <v>7.0400000000000004E-2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s">
        <v>160</v>
      </c>
      <c r="G113">
        <v>2</v>
      </c>
      <c r="H113" t="s">
        <v>159</v>
      </c>
      <c r="I113">
        <v>3</v>
      </c>
      <c r="J113" t="s">
        <v>160</v>
      </c>
      <c r="K113">
        <v>3</v>
      </c>
      <c r="L113" t="s">
        <v>160</v>
      </c>
      <c r="M113">
        <v>3</v>
      </c>
      <c r="N113" t="s">
        <v>160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0.2989</v>
      </c>
      <c r="G114">
        <v>0.4597</v>
      </c>
      <c r="I114">
        <v>0.42220000000000002</v>
      </c>
      <c r="K114">
        <v>0.42370000000000002</v>
      </c>
      <c r="M114">
        <v>0.45269999999999999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159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0.33350000000000002</v>
      </c>
      <c r="G116">
        <v>-0.9</v>
      </c>
      <c r="I116">
        <v>-0.2175</v>
      </c>
      <c r="K116">
        <v>-0.1653</v>
      </c>
      <c r="M116">
        <v>-0.15179999999999999</v>
      </c>
      <c r="O116">
        <v>-1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2</v>
      </c>
      <c r="F117" t="s">
        <v>160</v>
      </c>
      <c r="G117">
        <v>5</v>
      </c>
      <c r="H117" t="s">
        <v>159</v>
      </c>
      <c r="I117">
        <v>4</v>
      </c>
      <c r="J117" t="s">
        <v>159</v>
      </c>
      <c r="K117">
        <v>4</v>
      </c>
      <c r="L117" t="s">
        <v>159</v>
      </c>
      <c r="M117">
        <v>4</v>
      </c>
      <c r="N117" t="s">
        <v>159</v>
      </c>
      <c r="O117">
        <v>-1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0.32119999999999999</v>
      </c>
      <c r="G118">
        <v>0.77100000000000002</v>
      </c>
      <c r="I118">
        <v>0.45400000000000001</v>
      </c>
      <c r="K118">
        <v>0.45290000000000002</v>
      </c>
      <c r="M118">
        <v>0.43490000000000001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s">
        <v>159</v>
      </c>
      <c r="G119">
        <v>1</v>
      </c>
      <c r="H119" t="s">
        <v>159</v>
      </c>
      <c r="I119">
        <v>2</v>
      </c>
      <c r="J119" t="s">
        <v>159</v>
      </c>
      <c r="K119">
        <v>2</v>
      </c>
      <c r="L119" t="s">
        <v>159</v>
      </c>
      <c r="M119">
        <v>2</v>
      </c>
      <c r="N119" t="s">
        <v>159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-0.2195</v>
      </c>
      <c r="G120">
        <v>0.47299999999999998</v>
      </c>
      <c r="I120">
        <v>0.29289999999999999</v>
      </c>
      <c r="K120">
        <v>0.30590000000000001</v>
      </c>
      <c r="M120">
        <v>0.40289999999999998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s">
        <v>160</v>
      </c>
      <c r="G121">
        <v>2</v>
      </c>
      <c r="H121" t="s">
        <v>159</v>
      </c>
      <c r="I121">
        <v>2</v>
      </c>
      <c r="J121" t="s">
        <v>159</v>
      </c>
      <c r="K121">
        <v>2</v>
      </c>
      <c r="L121" t="s">
        <v>159</v>
      </c>
      <c r="M121">
        <v>2</v>
      </c>
      <c r="N121" t="s">
        <v>159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0.42499999999999999</v>
      </c>
      <c r="I122">
        <v>-0.2417</v>
      </c>
      <c r="K122">
        <v>-0.2445</v>
      </c>
      <c r="M122">
        <v>-0.36309999999999998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s">
        <v>159</v>
      </c>
      <c r="G123">
        <v>2</v>
      </c>
      <c r="H123" t="s">
        <v>160</v>
      </c>
      <c r="I123">
        <v>4</v>
      </c>
      <c r="J123" t="s">
        <v>159</v>
      </c>
      <c r="K123">
        <v>4</v>
      </c>
      <c r="L123" t="s">
        <v>159</v>
      </c>
      <c r="M123">
        <v>4</v>
      </c>
      <c r="N123" t="s">
        <v>159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0.59960000000000002</v>
      </c>
      <c r="I124">
        <v>0.32940000000000003</v>
      </c>
      <c r="K124">
        <v>0.3256</v>
      </c>
      <c r="M124">
        <v>0.41249999999999998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s">
        <v>160</v>
      </c>
      <c r="G125">
        <v>2</v>
      </c>
      <c r="H125" t="s">
        <v>159</v>
      </c>
      <c r="I125">
        <v>2</v>
      </c>
      <c r="J125" t="s">
        <v>159</v>
      </c>
      <c r="K125">
        <v>2</v>
      </c>
      <c r="L125" t="s">
        <v>159</v>
      </c>
      <c r="M125">
        <v>2</v>
      </c>
      <c r="N125" t="s">
        <v>159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-0.49</v>
      </c>
      <c r="G126">
        <v>0.3</v>
      </c>
      <c r="I126">
        <v>-0.14530000000000001</v>
      </c>
      <c r="K126">
        <v>-0.15210000000000001</v>
      </c>
      <c r="M126">
        <v>-0.1268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159</v>
      </c>
      <c r="G127">
        <v>2</v>
      </c>
      <c r="H127" t="s">
        <v>160</v>
      </c>
      <c r="I127">
        <v>4</v>
      </c>
      <c r="J127" t="s">
        <v>159</v>
      </c>
      <c r="K127">
        <v>4</v>
      </c>
      <c r="L127" t="s">
        <v>159</v>
      </c>
      <c r="M127">
        <v>4</v>
      </c>
      <c r="N127" t="s">
        <v>159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-0.9</v>
      </c>
      <c r="G128">
        <v>0.5</v>
      </c>
      <c r="I128">
        <v>-6.8400000000000002E-2</v>
      </c>
      <c r="K128">
        <v>-0.1012</v>
      </c>
      <c r="M128">
        <v>5.0700000000000002E-2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5</v>
      </c>
      <c r="F129" t="s">
        <v>159</v>
      </c>
      <c r="G129">
        <v>2</v>
      </c>
      <c r="H129" t="s">
        <v>160</v>
      </c>
      <c r="I129">
        <v>4</v>
      </c>
      <c r="J129" t="s">
        <v>159</v>
      </c>
      <c r="K129">
        <v>4</v>
      </c>
      <c r="L129" t="s">
        <v>159</v>
      </c>
      <c r="M129">
        <v>3</v>
      </c>
      <c r="N129" t="s">
        <v>160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0.6</v>
      </c>
      <c r="G130">
        <v>-0.49</v>
      </c>
      <c r="I130">
        <v>0.15260000000000001</v>
      </c>
      <c r="K130">
        <v>0.15390000000000001</v>
      </c>
      <c r="M130">
        <v>0.49</v>
      </c>
      <c r="O130">
        <v>-1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2</v>
      </c>
      <c r="F131" t="s">
        <v>160</v>
      </c>
      <c r="G131">
        <v>4</v>
      </c>
      <c r="H131" t="s">
        <v>159</v>
      </c>
      <c r="I131">
        <v>2</v>
      </c>
      <c r="J131" t="s">
        <v>160</v>
      </c>
      <c r="K131">
        <v>2</v>
      </c>
      <c r="L131" t="s">
        <v>160</v>
      </c>
      <c r="M131">
        <v>2</v>
      </c>
      <c r="N131" t="s">
        <v>160</v>
      </c>
      <c r="O131">
        <v>-1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0.62319999999999998</v>
      </c>
      <c r="G132">
        <v>-0.74299999999999999</v>
      </c>
      <c r="I132">
        <v>-4.9399999999999999E-2</v>
      </c>
      <c r="K132">
        <v>7.1999999999999998E-3</v>
      </c>
      <c r="M132">
        <v>5.11E-2</v>
      </c>
      <c r="O132">
        <v>-1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s">
        <v>160</v>
      </c>
      <c r="G133">
        <v>4</v>
      </c>
      <c r="H133" t="s">
        <v>159</v>
      </c>
      <c r="I133">
        <v>3</v>
      </c>
      <c r="J133" t="s">
        <v>160</v>
      </c>
      <c r="K133">
        <v>3</v>
      </c>
      <c r="L133" t="s">
        <v>160</v>
      </c>
      <c r="M133">
        <v>3</v>
      </c>
      <c r="N133" t="s">
        <v>160</v>
      </c>
      <c r="O133">
        <v>-1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-0.30230000000000001</v>
      </c>
      <c r="G134">
        <v>-0.1323</v>
      </c>
      <c r="I134">
        <v>-0.18559999999999999</v>
      </c>
      <c r="K134">
        <v>-0.19070000000000001</v>
      </c>
      <c r="M134">
        <v>-0.17180000000000001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4</v>
      </c>
      <c r="H135" t="s">
        <v>159</v>
      </c>
      <c r="I135">
        <v>4</v>
      </c>
      <c r="J135" t="s">
        <v>159</v>
      </c>
      <c r="K135">
        <v>4</v>
      </c>
      <c r="L135" t="s">
        <v>159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-0.9</v>
      </c>
      <c r="G136">
        <v>0.5</v>
      </c>
      <c r="I136">
        <v>-0.29210000000000003</v>
      </c>
      <c r="K136">
        <v>-0.315</v>
      </c>
      <c r="M136">
        <v>-0.45910000000000001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s">
        <v>159</v>
      </c>
      <c r="G137">
        <v>2</v>
      </c>
      <c r="H137" t="s">
        <v>160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-0.84409999999999996</v>
      </c>
      <c r="G138">
        <v>-9.1999999999999998E-2</v>
      </c>
      <c r="I138">
        <v>-0.41839999999999999</v>
      </c>
      <c r="K138">
        <v>-0.42480000000000001</v>
      </c>
      <c r="M138">
        <v>-0.3735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5</v>
      </c>
      <c r="F139" t="s">
        <v>160</v>
      </c>
      <c r="G139">
        <v>4</v>
      </c>
      <c r="H139" t="s">
        <v>160</v>
      </c>
      <c r="I139">
        <v>4</v>
      </c>
      <c r="J139" t="s">
        <v>160</v>
      </c>
      <c r="K139">
        <v>4</v>
      </c>
      <c r="L139" t="s">
        <v>160</v>
      </c>
      <c r="M139">
        <v>4</v>
      </c>
      <c r="N139" t="s">
        <v>160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0.6</v>
      </c>
      <c r="G140">
        <v>-0.44879999999999998</v>
      </c>
      <c r="I140">
        <v>8.6400000000000005E-2</v>
      </c>
      <c r="K140">
        <v>9.1600000000000001E-2</v>
      </c>
      <c r="M140">
        <v>0.2225</v>
      </c>
      <c r="O140">
        <v>-1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2</v>
      </c>
      <c r="F141" t="s">
        <v>160</v>
      </c>
      <c r="G141">
        <v>4</v>
      </c>
      <c r="H141" t="s">
        <v>159</v>
      </c>
      <c r="I141">
        <v>3</v>
      </c>
      <c r="J141" t="s">
        <v>160</v>
      </c>
      <c r="K141">
        <v>3</v>
      </c>
      <c r="L141" t="s">
        <v>160</v>
      </c>
      <c r="M141">
        <v>2</v>
      </c>
      <c r="N141" t="s">
        <v>160</v>
      </c>
      <c r="O141">
        <v>-1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-0.30649999999999999</v>
      </c>
      <c r="G142">
        <v>0.54320000000000002</v>
      </c>
      <c r="I142">
        <v>0.1179</v>
      </c>
      <c r="K142">
        <v>0.1091</v>
      </c>
      <c r="M142">
        <v>0.1174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s">
        <v>160</v>
      </c>
      <c r="G143">
        <v>2</v>
      </c>
      <c r="H143" t="s">
        <v>159</v>
      </c>
      <c r="I143">
        <v>3</v>
      </c>
      <c r="J143" t="s">
        <v>160</v>
      </c>
      <c r="K143">
        <v>3</v>
      </c>
      <c r="L143" t="s">
        <v>160</v>
      </c>
      <c r="M143">
        <v>3</v>
      </c>
      <c r="N143" t="s">
        <v>160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-0.4</v>
      </c>
      <c r="G144">
        <v>0.6</v>
      </c>
      <c r="I144">
        <v>0.13450000000000001</v>
      </c>
      <c r="K144">
        <v>0.13270000000000001</v>
      </c>
      <c r="M144">
        <v>0.31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s">
        <v>160</v>
      </c>
      <c r="G145">
        <v>2</v>
      </c>
      <c r="H145" t="s">
        <v>160</v>
      </c>
      <c r="I145">
        <v>2</v>
      </c>
      <c r="J145" t="s">
        <v>160</v>
      </c>
      <c r="K145">
        <v>2</v>
      </c>
      <c r="L145" t="s">
        <v>160</v>
      </c>
      <c r="M145">
        <v>2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0.24</v>
      </c>
      <c r="G146">
        <v>0.6</v>
      </c>
      <c r="I146">
        <v>0.45</v>
      </c>
      <c r="K146">
        <v>0.47070000000000001</v>
      </c>
      <c r="M146">
        <v>0.48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2</v>
      </c>
      <c r="F147" t="s">
        <v>159</v>
      </c>
      <c r="G147">
        <v>2</v>
      </c>
      <c r="H147" t="s">
        <v>159</v>
      </c>
      <c r="I147">
        <v>2</v>
      </c>
      <c r="J147" t="s">
        <v>159</v>
      </c>
      <c r="K147">
        <v>2</v>
      </c>
      <c r="L147" t="s">
        <v>159</v>
      </c>
      <c r="M147">
        <v>2</v>
      </c>
      <c r="N147" t="s">
        <v>159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-0.43390000000000001</v>
      </c>
      <c r="G148">
        <v>0.4703</v>
      </c>
      <c r="I148">
        <v>-4.5699999999999998E-2</v>
      </c>
      <c r="K148">
        <v>-5.04E-2</v>
      </c>
      <c r="M148">
        <v>-0.1023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s">
        <v>159</v>
      </c>
      <c r="G149">
        <v>2</v>
      </c>
      <c r="H149" t="s">
        <v>160</v>
      </c>
      <c r="I149">
        <v>3</v>
      </c>
      <c r="J149" t="s">
        <v>160</v>
      </c>
      <c r="K149">
        <v>4</v>
      </c>
      <c r="L149" t="s">
        <v>159</v>
      </c>
      <c r="M149">
        <v>4</v>
      </c>
      <c r="N149" t="s">
        <v>159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-0.5262</v>
      </c>
      <c r="G150">
        <v>0.45700000000000002</v>
      </c>
      <c r="I150">
        <v>0.24460000000000001</v>
      </c>
      <c r="K150">
        <v>0.29670000000000002</v>
      </c>
      <c r="M150">
        <v>0.37630000000000002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4</v>
      </c>
      <c r="F151" t="s">
        <v>159</v>
      </c>
      <c r="G151">
        <v>2</v>
      </c>
      <c r="H151" t="s">
        <v>160</v>
      </c>
      <c r="I151">
        <v>2</v>
      </c>
      <c r="J151" t="s">
        <v>160</v>
      </c>
      <c r="K151">
        <v>2</v>
      </c>
      <c r="L151" t="s">
        <v>160</v>
      </c>
      <c r="M151">
        <v>2</v>
      </c>
      <c r="N151" t="s">
        <v>160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-0.64980000000000004</v>
      </c>
      <c r="G152">
        <v>0.72</v>
      </c>
      <c r="I152">
        <v>-0.10150000000000001</v>
      </c>
      <c r="K152">
        <v>-9.4000000000000004E-3</v>
      </c>
      <c r="M152">
        <v>-0.54149999999999998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s">
        <v>159</v>
      </c>
      <c r="G153">
        <v>2</v>
      </c>
      <c r="H153" t="s">
        <v>160</v>
      </c>
      <c r="I153">
        <v>4</v>
      </c>
      <c r="J153" t="s">
        <v>159</v>
      </c>
      <c r="K153">
        <v>3</v>
      </c>
      <c r="L153" t="s">
        <v>160</v>
      </c>
      <c r="M153">
        <v>4</v>
      </c>
      <c r="N153" t="s">
        <v>159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-0.52039999999999997</v>
      </c>
      <c r="G154">
        <v>-0.15720000000000001</v>
      </c>
      <c r="I154">
        <v>-0.35020000000000001</v>
      </c>
      <c r="K154">
        <v>-0.34799999999999998</v>
      </c>
      <c r="M154">
        <v>-0.36170000000000002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s">
        <v>159</v>
      </c>
      <c r="G155">
        <v>4</v>
      </c>
      <c r="H155" t="s">
        <v>159</v>
      </c>
      <c r="I155">
        <v>4</v>
      </c>
      <c r="J155" t="s">
        <v>159</v>
      </c>
      <c r="K155">
        <v>4</v>
      </c>
      <c r="L155" t="s">
        <v>159</v>
      </c>
      <c r="M155">
        <v>4</v>
      </c>
      <c r="N155" t="s">
        <v>159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0.75</v>
      </c>
      <c r="G156">
        <v>-0.32829999999999998</v>
      </c>
      <c r="I156">
        <v>-6.6500000000000004E-2</v>
      </c>
      <c r="K156">
        <v>-5.9400000000000001E-2</v>
      </c>
      <c r="M156">
        <v>-0.2271</v>
      </c>
      <c r="O156">
        <v>-1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1</v>
      </c>
      <c r="F157" t="s">
        <v>159</v>
      </c>
      <c r="G157">
        <v>4</v>
      </c>
      <c r="H157" t="s">
        <v>160</v>
      </c>
      <c r="I157">
        <v>4</v>
      </c>
      <c r="J157" t="s">
        <v>160</v>
      </c>
      <c r="K157">
        <v>4</v>
      </c>
      <c r="L157" t="s">
        <v>160</v>
      </c>
      <c r="M157">
        <v>4</v>
      </c>
      <c r="N157" t="s">
        <v>160</v>
      </c>
      <c r="O157">
        <v>-1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-0.75</v>
      </c>
      <c r="G158">
        <v>0.55000000000000004</v>
      </c>
      <c r="I158">
        <v>0.2177</v>
      </c>
      <c r="K158">
        <v>0.19889999999999999</v>
      </c>
      <c r="M158">
        <v>0.48039999999999999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s">
        <v>160</v>
      </c>
      <c r="G159">
        <v>2</v>
      </c>
      <c r="H159" t="s">
        <v>159</v>
      </c>
      <c r="I159">
        <v>2</v>
      </c>
      <c r="J159" t="s">
        <v>159</v>
      </c>
      <c r="K159">
        <v>2</v>
      </c>
      <c r="L159" t="s">
        <v>159</v>
      </c>
      <c r="M159">
        <v>2</v>
      </c>
      <c r="N159" t="s">
        <v>159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0.46389999999999998</v>
      </c>
      <c r="G160">
        <v>-0.3291</v>
      </c>
      <c r="I160">
        <v>0.1041</v>
      </c>
      <c r="K160">
        <v>0.14130000000000001</v>
      </c>
      <c r="M160">
        <v>0.1484</v>
      </c>
      <c r="O160">
        <v>-1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2</v>
      </c>
      <c r="F161" t="s">
        <v>160</v>
      </c>
      <c r="G161">
        <v>4</v>
      </c>
      <c r="H161" t="s">
        <v>159</v>
      </c>
      <c r="I161">
        <v>3</v>
      </c>
      <c r="J161" t="s">
        <v>160</v>
      </c>
      <c r="K161">
        <v>2</v>
      </c>
      <c r="L161" t="s">
        <v>160</v>
      </c>
      <c r="M161">
        <v>2</v>
      </c>
      <c r="N161" t="s">
        <v>160</v>
      </c>
      <c r="O161">
        <v>-1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-0.75</v>
      </c>
      <c r="G162">
        <v>0.2271</v>
      </c>
      <c r="I162">
        <v>-0.43099999999999999</v>
      </c>
      <c r="K162">
        <v>-0.4496</v>
      </c>
      <c r="M162">
        <v>-0.60699999999999998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s">
        <v>159</v>
      </c>
      <c r="G163">
        <v>2</v>
      </c>
      <c r="H163" t="s">
        <v>160</v>
      </c>
      <c r="I163">
        <v>4</v>
      </c>
      <c r="J163" t="s">
        <v>159</v>
      </c>
      <c r="K163">
        <v>4</v>
      </c>
      <c r="L163" t="s">
        <v>159</v>
      </c>
      <c r="M163">
        <v>4</v>
      </c>
      <c r="N163" t="s">
        <v>159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-0.3</v>
      </c>
      <c r="G164">
        <v>0.73970000000000002</v>
      </c>
      <c r="I164">
        <v>0.18479999999999999</v>
      </c>
      <c r="K164">
        <v>0.19719999999999999</v>
      </c>
      <c r="M164">
        <v>0.40889999999999999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s">
        <v>159</v>
      </c>
      <c r="G165">
        <v>2</v>
      </c>
      <c r="H165" t="s">
        <v>160</v>
      </c>
      <c r="I165">
        <v>2</v>
      </c>
      <c r="J165" t="s">
        <v>160</v>
      </c>
      <c r="K165">
        <v>2</v>
      </c>
      <c r="L165" t="s">
        <v>160</v>
      </c>
      <c r="M165">
        <v>2</v>
      </c>
      <c r="N165" t="s">
        <v>160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-0.1095</v>
      </c>
      <c r="G166">
        <v>0.72560000000000002</v>
      </c>
      <c r="I166">
        <v>0.4819</v>
      </c>
      <c r="K166">
        <v>0.48280000000000001</v>
      </c>
      <c r="M166">
        <v>0.59519999999999995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s">
        <v>159</v>
      </c>
      <c r="G167">
        <v>2</v>
      </c>
      <c r="H167" t="s">
        <v>160</v>
      </c>
      <c r="I167">
        <v>2</v>
      </c>
      <c r="J167" t="s">
        <v>160</v>
      </c>
      <c r="K167">
        <v>2</v>
      </c>
      <c r="L167" t="s">
        <v>160</v>
      </c>
      <c r="M167">
        <v>2</v>
      </c>
      <c r="N167" t="s">
        <v>160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-0.26429999999999998</v>
      </c>
      <c r="G168">
        <v>0.47039999999999998</v>
      </c>
      <c r="I168">
        <v>0.17169999999999999</v>
      </c>
      <c r="K168">
        <v>0.1822</v>
      </c>
      <c r="M168">
        <v>0.2402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s">
        <v>160</v>
      </c>
      <c r="G169">
        <v>2</v>
      </c>
      <c r="H169" t="s">
        <v>159</v>
      </c>
      <c r="I169">
        <v>2</v>
      </c>
      <c r="J169" t="s">
        <v>159</v>
      </c>
      <c r="K169">
        <v>2</v>
      </c>
      <c r="L169" t="s">
        <v>159</v>
      </c>
      <c r="M169">
        <v>2</v>
      </c>
      <c r="N169" t="s">
        <v>159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0.59750000000000003</v>
      </c>
      <c r="I170">
        <v>8.7499999999999994E-2</v>
      </c>
      <c r="K170">
        <v>8.6199999999999999E-2</v>
      </c>
      <c r="M170">
        <v>0.3735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s">
        <v>160</v>
      </c>
      <c r="G171">
        <v>2</v>
      </c>
      <c r="H171" t="s">
        <v>159</v>
      </c>
      <c r="I171">
        <v>3</v>
      </c>
      <c r="J171" t="s">
        <v>160</v>
      </c>
      <c r="K171">
        <v>3</v>
      </c>
      <c r="L171" t="s">
        <v>160</v>
      </c>
      <c r="M171">
        <v>2</v>
      </c>
      <c r="N171" t="s">
        <v>159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0.39939999999999998</v>
      </c>
      <c r="G172">
        <v>0.82969999999999999</v>
      </c>
      <c r="I172">
        <v>0.51870000000000005</v>
      </c>
      <c r="K172">
        <v>0.51919999999999999</v>
      </c>
      <c r="M172">
        <v>0.43169999999999997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1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0.75</v>
      </c>
      <c r="G174">
        <v>-0.5575</v>
      </c>
      <c r="I174">
        <v>5.8799999999999998E-2</v>
      </c>
      <c r="K174">
        <v>-2.4899999999999999E-2</v>
      </c>
      <c r="M174">
        <v>-0.2271</v>
      </c>
      <c r="O174">
        <v>-1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1</v>
      </c>
      <c r="F175" t="s">
        <v>160</v>
      </c>
      <c r="G175">
        <v>4</v>
      </c>
      <c r="H175" t="s">
        <v>159</v>
      </c>
      <c r="I175">
        <v>3</v>
      </c>
      <c r="J175" t="s">
        <v>160</v>
      </c>
      <c r="K175">
        <v>3</v>
      </c>
      <c r="L175" t="s">
        <v>160</v>
      </c>
      <c r="M175">
        <v>4</v>
      </c>
      <c r="N175" t="s">
        <v>159</v>
      </c>
      <c r="O175">
        <v>-1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-0.5454</v>
      </c>
      <c r="G176">
        <v>0.67500000000000004</v>
      </c>
      <c r="I176">
        <v>-0.2893</v>
      </c>
      <c r="K176">
        <v>-0.29549999999999998</v>
      </c>
      <c r="M176">
        <v>-0.44679999999999997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160</v>
      </c>
      <c r="G177">
        <v>2</v>
      </c>
      <c r="H177" t="s">
        <v>159</v>
      </c>
      <c r="I177">
        <v>4</v>
      </c>
      <c r="J177" t="s">
        <v>160</v>
      </c>
      <c r="K177">
        <v>4</v>
      </c>
      <c r="L177" t="s">
        <v>160</v>
      </c>
      <c r="M177">
        <v>4</v>
      </c>
      <c r="N177" t="s">
        <v>160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-0.79579999999999995</v>
      </c>
      <c r="G178">
        <v>0.49840000000000001</v>
      </c>
      <c r="I178">
        <v>-3.9600000000000003E-2</v>
      </c>
      <c r="K178">
        <v>-5.7799999999999997E-2</v>
      </c>
      <c r="M178">
        <v>0.24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s">
        <v>159</v>
      </c>
      <c r="G179">
        <v>2</v>
      </c>
      <c r="H179" t="s">
        <v>160</v>
      </c>
      <c r="I179">
        <v>3</v>
      </c>
      <c r="J179" t="s">
        <v>160</v>
      </c>
      <c r="K179">
        <v>4</v>
      </c>
      <c r="L179" t="s">
        <v>159</v>
      </c>
      <c r="M179">
        <v>2</v>
      </c>
      <c r="N179" t="s">
        <v>160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-0.63970000000000005</v>
      </c>
      <c r="G180">
        <v>0.59709999999999996</v>
      </c>
      <c r="I180">
        <v>0.10639999999999999</v>
      </c>
      <c r="K180">
        <v>9.7500000000000003E-2</v>
      </c>
      <c r="M180">
        <v>-9.0499999999999997E-2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160</v>
      </c>
      <c r="G181">
        <v>2</v>
      </c>
      <c r="H181" t="s">
        <v>159</v>
      </c>
      <c r="I181">
        <v>3</v>
      </c>
      <c r="J181" t="s">
        <v>160</v>
      </c>
      <c r="K181">
        <v>3</v>
      </c>
      <c r="L181" t="s">
        <v>160</v>
      </c>
      <c r="M181">
        <v>4</v>
      </c>
      <c r="N181" t="s">
        <v>160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-0.54500000000000004</v>
      </c>
      <c r="G182">
        <v>0.4793</v>
      </c>
      <c r="I182">
        <v>-0.1298</v>
      </c>
      <c r="K182">
        <v>-0.192</v>
      </c>
      <c r="M182">
        <v>-0.49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s">
        <v>159</v>
      </c>
      <c r="G183">
        <v>2</v>
      </c>
      <c r="H183" t="s">
        <v>160</v>
      </c>
      <c r="I183">
        <v>4</v>
      </c>
      <c r="J183" t="s">
        <v>159</v>
      </c>
      <c r="K183">
        <v>4</v>
      </c>
      <c r="L183" t="s">
        <v>159</v>
      </c>
      <c r="M183">
        <v>4</v>
      </c>
      <c r="N183" t="s">
        <v>159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0.36509999999999998</v>
      </c>
      <c r="G184">
        <v>0.8</v>
      </c>
      <c r="I184">
        <v>0.53610000000000002</v>
      </c>
      <c r="K184">
        <v>0.53859999999999997</v>
      </c>
      <c r="M184">
        <v>0.54330000000000001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s">
        <v>159</v>
      </c>
      <c r="G185">
        <v>1</v>
      </c>
      <c r="H185" t="s">
        <v>159</v>
      </c>
      <c r="I185">
        <v>2</v>
      </c>
      <c r="J185" t="s">
        <v>159</v>
      </c>
      <c r="K185">
        <v>2</v>
      </c>
      <c r="L185" t="s">
        <v>159</v>
      </c>
      <c r="M185">
        <v>2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-0.78039999999999998</v>
      </c>
      <c r="G186">
        <v>0.58489999999999998</v>
      </c>
      <c r="I186">
        <v>0.1656</v>
      </c>
      <c r="K186">
        <v>0.1799</v>
      </c>
      <c r="M186">
        <v>0.38080000000000003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5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0.79579999999999995</v>
      </c>
      <c r="G188">
        <v>0.26250000000000001</v>
      </c>
      <c r="I188">
        <v>0.50070000000000003</v>
      </c>
      <c r="K188">
        <v>0.52300000000000002</v>
      </c>
      <c r="M188">
        <v>0.48930000000000001</v>
      </c>
      <c r="O188">
        <v>-1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1</v>
      </c>
      <c r="F189" t="s">
        <v>159</v>
      </c>
      <c r="G189">
        <v>2</v>
      </c>
      <c r="H189" t="s">
        <v>159</v>
      </c>
      <c r="I189">
        <v>2</v>
      </c>
      <c r="J189" t="s">
        <v>159</v>
      </c>
      <c r="K189">
        <v>2</v>
      </c>
      <c r="L189" t="s">
        <v>159</v>
      </c>
      <c r="M189">
        <v>2</v>
      </c>
      <c r="N189" t="s">
        <v>159</v>
      </c>
      <c r="O189">
        <v>-1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0.65</v>
      </c>
      <c r="G190">
        <v>-0.62809999999999999</v>
      </c>
      <c r="I190">
        <v>-0.2016</v>
      </c>
      <c r="K190">
        <v>-0.153</v>
      </c>
      <c r="M190">
        <v>-0.54800000000000004</v>
      </c>
      <c r="O190">
        <v>-1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2</v>
      </c>
      <c r="F191" t="s">
        <v>160</v>
      </c>
      <c r="G191">
        <v>4</v>
      </c>
      <c r="H191" t="s">
        <v>160</v>
      </c>
      <c r="I191">
        <v>4</v>
      </c>
      <c r="J191" t="s">
        <v>160</v>
      </c>
      <c r="K191">
        <v>4</v>
      </c>
      <c r="L191" t="s">
        <v>160</v>
      </c>
      <c r="M191">
        <v>4</v>
      </c>
      <c r="N191" t="s">
        <v>160</v>
      </c>
      <c r="O191">
        <v>-1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-0.2681</v>
      </c>
      <c r="G192">
        <v>0.89510000000000001</v>
      </c>
      <c r="I192">
        <v>0.32390000000000002</v>
      </c>
      <c r="K192">
        <v>0.34610000000000002</v>
      </c>
      <c r="M192">
        <v>0.33429999999999999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s">
        <v>160</v>
      </c>
      <c r="G193">
        <v>1</v>
      </c>
      <c r="H193" t="s">
        <v>160</v>
      </c>
      <c r="I193">
        <v>2</v>
      </c>
      <c r="J193" t="s">
        <v>160</v>
      </c>
      <c r="K193">
        <v>2</v>
      </c>
      <c r="L193" t="s">
        <v>160</v>
      </c>
      <c r="M193">
        <v>2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-0.65</v>
      </c>
      <c r="G194">
        <v>0.6</v>
      </c>
      <c r="I194">
        <v>-0.18640000000000001</v>
      </c>
      <c r="K194">
        <v>-0.1956</v>
      </c>
      <c r="M194">
        <v>-0.3478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s">
        <v>160</v>
      </c>
      <c r="G195">
        <v>2</v>
      </c>
      <c r="H195" t="s">
        <v>160</v>
      </c>
      <c r="I195">
        <v>4</v>
      </c>
      <c r="J195" t="s">
        <v>160</v>
      </c>
      <c r="K195">
        <v>4</v>
      </c>
      <c r="L195" t="s">
        <v>160</v>
      </c>
      <c r="M195">
        <v>4</v>
      </c>
      <c r="N195" t="s">
        <v>160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-0.63690000000000002</v>
      </c>
      <c r="G196">
        <v>-5.5E-2</v>
      </c>
      <c r="I196">
        <v>-0.35930000000000001</v>
      </c>
      <c r="K196">
        <v>-0.3493</v>
      </c>
      <c r="M196">
        <v>-0.25080000000000002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s">
        <v>160</v>
      </c>
      <c r="G197">
        <v>4</v>
      </c>
      <c r="H197" t="s">
        <v>160</v>
      </c>
      <c r="I197">
        <v>4</v>
      </c>
      <c r="J197" t="s">
        <v>160</v>
      </c>
      <c r="K197">
        <v>4</v>
      </c>
      <c r="L197" t="s">
        <v>160</v>
      </c>
      <c r="M197">
        <v>4</v>
      </c>
      <c r="N197" t="s">
        <v>160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0.41499999999999998</v>
      </c>
      <c r="G198">
        <v>0.26290000000000002</v>
      </c>
      <c r="I198">
        <v>0.33889999999999998</v>
      </c>
      <c r="K198">
        <v>0.33850000000000002</v>
      </c>
      <c r="M198">
        <v>0.33889999999999998</v>
      </c>
      <c r="O198">
        <v>-1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2</v>
      </c>
      <c r="F199" t="s">
        <v>159</v>
      </c>
      <c r="G199">
        <v>2</v>
      </c>
      <c r="H199" t="s">
        <v>159</v>
      </c>
      <c r="I199">
        <v>2</v>
      </c>
      <c r="J199" t="s">
        <v>159</v>
      </c>
      <c r="K199">
        <v>2</v>
      </c>
      <c r="L199" t="s">
        <v>159</v>
      </c>
      <c r="M199">
        <v>2</v>
      </c>
      <c r="N199" t="s">
        <v>159</v>
      </c>
      <c r="O199">
        <v>-1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-0.63690000000000002</v>
      </c>
      <c r="G200">
        <v>0.45</v>
      </c>
      <c r="I200">
        <v>-0.14360000000000001</v>
      </c>
      <c r="K200">
        <v>-0.17460000000000001</v>
      </c>
      <c r="M200">
        <v>-6.8400000000000002E-2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s">
        <v>160</v>
      </c>
      <c r="G201">
        <v>2</v>
      </c>
      <c r="H201" t="s">
        <v>160</v>
      </c>
      <c r="I201">
        <v>4</v>
      </c>
      <c r="J201" t="s">
        <v>160</v>
      </c>
      <c r="K201">
        <v>4</v>
      </c>
      <c r="L201" t="s">
        <v>160</v>
      </c>
      <c r="M201">
        <v>4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-0.4</v>
      </c>
      <c r="G202">
        <v>0.95</v>
      </c>
      <c r="I202">
        <v>0.40670000000000001</v>
      </c>
      <c r="K202">
        <v>0.36409999999999998</v>
      </c>
      <c r="M202">
        <v>0.50749999999999995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s">
        <v>160</v>
      </c>
      <c r="G203">
        <v>1</v>
      </c>
      <c r="H203" t="s">
        <v>159</v>
      </c>
      <c r="I203">
        <v>2</v>
      </c>
      <c r="J203" t="s">
        <v>159</v>
      </c>
      <c r="K203">
        <v>2</v>
      </c>
      <c r="L203" t="s">
        <v>159</v>
      </c>
      <c r="M203">
        <v>2</v>
      </c>
      <c r="N203" t="s">
        <v>159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-0.48</v>
      </c>
      <c r="G204">
        <v>0.435</v>
      </c>
      <c r="I204">
        <v>-0.1046</v>
      </c>
      <c r="K204">
        <v>-0.17749999999999999</v>
      </c>
      <c r="M204">
        <v>-0.1166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s">
        <v>159</v>
      </c>
      <c r="G205">
        <v>2</v>
      </c>
      <c r="H205" t="s">
        <v>160</v>
      </c>
      <c r="I205">
        <v>4</v>
      </c>
      <c r="J205" t="s">
        <v>159</v>
      </c>
      <c r="K205">
        <v>4</v>
      </c>
      <c r="L205" t="s">
        <v>159</v>
      </c>
      <c r="M205">
        <v>4</v>
      </c>
      <c r="N205" t="s">
        <v>159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-0.47839999999999999</v>
      </c>
      <c r="G206">
        <v>0.28660000000000002</v>
      </c>
      <c r="I206">
        <v>-0.20039999999999999</v>
      </c>
      <c r="K206">
        <v>-0.20830000000000001</v>
      </c>
      <c r="M206">
        <v>-0.3049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s">
        <v>160</v>
      </c>
      <c r="G207">
        <v>2</v>
      </c>
      <c r="H207" t="s">
        <v>159</v>
      </c>
      <c r="I207">
        <v>4</v>
      </c>
      <c r="J207" t="s">
        <v>160</v>
      </c>
      <c r="K207">
        <v>4</v>
      </c>
      <c r="L207" t="s">
        <v>160</v>
      </c>
      <c r="M207">
        <v>4</v>
      </c>
      <c r="N207" t="s">
        <v>160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0.49</v>
      </c>
      <c r="G208">
        <v>0.55710000000000004</v>
      </c>
      <c r="I208">
        <v>0.51239999999999997</v>
      </c>
      <c r="K208">
        <v>0.5131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0.25130000000000002</v>
      </c>
      <c r="G210">
        <v>0.58679999999999999</v>
      </c>
      <c r="I210">
        <v>0.4335</v>
      </c>
      <c r="K210">
        <v>0.44169999999999998</v>
      </c>
      <c r="M210">
        <v>0.49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160</v>
      </c>
      <c r="G211">
        <v>2</v>
      </c>
      <c r="H211" t="s">
        <v>160</v>
      </c>
      <c r="I211">
        <v>2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-0.49</v>
      </c>
      <c r="G212">
        <v>0.57350000000000001</v>
      </c>
      <c r="I212">
        <v>-1.01E-2</v>
      </c>
      <c r="K212">
        <v>0.1343</v>
      </c>
      <c r="M212">
        <v>-0.13950000000000001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s">
        <v>160</v>
      </c>
      <c r="G213">
        <v>2</v>
      </c>
      <c r="H213" t="s">
        <v>160</v>
      </c>
      <c r="I213">
        <v>3</v>
      </c>
      <c r="J213" t="s">
        <v>159</v>
      </c>
      <c r="K213">
        <v>2</v>
      </c>
      <c r="L213" t="s">
        <v>160</v>
      </c>
      <c r="M213">
        <v>4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1.47</v>
      </c>
      <c r="G214">
        <v>5.4600000000000003E-2</v>
      </c>
      <c r="I214">
        <v>0.53380000000000005</v>
      </c>
      <c r="K214">
        <v>0.52529999999999999</v>
      </c>
      <c r="M214">
        <v>0.52500000000000002</v>
      </c>
      <c r="O214">
        <v>-1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1</v>
      </c>
      <c r="F215" t="s">
        <v>160</v>
      </c>
      <c r="G215">
        <v>3</v>
      </c>
      <c r="H215" t="s">
        <v>160</v>
      </c>
      <c r="I215">
        <v>2</v>
      </c>
      <c r="J215" t="s">
        <v>160</v>
      </c>
      <c r="K215">
        <v>2</v>
      </c>
      <c r="L215" t="s">
        <v>160</v>
      </c>
      <c r="M215">
        <v>2</v>
      </c>
      <c r="N215" t="s">
        <v>160</v>
      </c>
      <c r="O215">
        <v>-1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0.29649999999999999</v>
      </c>
      <c r="G216">
        <v>0.54500000000000004</v>
      </c>
      <c r="I216">
        <v>0.44840000000000002</v>
      </c>
      <c r="K216">
        <v>0.44750000000000001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160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0.60440000000000005</v>
      </c>
      <c r="G218">
        <v>-0.49</v>
      </c>
      <c r="I218">
        <v>0.14180000000000001</v>
      </c>
      <c r="K218">
        <v>0.1404</v>
      </c>
      <c r="M218">
        <v>0.22140000000000001</v>
      </c>
      <c r="O218">
        <v>-1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2</v>
      </c>
      <c r="F219" t="s">
        <v>160</v>
      </c>
      <c r="G219">
        <v>4</v>
      </c>
      <c r="H219" t="s">
        <v>159</v>
      </c>
      <c r="I219">
        <v>2</v>
      </c>
      <c r="J219" t="s">
        <v>160</v>
      </c>
      <c r="K219">
        <v>2</v>
      </c>
      <c r="L219" t="s">
        <v>160</v>
      </c>
      <c r="M219">
        <v>2</v>
      </c>
      <c r="N219" t="s">
        <v>160</v>
      </c>
      <c r="O219">
        <v>-1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-0.21</v>
      </c>
      <c r="G220">
        <v>0.48</v>
      </c>
      <c r="I220">
        <v>7.46E-2</v>
      </c>
      <c r="K220">
        <v>9.2600000000000002E-2</v>
      </c>
      <c r="M220">
        <v>-9.3600000000000003E-2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s">
        <v>160</v>
      </c>
      <c r="G221">
        <v>2</v>
      </c>
      <c r="H221" t="s">
        <v>159</v>
      </c>
      <c r="I221">
        <v>3</v>
      </c>
      <c r="J221" t="s">
        <v>160</v>
      </c>
      <c r="K221">
        <v>3</v>
      </c>
      <c r="L221" t="s">
        <v>160</v>
      </c>
      <c r="M221">
        <v>4</v>
      </c>
      <c r="N221" t="s">
        <v>160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-0.6</v>
      </c>
      <c r="G222">
        <v>0.83399999999999996</v>
      </c>
      <c r="I222">
        <v>0.17469999999999999</v>
      </c>
      <c r="K222">
        <v>0.17199999999999999</v>
      </c>
      <c r="M222">
        <v>0.25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s">
        <v>160</v>
      </c>
      <c r="G223">
        <v>1</v>
      </c>
      <c r="H223" t="s">
        <v>159</v>
      </c>
      <c r="I223">
        <v>2</v>
      </c>
      <c r="J223" t="s">
        <v>159</v>
      </c>
      <c r="K223">
        <v>2</v>
      </c>
      <c r="L223" t="s">
        <v>159</v>
      </c>
      <c r="M223">
        <v>2</v>
      </c>
      <c r="N223" t="s">
        <v>159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-0.34449999999999997</v>
      </c>
      <c r="G224">
        <v>0.52790000000000004</v>
      </c>
      <c r="I224">
        <v>0.30470000000000003</v>
      </c>
      <c r="K224">
        <v>0.3322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s">
        <v>160</v>
      </c>
      <c r="G225">
        <v>2</v>
      </c>
      <c r="H225" t="s">
        <v>159</v>
      </c>
      <c r="I225">
        <v>2</v>
      </c>
      <c r="J225" t="s">
        <v>159</v>
      </c>
      <c r="K225">
        <v>2</v>
      </c>
      <c r="L225" t="s">
        <v>159</v>
      </c>
      <c r="M225">
        <v>2</v>
      </c>
      <c r="N225" t="s">
        <v>159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-0.53310000000000002</v>
      </c>
      <c r="G226">
        <v>0.49</v>
      </c>
      <c r="I226">
        <v>-0.34089999999999998</v>
      </c>
      <c r="K226">
        <v>-0.35820000000000002</v>
      </c>
      <c r="M226">
        <v>-0.53310000000000002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160</v>
      </c>
      <c r="G227">
        <v>2</v>
      </c>
      <c r="H227" t="s">
        <v>159</v>
      </c>
      <c r="I227">
        <v>4</v>
      </c>
      <c r="J227" t="s">
        <v>160</v>
      </c>
      <c r="K227">
        <v>4</v>
      </c>
      <c r="L227" t="s">
        <v>160</v>
      </c>
      <c r="M227">
        <v>4</v>
      </c>
      <c r="N227" t="s">
        <v>160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-0.36280000000000001</v>
      </c>
      <c r="G228">
        <v>0.4728</v>
      </c>
      <c r="I228">
        <v>0.13159999999999999</v>
      </c>
      <c r="K228">
        <v>9.74E-2</v>
      </c>
      <c r="M228">
        <v>0.3125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s">
        <v>159</v>
      </c>
      <c r="G229">
        <v>2</v>
      </c>
      <c r="H229" t="s">
        <v>160</v>
      </c>
      <c r="I229">
        <v>2</v>
      </c>
      <c r="J229" t="s">
        <v>160</v>
      </c>
      <c r="K229">
        <v>3</v>
      </c>
      <c r="L229" t="s">
        <v>160</v>
      </c>
      <c r="M229">
        <v>2</v>
      </c>
      <c r="N229" t="s">
        <v>160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0.48799999999999999</v>
      </c>
      <c r="G230">
        <v>0.97509999999999997</v>
      </c>
      <c r="I230">
        <v>0.73150000000000004</v>
      </c>
      <c r="K230">
        <v>0.73050000000000004</v>
      </c>
      <c r="M230">
        <v>0.73150000000000004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s">
        <v>160</v>
      </c>
      <c r="G231">
        <v>1</v>
      </c>
      <c r="H231" t="s">
        <v>160</v>
      </c>
      <c r="I231">
        <v>2</v>
      </c>
      <c r="J231" t="s">
        <v>160</v>
      </c>
      <c r="K231">
        <v>2</v>
      </c>
      <c r="L231" t="s">
        <v>160</v>
      </c>
      <c r="M231">
        <v>2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1.47</v>
      </c>
      <c r="G232">
        <v>0.15359999999999999</v>
      </c>
      <c r="I232">
        <v>0.54239999999999999</v>
      </c>
      <c r="K232">
        <v>0.52680000000000005</v>
      </c>
      <c r="M232">
        <v>0.41149999999999998</v>
      </c>
      <c r="O232">
        <v>-1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1</v>
      </c>
      <c r="F233" t="s">
        <v>159</v>
      </c>
      <c r="G233">
        <v>2</v>
      </c>
      <c r="H233" t="s">
        <v>159</v>
      </c>
      <c r="I233">
        <v>2</v>
      </c>
      <c r="J233" t="s">
        <v>159</v>
      </c>
      <c r="K233">
        <v>2</v>
      </c>
      <c r="L233" t="s">
        <v>159</v>
      </c>
      <c r="M233">
        <v>2</v>
      </c>
      <c r="N233" t="s">
        <v>159</v>
      </c>
      <c r="O233">
        <v>-1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-0.60109999999999997</v>
      </c>
      <c r="G234">
        <v>0.495</v>
      </c>
      <c r="I234">
        <v>-8.8599999999999998E-2</v>
      </c>
      <c r="K234">
        <v>-0.1104</v>
      </c>
      <c r="M234">
        <v>-0.11070000000000001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159</v>
      </c>
      <c r="G235">
        <v>2</v>
      </c>
      <c r="H235" t="s">
        <v>160</v>
      </c>
      <c r="I235">
        <v>4</v>
      </c>
      <c r="J235" t="s">
        <v>159</v>
      </c>
      <c r="K235">
        <v>4</v>
      </c>
      <c r="L235" t="s">
        <v>159</v>
      </c>
      <c r="M235">
        <v>4</v>
      </c>
      <c r="N235" t="s">
        <v>159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-0.46870000000000001</v>
      </c>
      <c r="G236">
        <v>0.35720000000000002</v>
      </c>
      <c r="I236">
        <v>-5.5800000000000002E-2</v>
      </c>
      <c r="K236">
        <v>-5.6399999999999999E-2</v>
      </c>
      <c r="M236">
        <v>-5.5800000000000002E-2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s">
        <v>160</v>
      </c>
      <c r="G237">
        <v>2</v>
      </c>
      <c r="H237" t="s">
        <v>159</v>
      </c>
      <c r="I237">
        <v>4</v>
      </c>
      <c r="J237" t="s">
        <v>160</v>
      </c>
      <c r="K237">
        <v>4</v>
      </c>
      <c r="L237" t="s">
        <v>160</v>
      </c>
      <c r="M237">
        <v>4</v>
      </c>
      <c r="N237" t="s">
        <v>160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-0.48149999999999998</v>
      </c>
      <c r="G238">
        <v>0.46439999999999998</v>
      </c>
      <c r="I238">
        <v>0.2833</v>
      </c>
      <c r="K238">
        <v>0.29070000000000001</v>
      </c>
      <c r="M238">
        <v>0.42480000000000001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s">
        <v>159</v>
      </c>
      <c r="G239">
        <v>2</v>
      </c>
      <c r="H239" t="s">
        <v>160</v>
      </c>
      <c r="I239">
        <v>2</v>
      </c>
      <c r="J239" t="s">
        <v>160</v>
      </c>
      <c r="K239">
        <v>2</v>
      </c>
      <c r="L239" t="s">
        <v>160</v>
      </c>
      <c r="M239">
        <v>2</v>
      </c>
      <c r="N239" t="s">
        <v>160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-1.0797000000000001</v>
      </c>
      <c r="G240">
        <v>0.42170000000000002</v>
      </c>
      <c r="I240">
        <v>-0.24879999999999999</v>
      </c>
      <c r="K240">
        <v>-0.30030000000000001</v>
      </c>
      <c r="M240">
        <v>-0.5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5</v>
      </c>
      <c r="F241" t="s">
        <v>159</v>
      </c>
      <c r="G241">
        <v>2</v>
      </c>
      <c r="H241" t="s">
        <v>160</v>
      </c>
      <c r="I241">
        <v>4</v>
      </c>
      <c r="J241" t="s">
        <v>159</v>
      </c>
      <c r="K241">
        <v>4</v>
      </c>
      <c r="L241" t="s">
        <v>159</v>
      </c>
      <c r="M241">
        <v>4</v>
      </c>
      <c r="N241" t="s">
        <v>159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-0.45800000000000002</v>
      </c>
      <c r="G242">
        <v>0.56089999999999995</v>
      </c>
      <c r="I242">
        <v>-4.1999999999999997E-3</v>
      </c>
      <c r="K242">
        <v>4.0000000000000002E-4</v>
      </c>
      <c r="M242">
        <v>-5.9900000000000002E-2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s">
        <v>159</v>
      </c>
      <c r="G243">
        <v>2</v>
      </c>
      <c r="H243" t="s">
        <v>160</v>
      </c>
      <c r="I243">
        <v>3</v>
      </c>
      <c r="J243" t="s">
        <v>160</v>
      </c>
      <c r="K243">
        <v>3</v>
      </c>
      <c r="L243" t="s">
        <v>160</v>
      </c>
      <c r="M243">
        <v>4</v>
      </c>
      <c r="N243" t="s">
        <v>159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-0.4088</v>
      </c>
      <c r="G244">
        <v>0.6</v>
      </c>
      <c r="I244">
        <v>0.32619999999999999</v>
      </c>
      <c r="K244">
        <v>0.33050000000000002</v>
      </c>
      <c r="M244">
        <v>0.5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s">
        <v>160</v>
      </c>
      <c r="G245">
        <v>2</v>
      </c>
      <c r="H245" t="s">
        <v>159</v>
      </c>
      <c r="I245">
        <v>2</v>
      </c>
      <c r="J245" t="s">
        <v>159</v>
      </c>
      <c r="K245">
        <v>2</v>
      </c>
      <c r="L245" t="s">
        <v>159</v>
      </c>
      <c r="M245">
        <v>2</v>
      </c>
      <c r="N245" t="s">
        <v>159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0.64329999999999998</v>
      </c>
      <c r="G246">
        <v>-0.35949999999999999</v>
      </c>
      <c r="I246">
        <v>0.33289999999999997</v>
      </c>
      <c r="K246">
        <v>0.33839999999999998</v>
      </c>
      <c r="M246">
        <v>0.52649999999999997</v>
      </c>
      <c r="O246">
        <v>-1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2</v>
      </c>
      <c r="F247" t="s">
        <v>159</v>
      </c>
      <c r="G247">
        <v>4</v>
      </c>
      <c r="H247" t="s">
        <v>160</v>
      </c>
      <c r="I247">
        <v>2</v>
      </c>
      <c r="J247" t="s">
        <v>159</v>
      </c>
      <c r="K247">
        <v>2</v>
      </c>
      <c r="L247" t="s">
        <v>159</v>
      </c>
      <c r="M247">
        <v>2</v>
      </c>
      <c r="N247" t="s">
        <v>159</v>
      </c>
      <c r="O247">
        <v>-1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0.36470000000000002</v>
      </c>
      <c r="G248">
        <v>-0.64500000000000002</v>
      </c>
      <c r="I248">
        <v>5.1999999999999998E-2</v>
      </c>
      <c r="K248">
        <v>4.36E-2</v>
      </c>
      <c r="M248">
        <v>0.15</v>
      </c>
      <c r="O248">
        <v>-1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s">
        <v>159</v>
      </c>
      <c r="G249">
        <v>4</v>
      </c>
      <c r="H249" t="s">
        <v>160</v>
      </c>
      <c r="I249">
        <v>3</v>
      </c>
      <c r="J249" t="s">
        <v>160</v>
      </c>
      <c r="K249">
        <v>3</v>
      </c>
      <c r="L249" t="s">
        <v>160</v>
      </c>
      <c r="M249">
        <v>2</v>
      </c>
      <c r="N249" t="s">
        <v>159</v>
      </c>
      <c r="O249">
        <v>-1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-0.57420000000000004</v>
      </c>
      <c r="G250">
        <v>0.46460000000000001</v>
      </c>
      <c r="I250">
        <v>-0.21540000000000001</v>
      </c>
      <c r="K250">
        <v>-0.1532</v>
      </c>
      <c r="M250">
        <v>-0.53669999999999995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s">
        <v>159</v>
      </c>
      <c r="G251">
        <v>2</v>
      </c>
      <c r="H251" t="s">
        <v>160</v>
      </c>
      <c r="I251">
        <v>4</v>
      </c>
      <c r="J251" t="s">
        <v>159</v>
      </c>
      <c r="K251">
        <v>4</v>
      </c>
      <c r="L251" t="s">
        <v>159</v>
      </c>
      <c r="M251">
        <v>4</v>
      </c>
      <c r="N251" t="s">
        <v>159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-0.50849999999999995</v>
      </c>
      <c r="G252">
        <v>0.66139999999999999</v>
      </c>
      <c r="I252">
        <v>0.13189999999999999</v>
      </c>
      <c r="K252">
        <v>0.1263</v>
      </c>
      <c r="M252">
        <v>0.1298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s">
        <v>159</v>
      </c>
      <c r="G253">
        <v>2</v>
      </c>
      <c r="H253" t="s">
        <v>160</v>
      </c>
      <c r="I253">
        <v>2</v>
      </c>
      <c r="J253" t="s">
        <v>160</v>
      </c>
      <c r="K253">
        <v>2</v>
      </c>
      <c r="L253" t="s">
        <v>160</v>
      </c>
      <c r="M253">
        <v>2</v>
      </c>
      <c r="N253" t="s">
        <v>160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-0.64339999999999997</v>
      </c>
      <c r="G254">
        <v>0.6</v>
      </c>
      <c r="I254">
        <v>-0.15029999999999999</v>
      </c>
      <c r="K254">
        <v>-0.26750000000000002</v>
      </c>
      <c r="M254">
        <v>-0.25469999999999998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159</v>
      </c>
      <c r="G255">
        <v>2</v>
      </c>
      <c r="H255" t="s">
        <v>160</v>
      </c>
      <c r="I255">
        <v>4</v>
      </c>
      <c r="J255" t="s">
        <v>159</v>
      </c>
      <c r="K255">
        <v>4</v>
      </c>
      <c r="L255" t="s">
        <v>159</v>
      </c>
      <c r="M255">
        <v>4</v>
      </c>
      <c r="N255" t="s">
        <v>159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0.6</v>
      </c>
      <c r="G256">
        <v>-0.8962</v>
      </c>
      <c r="I256">
        <v>-0.1003</v>
      </c>
      <c r="K256">
        <v>-0.1221</v>
      </c>
      <c r="M256">
        <v>-0.32990000000000003</v>
      </c>
      <c r="O256">
        <v>-1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2</v>
      </c>
      <c r="F257" t="s">
        <v>160</v>
      </c>
      <c r="G257">
        <v>5</v>
      </c>
      <c r="H257" t="s">
        <v>159</v>
      </c>
      <c r="I257">
        <v>4</v>
      </c>
      <c r="J257" t="s">
        <v>159</v>
      </c>
      <c r="K257">
        <v>4</v>
      </c>
      <c r="L257" t="s">
        <v>159</v>
      </c>
      <c r="M257">
        <v>4</v>
      </c>
      <c r="N257" t="s">
        <v>159</v>
      </c>
      <c r="O257">
        <v>-1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-0.4</v>
      </c>
      <c r="G258">
        <v>0.45</v>
      </c>
      <c r="I258">
        <v>0.1893</v>
      </c>
      <c r="K258">
        <v>0.20910000000000001</v>
      </c>
      <c r="M258">
        <v>0.2616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s">
        <v>160</v>
      </c>
      <c r="G259">
        <v>2</v>
      </c>
      <c r="H259" t="s">
        <v>159</v>
      </c>
      <c r="I259">
        <v>2</v>
      </c>
      <c r="J259" t="s">
        <v>159</v>
      </c>
      <c r="K259">
        <v>2</v>
      </c>
      <c r="L259" t="s">
        <v>159</v>
      </c>
      <c r="M259">
        <v>2</v>
      </c>
      <c r="N259" t="s">
        <v>159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-0.6</v>
      </c>
      <c r="G260">
        <v>0.49</v>
      </c>
      <c r="I260">
        <v>-2.7099999999999999E-2</v>
      </c>
      <c r="K260">
        <v>-1.18E-2</v>
      </c>
      <c r="M260">
        <v>6.9999999999999999E-4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s">
        <v>159</v>
      </c>
      <c r="G261">
        <v>2</v>
      </c>
      <c r="H261" t="s">
        <v>160</v>
      </c>
      <c r="I261">
        <v>3</v>
      </c>
      <c r="J261" t="s">
        <v>160</v>
      </c>
      <c r="K261">
        <v>3</v>
      </c>
      <c r="L261" t="s">
        <v>160</v>
      </c>
      <c r="M261">
        <v>3</v>
      </c>
      <c r="N261" t="s">
        <v>160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-8.0399999999999999E-2</v>
      </c>
      <c r="G262">
        <v>0.84670000000000001</v>
      </c>
      <c r="I262">
        <v>0.42230000000000001</v>
      </c>
      <c r="K262">
        <v>0.49480000000000002</v>
      </c>
      <c r="M262">
        <v>0.46139999999999998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s">
        <v>160</v>
      </c>
      <c r="G263">
        <v>1</v>
      </c>
      <c r="H263" t="s">
        <v>159</v>
      </c>
      <c r="I263">
        <v>2</v>
      </c>
      <c r="J263" t="s">
        <v>159</v>
      </c>
      <c r="K263">
        <v>2</v>
      </c>
      <c r="L263" t="s">
        <v>159</v>
      </c>
      <c r="M263">
        <v>2</v>
      </c>
      <c r="N263" t="s">
        <v>159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-0.22040000000000001</v>
      </c>
      <c r="G264">
        <v>0.56079999999999997</v>
      </c>
      <c r="I264">
        <v>0.1971</v>
      </c>
      <c r="K264">
        <v>0.19819999999999999</v>
      </c>
      <c r="M264">
        <v>0.28420000000000001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s">
        <v>159</v>
      </c>
      <c r="G265">
        <v>2</v>
      </c>
      <c r="H265" t="s">
        <v>160</v>
      </c>
      <c r="I265">
        <v>2</v>
      </c>
      <c r="J265" t="s">
        <v>160</v>
      </c>
      <c r="K265">
        <v>2</v>
      </c>
      <c r="L265" t="s">
        <v>160</v>
      </c>
      <c r="M265">
        <v>2</v>
      </c>
      <c r="N265" t="s">
        <v>160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-0.1565</v>
      </c>
      <c r="G266">
        <v>0.6</v>
      </c>
      <c r="I266">
        <v>0.38890000000000002</v>
      </c>
      <c r="K266">
        <v>0.39250000000000002</v>
      </c>
      <c r="M266">
        <v>0.45789999999999997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4</v>
      </c>
      <c r="F267" t="s">
        <v>159</v>
      </c>
      <c r="G267">
        <v>2</v>
      </c>
      <c r="H267" t="s">
        <v>160</v>
      </c>
      <c r="I267">
        <v>2</v>
      </c>
      <c r="J267" t="s">
        <v>160</v>
      </c>
      <c r="K267">
        <v>2</v>
      </c>
      <c r="L267" t="s">
        <v>160</v>
      </c>
      <c r="M267">
        <v>2</v>
      </c>
      <c r="N267" t="s">
        <v>160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-0.52249999999999996</v>
      </c>
      <c r="G268">
        <v>0.64749999999999996</v>
      </c>
      <c r="I268">
        <v>0.1721</v>
      </c>
      <c r="K268">
        <v>0.18679999999999999</v>
      </c>
      <c r="M268">
        <v>0.40660000000000002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s">
        <v>160</v>
      </c>
      <c r="G269">
        <v>2</v>
      </c>
      <c r="H269" t="s">
        <v>159</v>
      </c>
      <c r="I269">
        <v>2</v>
      </c>
      <c r="J269" t="s">
        <v>159</v>
      </c>
      <c r="K269">
        <v>2</v>
      </c>
      <c r="L269" t="s">
        <v>159</v>
      </c>
      <c r="M269">
        <v>2</v>
      </c>
      <c r="N269" t="s">
        <v>159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-0.48859999999999998</v>
      </c>
      <c r="G270">
        <v>0.49980000000000002</v>
      </c>
      <c r="I270">
        <v>4.87E-2</v>
      </c>
      <c r="K270">
        <v>0.16220000000000001</v>
      </c>
      <c r="M270">
        <v>0.28389999999999999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s">
        <v>160</v>
      </c>
      <c r="G271">
        <v>2</v>
      </c>
      <c r="H271" t="s">
        <v>159</v>
      </c>
      <c r="I271">
        <v>3</v>
      </c>
      <c r="J271" t="s">
        <v>160</v>
      </c>
      <c r="K271">
        <v>2</v>
      </c>
      <c r="L271" t="s">
        <v>159</v>
      </c>
      <c r="M271">
        <v>2</v>
      </c>
      <c r="N271" t="s">
        <v>159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0.75</v>
      </c>
      <c r="G272">
        <v>-0.6825</v>
      </c>
      <c r="I272">
        <v>9.1300000000000006E-2</v>
      </c>
      <c r="K272">
        <v>5.5599999999999997E-2</v>
      </c>
      <c r="M272">
        <v>0.14330000000000001</v>
      </c>
      <c r="O272">
        <v>-1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1</v>
      </c>
      <c r="F273" t="s">
        <v>159</v>
      </c>
      <c r="G273">
        <v>4</v>
      </c>
      <c r="H273" t="s">
        <v>160</v>
      </c>
      <c r="I273">
        <v>3</v>
      </c>
      <c r="J273" t="s">
        <v>160</v>
      </c>
      <c r="K273">
        <v>3</v>
      </c>
      <c r="L273" t="s">
        <v>160</v>
      </c>
      <c r="M273">
        <v>2</v>
      </c>
      <c r="N273" t="s">
        <v>159</v>
      </c>
      <c r="O273">
        <v>-1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-0.75</v>
      </c>
      <c r="G274">
        <v>0.49</v>
      </c>
      <c r="I274">
        <v>0.13239999999999999</v>
      </c>
      <c r="K274">
        <v>0.1787</v>
      </c>
      <c r="M274">
        <v>0.39090000000000003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s">
        <v>160</v>
      </c>
      <c r="G275">
        <v>2</v>
      </c>
      <c r="H275" t="s">
        <v>159</v>
      </c>
      <c r="I275">
        <v>2</v>
      </c>
      <c r="J275" t="s">
        <v>159</v>
      </c>
      <c r="K275">
        <v>2</v>
      </c>
      <c r="L275" t="s">
        <v>159</v>
      </c>
      <c r="M275">
        <v>2</v>
      </c>
      <c r="N275" t="s">
        <v>159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0.60919999999999996</v>
      </c>
      <c r="G276">
        <v>9.9699999999999997E-2</v>
      </c>
      <c r="I276">
        <v>0.37130000000000002</v>
      </c>
      <c r="K276">
        <v>0.37319999999999998</v>
      </c>
      <c r="M276">
        <v>0.40129999999999999</v>
      </c>
      <c r="O276">
        <v>-1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2</v>
      </c>
      <c r="F277" t="s">
        <v>159</v>
      </c>
      <c r="G277">
        <v>3</v>
      </c>
      <c r="H277" t="s">
        <v>160</v>
      </c>
      <c r="I277">
        <v>2</v>
      </c>
      <c r="J277" t="s">
        <v>159</v>
      </c>
      <c r="K277">
        <v>2</v>
      </c>
      <c r="L277" t="s">
        <v>159</v>
      </c>
      <c r="M277">
        <v>2</v>
      </c>
      <c r="N277" t="s">
        <v>159</v>
      </c>
      <c r="O277">
        <v>-1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-0.75</v>
      </c>
      <c r="G278">
        <v>0.49919999999999998</v>
      </c>
      <c r="I278">
        <v>2.1600000000000001E-2</v>
      </c>
      <c r="K278">
        <v>1.41E-2</v>
      </c>
      <c r="M278">
        <v>0.3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159</v>
      </c>
      <c r="G279">
        <v>2</v>
      </c>
      <c r="H279" t="s">
        <v>160</v>
      </c>
      <c r="I279">
        <v>3</v>
      </c>
      <c r="J279" t="s">
        <v>160</v>
      </c>
      <c r="K279">
        <v>3</v>
      </c>
      <c r="L279" t="s">
        <v>160</v>
      </c>
      <c r="M279">
        <v>2</v>
      </c>
      <c r="N279" t="s">
        <v>160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-0.13</v>
      </c>
      <c r="G280">
        <v>0.53280000000000005</v>
      </c>
      <c r="I280">
        <v>0.2843</v>
      </c>
      <c r="K280">
        <v>0.2712</v>
      </c>
      <c r="M280">
        <v>0.45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s">
        <v>159</v>
      </c>
      <c r="G281">
        <v>2</v>
      </c>
      <c r="H281" t="s">
        <v>160</v>
      </c>
      <c r="I281">
        <v>2</v>
      </c>
      <c r="J281" t="s">
        <v>160</v>
      </c>
      <c r="K281">
        <v>2</v>
      </c>
      <c r="L281" t="s">
        <v>160</v>
      </c>
      <c r="M281">
        <v>2</v>
      </c>
      <c r="N281" t="s">
        <v>160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0.31109999999999999</v>
      </c>
      <c r="G282">
        <v>0.76580000000000004</v>
      </c>
      <c r="I282">
        <v>0.47799999999999998</v>
      </c>
      <c r="K282">
        <v>0.48359999999999997</v>
      </c>
      <c r="M282">
        <v>0.44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s">
        <v>160</v>
      </c>
      <c r="G283">
        <v>1</v>
      </c>
      <c r="H283" t="s">
        <v>160</v>
      </c>
      <c r="I283">
        <v>2</v>
      </c>
      <c r="J283" t="s">
        <v>160</v>
      </c>
      <c r="K283">
        <v>2</v>
      </c>
      <c r="L283" t="s">
        <v>160</v>
      </c>
      <c r="M283">
        <v>2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0.58169999999999999</v>
      </c>
      <c r="I284">
        <v>1.52E-2</v>
      </c>
      <c r="K284">
        <v>-2.41E-2</v>
      </c>
      <c r="M284">
        <v>-0.1729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s">
        <v>160</v>
      </c>
      <c r="G285">
        <v>2</v>
      </c>
      <c r="H285" t="s">
        <v>160</v>
      </c>
      <c r="I285">
        <v>3</v>
      </c>
      <c r="J285" t="s">
        <v>159</v>
      </c>
      <c r="K285">
        <v>3</v>
      </c>
      <c r="L285" t="s">
        <v>159</v>
      </c>
      <c r="M285">
        <v>4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-0.6</v>
      </c>
      <c r="G286">
        <v>0.4</v>
      </c>
      <c r="I286">
        <v>6.2300000000000001E-2</v>
      </c>
      <c r="K286">
        <v>7.5300000000000006E-2</v>
      </c>
      <c r="M286">
        <v>0.38700000000000001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4</v>
      </c>
      <c r="F287" t="s">
        <v>160</v>
      </c>
      <c r="G287">
        <v>2</v>
      </c>
      <c r="H287" t="s">
        <v>159</v>
      </c>
      <c r="I287">
        <v>3</v>
      </c>
      <c r="J287" t="s">
        <v>160</v>
      </c>
      <c r="K287">
        <v>3</v>
      </c>
      <c r="L287" t="s">
        <v>160</v>
      </c>
      <c r="M287">
        <v>2</v>
      </c>
      <c r="N287" t="s">
        <v>159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-6.7299999999999999E-2</v>
      </c>
      <c r="G288">
        <v>0.4</v>
      </c>
      <c r="I288">
        <v>0.24099999999999999</v>
      </c>
      <c r="K288">
        <v>0.246</v>
      </c>
      <c r="M288">
        <v>0.26989999999999997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s">
        <v>160</v>
      </c>
      <c r="G289">
        <v>2</v>
      </c>
      <c r="H289" t="s">
        <v>159</v>
      </c>
      <c r="I289">
        <v>2</v>
      </c>
      <c r="J289" t="s">
        <v>159</v>
      </c>
      <c r="K289">
        <v>2</v>
      </c>
      <c r="L289" t="s">
        <v>159</v>
      </c>
      <c r="M289">
        <v>2</v>
      </c>
      <c r="N289" t="s">
        <v>159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0.75</v>
      </c>
      <c r="G290">
        <v>-0.69350000000000001</v>
      </c>
      <c r="I290">
        <v>-5.7799999999999997E-2</v>
      </c>
      <c r="K290">
        <v>-6.7799999999999999E-2</v>
      </c>
      <c r="M290">
        <v>-0.14380000000000001</v>
      </c>
      <c r="O290">
        <v>-1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1</v>
      </c>
      <c r="F291" t="s">
        <v>160</v>
      </c>
      <c r="G291">
        <v>4</v>
      </c>
      <c r="H291" t="s">
        <v>159</v>
      </c>
      <c r="I291">
        <v>4</v>
      </c>
      <c r="J291" t="s">
        <v>159</v>
      </c>
      <c r="K291">
        <v>4</v>
      </c>
      <c r="L291" t="s">
        <v>159</v>
      </c>
      <c r="M291">
        <v>4</v>
      </c>
      <c r="N291" t="s">
        <v>159</v>
      </c>
      <c r="O291">
        <v>-1</v>
      </c>
    </row>
    <row r="292" spans="1:15" x14ac:dyDescent="0.35">
      <c r="F292">
        <f>COUNTIF(F2:F291,"TRUE")</f>
        <v>64</v>
      </c>
      <c r="H292">
        <f t="shared" ref="H292:N292" si="0">COUNTIF(H2:H291,"TRUE")</f>
        <v>67</v>
      </c>
      <c r="J292">
        <f t="shared" si="0"/>
        <v>59</v>
      </c>
      <c r="L292">
        <f t="shared" si="0"/>
        <v>60</v>
      </c>
      <c r="N292">
        <f t="shared" si="0"/>
        <v>66</v>
      </c>
    </row>
    <row r="293" spans="1:15" x14ac:dyDescent="0.35">
      <c r="A293" t="s">
        <v>37</v>
      </c>
    </row>
    <row r="294" spans="1:15" x14ac:dyDescent="0.35">
      <c r="A294" t="s">
        <v>38</v>
      </c>
      <c r="E294" t="s">
        <v>25</v>
      </c>
      <c r="F294">
        <f>COUNTIFS(F$2:F$291,"TRUE",$B$2:$B$291,1)</f>
        <v>10</v>
      </c>
      <c r="H294">
        <f t="shared" ref="H294:N294" si="1">COUNTIFS(H$2:H$291,"TRUE",$B$2:$B$291,1)</f>
        <v>13</v>
      </c>
      <c r="J294">
        <f t="shared" si="1"/>
        <v>10</v>
      </c>
      <c r="L294">
        <f t="shared" si="1"/>
        <v>10</v>
      </c>
      <c r="N294">
        <f t="shared" si="1"/>
        <v>11</v>
      </c>
      <c r="O294">
        <f>MEDIAN(F294:N294)</f>
        <v>10</v>
      </c>
    </row>
    <row r="295" spans="1:15" x14ac:dyDescent="0.35">
      <c r="A295" t="s">
        <v>39</v>
      </c>
      <c r="E295" t="s">
        <v>26</v>
      </c>
      <c r="F295">
        <f>COUNTIFS(F$2:F$291,"TRUE",$B$2:$B$291,2)</f>
        <v>13</v>
      </c>
      <c r="H295">
        <f t="shared" ref="H295:N295" si="2">COUNTIFS(H$2:H$291,"TRUE",$B$2:$B$291,2)</f>
        <v>13</v>
      </c>
      <c r="J295">
        <f t="shared" si="2"/>
        <v>8</v>
      </c>
      <c r="L295">
        <f t="shared" si="2"/>
        <v>8</v>
      </c>
      <c r="N295">
        <f t="shared" si="2"/>
        <v>9</v>
      </c>
      <c r="O295">
        <f t="shared" ref="O295:O298" si="3">MEDIAN(F295:N295)</f>
        <v>9</v>
      </c>
    </row>
    <row r="296" spans="1:15" x14ac:dyDescent="0.35">
      <c r="A296" t="s">
        <v>46</v>
      </c>
      <c r="E296" t="s">
        <v>27</v>
      </c>
      <c r="F296">
        <f>COUNTIFS(F$2:F$291,"TRUE",$B$2:$B$291,3)</f>
        <v>16</v>
      </c>
      <c r="H296">
        <f t="shared" ref="H296:N296" si="4">COUNTIFS(H$2:H$291,"TRUE",$B$2:$B$291,3)</f>
        <v>16</v>
      </c>
      <c r="J296">
        <f t="shared" si="4"/>
        <v>15</v>
      </c>
      <c r="L296">
        <f t="shared" si="4"/>
        <v>15</v>
      </c>
      <c r="N296">
        <f t="shared" si="4"/>
        <v>17</v>
      </c>
      <c r="O296">
        <f t="shared" si="3"/>
        <v>16</v>
      </c>
    </row>
    <row r="297" spans="1:15" x14ac:dyDescent="0.35">
      <c r="A297" t="s">
        <v>202</v>
      </c>
      <c r="E297" t="s">
        <v>28</v>
      </c>
      <c r="F297">
        <f>COUNTIFS(F$2:F$291,"TRUE",$B$2:$B$291,4)</f>
        <v>9</v>
      </c>
      <c r="H297">
        <f t="shared" ref="H297:N297" si="5">COUNTIFS(H$2:H$291,"TRUE",$B$2:$B$291,4)</f>
        <v>14</v>
      </c>
      <c r="J297">
        <f t="shared" si="5"/>
        <v>11</v>
      </c>
      <c r="L297">
        <f t="shared" si="5"/>
        <v>11</v>
      </c>
      <c r="N297">
        <f t="shared" si="5"/>
        <v>10</v>
      </c>
      <c r="O297">
        <f t="shared" si="3"/>
        <v>11</v>
      </c>
    </row>
    <row r="298" spans="1:15" x14ac:dyDescent="0.35">
      <c r="A298" t="s">
        <v>42</v>
      </c>
      <c r="E298" t="s">
        <v>29</v>
      </c>
      <c r="F298">
        <f>COUNTIFS(F$2:F$291,"TRUE",$B$2:$B$291,5)</f>
        <v>16</v>
      </c>
      <c r="H298">
        <f t="shared" ref="H298:N298" si="6">COUNTIFS(H$2:H$291,"TRUE",$B$2:$B$291,5)</f>
        <v>11</v>
      </c>
      <c r="J298">
        <f t="shared" si="6"/>
        <v>15</v>
      </c>
      <c r="L298">
        <f t="shared" si="6"/>
        <v>16</v>
      </c>
      <c r="N298">
        <f t="shared" si="6"/>
        <v>19</v>
      </c>
      <c r="O298">
        <f t="shared" si="3"/>
        <v>16</v>
      </c>
    </row>
    <row r="300" spans="1:15" x14ac:dyDescent="0.35">
      <c r="A300" t="s">
        <v>219</v>
      </c>
    </row>
    <row r="301" spans="1:15" x14ac:dyDescent="0.35">
      <c r="A301" t="s">
        <v>232</v>
      </c>
    </row>
    <row r="302" spans="1:15" x14ac:dyDescent="0.35">
      <c r="A302" t="s">
        <v>233</v>
      </c>
    </row>
    <row r="303" spans="1:15" x14ac:dyDescent="0.35">
      <c r="A303" t="s">
        <v>234</v>
      </c>
    </row>
  </sheetData>
  <conditionalFormatting sqref="F1:F291 H1:H291 J1:J291 L1:L291 N1:N291 N299:N1048431 L299:L1048431 J299:J1048431 H299:H1048431 F299:F1048431">
    <cfRule type="containsText" dxfId="67" priority="9" operator="containsText" text="FALSE">
      <formula>NOT(ISERROR(SEARCH("FALSE",F1)))</formula>
    </cfRule>
    <cfRule type="containsText" dxfId="66" priority="10" operator="containsText" text="TRUE">
      <formula>NOT(ISERROR(SEARCH("TRUE",F1)))</formula>
    </cfRule>
  </conditionalFormatting>
  <conditionalFormatting sqref="F292:F293 H292:H293 J292:J293 L292:L293 N292:N293">
    <cfRule type="containsText" dxfId="61" priority="3" operator="containsText" text="FALSE">
      <formula>NOT(ISERROR(SEARCH("FALSE",F292)))</formula>
    </cfRule>
    <cfRule type="containsText" dxfId="60" priority="4" operator="containsText" text="TRUE">
      <formula>NOT(ISERROR(SEARCH("TRUE",F292)))</formula>
    </cfRule>
  </conditionalFormatting>
  <conditionalFormatting sqref="F294:N298">
    <cfRule type="containsText" dxfId="59" priority="1" operator="containsText" text="FALSE">
      <formula>NOT(ISERROR(SEARCH("FALSE",F294)))</formula>
    </cfRule>
    <cfRule type="containsText" dxfId="58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R45"/>
  <sheetViews>
    <sheetView tabSelected="1" zoomScale="70" zoomScaleNormal="70" workbookViewId="0">
      <selection activeCell="L34" sqref="L34"/>
    </sheetView>
  </sheetViews>
  <sheetFormatPr baseColWidth="10" defaultColWidth="8.7265625" defaultRowHeight="14.5" x14ac:dyDescent="0.35"/>
  <cols>
    <col min="1" max="1" width="14" customWidth="1"/>
    <col min="8" max="8" width="1.453125" style="12" customWidth="1"/>
    <col min="15" max="15" width="1.6328125" customWidth="1"/>
    <col min="16" max="20" width="10.36328125" bestFit="1" customWidth="1"/>
    <col min="21" max="21" width="1.6328125" customWidth="1"/>
    <col min="27" max="27" width="1.6328125" customWidth="1"/>
    <col min="33" max="33" width="1.6328125" customWidth="1"/>
    <col min="39" max="39" width="1.6328125" customWidth="1"/>
  </cols>
  <sheetData>
    <row r="1" spans="1:44" x14ac:dyDescent="0.35">
      <c r="B1" s="1" t="s">
        <v>66</v>
      </c>
      <c r="J1" s="1" t="s">
        <v>69</v>
      </c>
      <c r="P1" s="1" t="s">
        <v>67</v>
      </c>
      <c r="V1" s="1" t="s">
        <v>68</v>
      </c>
      <c r="AB1" s="1" t="s">
        <v>12</v>
      </c>
      <c r="AC1" s="1"/>
      <c r="AD1" s="1"/>
      <c r="AE1" s="1"/>
      <c r="AF1" s="1"/>
      <c r="AG1" s="1"/>
      <c r="AH1" s="1" t="s">
        <v>13</v>
      </c>
      <c r="AI1" s="1"/>
      <c r="AJ1" s="1"/>
      <c r="AK1" s="1"/>
      <c r="AL1" s="1"/>
      <c r="AM1" s="1"/>
      <c r="AN1" s="1" t="s">
        <v>14</v>
      </c>
    </row>
    <row r="2" spans="1:44" x14ac:dyDescent="0.35">
      <c r="A2" s="11"/>
      <c r="B2" s="11" t="s">
        <v>112</v>
      </c>
      <c r="J2" s="11" t="s">
        <v>141</v>
      </c>
      <c r="P2" s="1"/>
      <c r="V2" s="1"/>
    </row>
    <row r="3" spans="1:44" x14ac:dyDescent="0.35">
      <c r="B3" s="1"/>
      <c r="J3" s="1"/>
      <c r="P3" s="1"/>
      <c r="V3" s="1"/>
    </row>
    <row r="5" spans="1:44" s="9" customFormat="1" hidden="1" x14ac:dyDescent="0.35">
      <c r="B5" s="9" t="s">
        <v>63</v>
      </c>
      <c r="H5" s="13"/>
      <c r="I5" s="9" t="s">
        <v>64</v>
      </c>
      <c r="J5" s="9">
        <v>15</v>
      </c>
      <c r="K5" s="9">
        <v>15</v>
      </c>
      <c r="L5" s="9">
        <v>15</v>
      </c>
      <c r="M5" s="9">
        <v>15</v>
      </c>
      <c r="N5" s="9">
        <v>15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V5" s="9">
        <v>8</v>
      </c>
      <c r="W5" s="9">
        <v>8</v>
      </c>
      <c r="X5" s="9">
        <v>8</v>
      </c>
      <c r="Y5" s="9">
        <v>8</v>
      </c>
      <c r="Z5" s="9">
        <v>8</v>
      </c>
      <c r="AB5" s="9">
        <v>10</v>
      </c>
      <c r="AC5" s="9">
        <v>10</v>
      </c>
      <c r="AD5" s="9">
        <v>10</v>
      </c>
      <c r="AE5" s="9">
        <v>10</v>
      </c>
      <c r="AF5" s="9">
        <v>10</v>
      </c>
      <c r="AH5" s="9">
        <v>12</v>
      </c>
      <c r="AI5" s="9">
        <v>12</v>
      </c>
      <c r="AJ5" s="9">
        <v>12</v>
      </c>
      <c r="AK5" s="9">
        <v>12</v>
      </c>
      <c r="AL5" s="9">
        <v>12</v>
      </c>
      <c r="AN5" s="9">
        <v>14</v>
      </c>
      <c r="AO5" s="9">
        <v>14</v>
      </c>
      <c r="AP5" s="9">
        <v>14</v>
      </c>
      <c r="AQ5" s="9">
        <v>14</v>
      </c>
      <c r="AR5" s="9">
        <v>14</v>
      </c>
    </row>
    <row r="6" spans="1:44" s="9" customFormat="1" hidden="1" x14ac:dyDescent="0.35">
      <c r="B6" s="9">
        <v>6</v>
      </c>
      <c r="C6" s="9">
        <f>B6+2</f>
        <v>8</v>
      </c>
      <c r="D6" s="9">
        <f t="shared" ref="D6:F6" si="0">C6+2</f>
        <v>10</v>
      </c>
      <c r="E6" s="9">
        <f t="shared" si="0"/>
        <v>12</v>
      </c>
      <c r="F6" s="9">
        <f t="shared" si="0"/>
        <v>14</v>
      </c>
      <c r="H6" s="13"/>
      <c r="I6" s="9" t="s">
        <v>65</v>
      </c>
      <c r="J6" s="9">
        <v>294</v>
      </c>
      <c r="K6" s="9">
        <f>J6+1</f>
        <v>295</v>
      </c>
      <c r="L6" s="9">
        <f t="shared" ref="L6:N6" si="1">K6+1</f>
        <v>296</v>
      </c>
      <c r="M6" s="9">
        <f t="shared" si="1"/>
        <v>297</v>
      </c>
      <c r="N6" s="9">
        <f t="shared" si="1"/>
        <v>298</v>
      </c>
      <c r="P6" s="9">
        <v>294</v>
      </c>
      <c r="Q6" s="9">
        <f>P6+1</f>
        <v>295</v>
      </c>
      <c r="R6" s="9">
        <f t="shared" ref="R6:T6" si="2">Q6+1</f>
        <v>296</v>
      </c>
      <c r="S6" s="9">
        <f t="shared" si="2"/>
        <v>297</v>
      </c>
      <c r="T6" s="9">
        <f t="shared" si="2"/>
        <v>298</v>
      </c>
      <c r="V6" s="9">
        <v>294</v>
      </c>
      <c r="W6" s="9">
        <f>V6+1</f>
        <v>295</v>
      </c>
      <c r="X6" s="9">
        <f t="shared" ref="X6:Z6" si="3">W6+1</f>
        <v>296</v>
      </c>
      <c r="Y6" s="9">
        <f t="shared" si="3"/>
        <v>297</v>
      </c>
      <c r="Z6" s="9">
        <f t="shared" si="3"/>
        <v>298</v>
      </c>
      <c r="AB6" s="9">
        <v>294</v>
      </c>
      <c r="AC6" s="9">
        <f>AB6+1</f>
        <v>295</v>
      </c>
      <c r="AD6" s="9">
        <f t="shared" ref="AD6:AF6" si="4">AC6+1</f>
        <v>296</v>
      </c>
      <c r="AE6" s="9">
        <f t="shared" si="4"/>
        <v>297</v>
      </c>
      <c r="AF6" s="9">
        <f t="shared" si="4"/>
        <v>298</v>
      </c>
      <c r="AH6" s="9">
        <v>294</v>
      </c>
      <c r="AI6" s="9">
        <f>AH6+1</f>
        <v>295</v>
      </c>
      <c r="AJ6" s="9">
        <f t="shared" ref="AJ6:AL6" si="5">AI6+1</f>
        <v>296</v>
      </c>
      <c r="AK6" s="9">
        <f t="shared" si="5"/>
        <v>297</v>
      </c>
      <c r="AL6" s="9">
        <f t="shared" si="5"/>
        <v>298</v>
      </c>
      <c r="AN6" s="9">
        <v>294</v>
      </c>
      <c r="AO6" s="9">
        <f>AN6+1</f>
        <v>295</v>
      </c>
      <c r="AP6" s="9">
        <f t="shared" ref="AP6:AR6" si="6">AO6+1</f>
        <v>296</v>
      </c>
      <c r="AQ6" s="9">
        <f t="shared" si="6"/>
        <v>297</v>
      </c>
      <c r="AR6" s="9">
        <f t="shared" si="6"/>
        <v>298</v>
      </c>
    </row>
    <row r="7" spans="1:44" x14ac:dyDescent="0.35">
      <c r="A7" s="1" t="s">
        <v>90</v>
      </c>
      <c r="B7" s="1" t="s">
        <v>4</v>
      </c>
      <c r="C7" s="1" t="s">
        <v>5</v>
      </c>
      <c r="D7" s="1" t="s">
        <v>12</v>
      </c>
      <c r="E7" s="1" t="s">
        <v>13</v>
      </c>
      <c r="F7" s="1" t="s">
        <v>14</v>
      </c>
      <c r="J7" t="s">
        <v>25</v>
      </c>
      <c r="K7" t="s">
        <v>26</v>
      </c>
      <c r="L7" t="s">
        <v>27</v>
      </c>
      <c r="M7" t="s">
        <v>28</v>
      </c>
      <c r="N7" t="s">
        <v>29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V7" t="s">
        <v>25</v>
      </c>
      <c r="W7" t="s">
        <v>26</v>
      </c>
      <c r="X7" t="s">
        <v>27</v>
      </c>
      <c r="Y7" t="s">
        <v>28</v>
      </c>
      <c r="Z7" t="s">
        <v>29</v>
      </c>
      <c r="AB7" t="s">
        <v>25</v>
      </c>
      <c r="AC7" t="s">
        <v>26</v>
      </c>
      <c r="AD7" t="s">
        <v>27</v>
      </c>
      <c r="AE7" t="s">
        <v>28</v>
      </c>
      <c r="AF7" t="s">
        <v>29</v>
      </c>
      <c r="AH7" t="s">
        <v>25</v>
      </c>
      <c r="AI7" t="s">
        <v>26</v>
      </c>
      <c r="AJ7" t="s">
        <v>27</v>
      </c>
      <c r="AK7" t="s">
        <v>28</v>
      </c>
      <c r="AL7" t="s">
        <v>29</v>
      </c>
      <c r="AN7" t="s">
        <v>25</v>
      </c>
      <c r="AO7" t="s">
        <v>26</v>
      </c>
      <c r="AP7" t="s">
        <v>27</v>
      </c>
      <c r="AQ7" t="s">
        <v>28</v>
      </c>
      <c r="AR7" t="s">
        <v>29</v>
      </c>
    </row>
    <row r="8" spans="1:44" x14ac:dyDescent="0.35">
      <c r="A8" s="96" t="s">
        <v>222</v>
      </c>
      <c r="B8">
        <f ca="1">IFERROR(INDIRECT(ADDRESS(292,B$6,2,TRUE,$A8)),"none")</f>
        <v>67</v>
      </c>
      <c r="C8">
        <f t="shared" ref="C8:F23" ca="1" si="7">IFERROR(INDIRECT(ADDRESS(292,C$6,2,TRUE,$A8)),"none")</f>
        <v>68</v>
      </c>
      <c r="D8">
        <f t="shared" ca="1" si="7"/>
        <v>60</v>
      </c>
      <c r="E8">
        <f t="shared" ca="1" si="7"/>
        <v>59</v>
      </c>
      <c r="F8">
        <f t="shared" ca="1" si="7"/>
        <v>66</v>
      </c>
      <c r="J8">
        <f ca="1">IFERROR(INDIRECT(ADDRESS(J$6,J$5,2,TRUE,$A8)),"none")</f>
        <v>11</v>
      </c>
      <c r="K8">
        <f t="shared" ref="K8:N23" ca="1" si="8">IFERROR(INDIRECT(ADDRESS(K$6,K$5,2,TRUE,$A8)),"none")</f>
        <v>14</v>
      </c>
      <c r="L8">
        <f t="shared" ca="1" si="8"/>
        <v>13</v>
      </c>
      <c r="M8">
        <f t="shared" ca="1" si="8"/>
        <v>12</v>
      </c>
      <c r="N8">
        <f t="shared" ca="1" si="8"/>
        <v>12</v>
      </c>
      <c r="P8">
        <f ca="1">IFERROR(INDIRECT(ADDRESS(P$6,P$5,2,TRUE,$A8)),"none")</f>
        <v>12</v>
      </c>
      <c r="Q8">
        <f t="shared" ref="Q8:T23" ca="1" si="9">IFERROR(INDIRECT(ADDRESS(Q$6,Q$5,2,TRUE,$A8)),"none")</f>
        <v>15</v>
      </c>
      <c r="R8">
        <f t="shared" ca="1" si="9"/>
        <v>12</v>
      </c>
      <c r="S8">
        <f t="shared" ca="1" si="9"/>
        <v>12</v>
      </c>
      <c r="T8">
        <f t="shared" ca="1" si="9"/>
        <v>16</v>
      </c>
      <c r="V8">
        <f ca="1">IFERROR(INDIRECT(ADDRESS(V$6,V$5,2,TRUE,$A8)),"none")</f>
        <v>14</v>
      </c>
      <c r="W8">
        <f t="shared" ref="W8:Z23" ca="1" si="10">IFERROR(INDIRECT(ADDRESS(W$6,W$5,2,TRUE,$A8)),"none")</f>
        <v>15</v>
      </c>
      <c r="X8">
        <f t="shared" ca="1" si="10"/>
        <v>15</v>
      </c>
      <c r="Y8">
        <f t="shared" ca="1" si="10"/>
        <v>12</v>
      </c>
      <c r="Z8">
        <f t="shared" ca="1" si="10"/>
        <v>12</v>
      </c>
      <c r="AB8">
        <f ca="1">IFERROR(INDIRECT(ADDRESS(AB$6,AB$5,2,TRUE,$A8)),"none")</f>
        <v>11</v>
      </c>
      <c r="AC8">
        <f t="shared" ref="AC8:AF23" ca="1" si="11">IFERROR(INDIRECT(ADDRESS(AC$6,AC$5,2,TRUE,$A8)),"none")</f>
        <v>13</v>
      </c>
      <c r="AD8">
        <f t="shared" ca="1" si="11"/>
        <v>10</v>
      </c>
      <c r="AE8">
        <f t="shared" ca="1" si="11"/>
        <v>14</v>
      </c>
      <c r="AF8">
        <f t="shared" ca="1" si="11"/>
        <v>12</v>
      </c>
      <c r="AH8">
        <f ca="1">IFERROR(INDIRECT(ADDRESS(AH$6,AH$5,2,TRUE,$A8)),"none")</f>
        <v>10</v>
      </c>
      <c r="AI8">
        <f t="shared" ref="AI8:AL23" ca="1" si="12">IFERROR(INDIRECT(ADDRESS(AI$6,AI$5,2,TRUE,$A8)),"none")</f>
        <v>11</v>
      </c>
      <c r="AJ8">
        <f t="shared" ca="1" si="12"/>
        <v>13</v>
      </c>
      <c r="AK8">
        <f t="shared" ca="1" si="12"/>
        <v>14</v>
      </c>
      <c r="AL8">
        <f t="shared" ca="1" si="12"/>
        <v>11</v>
      </c>
      <c r="AN8">
        <f ca="1">IFERROR(INDIRECT(ADDRESS(AN$6,AN$5,2,TRUE,$A8)),"none")</f>
        <v>11</v>
      </c>
      <c r="AO8">
        <f t="shared" ref="AO8:AR23" ca="1" si="13">IFERROR(INDIRECT(ADDRESS(AO$6,AO$5,2,TRUE,$A8)),"none")</f>
        <v>14</v>
      </c>
      <c r="AP8">
        <f t="shared" ca="1" si="13"/>
        <v>14</v>
      </c>
      <c r="AQ8">
        <f t="shared" ca="1" si="13"/>
        <v>12</v>
      </c>
      <c r="AR8">
        <f t="shared" ca="1" si="13"/>
        <v>15</v>
      </c>
    </row>
    <row r="9" spans="1:44" x14ac:dyDescent="0.35">
      <c r="A9" s="96" t="s">
        <v>223</v>
      </c>
      <c r="B9">
        <f t="shared" ref="B9:F31" ca="1" si="14">IFERROR(INDIRECT(ADDRESS(292,B$6,2,TRUE,$A9)),"none")</f>
        <v>72</v>
      </c>
      <c r="C9">
        <f t="shared" ca="1" si="7"/>
        <v>68</v>
      </c>
      <c r="D9">
        <f t="shared" ca="1" si="7"/>
        <v>62</v>
      </c>
      <c r="E9">
        <f t="shared" ca="1" si="7"/>
        <v>63</v>
      </c>
      <c r="F9">
        <f t="shared" ca="1" si="7"/>
        <v>68</v>
      </c>
      <c r="J9">
        <f t="shared" ref="J9:N31" ca="1" si="15">IFERROR(INDIRECT(ADDRESS(J$6,J$5,2,TRUE,$A9)),"none")</f>
        <v>12</v>
      </c>
      <c r="K9">
        <f t="shared" ca="1" si="8"/>
        <v>14</v>
      </c>
      <c r="L9">
        <f t="shared" ca="1" si="8"/>
        <v>16</v>
      </c>
      <c r="M9">
        <f t="shared" ca="1" si="8"/>
        <v>11</v>
      </c>
      <c r="N9">
        <f t="shared" ca="1" si="8"/>
        <v>13</v>
      </c>
      <c r="P9">
        <f t="shared" ref="P9:T31" ca="1" si="16">IFERROR(INDIRECT(ADDRESS(P$6,P$5,2,TRUE,$A9)),"none")</f>
        <v>12</v>
      </c>
      <c r="Q9">
        <f t="shared" ca="1" si="9"/>
        <v>16</v>
      </c>
      <c r="R9">
        <f t="shared" ca="1" si="9"/>
        <v>16</v>
      </c>
      <c r="S9">
        <f t="shared" ca="1" si="9"/>
        <v>11</v>
      </c>
      <c r="T9">
        <f t="shared" ca="1" si="9"/>
        <v>17</v>
      </c>
      <c r="V9">
        <f t="shared" ref="V9:Z31" ca="1" si="17">IFERROR(INDIRECT(ADDRESS(V$6,V$5,2,TRUE,$A9)),"none")</f>
        <v>14</v>
      </c>
      <c r="W9">
        <f t="shared" ca="1" si="10"/>
        <v>15</v>
      </c>
      <c r="X9">
        <f t="shared" ca="1" si="10"/>
        <v>16</v>
      </c>
      <c r="Y9">
        <f t="shared" ca="1" si="10"/>
        <v>12</v>
      </c>
      <c r="Z9">
        <f t="shared" ca="1" si="10"/>
        <v>11</v>
      </c>
      <c r="AB9">
        <f t="shared" ref="AB9:AF31" ca="1" si="18">IFERROR(INDIRECT(ADDRESS(AB$6,AB$5,2,TRUE,$A9)),"none")</f>
        <v>11</v>
      </c>
      <c r="AC9">
        <f t="shared" ca="1" si="11"/>
        <v>11</v>
      </c>
      <c r="AD9">
        <f t="shared" ca="1" si="11"/>
        <v>16</v>
      </c>
      <c r="AE9">
        <f t="shared" ca="1" si="11"/>
        <v>11</v>
      </c>
      <c r="AF9">
        <f t="shared" ca="1" si="11"/>
        <v>13</v>
      </c>
      <c r="AH9">
        <f t="shared" ref="AH9:AL31" ca="1" si="19">IFERROR(INDIRECT(ADDRESS(AH$6,AH$5,2,TRUE,$A9)),"none")</f>
        <v>12</v>
      </c>
      <c r="AI9">
        <f t="shared" ca="1" si="12"/>
        <v>12</v>
      </c>
      <c r="AJ9">
        <f t="shared" ca="1" si="12"/>
        <v>16</v>
      </c>
      <c r="AK9">
        <f t="shared" ca="1" si="12"/>
        <v>11</v>
      </c>
      <c r="AL9">
        <f t="shared" ca="1" si="12"/>
        <v>12</v>
      </c>
      <c r="AN9">
        <f t="shared" ref="AN9:AR31" ca="1" si="20">IFERROR(INDIRECT(ADDRESS(AN$6,AN$5,2,TRUE,$A9)),"none")</f>
        <v>12</v>
      </c>
      <c r="AO9">
        <f t="shared" ca="1" si="13"/>
        <v>14</v>
      </c>
      <c r="AP9">
        <f t="shared" ca="1" si="13"/>
        <v>17</v>
      </c>
      <c r="AQ9">
        <f t="shared" ca="1" si="13"/>
        <v>10</v>
      </c>
      <c r="AR9">
        <f t="shared" ca="1" si="13"/>
        <v>15</v>
      </c>
    </row>
    <row r="10" spans="1:44" x14ac:dyDescent="0.35">
      <c r="A10" s="96" t="s">
        <v>224</v>
      </c>
      <c r="B10">
        <f t="shared" ca="1" si="14"/>
        <v>60</v>
      </c>
      <c r="C10">
        <f t="shared" ca="1" si="7"/>
        <v>60</v>
      </c>
      <c r="D10">
        <f t="shared" ca="1" si="7"/>
        <v>60</v>
      </c>
      <c r="E10">
        <f t="shared" ca="1" si="7"/>
        <v>60</v>
      </c>
      <c r="F10">
        <f t="shared" ca="1" si="7"/>
        <v>60</v>
      </c>
      <c r="J10">
        <f t="shared" ca="1" si="15"/>
        <v>11</v>
      </c>
      <c r="K10">
        <f t="shared" ca="1" si="8"/>
        <v>10</v>
      </c>
      <c r="L10">
        <f t="shared" ca="1" si="8"/>
        <v>15</v>
      </c>
      <c r="M10">
        <f t="shared" ca="1" si="8"/>
        <v>12</v>
      </c>
      <c r="N10">
        <f t="shared" ca="1" si="8"/>
        <v>12</v>
      </c>
      <c r="P10">
        <f t="shared" ca="1" si="16"/>
        <v>11</v>
      </c>
      <c r="Q10">
        <f t="shared" ca="1" si="9"/>
        <v>10</v>
      </c>
      <c r="R10">
        <f t="shared" ca="1" si="9"/>
        <v>15</v>
      </c>
      <c r="S10">
        <f t="shared" ca="1" si="9"/>
        <v>12</v>
      </c>
      <c r="T10">
        <f t="shared" ca="1" si="9"/>
        <v>12</v>
      </c>
      <c r="V10">
        <f t="shared" ca="1" si="17"/>
        <v>11</v>
      </c>
      <c r="W10">
        <f t="shared" ca="1" si="10"/>
        <v>10</v>
      </c>
      <c r="X10">
        <f t="shared" ca="1" si="10"/>
        <v>15</v>
      </c>
      <c r="Y10">
        <f t="shared" ca="1" si="10"/>
        <v>12</v>
      </c>
      <c r="Z10">
        <f t="shared" ca="1" si="10"/>
        <v>12</v>
      </c>
      <c r="AB10">
        <f t="shared" ca="1" si="18"/>
        <v>11</v>
      </c>
      <c r="AC10">
        <f t="shared" ca="1" si="11"/>
        <v>10</v>
      </c>
      <c r="AD10">
        <f t="shared" ca="1" si="11"/>
        <v>15</v>
      </c>
      <c r="AE10">
        <f t="shared" ca="1" si="11"/>
        <v>12</v>
      </c>
      <c r="AF10">
        <f t="shared" ca="1" si="11"/>
        <v>12</v>
      </c>
      <c r="AH10">
        <f t="shared" ca="1" si="19"/>
        <v>11</v>
      </c>
      <c r="AI10">
        <f t="shared" ca="1" si="12"/>
        <v>10</v>
      </c>
      <c r="AJ10">
        <f t="shared" ca="1" si="12"/>
        <v>15</v>
      </c>
      <c r="AK10">
        <f t="shared" ca="1" si="12"/>
        <v>12</v>
      </c>
      <c r="AL10">
        <f t="shared" ca="1" si="12"/>
        <v>12</v>
      </c>
      <c r="AN10">
        <f t="shared" ca="1" si="20"/>
        <v>11</v>
      </c>
      <c r="AO10">
        <f t="shared" ca="1" si="13"/>
        <v>10</v>
      </c>
      <c r="AP10">
        <f t="shared" ca="1" si="13"/>
        <v>15</v>
      </c>
      <c r="AQ10">
        <f t="shared" ca="1" si="13"/>
        <v>12</v>
      </c>
      <c r="AR10">
        <f t="shared" ca="1" si="13"/>
        <v>12</v>
      </c>
    </row>
    <row r="11" spans="1:44" x14ac:dyDescent="0.35">
      <c r="A11" s="101" t="s">
        <v>225</v>
      </c>
      <c r="B11">
        <f t="shared" ca="1" si="14"/>
        <v>76</v>
      </c>
      <c r="C11">
        <f t="shared" ca="1" si="7"/>
        <v>76</v>
      </c>
      <c r="D11">
        <f t="shared" ca="1" si="7"/>
        <v>76</v>
      </c>
      <c r="E11">
        <f t="shared" ca="1" si="7"/>
        <v>76</v>
      </c>
      <c r="F11">
        <f t="shared" ca="1" si="7"/>
        <v>76</v>
      </c>
      <c r="J11">
        <f t="shared" ca="1" si="15"/>
        <v>15</v>
      </c>
      <c r="K11">
        <f t="shared" ca="1" si="8"/>
        <v>16</v>
      </c>
      <c r="L11">
        <f t="shared" ca="1" si="8"/>
        <v>19</v>
      </c>
      <c r="M11">
        <f t="shared" ca="1" si="8"/>
        <v>11</v>
      </c>
      <c r="N11">
        <f t="shared" ca="1" si="8"/>
        <v>15</v>
      </c>
      <c r="P11">
        <f t="shared" ca="1" si="16"/>
        <v>15</v>
      </c>
      <c r="Q11">
        <f t="shared" ca="1" si="9"/>
        <v>16</v>
      </c>
      <c r="R11">
        <f t="shared" ca="1" si="9"/>
        <v>19</v>
      </c>
      <c r="S11">
        <f t="shared" ca="1" si="9"/>
        <v>11</v>
      </c>
      <c r="T11">
        <f t="shared" ca="1" si="9"/>
        <v>15</v>
      </c>
      <c r="V11">
        <f t="shared" ca="1" si="17"/>
        <v>15</v>
      </c>
      <c r="W11">
        <f t="shared" ca="1" si="10"/>
        <v>16</v>
      </c>
      <c r="X11">
        <f t="shared" ca="1" si="10"/>
        <v>19</v>
      </c>
      <c r="Y11">
        <f t="shared" ca="1" si="10"/>
        <v>11</v>
      </c>
      <c r="Z11">
        <f t="shared" ca="1" si="10"/>
        <v>15</v>
      </c>
      <c r="AB11">
        <f t="shared" ca="1" si="18"/>
        <v>15</v>
      </c>
      <c r="AC11">
        <f t="shared" ca="1" si="11"/>
        <v>16</v>
      </c>
      <c r="AD11">
        <f t="shared" ca="1" si="11"/>
        <v>19</v>
      </c>
      <c r="AE11">
        <f t="shared" ca="1" si="11"/>
        <v>11</v>
      </c>
      <c r="AF11">
        <f t="shared" ca="1" si="11"/>
        <v>15</v>
      </c>
      <c r="AH11">
        <f t="shared" ca="1" si="19"/>
        <v>15</v>
      </c>
      <c r="AI11">
        <f t="shared" ca="1" si="12"/>
        <v>16</v>
      </c>
      <c r="AJ11">
        <f t="shared" ca="1" si="12"/>
        <v>19</v>
      </c>
      <c r="AK11">
        <f t="shared" ca="1" si="12"/>
        <v>11</v>
      </c>
      <c r="AL11">
        <f t="shared" ca="1" si="12"/>
        <v>15</v>
      </c>
      <c r="AN11">
        <f t="shared" ca="1" si="20"/>
        <v>15</v>
      </c>
      <c r="AO11">
        <f t="shared" ca="1" si="13"/>
        <v>16</v>
      </c>
      <c r="AP11">
        <f t="shared" ca="1" si="13"/>
        <v>19</v>
      </c>
      <c r="AQ11">
        <f t="shared" ca="1" si="13"/>
        <v>11</v>
      </c>
      <c r="AR11">
        <f t="shared" ca="1" si="13"/>
        <v>15</v>
      </c>
    </row>
    <row r="12" spans="1:44" x14ac:dyDescent="0.35">
      <c r="A12" s="97" t="s">
        <v>51</v>
      </c>
      <c r="B12">
        <f t="shared" ca="1" si="14"/>
        <v>70</v>
      </c>
      <c r="C12">
        <f t="shared" ca="1" si="7"/>
        <v>63</v>
      </c>
      <c r="D12">
        <f t="shared" ca="1" si="7"/>
        <v>54</v>
      </c>
      <c r="E12">
        <f t="shared" ca="1" si="7"/>
        <v>55</v>
      </c>
      <c r="F12">
        <f t="shared" ca="1" si="7"/>
        <v>58</v>
      </c>
      <c r="J12">
        <f t="shared" ca="1" si="15"/>
        <v>9</v>
      </c>
      <c r="K12">
        <f t="shared" ca="1" si="8"/>
        <v>14</v>
      </c>
      <c r="L12">
        <f t="shared" ca="1" si="8"/>
        <v>11</v>
      </c>
      <c r="M12">
        <f t="shared" ca="1" si="8"/>
        <v>12</v>
      </c>
      <c r="N12">
        <f t="shared" ca="1" si="8"/>
        <v>12</v>
      </c>
      <c r="P12">
        <f t="shared" ca="1" si="16"/>
        <v>12</v>
      </c>
      <c r="Q12">
        <f t="shared" ca="1" si="9"/>
        <v>15</v>
      </c>
      <c r="R12">
        <f t="shared" ca="1" si="9"/>
        <v>16</v>
      </c>
      <c r="S12">
        <f t="shared" ca="1" si="9"/>
        <v>11</v>
      </c>
      <c r="T12">
        <f t="shared" ca="1" si="9"/>
        <v>16</v>
      </c>
      <c r="V12">
        <f t="shared" ca="1" si="17"/>
        <v>12</v>
      </c>
      <c r="W12">
        <f t="shared" ca="1" si="10"/>
        <v>13</v>
      </c>
      <c r="X12">
        <f t="shared" ca="1" si="10"/>
        <v>11</v>
      </c>
      <c r="Y12">
        <f t="shared" ca="1" si="10"/>
        <v>15</v>
      </c>
      <c r="Z12">
        <f t="shared" ca="1" si="10"/>
        <v>12</v>
      </c>
      <c r="AB12">
        <f t="shared" ca="1" si="18"/>
        <v>9</v>
      </c>
      <c r="AC12">
        <f t="shared" ca="1" si="11"/>
        <v>14</v>
      </c>
      <c r="AD12">
        <f t="shared" ca="1" si="11"/>
        <v>8</v>
      </c>
      <c r="AE12">
        <f t="shared" ca="1" si="11"/>
        <v>12</v>
      </c>
      <c r="AF12">
        <f t="shared" ca="1" si="11"/>
        <v>11</v>
      </c>
      <c r="AH12">
        <f t="shared" ca="1" si="19"/>
        <v>9</v>
      </c>
      <c r="AI12">
        <f t="shared" ca="1" si="12"/>
        <v>12</v>
      </c>
      <c r="AJ12">
        <f t="shared" ca="1" si="12"/>
        <v>11</v>
      </c>
      <c r="AK12">
        <f t="shared" ca="1" si="12"/>
        <v>12</v>
      </c>
      <c r="AL12">
        <f t="shared" ca="1" si="12"/>
        <v>11</v>
      </c>
      <c r="AN12">
        <f t="shared" ca="1" si="20"/>
        <v>9</v>
      </c>
      <c r="AO12">
        <f t="shared" ca="1" si="13"/>
        <v>15</v>
      </c>
      <c r="AP12">
        <f t="shared" ca="1" si="13"/>
        <v>12</v>
      </c>
      <c r="AQ12">
        <f t="shared" ca="1" si="13"/>
        <v>10</v>
      </c>
      <c r="AR12">
        <f t="shared" ca="1" si="13"/>
        <v>12</v>
      </c>
    </row>
    <row r="13" spans="1:44" x14ac:dyDescent="0.35">
      <c r="A13" s="97" t="s">
        <v>50</v>
      </c>
      <c r="B13">
        <f t="shared" ca="1" si="14"/>
        <v>71</v>
      </c>
      <c r="C13">
        <f t="shared" ca="1" si="7"/>
        <v>58</v>
      </c>
      <c r="D13">
        <f t="shared" ca="1" si="7"/>
        <v>51</v>
      </c>
      <c r="E13">
        <f t="shared" ca="1" si="7"/>
        <v>52</v>
      </c>
      <c r="F13">
        <f t="shared" ca="1" si="7"/>
        <v>58</v>
      </c>
      <c r="J13">
        <f t="shared" ca="1" si="15"/>
        <v>11</v>
      </c>
      <c r="K13">
        <f t="shared" ca="1" si="8"/>
        <v>10</v>
      </c>
      <c r="L13">
        <f t="shared" ca="1" si="8"/>
        <v>16</v>
      </c>
      <c r="M13">
        <f t="shared" ca="1" si="8"/>
        <v>9</v>
      </c>
      <c r="N13">
        <f t="shared" ca="1" si="8"/>
        <v>10</v>
      </c>
      <c r="P13">
        <f t="shared" ca="1" si="16"/>
        <v>13</v>
      </c>
      <c r="Q13">
        <f t="shared" ca="1" si="9"/>
        <v>14</v>
      </c>
      <c r="R13">
        <f t="shared" ca="1" si="9"/>
        <v>18</v>
      </c>
      <c r="S13">
        <f t="shared" ca="1" si="9"/>
        <v>11</v>
      </c>
      <c r="T13">
        <f t="shared" ca="1" si="9"/>
        <v>15</v>
      </c>
      <c r="V13">
        <f t="shared" ca="1" si="17"/>
        <v>11</v>
      </c>
      <c r="W13">
        <f t="shared" ca="1" si="10"/>
        <v>13</v>
      </c>
      <c r="X13">
        <f t="shared" ca="1" si="10"/>
        <v>12</v>
      </c>
      <c r="Y13">
        <f t="shared" ca="1" si="10"/>
        <v>12</v>
      </c>
      <c r="Z13">
        <f t="shared" ca="1" si="10"/>
        <v>10</v>
      </c>
      <c r="AB13">
        <f t="shared" ca="1" si="18"/>
        <v>8</v>
      </c>
      <c r="AC13">
        <f t="shared" ca="1" si="11"/>
        <v>8</v>
      </c>
      <c r="AD13">
        <f t="shared" ca="1" si="11"/>
        <v>16</v>
      </c>
      <c r="AE13">
        <f t="shared" ca="1" si="11"/>
        <v>9</v>
      </c>
      <c r="AF13">
        <f t="shared" ca="1" si="11"/>
        <v>10</v>
      </c>
      <c r="AH13">
        <f t="shared" ca="1" si="19"/>
        <v>9</v>
      </c>
      <c r="AI13">
        <f t="shared" ca="1" si="12"/>
        <v>9</v>
      </c>
      <c r="AJ13">
        <f t="shared" ca="1" si="12"/>
        <v>16</v>
      </c>
      <c r="AK13">
        <f t="shared" ca="1" si="12"/>
        <v>9</v>
      </c>
      <c r="AL13">
        <f t="shared" ca="1" si="12"/>
        <v>9</v>
      </c>
      <c r="AN13">
        <f t="shared" ca="1" si="20"/>
        <v>11</v>
      </c>
      <c r="AO13">
        <f t="shared" ca="1" si="13"/>
        <v>10</v>
      </c>
      <c r="AP13">
        <f t="shared" ca="1" si="13"/>
        <v>18</v>
      </c>
      <c r="AQ13">
        <f t="shared" ca="1" si="13"/>
        <v>9</v>
      </c>
      <c r="AR13">
        <f t="shared" ca="1" si="13"/>
        <v>10</v>
      </c>
    </row>
    <row r="14" spans="1:44" x14ac:dyDescent="0.35">
      <c r="A14" s="97" t="s">
        <v>52</v>
      </c>
      <c r="B14">
        <f t="shared" ca="1" si="14"/>
        <v>59</v>
      </c>
      <c r="C14">
        <f t="shared" ca="1" si="7"/>
        <v>59</v>
      </c>
      <c r="D14">
        <f t="shared" ca="1" si="7"/>
        <v>59</v>
      </c>
      <c r="E14">
        <f t="shared" ca="1" si="7"/>
        <v>59</v>
      </c>
      <c r="F14">
        <f t="shared" ca="1" si="7"/>
        <v>59</v>
      </c>
      <c r="J14">
        <f t="shared" ca="1" si="15"/>
        <v>11</v>
      </c>
      <c r="K14">
        <f t="shared" ca="1" si="8"/>
        <v>11</v>
      </c>
      <c r="L14">
        <f t="shared" ca="1" si="8"/>
        <v>13</v>
      </c>
      <c r="M14">
        <f t="shared" ca="1" si="8"/>
        <v>11</v>
      </c>
      <c r="N14">
        <f t="shared" ca="1" si="8"/>
        <v>13</v>
      </c>
      <c r="P14">
        <f t="shared" ca="1" si="16"/>
        <v>11</v>
      </c>
      <c r="Q14">
        <f t="shared" ca="1" si="9"/>
        <v>11</v>
      </c>
      <c r="R14">
        <f t="shared" ca="1" si="9"/>
        <v>13</v>
      </c>
      <c r="S14">
        <f t="shared" ca="1" si="9"/>
        <v>11</v>
      </c>
      <c r="T14">
        <f t="shared" ca="1" si="9"/>
        <v>13</v>
      </c>
      <c r="V14">
        <f t="shared" ca="1" si="17"/>
        <v>11</v>
      </c>
      <c r="W14">
        <f t="shared" ca="1" si="10"/>
        <v>11</v>
      </c>
      <c r="X14">
        <f t="shared" ca="1" si="10"/>
        <v>13</v>
      </c>
      <c r="Y14">
        <f t="shared" ca="1" si="10"/>
        <v>11</v>
      </c>
      <c r="Z14">
        <f t="shared" ca="1" si="10"/>
        <v>13</v>
      </c>
      <c r="AB14">
        <f t="shared" ca="1" si="18"/>
        <v>11</v>
      </c>
      <c r="AC14">
        <f t="shared" ca="1" si="11"/>
        <v>11</v>
      </c>
      <c r="AD14">
        <f t="shared" ca="1" si="11"/>
        <v>13</v>
      </c>
      <c r="AE14">
        <f t="shared" ca="1" si="11"/>
        <v>11</v>
      </c>
      <c r="AF14">
        <f t="shared" ca="1" si="11"/>
        <v>13</v>
      </c>
      <c r="AH14">
        <f t="shared" ca="1" si="19"/>
        <v>11</v>
      </c>
      <c r="AI14">
        <f t="shared" ca="1" si="12"/>
        <v>11</v>
      </c>
      <c r="AJ14">
        <f t="shared" ca="1" si="12"/>
        <v>13</v>
      </c>
      <c r="AK14">
        <f t="shared" ca="1" si="12"/>
        <v>11</v>
      </c>
      <c r="AL14">
        <f t="shared" ca="1" si="12"/>
        <v>13</v>
      </c>
      <c r="AN14">
        <f t="shared" ca="1" si="20"/>
        <v>11</v>
      </c>
      <c r="AO14">
        <f t="shared" ca="1" si="13"/>
        <v>11</v>
      </c>
      <c r="AP14">
        <f t="shared" ca="1" si="13"/>
        <v>13</v>
      </c>
      <c r="AQ14">
        <f t="shared" ca="1" si="13"/>
        <v>11</v>
      </c>
      <c r="AR14">
        <f t="shared" ca="1" si="13"/>
        <v>13</v>
      </c>
    </row>
    <row r="15" spans="1:44" x14ac:dyDescent="0.35">
      <c r="A15" s="97" t="s">
        <v>53</v>
      </c>
      <c r="B15">
        <f t="shared" ca="1" si="14"/>
        <v>63</v>
      </c>
      <c r="C15">
        <f t="shared" ca="1" si="7"/>
        <v>63</v>
      </c>
      <c r="D15">
        <f t="shared" ca="1" si="7"/>
        <v>63</v>
      </c>
      <c r="E15">
        <f t="shared" ca="1" si="7"/>
        <v>63</v>
      </c>
      <c r="F15">
        <f t="shared" ca="1" si="7"/>
        <v>63</v>
      </c>
      <c r="J15">
        <f t="shared" ca="1" si="15"/>
        <v>12</v>
      </c>
      <c r="K15">
        <f t="shared" ca="1" si="8"/>
        <v>12</v>
      </c>
      <c r="L15">
        <f t="shared" ca="1" si="8"/>
        <v>17</v>
      </c>
      <c r="M15">
        <f t="shared" ca="1" si="8"/>
        <v>10</v>
      </c>
      <c r="N15">
        <f t="shared" ca="1" si="8"/>
        <v>12</v>
      </c>
      <c r="P15">
        <f t="shared" ca="1" si="16"/>
        <v>12</v>
      </c>
      <c r="Q15">
        <f t="shared" ca="1" si="9"/>
        <v>12</v>
      </c>
      <c r="R15">
        <f t="shared" ca="1" si="9"/>
        <v>17</v>
      </c>
      <c r="S15">
        <f t="shared" ca="1" si="9"/>
        <v>10</v>
      </c>
      <c r="T15">
        <f t="shared" ca="1" si="9"/>
        <v>12</v>
      </c>
      <c r="V15">
        <f t="shared" ca="1" si="17"/>
        <v>12</v>
      </c>
      <c r="W15">
        <f t="shared" ca="1" si="10"/>
        <v>12</v>
      </c>
      <c r="X15">
        <f t="shared" ca="1" si="10"/>
        <v>17</v>
      </c>
      <c r="Y15">
        <f t="shared" ca="1" si="10"/>
        <v>10</v>
      </c>
      <c r="Z15">
        <f t="shared" ca="1" si="10"/>
        <v>12</v>
      </c>
      <c r="AB15">
        <f t="shared" ca="1" si="18"/>
        <v>12</v>
      </c>
      <c r="AC15">
        <f t="shared" ca="1" si="11"/>
        <v>12</v>
      </c>
      <c r="AD15">
        <f t="shared" ca="1" si="11"/>
        <v>17</v>
      </c>
      <c r="AE15">
        <f t="shared" ca="1" si="11"/>
        <v>10</v>
      </c>
      <c r="AF15">
        <f t="shared" ca="1" si="11"/>
        <v>12</v>
      </c>
      <c r="AH15">
        <f t="shared" ca="1" si="19"/>
        <v>12</v>
      </c>
      <c r="AI15">
        <f t="shared" ca="1" si="12"/>
        <v>12</v>
      </c>
      <c r="AJ15">
        <f t="shared" ca="1" si="12"/>
        <v>17</v>
      </c>
      <c r="AK15">
        <f t="shared" ca="1" si="12"/>
        <v>10</v>
      </c>
      <c r="AL15">
        <f t="shared" ca="1" si="12"/>
        <v>12</v>
      </c>
      <c r="AN15">
        <f t="shared" ca="1" si="20"/>
        <v>12</v>
      </c>
      <c r="AO15">
        <f t="shared" ca="1" si="13"/>
        <v>12</v>
      </c>
      <c r="AP15">
        <f t="shared" ca="1" si="13"/>
        <v>17</v>
      </c>
      <c r="AQ15">
        <f t="shared" ca="1" si="13"/>
        <v>10</v>
      </c>
      <c r="AR15">
        <f t="shared" ca="1" si="13"/>
        <v>12</v>
      </c>
    </row>
    <row r="16" spans="1:44" x14ac:dyDescent="0.35">
      <c r="A16" s="98" t="s">
        <v>218</v>
      </c>
      <c r="B16">
        <f t="shared" ca="1" si="14"/>
        <v>68</v>
      </c>
      <c r="C16">
        <f t="shared" ca="1" si="7"/>
        <v>66</v>
      </c>
      <c r="D16">
        <f t="shared" ca="1" si="7"/>
        <v>50</v>
      </c>
      <c r="E16">
        <f t="shared" ca="1" si="7"/>
        <v>52</v>
      </c>
      <c r="F16">
        <f t="shared" ca="1" si="7"/>
        <v>62</v>
      </c>
      <c r="J16">
        <f t="shared" ca="1" si="15"/>
        <v>9</v>
      </c>
      <c r="K16">
        <f t="shared" ca="1" si="8"/>
        <v>12</v>
      </c>
      <c r="L16">
        <f t="shared" ca="1" si="8"/>
        <v>11</v>
      </c>
      <c r="M16">
        <f t="shared" ca="1" si="8"/>
        <v>13</v>
      </c>
      <c r="N16">
        <f t="shared" ca="1" si="8"/>
        <v>15</v>
      </c>
      <c r="P16">
        <f t="shared" ca="1" si="16"/>
        <v>12</v>
      </c>
      <c r="Q16">
        <f t="shared" ca="1" si="9"/>
        <v>13</v>
      </c>
      <c r="R16">
        <f t="shared" ca="1" si="9"/>
        <v>13</v>
      </c>
      <c r="S16">
        <f t="shared" ca="1" si="9"/>
        <v>13</v>
      </c>
      <c r="T16">
        <f t="shared" ca="1" si="9"/>
        <v>17</v>
      </c>
      <c r="V16">
        <f t="shared" ca="1" si="17"/>
        <v>12</v>
      </c>
      <c r="W16">
        <f t="shared" ca="1" si="10"/>
        <v>13</v>
      </c>
      <c r="X16">
        <f t="shared" ca="1" si="10"/>
        <v>16</v>
      </c>
      <c r="Y16">
        <f t="shared" ca="1" si="10"/>
        <v>14</v>
      </c>
      <c r="Z16">
        <f t="shared" ca="1" si="10"/>
        <v>11</v>
      </c>
      <c r="AB16">
        <f t="shared" ca="1" si="18"/>
        <v>9</v>
      </c>
      <c r="AC16">
        <f t="shared" ca="1" si="11"/>
        <v>8</v>
      </c>
      <c r="AD16">
        <f t="shared" ca="1" si="11"/>
        <v>9</v>
      </c>
      <c r="AE16">
        <f t="shared" ca="1" si="11"/>
        <v>11</v>
      </c>
      <c r="AF16">
        <f t="shared" ca="1" si="11"/>
        <v>13</v>
      </c>
      <c r="AH16">
        <f t="shared" ca="1" si="19"/>
        <v>9</v>
      </c>
      <c r="AI16">
        <f t="shared" ca="1" si="12"/>
        <v>9</v>
      </c>
      <c r="AJ16">
        <f t="shared" ca="1" si="12"/>
        <v>9</v>
      </c>
      <c r="AK16">
        <f t="shared" ca="1" si="12"/>
        <v>10</v>
      </c>
      <c r="AL16">
        <f t="shared" ca="1" si="12"/>
        <v>15</v>
      </c>
      <c r="AN16">
        <f t="shared" ca="1" si="20"/>
        <v>9</v>
      </c>
      <c r="AO16">
        <f t="shared" ca="1" si="13"/>
        <v>12</v>
      </c>
      <c r="AP16">
        <f t="shared" ca="1" si="13"/>
        <v>11</v>
      </c>
      <c r="AQ16">
        <f t="shared" ca="1" si="13"/>
        <v>13</v>
      </c>
      <c r="AR16">
        <f t="shared" ca="1" si="13"/>
        <v>17</v>
      </c>
    </row>
    <row r="17" spans="1:44" x14ac:dyDescent="0.35">
      <c r="A17" s="98" t="s">
        <v>219</v>
      </c>
      <c r="B17">
        <f t="shared" ca="1" si="14"/>
        <v>64</v>
      </c>
      <c r="C17">
        <f t="shared" ca="1" si="7"/>
        <v>67</v>
      </c>
      <c r="D17">
        <f t="shared" ca="1" si="7"/>
        <v>59</v>
      </c>
      <c r="E17">
        <f t="shared" ca="1" si="7"/>
        <v>60</v>
      </c>
      <c r="F17">
        <f t="shared" ca="1" si="7"/>
        <v>66</v>
      </c>
      <c r="J17">
        <f t="shared" ca="1" si="15"/>
        <v>10</v>
      </c>
      <c r="K17">
        <f t="shared" ca="1" si="8"/>
        <v>9</v>
      </c>
      <c r="L17">
        <f t="shared" ca="1" si="8"/>
        <v>16</v>
      </c>
      <c r="M17">
        <f t="shared" ca="1" si="8"/>
        <v>11</v>
      </c>
      <c r="N17">
        <f t="shared" ca="1" si="8"/>
        <v>16</v>
      </c>
      <c r="P17">
        <f t="shared" ca="1" si="16"/>
        <v>10</v>
      </c>
      <c r="Q17">
        <f t="shared" ca="1" si="9"/>
        <v>13</v>
      </c>
      <c r="R17">
        <f t="shared" ca="1" si="9"/>
        <v>16</v>
      </c>
      <c r="S17">
        <f t="shared" ca="1" si="9"/>
        <v>9</v>
      </c>
      <c r="T17">
        <f t="shared" ca="1" si="9"/>
        <v>16</v>
      </c>
      <c r="V17">
        <f t="shared" ca="1" si="17"/>
        <v>13</v>
      </c>
      <c r="W17">
        <f t="shared" ca="1" si="10"/>
        <v>13</v>
      </c>
      <c r="X17">
        <f t="shared" ca="1" si="10"/>
        <v>16</v>
      </c>
      <c r="Y17">
        <f t="shared" ca="1" si="10"/>
        <v>14</v>
      </c>
      <c r="Z17">
        <f t="shared" ca="1" si="10"/>
        <v>11</v>
      </c>
      <c r="AB17">
        <f t="shared" ca="1" si="18"/>
        <v>10</v>
      </c>
      <c r="AC17">
        <f t="shared" ca="1" si="11"/>
        <v>8</v>
      </c>
      <c r="AD17">
        <f t="shared" ca="1" si="11"/>
        <v>15</v>
      </c>
      <c r="AE17">
        <f t="shared" ca="1" si="11"/>
        <v>11</v>
      </c>
      <c r="AF17">
        <f t="shared" ca="1" si="11"/>
        <v>15</v>
      </c>
      <c r="AH17">
        <f t="shared" ca="1" si="19"/>
        <v>10</v>
      </c>
      <c r="AI17">
        <f t="shared" ca="1" si="12"/>
        <v>8</v>
      </c>
      <c r="AJ17">
        <f t="shared" ca="1" si="12"/>
        <v>15</v>
      </c>
      <c r="AK17">
        <f t="shared" ca="1" si="12"/>
        <v>11</v>
      </c>
      <c r="AL17">
        <f t="shared" ca="1" si="12"/>
        <v>16</v>
      </c>
      <c r="AN17">
        <f t="shared" ca="1" si="20"/>
        <v>11</v>
      </c>
      <c r="AO17">
        <f t="shared" ca="1" si="13"/>
        <v>9</v>
      </c>
      <c r="AP17">
        <f t="shared" ca="1" si="13"/>
        <v>17</v>
      </c>
      <c r="AQ17">
        <f t="shared" ca="1" si="13"/>
        <v>10</v>
      </c>
      <c r="AR17">
        <f t="shared" ca="1" si="13"/>
        <v>19</v>
      </c>
    </row>
    <row r="18" spans="1:44" x14ac:dyDescent="0.35">
      <c r="A18" s="98" t="s">
        <v>220</v>
      </c>
      <c r="B18">
        <f t="shared" ca="1" si="14"/>
        <v>61</v>
      </c>
      <c r="C18">
        <f t="shared" ca="1" si="7"/>
        <v>61</v>
      </c>
      <c r="D18">
        <f t="shared" ca="1" si="7"/>
        <v>61</v>
      </c>
      <c r="E18">
        <f t="shared" ca="1" si="7"/>
        <v>61</v>
      </c>
      <c r="F18">
        <f t="shared" ca="1" si="7"/>
        <v>61</v>
      </c>
      <c r="J18">
        <f t="shared" ca="1" si="15"/>
        <v>10</v>
      </c>
      <c r="K18">
        <f t="shared" ca="1" si="8"/>
        <v>15</v>
      </c>
      <c r="L18">
        <f t="shared" ca="1" si="8"/>
        <v>13</v>
      </c>
      <c r="M18">
        <f t="shared" ca="1" si="8"/>
        <v>12</v>
      </c>
      <c r="N18">
        <f t="shared" ca="1" si="8"/>
        <v>11</v>
      </c>
      <c r="P18">
        <f t="shared" ca="1" si="16"/>
        <v>10</v>
      </c>
      <c r="Q18">
        <f t="shared" ca="1" si="9"/>
        <v>15</v>
      </c>
      <c r="R18">
        <f t="shared" ca="1" si="9"/>
        <v>13</v>
      </c>
      <c r="S18">
        <f t="shared" ca="1" si="9"/>
        <v>12</v>
      </c>
      <c r="T18">
        <f t="shared" ca="1" si="9"/>
        <v>11</v>
      </c>
      <c r="V18">
        <f t="shared" ca="1" si="17"/>
        <v>10</v>
      </c>
      <c r="W18">
        <f t="shared" ca="1" si="10"/>
        <v>15</v>
      </c>
      <c r="X18">
        <f t="shared" ca="1" si="10"/>
        <v>13</v>
      </c>
      <c r="Y18">
        <f t="shared" ca="1" si="10"/>
        <v>12</v>
      </c>
      <c r="Z18">
        <f t="shared" ca="1" si="10"/>
        <v>11</v>
      </c>
      <c r="AB18">
        <f t="shared" ca="1" si="18"/>
        <v>10</v>
      </c>
      <c r="AC18">
        <f t="shared" ca="1" si="11"/>
        <v>15</v>
      </c>
      <c r="AD18">
        <f t="shared" ca="1" si="11"/>
        <v>13</v>
      </c>
      <c r="AE18">
        <f t="shared" ca="1" si="11"/>
        <v>12</v>
      </c>
      <c r="AF18">
        <f t="shared" ca="1" si="11"/>
        <v>11</v>
      </c>
      <c r="AH18">
        <f t="shared" ca="1" si="19"/>
        <v>10</v>
      </c>
      <c r="AI18">
        <f t="shared" ca="1" si="12"/>
        <v>15</v>
      </c>
      <c r="AJ18">
        <f t="shared" ca="1" si="12"/>
        <v>13</v>
      </c>
      <c r="AK18">
        <f t="shared" ca="1" si="12"/>
        <v>12</v>
      </c>
      <c r="AL18">
        <f t="shared" ca="1" si="12"/>
        <v>11</v>
      </c>
      <c r="AN18">
        <f t="shared" ca="1" si="20"/>
        <v>10</v>
      </c>
      <c r="AO18">
        <f t="shared" ca="1" si="13"/>
        <v>15</v>
      </c>
      <c r="AP18">
        <f t="shared" ca="1" si="13"/>
        <v>13</v>
      </c>
      <c r="AQ18">
        <f t="shared" ca="1" si="13"/>
        <v>12</v>
      </c>
      <c r="AR18">
        <f t="shared" ca="1" si="13"/>
        <v>11</v>
      </c>
    </row>
    <row r="19" spans="1:44" x14ac:dyDescent="0.35">
      <c r="A19" s="102" t="s">
        <v>221</v>
      </c>
      <c r="B19">
        <f t="shared" ca="1" si="14"/>
        <v>73</v>
      </c>
      <c r="C19">
        <f t="shared" ca="1" si="7"/>
        <v>73</v>
      </c>
      <c r="D19">
        <f t="shared" ca="1" si="7"/>
        <v>73</v>
      </c>
      <c r="E19">
        <f t="shared" ca="1" si="7"/>
        <v>73</v>
      </c>
      <c r="F19">
        <f t="shared" ca="1" si="7"/>
        <v>73</v>
      </c>
      <c r="J19">
        <f t="shared" ca="1" si="15"/>
        <v>13</v>
      </c>
      <c r="K19">
        <f t="shared" ca="1" si="8"/>
        <v>12</v>
      </c>
      <c r="L19">
        <f t="shared" ca="1" si="8"/>
        <v>18</v>
      </c>
      <c r="M19">
        <f t="shared" ca="1" si="8"/>
        <v>13</v>
      </c>
      <c r="N19">
        <f t="shared" ca="1" si="8"/>
        <v>17</v>
      </c>
      <c r="P19">
        <f t="shared" ca="1" si="16"/>
        <v>13</v>
      </c>
      <c r="Q19">
        <f t="shared" ca="1" si="9"/>
        <v>12</v>
      </c>
      <c r="R19">
        <f t="shared" ca="1" si="9"/>
        <v>18</v>
      </c>
      <c r="S19">
        <f t="shared" ca="1" si="9"/>
        <v>13</v>
      </c>
      <c r="T19">
        <f t="shared" ca="1" si="9"/>
        <v>17</v>
      </c>
      <c r="V19">
        <f t="shared" ca="1" si="17"/>
        <v>13</v>
      </c>
      <c r="W19">
        <f t="shared" ca="1" si="10"/>
        <v>12</v>
      </c>
      <c r="X19">
        <f t="shared" ca="1" si="10"/>
        <v>18</v>
      </c>
      <c r="Y19">
        <f t="shared" ca="1" si="10"/>
        <v>13</v>
      </c>
      <c r="Z19">
        <f t="shared" ca="1" si="10"/>
        <v>17</v>
      </c>
      <c r="AB19">
        <f t="shared" ca="1" si="18"/>
        <v>13</v>
      </c>
      <c r="AC19">
        <f t="shared" ca="1" si="11"/>
        <v>12</v>
      </c>
      <c r="AD19">
        <f t="shared" ca="1" si="11"/>
        <v>18</v>
      </c>
      <c r="AE19">
        <f t="shared" ca="1" si="11"/>
        <v>13</v>
      </c>
      <c r="AF19">
        <f t="shared" ca="1" si="11"/>
        <v>17</v>
      </c>
      <c r="AH19">
        <f t="shared" ca="1" si="19"/>
        <v>13</v>
      </c>
      <c r="AI19">
        <f t="shared" ca="1" si="12"/>
        <v>12</v>
      </c>
      <c r="AJ19">
        <f t="shared" ca="1" si="12"/>
        <v>18</v>
      </c>
      <c r="AK19">
        <f t="shared" ca="1" si="12"/>
        <v>13</v>
      </c>
      <c r="AL19">
        <f t="shared" ca="1" si="12"/>
        <v>17</v>
      </c>
      <c r="AN19">
        <f t="shared" ca="1" si="20"/>
        <v>13</v>
      </c>
      <c r="AO19">
        <f t="shared" ca="1" si="13"/>
        <v>12</v>
      </c>
      <c r="AP19">
        <f t="shared" ca="1" si="13"/>
        <v>18</v>
      </c>
      <c r="AQ19">
        <f t="shared" ca="1" si="13"/>
        <v>13</v>
      </c>
      <c r="AR19">
        <f t="shared" ca="1" si="13"/>
        <v>17</v>
      </c>
    </row>
    <row r="20" spans="1:44" x14ac:dyDescent="0.35">
      <c r="A20" s="99" t="s">
        <v>47</v>
      </c>
      <c r="B20">
        <f t="shared" ca="1" si="14"/>
        <v>72</v>
      </c>
      <c r="C20">
        <f t="shared" ca="1" si="7"/>
        <v>66</v>
      </c>
      <c r="D20">
        <f t="shared" ca="1" si="7"/>
        <v>54</v>
      </c>
      <c r="E20">
        <f t="shared" ca="1" si="7"/>
        <v>58</v>
      </c>
      <c r="F20">
        <f t="shared" ca="1" si="7"/>
        <v>68</v>
      </c>
      <c r="J20">
        <f t="shared" ca="1" si="15"/>
        <v>9</v>
      </c>
      <c r="K20">
        <f t="shared" ca="1" si="8"/>
        <v>15</v>
      </c>
      <c r="L20">
        <f t="shared" ca="1" si="8"/>
        <v>12</v>
      </c>
      <c r="M20">
        <f t="shared" ca="1" si="8"/>
        <v>12</v>
      </c>
      <c r="N20">
        <f t="shared" ca="1" si="8"/>
        <v>15</v>
      </c>
      <c r="P20">
        <f t="shared" ca="1" si="16"/>
        <v>12</v>
      </c>
      <c r="Q20">
        <f t="shared" ca="1" si="9"/>
        <v>15</v>
      </c>
      <c r="R20">
        <f t="shared" ca="1" si="9"/>
        <v>17</v>
      </c>
      <c r="S20">
        <f t="shared" ca="1" si="9"/>
        <v>11</v>
      </c>
      <c r="T20">
        <f t="shared" ca="1" si="9"/>
        <v>17</v>
      </c>
      <c r="V20">
        <f t="shared" ca="1" si="17"/>
        <v>13</v>
      </c>
      <c r="W20">
        <f t="shared" ca="1" si="10"/>
        <v>15</v>
      </c>
      <c r="X20">
        <f t="shared" ca="1" si="10"/>
        <v>12</v>
      </c>
      <c r="Y20">
        <f t="shared" ca="1" si="10"/>
        <v>13</v>
      </c>
      <c r="Z20">
        <f t="shared" ca="1" si="10"/>
        <v>13</v>
      </c>
      <c r="AB20">
        <f t="shared" ca="1" si="18"/>
        <v>8</v>
      </c>
      <c r="AC20">
        <f t="shared" ca="1" si="11"/>
        <v>12</v>
      </c>
      <c r="AD20">
        <f t="shared" ca="1" si="11"/>
        <v>11</v>
      </c>
      <c r="AE20">
        <f t="shared" ca="1" si="11"/>
        <v>12</v>
      </c>
      <c r="AF20">
        <f t="shared" ca="1" si="11"/>
        <v>11</v>
      </c>
      <c r="AH20">
        <f t="shared" ca="1" si="19"/>
        <v>8</v>
      </c>
      <c r="AI20">
        <f t="shared" ca="1" si="12"/>
        <v>13</v>
      </c>
      <c r="AJ20">
        <f t="shared" ca="1" si="12"/>
        <v>11</v>
      </c>
      <c r="AK20">
        <f t="shared" ca="1" si="12"/>
        <v>11</v>
      </c>
      <c r="AL20">
        <f t="shared" ca="1" si="12"/>
        <v>15</v>
      </c>
      <c r="AN20">
        <f t="shared" ca="1" si="20"/>
        <v>9</v>
      </c>
      <c r="AO20">
        <f t="shared" ca="1" si="13"/>
        <v>16</v>
      </c>
      <c r="AP20">
        <f t="shared" ca="1" si="13"/>
        <v>13</v>
      </c>
      <c r="AQ20">
        <f t="shared" ca="1" si="13"/>
        <v>14</v>
      </c>
      <c r="AR20">
        <f t="shared" ca="1" si="13"/>
        <v>16</v>
      </c>
    </row>
    <row r="21" spans="1:44" x14ac:dyDescent="0.35">
      <c r="A21" s="99" t="s">
        <v>48</v>
      </c>
      <c r="B21">
        <f t="shared" ca="1" si="14"/>
        <v>68</v>
      </c>
      <c r="C21">
        <f t="shared" ca="1" si="7"/>
        <v>62</v>
      </c>
      <c r="D21">
        <f t="shared" ca="1" si="7"/>
        <v>57</v>
      </c>
      <c r="E21">
        <f t="shared" ca="1" si="7"/>
        <v>57</v>
      </c>
      <c r="F21">
        <f t="shared" ca="1" si="7"/>
        <v>61</v>
      </c>
      <c r="J21">
        <f t="shared" ca="1" si="15"/>
        <v>8</v>
      </c>
      <c r="K21">
        <f t="shared" ca="1" si="8"/>
        <v>10</v>
      </c>
      <c r="L21">
        <f t="shared" ca="1" si="8"/>
        <v>19</v>
      </c>
      <c r="M21">
        <f t="shared" ca="1" si="8"/>
        <v>10</v>
      </c>
      <c r="N21">
        <f t="shared" ca="1" si="8"/>
        <v>12</v>
      </c>
      <c r="P21">
        <f t="shared" ca="1" si="16"/>
        <v>11</v>
      </c>
      <c r="Q21">
        <f t="shared" ca="1" si="9"/>
        <v>15</v>
      </c>
      <c r="R21">
        <f t="shared" ca="1" si="9"/>
        <v>20</v>
      </c>
      <c r="S21">
        <f t="shared" ca="1" si="9"/>
        <v>8</v>
      </c>
      <c r="T21">
        <f t="shared" ca="1" si="9"/>
        <v>14</v>
      </c>
      <c r="V21">
        <f t="shared" ca="1" si="17"/>
        <v>12</v>
      </c>
      <c r="W21">
        <f t="shared" ca="1" si="10"/>
        <v>15</v>
      </c>
      <c r="X21">
        <f t="shared" ca="1" si="10"/>
        <v>12</v>
      </c>
      <c r="Y21">
        <f t="shared" ca="1" si="10"/>
        <v>11</v>
      </c>
      <c r="Z21">
        <f t="shared" ca="1" si="10"/>
        <v>12</v>
      </c>
      <c r="AB21">
        <f t="shared" ca="1" si="18"/>
        <v>8</v>
      </c>
      <c r="AC21">
        <f t="shared" ca="1" si="11"/>
        <v>9</v>
      </c>
      <c r="AD21">
        <f t="shared" ca="1" si="11"/>
        <v>19</v>
      </c>
      <c r="AE21">
        <f t="shared" ca="1" si="11"/>
        <v>10</v>
      </c>
      <c r="AF21">
        <f t="shared" ca="1" si="11"/>
        <v>11</v>
      </c>
      <c r="AH21">
        <f t="shared" ca="1" si="19"/>
        <v>8</v>
      </c>
      <c r="AI21">
        <f t="shared" ca="1" si="12"/>
        <v>9</v>
      </c>
      <c r="AJ21">
        <f t="shared" ca="1" si="12"/>
        <v>18</v>
      </c>
      <c r="AK21">
        <f t="shared" ca="1" si="12"/>
        <v>10</v>
      </c>
      <c r="AL21">
        <f t="shared" ca="1" si="12"/>
        <v>12</v>
      </c>
      <c r="AN21">
        <f t="shared" ca="1" si="20"/>
        <v>8</v>
      </c>
      <c r="AO21">
        <f t="shared" ca="1" si="13"/>
        <v>10</v>
      </c>
      <c r="AP21">
        <f t="shared" ca="1" si="13"/>
        <v>21</v>
      </c>
      <c r="AQ21">
        <f t="shared" ca="1" si="13"/>
        <v>9</v>
      </c>
      <c r="AR21">
        <f t="shared" ca="1" si="13"/>
        <v>13</v>
      </c>
    </row>
    <row r="22" spans="1:44" x14ac:dyDescent="0.35">
      <c r="A22" s="99" t="s">
        <v>45</v>
      </c>
      <c r="B22">
        <f t="shared" ca="1" si="14"/>
        <v>66</v>
      </c>
      <c r="C22">
        <f t="shared" ca="1" si="7"/>
        <v>66</v>
      </c>
      <c r="D22">
        <f t="shared" ca="1" si="7"/>
        <v>66</v>
      </c>
      <c r="E22">
        <f t="shared" ca="1" si="7"/>
        <v>66</v>
      </c>
      <c r="F22">
        <f t="shared" ca="1" si="7"/>
        <v>66</v>
      </c>
      <c r="J22">
        <f t="shared" ca="1" si="15"/>
        <v>10</v>
      </c>
      <c r="K22">
        <f t="shared" ca="1" si="8"/>
        <v>17</v>
      </c>
      <c r="L22">
        <f t="shared" ca="1" si="8"/>
        <v>13</v>
      </c>
      <c r="M22">
        <f t="shared" ca="1" si="8"/>
        <v>11</v>
      </c>
      <c r="N22">
        <f t="shared" ca="1" si="8"/>
        <v>15</v>
      </c>
      <c r="P22">
        <f t="shared" ca="1" si="16"/>
        <v>10</v>
      </c>
      <c r="Q22">
        <f t="shared" ca="1" si="9"/>
        <v>17</v>
      </c>
      <c r="R22">
        <f t="shared" ca="1" si="9"/>
        <v>13</v>
      </c>
      <c r="S22">
        <f t="shared" ca="1" si="9"/>
        <v>11</v>
      </c>
      <c r="T22">
        <f t="shared" ca="1" si="9"/>
        <v>15</v>
      </c>
      <c r="V22">
        <f t="shared" ca="1" si="17"/>
        <v>10</v>
      </c>
      <c r="W22">
        <f t="shared" ca="1" si="10"/>
        <v>17</v>
      </c>
      <c r="X22">
        <f t="shared" ca="1" si="10"/>
        <v>13</v>
      </c>
      <c r="Y22">
        <f t="shared" ca="1" si="10"/>
        <v>11</v>
      </c>
      <c r="Z22">
        <f t="shared" ca="1" si="10"/>
        <v>15</v>
      </c>
      <c r="AB22">
        <f t="shared" ca="1" si="18"/>
        <v>10</v>
      </c>
      <c r="AC22">
        <f t="shared" ca="1" si="11"/>
        <v>17</v>
      </c>
      <c r="AD22">
        <f t="shared" ca="1" si="11"/>
        <v>13</v>
      </c>
      <c r="AE22">
        <f t="shared" ca="1" si="11"/>
        <v>11</v>
      </c>
      <c r="AF22">
        <f t="shared" ca="1" si="11"/>
        <v>15</v>
      </c>
      <c r="AH22">
        <f t="shared" ca="1" si="19"/>
        <v>10</v>
      </c>
      <c r="AI22">
        <f t="shared" ca="1" si="12"/>
        <v>17</v>
      </c>
      <c r="AJ22">
        <f t="shared" ca="1" si="12"/>
        <v>13</v>
      </c>
      <c r="AK22">
        <f t="shared" ca="1" si="12"/>
        <v>11</v>
      </c>
      <c r="AL22">
        <f t="shared" ca="1" si="12"/>
        <v>15</v>
      </c>
      <c r="AN22">
        <f t="shared" ca="1" si="20"/>
        <v>10</v>
      </c>
      <c r="AO22">
        <f t="shared" ca="1" si="13"/>
        <v>17</v>
      </c>
      <c r="AP22">
        <f t="shared" ca="1" si="13"/>
        <v>13</v>
      </c>
      <c r="AQ22">
        <f t="shared" ca="1" si="13"/>
        <v>11</v>
      </c>
      <c r="AR22">
        <f t="shared" ca="1" si="13"/>
        <v>15</v>
      </c>
    </row>
    <row r="23" spans="1:44" x14ac:dyDescent="0.35">
      <c r="A23" s="99" t="s">
        <v>43</v>
      </c>
      <c r="B23">
        <f t="shared" ca="1" si="14"/>
        <v>72</v>
      </c>
      <c r="C23">
        <f t="shared" ca="1" si="7"/>
        <v>72</v>
      </c>
      <c r="D23">
        <f t="shared" ca="1" si="7"/>
        <v>72</v>
      </c>
      <c r="E23">
        <f t="shared" ca="1" si="7"/>
        <v>72</v>
      </c>
      <c r="F23">
        <f t="shared" ca="1" si="7"/>
        <v>72</v>
      </c>
      <c r="J23">
        <f t="shared" ca="1" si="15"/>
        <v>11</v>
      </c>
      <c r="K23">
        <f t="shared" ca="1" si="8"/>
        <v>16</v>
      </c>
      <c r="L23">
        <f t="shared" ca="1" si="8"/>
        <v>18</v>
      </c>
      <c r="M23">
        <f t="shared" ca="1" si="8"/>
        <v>12</v>
      </c>
      <c r="N23">
        <f t="shared" ca="1" si="8"/>
        <v>15</v>
      </c>
      <c r="P23">
        <f t="shared" ca="1" si="16"/>
        <v>11</v>
      </c>
      <c r="Q23">
        <f t="shared" ca="1" si="9"/>
        <v>16</v>
      </c>
      <c r="R23">
        <f t="shared" ca="1" si="9"/>
        <v>18</v>
      </c>
      <c r="S23">
        <f t="shared" ca="1" si="9"/>
        <v>12</v>
      </c>
      <c r="T23">
        <f t="shared" ca="1" si="9"/>
        <v>15</v>
      </c>
      <c r="V23">
        <f t="shared" ca="1" si="17"/>
        <v>11</v>
      </c>
      <c r="W23">
        <f t="shared" ca="1" si="10"/>
        <v>16</v>
      </c>
      <c r="X23">
        <f t="shared" ca="1" si="10"/>
        <v>18</v>
      </c>
      <c r="Y23">
        <f t="shared" ca="1" si="10"/>
        <v>12</v>
      </c>
      <c r="Z23">
        <f t="shared" ca="1" si="10"/>
        <v>15</v>
      </c>
      <c r="AB23">
        <f t="shared" ca="1" si="18"/>
        <v>11</v>
      </c>
      <c r="AC23">
        <f t="shared" ca="1" si="11"/>
        <v>16</v>
      </c>
      <c r="AD23">
        <f t="shared" ca="1" si="11"/>
        <v>18</v>
      </c>
      <c r="AE23">
        <f t="shared" ca="1" si="11"/>
        <v>12</v>
      </c>
      <c r="AF23">
        <f t="shared" ca="1" si="11"/>
        <v>15</v>
      </c>
      <c r="AH23">
        <f t="shared" ca="1" si="19"/>
        <v>11</v>
      </c>
      <c r="AI23">
        <f t="shared" ca="1" si="12"/>
        <v>16</v>
      </c>
      <c r="AJ23">
        <f t="shared" ca="1" si="12"/>
        <v>18</v>
      </c>
      <c r="AK23">
        <f t="shared" ca="1" si="12"/>
        <v>12</v>
      </c>
      <c r="AL23">
        <f t="shared" ca="1" si="12"/>
        <v>15</v>
      </c>
      <c r="AN23">
        <f t="shared" ca="1" si="20"/>
        <v>11</v>
      </c>
      <c r="AO23">
        <f t="shared" ca="1" si="13"/>
        <v>16</v>
      </c>
      <c r="AP23">
        <f t="shared" ca="1" si="13"/>
        <v>18</v>
      </c>
      <c r="AQ23">
        <f t="shared" ca="1" si="13"/>
        <v>12</v>
      </c>
      <c r="AR23">
        <f t="shared" ca="1" si="13"/>
        <v>15</v>
      </c>
    </row>
    <row r="24" spans="1:44" x14ac:dyDescent="0.35">
      <c r="A24" s="100" t="s">
        <v>206</v>
      </c>
      <c r="B24">
        <f t="shared" ca="1" si="14"/>
        <v>69</v>
      </c>
      <c r="C24">
        <f t="shared" ca="1" si="14"/>
        <v>68</v>
      </c>
      <c r="D24">
        <f t="shared" ca="1" si="14"/>
        <v>52</v>
      </c>
      <c r="E24">
        <f t="shared" ca="1" si="14"/>
        <v>50</v>
      </c>
      <c r="F24">
        <f t="shared" ca="1" si="14"/>
        <v>59</v>
      </c>
      <c r="J24">
        <f t="shared" ca="1" si="15"/>
        <v>9</v>
      </c>
      <c r="K24">
        <f t="shared" ca="1" si="15"/>
        <v>13</v>
      </c>
      <c r="L24">
        <f t="shared" ca="1" si="15"/>
        <v>13</v>
      </c>
      <c r="M24">
        <f t="shared" ca="1" si="15"/>
        <v>13</v>
      </c>
      <c r="N24">
        <f t="shared" ca="1" si="15"/>
        <v>13</v>
      </c>
      <c r="P24">
        <f t="shared" ca="1" si="16"/>
        <v>12</v>
      </c>
      <c r="Q24">
        <f t="shared" ca="1" si="16"/>
        <v>16</v>
      </c>
      <c r="R24">
        <f t="shared" ca="1" si="16"/>
        <v>13</v>
      </c>
      <c r="S24">
        <f t="shared" ca="1" si="16"/>
        <v>11</v>
      </c>
      <c r="T24">
        <f t="shared" ca="1" si="16"/>
        <v>17</v>
      </c>
      <c r="V24">
        <f t="shared" ca="1" si="17"/>
        <v>13</v>
      </c>
      <c r="W24">
        <f t="shared" ca="1" si="17"/>
        <v>13</v>
      </c>
      <c r="X24">
        <f t="shared" ca="1" si="17"/>
        <v>16</v>
      </c>
      <c r="Y24">
        <f t="shared" ca="1" si="17"/>
        <v>13</v>
      </c>
      <c r="Z24">
        <f t="shared" ca="1" si="17"/>
        <v>13</v>
      </c>
      <c r="AB24">
        <f t="shared" ca="1" si="18"/>
        <v>7</v>
      </c>
      <c r="AC24">
        <f t="shared" ca="1" si="18"/>
        <v>10</v>
      </c>
      <c r="AD24">
        <f t="shared" ca="1" si="18"/>
        <v>10</v>
      </c>
      <c r="AE24">
        <f t="shared" ca="1" si="18"/>
        <v>13</v>
      </c>
      <c r="AF24">
        <f t="shared" ca="1" si="18"/>
        <v>12</v>
      </c>
      <c r="AH24">
        <f t="shared" ca="1" si="19"/>
        <v>5</v>
      </c>
      <c r="AI24">
        <f t="shared" ca="1" si="19"/>
        <v>12</v>
      </c>
      <c r="AJ24">
        <f t="shared" ca="1" si="19"/>
        <v>10</v>
      </c>
      <c r="AK24">
        <f t="shared" ca="1" si="19"/>
        <v>13</v>
      </c>
      <c r="AL24">
        <f t="shared" ca="1" si="19"/>
        <v>10</v>
      </c>
      <c r="AN24">
        <f t="shared" ca="1" si="20"/>
        <v>9</v>
      </c>
      <c r="AO24">
        <f t="shared" ca="1" si="20"/>
        <v>13</v>
      </c>
      <c r="AP24">
        <f t="shared" ca="1" si="20"/>
        <v>13</v>
      </c>
      <c r="AQ24">
        <f t="shared" ca="1" si="20"/>
        <v>11</v>
      </c>
      <c r="AR24">
        <f t="shared" ca="1" si="20"/>
        <v>13</v>
      </c>
    </row>
    <row r="25" spans="1:44" x14ac:dyDescent="0.35">
      <c r="A25" s="100" t="s">
        <v>207</v>
      </c>
      <c r="B25">
        <f t="shared" ca="1" si="14"/>
        <v>65</v>
      </c>
      <c r="C25">
        <f t="shared" ca="1" si="14"/>
        <v>69</v>
      </c>
      <c r="D25">
        <f t="shared" ca="1" si="14"/>
        <v>61</v>
      </c>
      <c r="E25">
        <f t="shared" ca="1" si="14"/>
        <v>61</v>
      </c>
      <c r="F25">
        <f t="shared" ca="1" si="14"/>
        <v>66</v>
      </c>
      <c r="J25">
        <f t="shared" ca="1" si="15"/>
        <v>12</v>
      </c>
      <c r="K25">
        <f t="shared" ca="1" si="15"/>
        <v>9</v>
      </c>
      <c r="L25">
        <f t="shared" ca="1" si="15"/>
        <v>17</v>
      </c>
      <c r="M25">
        <f t="shared" ca="1" si="15"/>
        <v>10</v>
      </c>
      <c r="N25">
        <f t="shared" ca="1" si="15"/>
        <v>16</v>
      </c>
      <c r="P25">
        <f t="shared" ca="1" si="16"/>
        <v>12</v>
      </c>
      <c r="Q25">
        <f t="shared" ca="1" si="16"/>
        <v>14</v>
      </c>
      <c r="R25">
        <f t="shared" ca="1" si="16"/>
        <v>14</v>
      </c>
      <c r="S25">
        <f t="shared" ca="1" si="16"/>
        <v>8</v>
      </c>
      <c r="T25">
        <f t="shared" ca="1" si="16"/>
        <v>17</v>
      </c>
      <c r="V25">
        <f t="shared" ca="1" si="17"/>
        <v>14</v>
      </c>
      <c r="W25">
        <f t="shared" ca="1" si="17"/>
        <v>13</v>
      </c>
      <c r="X25">
        <f t="shared" ca="1" si="17"/>
        <v>19</v>
      </c>
      <c r="Y25">
        <f t="shared" ca="1" si="17"/>
        <v>11</v>
      </c>
      <c r="Z25">
        <f t="shared" ca="1" si="17"/>
        <v>12</v>
      </c>
      <c r="AB25">
        <f t="shared" ca="1" si="18"/>
        <v>11</v>
      </c>
      <c r="AC25">
        <f t="shared" ca="1" si="18"/>
        <v>9</v>
      </c>
      <c r="AD25">
        <f t="shared" ca="1" si="18"/>
        <v>17</v>
      </c>
      <c r="AE25">
        <f t="shared" ca="1" si="18"/>
        <v>9</v>
      </c>
      <c r="AF25">
        <f t="shared" ca="1" si="18"/>
        <v>15</v>
      </c>
      <c r="AH25">
        <f t="shared" ca="1" si="19"/>
        <v>11</v>
      </c>
      <c r="AI25">
        <f t="shared" ca="1" si="19"/>
        <v>8</v>
      </c>
      <c r="AJ25">
        <f t="shared" ca="1" si="19"/>
        <v>16</v>
      </c>
      <c r="AK25">
        <f t="shared" ca="1" si="19"/>
        <v>10</v>
      </c>
      <c r="AL25">
        <f t="shared" ca="1" si="19"/>
        <v>16</v>
      </c>
      <c r="AN25">
        <f t="shared" ca="1" si="20"/>
        <v>12</v>
      </c>
      <c r="AO25">
        <f t="shared" ca="1" si="20"/>
        <v>9</v>
      </c>
      <c r="AP25">
        <f t="shared" ca="1" si="20"/>
        <v>17</v>
      </c>
      <c r="AQ25">
        <f t="shared" ca="1" si="20"/>
        <v>10</v>
      </c>
      <c r="AR25">
        <f t="shared" ca="1" si="20"/>
        <v>18</v>
      </c>
    </row>
    <row r="26" spans="1:44" x14ac:dyDescent="0.35">
      <c r="A26" s="100" t="s">
        <v>208</v>
      </c>
      <c r="B26">
        <f t="shared" ca="1" si="14"/>
        <v>61</v>
      </c>
      <c r="C26">
        <f t="shared" ca="1" si="14"/>
        <v>61</v>
      </c>
      <c r="D26">
        <f t="shared" ca="1" si="14"/>
        <v>61</v>
      </c>
      <c r="E26">
        <f t="shared" ca="1" si="14"/>
        <v>61</v>
      </c>
      <c r="F26">
        <f t="shared" ca="1" si="14"/>
        <v>61</v>
      </c>
      <c r="J26">
        <f t="shared" ca="1" si="15"/>
        <v>9</v>
      </c>
      <c r="K26">
        <f t="shared" ca="1" si="15"/>
        <v>16</v>
      </c>
      <c r="L26">
        <f t="shared" ca="1" si="15"/>
        <v>14</v>
      </c>
      <c r="M26">
        <f t="shared" ca="1" si="15"/>
        <v>9</v>
      </c>
      <c r="N26">
        <f t="shared" ca="1" si="15"/>
        <v>13</v>
      </c>
      <c r="P26">
        <f t="shared" ca="1" si="16"/>
        <v>9</v>
      </c>
      <c r="Q26">
        <f t="shared" ca="1" si="16"/>
        <v>16</v>
      </c>
      <c r="R26">
        <f t="shared" ca="1" si="16"/>
        <v>14</v>
      </c>
      <c r="S26">
        <f t="shared" ca="1" si="16"/>
        <v>9</v>
      </c>
      <c r="T26">
        <f t="shared" ca="1" si="16"/>
        <v>13</v>
      </c>
      <c r="V26">
        <f t="shared" ca="1" si="17"/>
        <v>9</v>
      </c>
      <c r="W26">
        <f t="shared" ca="1" si="17"/>
        <v>16</v>
      </c>
      <c r="X26">
        <f t="shared" ca="1" si="17"/>
        <v>14</v>
      </c>
      <c r="Y26">
        <f t="shared" ca="1" si="17"/>
        <v>9</v>
      </c>
      <c r="Z26">
        <f t="shared" ca="1" si="17"/>
        <v>13</v>
      </c>
      <c r="AB26">
        <f t="shared" ca="1" si="18"/>
        <v>9</v>
      </c>
      <c r="AC26">
        <f t="shared" ca="1" si="18"/>
        <v>16</v>
      </c>
      <c r="AD26">
        <f t="shared" ca="1" si="18"/>
        <v>14</v>
      </c>
      <c r="AE26">
        <f t="shared" ca="1" si="18"/>
        <v>9</v>
      </c>
      <c r="AF26">
        <f t="shared" ca="1" si="18"/>
        <v>13</v>
      </c>
      <c r="AH26">
        <f t="shared" ca="1" si="19"/>
        <v>9</v>
      </c>
      <c r="AI26">
        <f t="shared" ca="1" si="19"/>
        <v>16</v>
      </c>
      <c r="AJ26">
        <f t="shared" ca="1" si="19"/>
        <v>14</v>
      </c>
      <c r="AK26">
        <f t="shared" ca="1" si="19"/>
        <v>9</v>
      </c>
      <c r="AL26">
        <f t="shared" ca="1" si="19"/>
        <v>13</v>
      </c>
      <c r="AN26">
        <f t="shared" ca="1" si="20"/>
        <v>9</v>
      </c>
      <c r="AO26">
        <f t="shared" ca="1" si="20"/>
        <v>16</v>
      </c>
      <c r="AP26">
        <f t="shared" ca="1" si="20"/>
        <v>14</v>
      </c>
      <c r="AQ26">
        <f t="shared" ca="1" si="20"/>
        <v>9</v>
      </c>
      <c r="AR26">
        <f t="shared" ca="1" si="20"/>
        <v>13</v>
      </c>
    </row>
    <row r="27" spans="1:44" x14ac:dyDescent="0.35">
      <c r="A27" s="103" t="s">
        <v>201</v>
      </c>
      <c r="B27">
        <f t="shared" ca="1" si="14"/>
        <v>73</v>
      </c>
      <c r="C27">
        <f t="shared" ca="1" si="14"/>
        <v>73</v>
      </c>
      <c r="D27">
        <f t="shared" ca="1" si="14"/>
        <v>73</v>
      </c>
      <c r="E27">
        <f t="shared" ca="1" si="14"/>
        <v>73</v>
      </c>
      <c r="F27">
        <f t="shared" ca="1" si="14"/>
        <v>73</v>
      </c>
      <c r="J27">
        <f t="shared" ca="1" si="15"/>
        <v>13</v>
      </c>
      <c r="K27">
        <f t="shared" ca="1" si="15"/>
        <v>15</v>
      </c>
      <c r="L27">
        <f t="shared" ca="1" si="15"/>
        <v>18</v>
      </c>
      <c r="M27">
        <f t="shared" ca="1" si="15"/>
        <v>9</v>
      </c>
      <c r="N27">
        <f t="shared" ca="1" si="15"/>
        <v>18</v>
      </c>
      <c r="P27">
        <f t="shared" ca="1" si="16"/>
        <v>13</v>
      </c>
      <c r="Q27">
        <f t="shared" ca="1" si="16"/>
        <v>15</v>
      </c>
      <c r="R27">
        <f t="shared" ca="1" si="16"/>
        <v>18</v>
      </c>
      <c r="S27">
        <f t="shared" ca="1" si="16"/>
        <v>9</v>
      </c>
      <c r="T27">
        <f t="shared" ca="1" si="16"/>
        <v>18</v>
      </c>
      <c r="V27">
        <f t="shared" ca="1" si="17"/>
        <v>13</v>
      </c>
      <c r="W27">
        <f t="shared" ca="1" si="17"/>
        <v>15</v>
      </c>
      <c r="X27">
        <f t="shared" ca="1" si="17"/>
        <v>18</v>
      </c>
      <c r="Y27">
        <f t="shared" ca="1" si="17"/>
        <v>9</v>
      </c>
      <c r="Z27">
        <f t="shared" ca="1" si="17"/>
        <v>18</v>
      </c>
      <c r="AB27">
        <f t="shared" ca="1" si="18"/>
        <v>13</v>
      </c>
      <c r="AC27">
        <f t="shared" ca="1" si="18"/>
        <v>15</v>
      </c>
      <c r="AD27">
        <f t="shared" ca="1" si="18"/>
        <v>18</v>
      </c>
      <c r="AE27">
        <f t="shared" ca="1" si="18"/>
        <v>9</v>
      </c>
      <c r="AF27">
        <f t="shared" ca="1" si="18"/>
        <v>18</v>
      </c>
      <c r="AH27">
        <f t="shared" ca="1" si="19"/>
        <v>13</v>
      </c>
      <c r="AI27">
        <f t="shared" ca="1" si="19"/>
        <v>15</v>
      </c>
      <c r="AJ27">
        <f t="shared" ca="1" si="19"/>
        <v>18</v>
      </c>
      <c r="AK27">
        <f t="shared" ca="1" si="19"/>
        <v>9</v>
      </c>
      <c r="AL27">
        <f t="shared" ca="1" si="19"/>
        <v>18</v>
      </c>
      <c r="AN27">
        <f t="shared" ca="1" si="20"/>
        <v>13</v>
      </c>
      <c r="AO27">
        <f t="shared" ca="1" si="20"/>
        <v>15</v>
      </c>
      <c r="AP27">
        <f t="shared" ca="1" si="20"/>
        <v>18</v>
      </c>
      <c r="AQ27">
        <f t="shared" ca="1" si="20"/>
        <v>9</v>
      </c>
      <c r="AR27">
        <f t="shared" ca="1" si="20"/>
        <v>18</v>
      </c>
    </row>
    <row r="28" spans="1:44" x14ac:dyDescent="0.35">
      <c r="A28" s="97" t="s">
        <v>54</v>
      </c>
      <c r="B28">
        <f t="shared" ca="1" si="14"/>
        <v>69</v>
      </c>
      <c r="C28">
        <f t="shared" ca="1" si="14"/>
        <v>68</v>
      </c>
      <c r="D28">
        <f t="shared" ca="1" si="14"/>
        <v>55</v>
      </c>
      <c r="E28">
        <f t="shared" ca="1" si="14"/>
        <v>54</v>
      </c>
      <c r="F28">
        <f t="shared" ca="1" si="14"/>
        <v>65</v>
      </c>
      <c r="J28">
        <f t="shared" ca="1" si="15"/>
        <v>9</v>
      </c>
      <c r="K28">
        <f t="shared" ca="1" si="15"/>
        <v>14</v>
      </c>
      <c r="L28">
        <f t="shared" ca="1" si="15"/>
        <v>12</v>
      </c>
      <c r="M28">
        <f t="shared" ca="1" si="15"/>
        <v>13</v>
      </c>
      <c r="N28">
        <f t="shared" ca="1" si="15"/>
        <v>15</v>
      </c>
      <c r="P28">
        <f t="shared" ca="1" si="16"/>
        <v>12</v>
      </c>
      <c r="Q28">
        <f t="shared" ca="1" si="16"/>
        <v>14</v>
      </c>
      <c r="R28">
        <f t="shared" ca="1" si="16"/>
        <v>17</v>
      </c>
      <c r="S28">
        <f t="shared" ca="1" si="16"/>
        <v>9</v>
      </c>
      <c r="T28">
        <f t="shared" ca="1" si="16"/>
        <v>17</v>
      </c>
      <c r="V28">
        <f t="shared" ca="1" si="17"/>
        <v>12</v>
      </c>
      <c r="W28">
        <f t="shared" ca="1" si="17"/>
        <v>15</v>
      </c>
      <c r="X28">
        <f t="shared" ca="1" si="17"/>
        <v>12</v>
      </c>
      <c r="Y28">
        <f t="shared" ca="1" si="17"/>
        <v>14</v>
      </c>
      <c r="Z28">
        <f t="shared" ca="1" si="17"/>
        <v>15</v>
      </c>
      <c r="AB28">
        <f t="shared" ca="1" si="18"/>
        <v>7</v>
      </c>
      <c r="AC28">
        <f t="shared" ca="1" si="18"/>
        <v>12</v>
      </c>
      <c r="AD28">
        <f t="shared" ca="1" si="18"/>
        <v>11</v>
      </c>
      <c r="AE28">
        <f t="shared" ca="1" si="18"/>
        <v>13</v>
      </c>
      <c r="AF28">
        <f t="shared" ca="1" si="18"/>
        <v>12</v>
      </c>
      <c r="AH28">
        <f t="shared" ca="1" si="19"/>
        <v>5</v>
      </c>
      <c r="AI28">
        <f t="shared" ca="1" si="19"/>
        <v>14</v>
      </c>
      <c r="AJ28">
        <f t="shared" ca="1" si="19"/>
        <v>11</v>
      </c>
      <c r="AK28">
        <f t="shared" ca="1" si="19"/>
        <v>13</v>
      </c>
      <c r="AL28">
        <f t="shared" ca="1" si="19"/>
        <v>11</v>
      </c>
      <c r="AN28">
        <f t="shared" ca="1" si="20"/>
        <v>9</v>
      </c>
      <c r="AO28">
        <f t="shared" ca="1" si="20"/>
        <v>16</v>
      </c>
      <c r="AP28">
        <f t="shared" ca="1" si="20"/>
        <v>14</v>
      </c>
      <c r="AQ28">
        <f t="shared" ca="1" si="20"/>
        <v>11</v>
      </c>
      <c r="AR28">
        <f t="shared" ca="1" si="20"/>
        <v>15</v>
      </c>
    </row>
    <row r="29" spans="1:44" x14ac:dyDescent="0.35">
      <c r="A29" s="97" t="s">
        <v>55</v>
      </c>
      <c r="B29">
        <f t="shared" ca="1" si="14"/>
        <v>65</v>
      </c>
      <c r="C29">
        <f t="shared" ca="1" si="14"/>
        <v>68</v>
      </c>
      <c r="D29">
        <f t="shared" ca="1" si="14"/>
        <v>58</v>
      </c>
      <c r="E29">
        <f t="shared" ca="1" si="14"/>
        <v>58</v>
      </c>
      <c r="F29">
        <f t="shared" ca="1" si="14"/>
        <v>63</v>
      </c>
      <c r="J29">
        <f t="shared" ca="1" si="15"/>
        <v>9</v>
      </c>
      <c r="K29">
        <f t="shared" ca="1" si="15"/>
        <v>10</v>
      </c>
      <c r="L29">
        <f t="shared" ca="1" si="15"/>
        <v>18</v>
      </c>
      <c r="M29">
        <f t="shared" ca="1" si="15"/>
        <v>9</v>
      </c>
      <c r="N29">
        <f t="shared" ca="1" si="15"/>
        <v>13</v>
      </c>
      <c r="P29">
        <f t="shared" ca="1" si="16"/>
        <v>13</v>
      </c>
      <c r="Q29">
        <f t="shared" ca="1" si="16"/>
        <v>14</v>
      </c>
      <c r="R29">
        <f t="shared" ca="1" si="16"/>
        <v>18</v>
      </c>
      <c r="S29">
        <f t="shared" ca="1" si="16"/>
        <v>7</v>
      </c>
      <c r="T29">
        <f t="shared" ca="1" si="16"/>
        <v>13</v>
      </c>
      <c r="V29">
        <f t="shared" ca="1" si="17"/>
        <v>13</v>
      </c>
      <c r="W29">
        <f t="shared" ca="1" si="17"/>
        <v>15</v>
      </c>
      <c r="X29">
        <f t="shared" ca="1" si="17"/>
        <v>15</v>
      </c>
      <c r="Y29">
        <f t="shared" ca="1" si="17"/>
        <v>12</v>
      </c>
      <c r="Z29">
        <f t="shared" ca="1" si="17"/>
        <v>13</v>
      </c>
      <c r="AB29">
        <f t="shared" ca="1" si="18"/>
        <v>9</v>
      </c>
      <c r="AC29">
        <f t="shared" ca="1" si="18"/>
        <v>10</v>
      </c>
      <c r="AD29">
        <f t="shared" ca="1" si="18"/>
        <v>19</v>
      </c>
      <c r="AE29">
        <f t="shared" ca="1" si="18"/>
        <v>9</v>
      </c>
      <c r="AF29">
        <f t="shared" ca="1" si="18"/>
        <v>11</v>
      </c>
      <c r="AH29">
        <f t="shared" ca="1" si="19"/>
        <v>9</v>
      </c>
      <c r="AI29">
        <f t="shared" ca="1" si="19"/>
        <v>9</v>
      </c>
      <c r="AJ29">
        <f t="shared" ca="1" si="19"/>
        <v>18</v>
      </c>
      <c r="AK29">
        <f t="shared" ca="1" si="19"/>
        <v>10</v>
      </c>
      <c r="AL29">
        <f t="shared" ca="1" si="19"/>
        <v>12</v>
      </c>
      <c r="AN29">
        <f t="shared" ca="1" si="20"/>
        <v>9</v>
      </c>
      <c r="AO29">
        <f t="shared" ca="1" si="20"/>
        <v>10</v>
      </c>
      <c r="AP29">
        <f t="shared" ca="1" si="20"/>
        <v>21</v>
      </c>
      <c r="AQ29">
        <f t="shared" ca="1" si="20"/>
        <v>9</v>
      </c>
      <c r="AR29">
        <f t="shared" ca="1" si="20"/>
        <v>14</v>
      </c>
    </row>
    <row r="30" spans="1:44" x14ac:dyDescent="0.35">
      <c r="A30" s="97" t="s">
        <v>56</v>
      </c>
      <c r="B30">
        <f t="shared" ca="1" si="14"/>
        <v>71</v>
      </c>
      <c r="C30">
        <f t="shared" ca="1" si="14"/>
        <v>71</v>
      </c>
      <c r="D30">
        <f t="shared" ca="1" si="14"/>
        <v>71</v>
      </c>
      <c r="E30">
        <f t="shared" ca="1" si="14"/>
        <v>71</v>
      </c>
      <c r="F30">
        <f t="shared" ca="1" si="14"/>
        <v>71</v>
      </c>
      <c r="J30">
        <f t="shared" ca="1" si="15"/>
        <v>9</v>
      </c>
      <c r="K30">
        <f t="shared" ca="1" si="15"/>
        <v>18</v>
      </c>
      <c r="L30">
        <f t="shared" ca="1" si="15"/>
        <v>18</v>
      </c>
      <c r="M30">
        <f t="shared" ca="1" si="15"/>
        <v>9</v>
      </c>
      <c r="N30">
        <f t="shared" ca="1" si="15"/>
        <v>17</v>
      </c>
      <c r="P30">
        <f t="shared" ca="1" si="16"/>
        <v>9</v>
      </c>
      <c r="Q30">
        <f t="shared" ca="1" si="16"/>
        <v>18</v>
      </c>
      <c r="R30">
        <f t="shared" ca="1" si="16"/>
        <v>18</v>
      </c>
      <c r="S30">
        <f t="shared" ca="1" si="16"/>
        <v>9</v>
      </c>
      <c r="T30">
        <f t="shared" ca="1" si="16"/>
        <v>17</v>
      </c>
      <c r="V30">
        <f t="shared" ca="1" si="17"/>
        <v>9</v>
      </c>
      <c r="W30">
        <f t="shared" ca="1" si="17"/>
        <v>18</v>
      </c>
      <c r="X30">
        <f t="shared" ca="1" si="17"/>
        <v>18</v>
      </c>
      <c r="Y30">
        <f t="shared" ca="1" si="17"/>
        <v>9</v>
      </c>
      <c r="Z30">
        <f t="shared" ca="1" si="17"/>
        <v>17</v>
      </c>
      <c r="AB30">
        <f t="shared" ca="1" si="18"/>
        <v>9</v>
      </c>
      <c r="AC30">
        <f t="shared" ca="1" si="18"/>
        <v>18</v>
      </c>
      <c r="AD30">
        <f t="shared" ca="1" si="18"/>
        <v>18</v>
      </c>
      <c r="AE30">
        <f t="shared" ca="1" si="18"/>
        <v>9</v>
      </c>
      <c r="AF30">
        <f t="shared" ca="1" si="18"/>
        <v>17</v>
      </c>
      <c r="AH30">
        <f t="shared" ca="1" si="19"/>
        <v>9</v>
      </c>
      <c r="AI30">
        <f t="shared" ca="1" si="19"/>
        <v>18</v>
      </c>
      <c r="AJ30">
        <f t="shared" ca="1" si="19"/>
        <v>18</v>
      </c>
      <c r="AK30">
        <f t="shared" ca="1" si="19"/>
        <v>9</v>
      </c>
      <c r="AL30">
        <f t="shared" ca="1" si="19"/>
        <v>17</v>
      </c>
      <c r="AN30">
        <f t="shared" ca="1" si="20"/>
        <v>9</v>
      </c>
      <c r="AO30">
        <f t="shared" ca="1" si="20"/>
        <v>18</v>
      </c>
      <c r="AP30">
        <f t="shared" ca="1" si="20"/>
        <v>18</v>
      </c>
      <c r="AQ30">
        <f t="shared" ca="1" si="20"/>
        <v>9</v>
      </c>
      <c r="AR30">
        <f t="shared" ca="1" si="20"/>
        <v>17</v>
      </c>
    </row>
    <row r="31" spans="1:44" x14ac:dyDescent="0.35">
      <c r="A31" s="97" t="s">
        <v>57</v>
      </c>
      <c r="B31">
        <f t="shared" ca="1" si="14"/>
        <v>72</v>
      </c>
      <c r="C31">
        <f t="shared" ca="1" si="14"/>
        <v>72</v>
      </c>
      <c r="D31">
        <f t="shared" ca="1" si="14"/>
        <v>72</v>
      </c>
      <c r="E31">
        <f t="shared" ca="1" si="14"/>
        <v>72</v>
      </c>
      <c r="F31">
        <f t="shared" ca="1" si="14"/>
        <v>72</v>
      </c>
      <c r="J31">
        <f t="shared" ca="1" si="15"/>
        <v>12</v>
      </c>
      <c r="K31">
        <f t="shared" ca="1" si="15"/>
        <v>15</v>
      </c>
      <c r="L31">
        <f t="shared" ca="1" si="15"/>
        <v>20</v>
      </c>
      <c r="M31">
        <f t="shared" ca="1" si="15"/>
        <v>10</v>
      </c>
      <c r="N31">
        <f t="shared" ca="1" si="15"/>
        <v>15</v>
      </c>
      <c r="P31">
        <f t="shared" ca="1" si="16"/>
        <v>12</v>
      </c>
      <c r="Q31">
        <f t="shared" ca="1" si="16"/>
        <v>15</v>
      </c>
      <c r="R31">
        <f t="shared" ca="1" si="16"/>
        <v>20</v>
      </c>
      <c r="S31">
        <f t="shared" ca="1" si="16"/>
        <v>10</v>
      </c>
      <c r="T31">
        <f t="shared" ca="1" si="16"/>
        <v>15</v>
      </c>
      <c r="V31">
        <f t="shared" ca="1" si="17"/>
        <v>12</v>
      </c>
      <c r="W31">
        <f t="shared" ca="1" si="17"/>
        <v>15</v>
      </c>
      <c r="X31">
        <f t="shared" ca="1" si="17"/>
        <v>20</v>
      </c>
      <c r="Y31">
        <f t="shared" ca="1" si="17"/>
        <v>10</v>
      </c>
      <c r="Z31">
        <f t="shared" ca="1" si="17"/>
        <v>15</v>
      </c>
      <c r="AB31">
        <f t="shared" ca="1" si="18"/>
        <v>12</v>
      </c>
      <c r="AC31">
        <f t="shared" ca="1" si="18"/>
        <v>15</v>
      </c>
      <c r="AD31">
        <f t="shared" ca="1" si="18"/>
        <v>20</v>
      </c>
      <c r="AE31">
        <f t="shared" ca="1" si="18"/>
        <v>10</v>
      </c>
      <c r="AF31">
        <f t="shared" ca="1" si="18"/>
        <v>15</v>
      </c>
      <c r="AH31">
        <f t="shared" ca="1" si="19"/>
        <v>12</v>
      </c>
      <c r="AI31">
        <f t="shared" ca="1" si="19"/>
        <v>15</v>
      </c>
      <c r="AJ31">
        <f t="shared" ca="1" si="19"/>
        <v>20</v>
      </c>
      <c r="AK31">
        <f t="shared" ca="1" si="19"/>
        <v>10</v>
      </c>
      <c r="AL31">
        <f t="shared" ca="1" si="19"/>
        <v>15</v>
      </c>
      <c r="AN31">
        <f t="shared" ca="1" si="20"/>
        <v>12</v>
      </c>
      <c r="AO31">
        <f t="shared" ca="1" si="20"/>
        <v>15</v>
      </c>
      <c r="AP31">
        <f t="shared" ca="1" si="20"/>
        <v>20</v>
      </c>
      <c r="AQ31">
        <f t="shared" ca="1" si="20"/>
        <v>10</v>
      </c>
      <c r="AR31">
        <f t="shared" ca="1" si="20"/>
        <v>15</v>
      </c>
    </row>
    <row r="32" spans="1:44" x14ac:dyDescent="0.35">
      <c r="I32" s="1" t="s">
        <v>14</v>
      </c>
      <c r="J32" s="1">
        <f ca="1">MEDIAN(J8:J23)</f>
        <v>11</v>
      </c>
      <c r="K32" s="1">
        <f ca="1">MEDIAN(K8:K23)</f>
        <v>13</v>
      </c>
      <c r="L32" s="1">
        <f ca="1">MEDIAN(L8:L23)</f>
        <v>15.5</v>
      </c>
      <c r="M32" s="1">
        <f ca="1">MEDIAN(M8:M23)</f>
        <v>11.5</v>
      </c>
      <c r="N32" s="1">
        <f ca="1">MEDIAN(N8:N23)</f>
        <v>13</v>
      </c>
      <c r="O32" s="1"/>
      <c r="P32" s="1">
        <f ca="1">MEDIAN(P8:P23)</f>
        <v>12</v>
      </c>
      <c r="Q32" s="1">
        <f ca="1">MEDIAN(Q8:Q23)</f>
        <v>15</v>
      </c>
      <c r="R32" s="1">
        <f ca="1">MEDIAN(R8:R23)</f>
        <v>16</v>
      </c>
      <c r="S32" s="1">
        <f ca="1">MEDIAN(S8:S23)</f>
        <v>11</v>
      </c>
      <c r="T32" s="1">
        <f ca="1">MEDIAN(T8:T23)</f>
        <v>15</v>
      </c>
      <c r="U32" s="1"/>
      <c r="V32" s="1">
        <f ca="1">MEDIAN(V8:V23)</f>
        <v>12</v>
      </c>
      <c r="W32" s="1">
        <f ca="1">MEDIAN(W8:W23)</f>
        <v>14</v>
      </c>
      <c r="X32" s="1">
        <f ca="1">MEDIAN(X8:X23)</f>
        <v>15</v>
      </c>
      <c r="Y32" s="1">
        <f ca="1">MEDIAN(Y8:Y23)</f>
        <v>12</v>
      </c>
      <c r="Z32" s="1">
        <f ca="1">MEDIAN(Z8:Z23)</f>
        <v>12</v>
      </c>
      <c r="AA32" s="1"/>
      <c r="AB32" s="1">
        <f ca="1">MEDIAN(AB8:AB23)</f>
        <v>10.5</v>
      </c>
      <c r="AC32" s="1">
        <f ca="1">MEDIAN(AC8:AC23)</f>
        <v>12</v>
      </c>
      <c r="AD32" s="1">
        <f ca="1">MEDIAN(AD8:AD23)</f>
        <v>15</v>
      </c>
      <c r="AE32" s="1">
        <f ca="1">MEDIAN(AE8:AE23)</f>
        <v>11</v>
      </c>
      <c r="AF32" s="1">
        <f ca="1">MEDIAN(AF8:AF23)</f>
        <v>12.5</v>
      </c>
      <c r="AG32" s="1"/>
      <c r="AH32" s="1">
        <f ca="1">MEDIAN(AH8:AH23)</f>
        <v>10</v>
      </c>
      <c r="AI32" s="1">
        <f ca="1">MEDIAN(AI8:AI23)</f>
        <v>12</v>
      </c>
      <c r="AJ32" s="1">
        <f ca="1">MEDIAN(AJ8:AJ23)</f>
        <v>15</v>
      </c>
      <c r="AK32" s="1">
        <f ca="1">MEDIAN(AK8:AK23)</f>
        <v>11</v>
      </c>
      <c r="AL32" s="1">
        <f ca="1">MEDIAN(AL8:AL23)</f>
        <v>12.5</v>
      </c>
      <c r="AM32" s="1"/>
      <c r="AN32" s="1">
        <f ca="1">MEDIAN(AN8:AN23)</f>
        <v>11</v>
      </c>
      <c r="AO32" s="1">
        <f ca="1">MEDIAN(AO8:AO23)</f>
        <v>13</v>
      </c>
      <c r="AP32" s="1">
        <f ca="1">MEDIAN(AP8:AP23)</f>
        <v>16</v>
      </c>
      <c r="AQ32" s="1">
        <f ca="1">MEDIAN(AQ8:AQ23)</f>
        <v>11</v>
      </c>
      <c r="AR32" s="1">
        <f ca="1">MEDIAN(AR8:AR23)</f>
        <v>15</v>
      </c>
    </row>
    <row r="33" spans="1:22" x14ac:dyDescent="0.35">
      <c r="A33" s="14" t="s">
        <v>109</v>
      </c>
      <c r="D33" s="59" t="s">
        <v>24</v>
      </c>
      <c r="E33" s="60"/>
    </row>
    <row r="34" spans="1:22" x14ac:dyDescent="0.35">
      <c r="A34" t="s">
        <v>110</v>
      </c>
      <c r="D34" s="61">
        <v>1</v>
      </c>
      <c r="E34" s="54">
        <f>145*D34</f>
        <v>145</v>
      </c>
    </row>
    <row r="35" spans="1:22" x14ac:dyDescent="0.35">
      <c r="A35" t="s">
        <v>252</v>
      </c>
      <c r="D35" s="61">
        <v>0.9</v>
      </c>
      <c r="E35" s="54">
        <f>145*D35</f>
        <v>130.5</v>
      </c>
    </row>
    <row r="36" spans="1:22" x14ac:dyDescent="0.35">
      <c r="A36" t="s">
        <v>111</v>
      </c>
      <c r="D36" s="61">
        <v>0.8</v>
      </c>
      <c r="E36" s="54">
        <f t="shared" ref="E36:E44" si="21">145*D36</f>
        <v>116</v>
      </c>
      <c r="P36" s="1" t="s">
        <v>253</v>
      </c>
    </row>
    <row r="37" spans="1:22" x14ac:dyDescent="0.35">
      <c r="D37" s="61">
        <v>0.7</v>
      </c>
      <c r="E37" s="54">
        <f t="shared" si="21"/>
        <v>101.5</v>
      </c>
    </row>
    <row r="38" spans="1:22" x14ac:dyDescent="0.35">
      <c r="D38" s="61">
        <v>0.6</v>
      </c>
      <c r="E38" s="54">
        <f t="shared" si="21"/>
        <v>87</v>
      </c>
      <c r="P38" s="76" t="s">
        <v>118</v>
      </c>
      <c r="Q38" s="76" t="s">
        <v>119</v>
      </c>
      <c r="R38" s="76" t="s">
        <v>120</v>
      </c>
      <c r="S38" s="76" t="s">
        <v>121</v>
      </c>
      <c r="T38" s="76" t="s">
        <v>122</v>
      </c>
      <c r="V38" s="76" t="s">
        <v>144</v>
      </c>
    </row>
    <row r="39" spans="1:22" x14ac:dyDescent="0.35">
      <c r="D39" s="61">
        <v>0.5</v>
      </c>
      <c r="E39" s="54">
        <f t="shared" si="21"/>
        <v>72.5</v>
      </c>
      <c r="M39" s="104" t="s">
        <v>225</v>
      </c>
      <c r="P39">
        <v>15</v>
      </c>
      <c r="Q39">
        <v>16</v>
      </c>
      <c r="R39">
        <v>19</v>
      </c>
      <c r="S39">
        <v>11</v>
      </c>
      <c r="T39">
        <v>15</v>
      </c>
      <c r="V39">
        <v>76</v>
      </c>
    </row>
    <row r="40" spans="1:22" x14ac:dyDescent="0.35">
      <c r="D40" s="61">
        <v>0.4</v>
      </c>
      <c r="E40" s="54">
        <f t="shared" si="21"/>
        <v>58</v>
      </c>
      <c r="M40" s="104" t="s">
        <v>221</v>
      </c>
      <c r="P40">
        <v>13</v>
      </c>
      <c r="Q40">
        <v>12</v>
      </c>
      <c r="R40">
        <v>18</v>
      </c>
      <c r="S40">
        <v>13</v>
      </c>
      <c r="T40">
        <v>17</v>
      </c>
      <c r="V40">
        <v>73</v>
      </c>
    </row>
    <row r="41" spans="1:22" x14ac:dyDescent="0.35">
      <c r="D41" s="61">
        <v>0.3</v>
      </c>
      <c r="E41" s="54">
        <f t="shared" si="21"/>
        <v>43.5</v>
      </c>
      <c r="M41" s="104" t="s">
        <v>201</v>
      </c>
      <c r="P41">
        <v>13</v>
      </c>
      <c r="Q41">
        <v>15</v>
      </c>
      <c r="R41">
        <v>18</v>
      </c>
      <c r="S41">
        <v>9</v>
      </c>
      <c r="T41">
        <v>18</v>
      </c>
      <c r="V41">
        <f>SUM(P41:T41)</f>
        <v>73</v>
      </c>
    </row>
    <row r="42" spans="1:22" x14ac:dyDescent="0.35">
      <c r="D42" s="61">
        <v>0.2</v>
      </c>
      <c r="E42" s="54">
        <f t="shared" si="21"/>
        <v>29</v>
      </c>
    </row>
    <row r="43" spans="1:22" x14ac:dyDescent="0.35">
      <c r="D43" s="61">
        <v>0.1</v>
      </c>
      <c r="E43" s="54">
        <f t="shared" si="21"/>
        <v>14.5</v>
      </c>
    </row>
    <row r="44" spans="1:22" x14ac:dyDescent="0.35">
      <c r="D44" s="62">
        <v>0</v>
      </c>
      <c r="E44" s="57">
        <f t="shared" si="21"/>
        <v>0</v>
      </c>
      <c r="M44" s="1" t="s">
        <v>143</v>
      </c>
      <c r="P44" s="95">
        <f>AVERAGE(P39:P42)</f>
        <v>13.666666666666666</v>
      </c>
      <c r="Q44" s="95">
        <f>AVERAGE(Q39:Q42)</f>
        <v>14.333333333333334</v>
      </c>
      <c r="R44" s="95">
        <f>AVERAGE(R39:R42)</f>
        <v>18.333333333333332</v>
      </c>
      <c r="S44" s="95">
        <f>AVERAGE(S39:S42)</f>
        <v>11</v>
      </c>
      <c r="T44" s="95">
        <f>AVERAGE(T39:T42)</f>
        <v>16.666666666666668</v>
      </c>
    </row>
    <row r="45" spans="1:22" x14ac:dyDescent="0.35">
      <c r="M45" s="1" t="s">
        <v>142</v>
      </c>
      <c r="P45" s="77">
        <f>P44/29</f>
        <v>0.47126436781609193</v>
      </c>
      <c r="Q45" s="77">
        <f>Q44/29</f>
        <v>0.4942528735632184</v>
      </c>
      <c r="R45" s="77">
        <f>R44/29</f>
        <v>0.63218390804597702</v>
      </c>
      <c r="S45" s="77">
        <f>S44/29</f>
        <v>0.37931034482758619</v>
      </c>
      <c r="T45" s="77">
        <f>T44/29</f>
        <v>0.57471264367816099</v>
      </c>
    </row>
  </sheetData>
  <sortState ref="A8:A31">
    <sortCondition ref="A8:A31"/>
  </sortState>
  <conditionalFormatting sqref="P39:T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:T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F31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N3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AR8 O9:O23 J9:N31 U9:U23 P9:T31 AA9:AA23 V9:Z31 AG9:AG23 AB9:AF31 AM9:AM23 AH9:AL31 AN9:AR3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tabColor rgb="FF7030A0"/>
  </sheetPr>
  <dimension ref="A1:O303"/>
  <sheetViews>
    <sheetView topLeftCell="A283" zoomScale="115" zoomScaleNormal="115" workbookViewId="0">
      <selection activeCell="G294" sqref="G294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0.5</v>
      </c>
      <c r="G2">
        <v>0.5</v>
      </c>
      <c r="I2">
        <v>0.5</v>
      </c>
      <c r="K2">
        <v>0.5</v>
      </c>
      <c r="M2">
        <v>0.5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s">
        <v>159</v>
      </c>
      <c r="G3">
        <v>2</v>
      </c>
      <c r="H3" t="s">
        <v>159</v>
      </c>
      <c r="I3">
        <v>2</v>
      </c>
      <c r="J3" t="s">
        <v>159</v>
      </c>
      <c r="K3">
        <v>2</v>
      </c>
      <c r="L3" t="s">
        <v>159</v>
      </c>
      <c r="M3">
        <v>2</v>
      </c>
      <c r="N3" t="s">
        <v>159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-0.1007</v>
      </c>
      <c r="G4">
        <v>-0.1007</v>
      </c>
      <c r="I4">
        <v>-0.1007</v>
      </c>
      <c r="K4">
        <v>-0.1007</v>
      </c>
      <c r="M4">
        <v>-0.1007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159</v>
      </c>
      <c r="G5">
        <v>4</v>
      </c>
      <c r="H5" t="s">
        <v>159</v>
      </c>
      <c r="I5">
        <v>4</v>
      </c>
      <c r="J5" t="s">
        <v>159</v>
      </c>
      <c r="K5">
        <v>4</v>
      </c>
      <c r="L5" t="s">
        <v>159</v>
      </c>
      <c r="M5">
        <v>4</v>
      </c>
      <c r="N5" t="s">
        <v>159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0.54800000000000004</v>
      </c>
      <c r="G6">
        <v>0.54800000000000004</v>
      </c>
      <c r="I6">
        <v>0.54800000000000004</v>
      </c>
      <c r="K6">
        <v>0.54800000000000004</v>
      </c>
      <c r="M6">
        <v>0.54800000000000004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s">
        <v>160</v>
      </c>
      <c r="G7">
        <v>2</v>
      </c>
      <c r="H7" t="s">
        <v>160</v>
      </c>
      <c r="I7">
        <v>2</v>
      </c>
      <c r="J7" t="s">
        <v>160</v>
      </c>
      <c r="K7">
        <v>2</v>
      </c>
      <c r="L7" t="s">
        <v>160</v>
      </c>
      <c r="M7">
        <v>2</v>
      </c>
      <c r="N7" t="s">
        <v>160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-0.25</v>
      </c>
      <c r="G8">
        <v>-0.25</v>
      </c>
      <c r="I8">
        <v>-0.25</v>
      </c>
      <c r="K8">
        <v>-0.25</v>
      </c>
      <c r="M8">
        <v>-0.25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s">
        <v>159</v>
      </c>
      <c r="G9">
        <v>4</v>
      </c>
      <c r="H9" t="s">
        <v>159</v>
      </c>
      <c r="I9">
        <v>4</v>
      </c>
      <c r="J9" t="s">
        <v>159</v>
      </c>
      <c r="K9">
        <v>4</v>
      </c>
      <c r="L9" t="s">
        <v>159</v>
      </c>
      <c r="M9">
        <v>4</v>
      </c>
      <c r="N9" t="s">
        <v>159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-0.28620000000000001</v>
      </c>
      <c r="G10">
        <v>-0.28620000000000001</v>
      </c>
      <c r="I10">
        <v>-0.28620000000000001</v>
      </c>
      <c r="K10">
        <v>-0.28620000000000001</v>
      </c>
      <c r="M10">
        <v>-0.28620000000000001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160</v>
      </c>
      <c r="G11">
        <v>4</v>
      </c>
      <c r="H11" t="s">
        <v>160</v>
      </c>
      <c r="I11">
        <v>4</v>
      </c>
      <c r="J11" t="s">
        <v>160</v>
      </c>
      <c r="K11">
        <v>4</v>
      </c>
      <c r="L11" t="s">
        <v>160</v>
      </c>
      <c r="M11">
        <v>4</v>
      </c>
      <c r="N11" t="s">
        <v>160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0</v>
      </c>
      <c r="G12">
        <v>0</v>
      </c>
      <c r="I12">
        <v>0</v>
      </c>
      <c r="K12" t="s">
        <v>161</v>
      </c>
      <c r="M12">
        <v>0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3</v>
      </c>
      <c r="F13" t="s">
        <v>160</v>
      </c>
      <c r="G13">
        <v>3</v>
      </c>
      <c r="H13" t="s">
        <v>160</v>
      </c>
      <c r="I13">
        <v>3</v>
      </c>
      <c r="J13" t="s">
        <v>160</v>
      </c>
      <c r="K13">
        <v>6</v>
      </c>
      <c r="L13" t="s">
        <v>160</v>
      </c>
      <c r="M13">
        <v>3</v>
      </c>
      <c r="N13" t="s">
        <v>160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-0.51400000000000001</v>
      </c>
      <c r="G14">
        <v>-0.51400000000000001</v>
      </c>
      <c r="I14">
        <v>-0.51400000000000001</v>
      </c>
      <c r="K14">
        <v>-0.51400000000000001</v>
      </c>
      <c r="M14">
        <v>-0.51400000000000001</v>
      </c>
      <c r="O14">
        <v>-1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s">
        <v>159</v>
      </c>
      <c r="G15">
        <v>4</v>
      </c>
      <c r="H15" t="s">
        <v>159</v>
      </c>
      <c r="I15">
        <v>4</v>
      </c>
      <c r="J15" t="s">
        <v>159</v>
      </c>
      <c r="K15">
        <v>4</v>
      </c>
      <c r="L15" t="s">
        <v>159</v>
      </c>
      <c r="M15">
        <v>4</v>
      </c>
      <c r="N15" t="s">
        <v>159</v>
      </c>
      <c r="O15">
        <v>-1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</v>
      </c>
      <c r="G16">
        <v>0</v>
      </c>
      <c r="I16">
        <v>0</v>
      </c>
      <c r="K16" t="s">
        <v>161</v>
      </c>
      <c r="M16">
        <v>0</v>
      </c>
      <c r="O16">
        <v>-1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3</v>
      </c>
      <c r="F17" t="s">
        <v>160</v>
      </c>
      <c r="G17">
        <v>3</v>
      </c>
      <c r="H17" t="s">
        <v>160</v>
      </c>
      <c r="I17">
        <v>3</v>
      </c>
      <c r="J17" t="s">
        <v>160</v>
      </c>
      <c r="K17">
        <v>6</v>
      </c>
      <c r="L17" t="s">
        <v>160</v>
      </c>
      <c r="M17">
        <v>3</v>
      </c>
      <c r="N17" t="s">
        <v>160</v>
      </c>
      <c r="O17">
        <v>-1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-0.6885</v>
      </c>
      <c r="G18">
        <v>-0.6885</v>
      </c>
      <c r="I18">
        <v>-0.6885</v>
      </c>
      <c r="K18">
        <v>-0.6885</v>
      </c>
      <c r="M18">
        <v>-0.6885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4</v>
      </c>
      <c r="H19" t="s">
        <v>160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-0.3609</v>
      </c>
      <c r="G20">
        <v>-0.3609</v>
      </c>
      <c r="I20">
        <v>-0.3609</v>
      </c>
      <c r="K20">
        <v>-0.3609</v>
      </c>
      <c r="M20">
        <v>-0.3609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s">
        <v>160</v>
      </c>
      <c r="G21">
        <v>4</v>
      </c>
      <c r="H21" t="s">
        <v>160</v>
      </c>
      <c r="I21">
        <v>4</v>
      </c>
      <c r="J21" t="s">
        <v>160</v>
      </c>
      <c r="K21">
        <v>4</v>
      </c>
      <c r="L21" t="s">
        <v>160</v>
      </c>
      <c r="M21">
        <v>4</v>
      </c>
      <c r="N21" t="s">
        <v>160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-0.50470000000000004</v>
      </c>
      <c r="G22">
        <v>-0.50470000000000004</v>
      </c>
      <c r="I22">
        <v>-0.50470000000000004</v>
      </c>
      <c r="K22">
        <v>-0.50470000000000004</v>
      </c>
      <c r="M22">
        <v>-0.50470000000000004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4</v>
      </c>
      <c r="H23" t="s">
        <v>160</v>
      </c>
      <c r="I23">
        <v>4</v>
      </c>
      <c r="J23" t="s">
        <v>160</v>
      </c>
      <c r="K23">
        <v>4</v>
      </c>
      <c r="L23" t="s">
        <v>160</v>
      </c>
      <c r="M23">
        <v>4</v>
      </c>
      <c r="N23" t="s">
        <v>160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-0.24479999999999999</v>
      </c>
      <c r="G24">
        <v>-0.24479999999999999</v>
      </c>
      <c r="I24">
        <v>-0.24479999999999999</v>
      </c>
      <c r="K24">
        <v>-0.24479999999999999</v>
      </c>
      <c r="M24">
        <v>-0.24479999999999999</v>
      </c>
      <c r="O24">
        <v>-1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s">
        <v>160</v>
      </c>
      <c r="G25">
        <v>4</v>
      </c>
      <c r="H25" t="s">
        <v>160</v>
      </c>
      <c r="I25">
        <v>4</v>
      </c>
      <c r="J25" t="s">
        <v>160</v>
      </c>
      <c r="K25">
        <v>4</v>
      </c>
      <c r="L25" t="s">
        <v>160</v>
      </c>
      <c r="M25">
        <v>4</v>
      </c>
      <c r="N25" t="s">
        <v>160</v>
      </c>
      <c r="O25">
        <v>-1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0.5</v>
      </c>
      <c r="G26">
        <v>0.5</v>
      </c>
      <c r="I26">
        <v>0.5</v>
      </c>
      <c r="K26">
        <v>0.5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159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0.65</v>
      </c>
      <c r="G28">
        <v>0.65</v>
      </c>
      <c r="I28">
        <v>0.65</v>
      </c>
      <c r="K28">
        <v>0.65</v>
      </c>
      <c r="M28">
        <v>0.65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s">
        <v>159</v>
      </c>
      <c r="G29">
        <v>2</v>
      </c>
      <c r="H29" t="s">
        <v>159</v>
      </c>
      <c r="I29">
        <v>2</v>
      </c>
      <c r="J29" t="s">
        <v>159</v>
      </c>
      <c r="K29">
        <v>2</v>
      </c>
      <c r="L29" t="s">
        <v>159</v>
      </c>
      <c r="M29">
        <v>2</v>
      </c>
      <c r="N29" t="s">
        <v>159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0.43569999999999998</v>
      </c>
      <c r="G30">
        <v>0.43569999999999998</v>
      </c>
      <c r="I30">
        <v>0.43569999999999998</v>
      </c>
      <c r="K30">
        <v>0.43569999999999998</v>
      </c>
      <c r="M30">
        <v>0.43569999999999998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2</v>
      </c>
      <c r="F31" t="s">
        <v>160</v>
      </c>
      <c r="G31">
        <v>2</v>
      </c>
      <c r="H31" t="s">
        <v>160</v>
      </c>
      <c r="I31">
        <v>2</v>
      </c>
      <c r="J31" t="s">
        <v>160</v>
      </c>
      <c r="K31">
        <v>2</v>
      </c>
      <c r="L31" t="s">
        <v>160</v>
      </c>
      <c r="M31">
        <v>2</v>
      </c>
      <c r="N31" t="s">
        <v>160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0.34949999999999998</v>
      </c>
      <c r="G32">
        <v>0.34949999999999998</v>
      </c>
      <c r="I32">
        <v>0.34949999999999998</v>
      </c>
      <c r="K32">
        <v>0.34949999999999998</v>
      </c>
      <c r="M32">
        <v>0.34949999999999998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2</v>
      </c>
      <c r="F33" t="s">
        <v>159</v>
      </c>
      <c r="G33">
        <v>2</v>
      </c>
      <c r="H33" t="s">
        <v>159</v>
      </c>
      <c r="I33">
        <v>2</v>
      </c>
      <c r="J33" t="s">
        <v>159</v>
      </c>
      <c r="K33">
        <v>2</v>
      </c>
      <c r="L33" t="s">
        <v>159</v>
      </c>
      <c r="M33">
        <v>2</v>
      </c>
      <c r="N33" t="s">
        <v>159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0.6</v>
      </c>
      <c r="G34">
        <v>0.6</v>
      </c>
      <c r="I34">
        <v>0.6</v>
      </c>
      <c r="K34">
        <v>0.6</v>
      </c>
      <c r="M34">
        <v>0.6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s">
        <v>160</v>
      </c>
      <c r="G35">
        <v>2</v>
      </c>
      <c r="H35" t="s">
        <v>160</v>
      </c>
      <c r="I35">
        <v>2</v>
      </c>
      <c r="J35" t="s">
        <v>160</v>
      </c>
      <c r="K35">
        <v>2</v>
      </c>
      <c r="L35" t="s">
        <v>160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-0.12920000000000001</v>
      </c>
      <c r="G36">
        <v>-0.12920000000000001</v>
      </c>
      <c r="I36">
        <v>-0.12920000000000001</v>
      </c>
      <c r="K36">
        <v>-0.12920000000000001</v>
      </c>
      <c r="M36">
        <v>-0.12920000000000001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s">
        <v>159</v>
      </c>
      <c r="G37">
        <v>4</v>
      </c>
      <c r="H37" t="s">
        <v>159</v>
      </c>
      <c r="I37">
        <v>4</v>
      </c>
      <c r="J37" t="s">
        <v>159</v>
      </c>
      <c r="K37">
        <v>4</v>
      </c>
      <c r="L37" t="s">
        <v>159</v>
      </c>
      <c r="M37">
        <v>4</v>
      </c>
      <c r="N37" t="s">
        <v>159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0.89510000000000001</v>
      </c>
      <c r="G38">
        <v>0.89510000000000001</v>
      </c>
      <c r="I38">
        <v>0.89510000000000001</v>
      </c>
      <c r="K38">
        <v>0.89510000000000001</v>
      </c>
      <c r="M38">
        <v>0.89510000000000001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1</v>
      </c>
      <c r="F39" t="s">
        <v>160</v>
      </c>
      <c r="G39">
        <v>1</v>
      </c>
      <c r="H39" t="s">
        <v>160</v>
      </c>
      <c r="I39">
        <v>1</v>
      </c>
      <c r="J39" t="s">
        <v>160</v>
      </c>
      <c r="K39">
        <v>1</v>
      </c>
      <c r="L39" t="s">
        <v>160</v>
      </c>
      <c r="M39">
        <v>1</v>
      </c>
      <c r="N39" t="s">
        <v>160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-0.52270000000000005</v>
      </c>
      <c r="G40">
        <v>-0.52270000000000005</v>
      </c>
      <c r="I40">
        <v>-0.52270000000000005</v>
      </c>
      <c r="K40">
        <v>-0.52270000000000005</v>
      </c>
      <c r="M40">
        <v>-0.52270000000000005</v>
      </c>
      <c r="O40">
        <v>-1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4</v>
      </c>
      <c r="F41" t="s">
        <v>160</v>
      </c>
      <c r="G41">
        <v>4</v>
      </c>
      <c r="H41" t="s">
        <v>160</v>
      </c>
      <c r="I41">
        <v>4</v>
      </c>
      <c r="J41" t="s">
        <v>160</v>
      </c>
      <c r="K41">
        <v>4</v>
      </c>
      <c r="L41" t="s">
        <v>160</v>
      </c>
      <c r="M41">
        <v>4</v>
      </c>
      <c r="N41" t="s">
        <v>160</v>
      </c>
      <c r="O41">
        <v>-1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-9.74E-2</v>
      </c>
      <c r="G42">
        <v>-9.74E-2</v>
      </c>
      <c r="I42">
        <v>-9.74E-2</v>
      </c>
      <c r="K42">
        <v>-9.74E-2</v>
      </c>
      <c r="M42">
        <v>-9.74E-2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160</v>
      </c>
      <c r="G43">
        <v>4</v>
      </c>
      <c r="H43" t="s">
        <v>160</v>
      </c>
      <c r="I43">
        <v>4</v>
      </c>
      <c r="J43" t="s">
        <v>160</v>
      </c>
      <c r="K43">
        <v>4</v>
      </c>
      <c r="L43" t="s">
        <v>160</v>
      </c>
      <c r="M43">
        <v>4</v>
      </c>
      <c r="N43" t="s">
        <v>160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0.2422</v>
      </c>
      <c r="G44">
        <v>0.2422</v>
      </c>
      <c r="I44">
        <v>0.2422</v>
      </c>
      <c r="K44">
        <v>0.2422</v>
      </c>
      <c r="M44">
        <v>0.2422</v>
      </c>
      <c r="O44">
        <v>-1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2</v>
      </c>
      <c r="F45" t="s">
        <v>160</v>
      </c>
      <c r="G45">
        <v>2</v>
      </c>
      <c r="H45" t="s">
        <v>160</v>
      </c>
      <c r="I45">
        <v>2</v>
      </c>
      <c r="J45" t="s">
        <v>160</v>
      </c>
      <c r="K45">
        <v>2</v>
      </c>
      <c r="L45" t="s">
        <v>160</v>
      </c>
      <c r="M45">
        <v>2</v>
      </c>
      <c r="N45" t="s">
        <v>160</v>
      </c>
      <c r="O45">
        <v>-1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-0.1167</v>
      </c>
      <c r="G46">
        <v>-0.1167</v>
      </c>
      <c r="I46">
        <v>-0.1167</v>
      </c>
      <c r="K46">
        <v>-0.1167</v>
      </c>
      <c r="M46">
        <v>-0.1167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4</v>
      </c>
      <c r="H47" t="s">
        <v>160</v>
      </c>
      <c r="I47">
        <v>4</v>
      </c>
      <c r="J47" t="s">
        <v>160</v>
      </c>
      <c r="K47">
        <v>4</v>
      </c>
      <c r="L47" t="s">
        <v>160</v>
      </c>
      <c r="M47">
        <v>4</v>
      </c>
      <c r="N47" t="s">
        <v>160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0.49</v>
      </c>
      <c r="G48">
        <v>0.49</v>
      </c>
      <c r="I48">
        <v>0.49</v>
      </c>
      <c r="K48">
        <v>0.49</v>
      </c>
      <c r="M48">
        <v>0.49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2</v>
      </c>
      <c r="F49" t="s">
        <v>160</v>
      </c>
      <c r="G49">
        <v>2</v>
      </c>
      <c r="H49" t="s">
        <v>160</v>
      </c>
      <c r="I49">
        <v>2</v>
      </c>
      <c r="J49" t="s">
        <v>160</v>
      </c>
      <c r="K49">
        <v>2</v>
      </c>
      <c r="L49" t="s">
        <v>160</v>
      </c>
      <c r="M49">
        <v>2</v>
      </c>
      <c r="N49" t="s">
        <v>160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-5.5E-2</v>
      </c>
      <c r="G50">
        <v>-5.5E-2</v>
      </c>
      <c r="I50">
        <v>-5.5E-2</v>
      </c>
      <c r="K50">
        <v>-5.5E-2</v>
      </c>
      <c r="M50">
        <v>-5.5E-2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s">
        <v>160</v>
      </c>
      <c r="G51">
        <v>4</v>
      </c>
      <c r="H51" t="s">
        <v>160</v>
      </c>
      <c r="I51">
        <v>4</v>
      </c>
      <c r="J51" t="s">
        <v>160</v>
      </c>
      <c r="K51">
        <v>4</v>
      </c>
      <c r="L51" t="s">
        <v>160</v>
      </c>
      <c r="M51">
        <v>4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0.84630000000000005</v>
      </c>
      <c r="G52">
        <v>0.84630000000000005</v>
      </c>
      <c r="I52">
        <v>0.84630000000000005</v>
      </c>
      <c r="K52">
        <v>0.84630000000000005</v>
      </c>
      <c r="M52">
        <v>0.84630000000000005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s">
        <v>159</v>
      </c>
      <c r="G53">
        <v>1</v>
      </c>
      <c r="H53" t="s">
        <v>159</v>
      </c>
      <c r="I53">
        <v>1</v>
      </c>
      <c r="J53" t="s">
        <v>159</v>
      </c>
      <c r="K53">
        <v>1</v>
      </c>
      <c r="L53" t="s">
        <v>159</v>
      </c>
      <c r="M53">
        <v>1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0.29699999999999999</v>
      </c>
      <c r="G54">
        <v>0.29699999999999999</v>
      </c>
      <c r="I54">
        <v>0.29699999999999999</v>
      </c>
      <c r="K54">
        <v>0.29699999999999999</v>
      </c>
      <c r="M54">
        <v>0.29699999999999999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2</v>
      </c>
      <c r="F55" t="s">
        <v>160</v>
      </c>
      <c r="G55">
        <v>2</v>
      </c>
      <c r="H55" t="s">
        <v>160</v>
      </c>
      <c r="I55">
        <v>2</v>
      </c>
      <c r="J55" t="s">
        <v>160</v>
      </c>
      <c r="K55">
        <v>2</v>
      </c>
      <c r="L55" t="s">
        <v>160</v>
      </c>
      <c r="M55">
        <v>2</v>
      </c>
      <c r="N55" t="s">
        <v>160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0.2651</v>
      </c>
      <c r="G56">
        <v>0.2651</v>
      </c>
      <c r="I56">
        <v>0.2651</v>
      </c>
      <c r="K56">
        <v>0.2651</v>
      </c>
      <c r="M56">
        <v>0.2651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s">
        <v>160</v>
      </c>
      <c r="G57">
        <v>2</v>
      </c>
      <c r="H57" t="s">
        <v>160</v>
      </c>
      <c r="I57">
        <v>2</v>
      </c>
      <c r="J57" t="s">
        <v>160</v>
      </c>
      <c r="K57">
        <v>2</v>
      </c>
      <c r="L57" t="s">
        <v>160</v>
      </c>
      <c r="M57">
        <v>2</v>
      </c>
      <c r="N57" t="s">
        <v>160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0.41149999999999998</v>
      </c>
      <c r="G58">
        <v>0.41149999999999998</v>
      </c>
      <c r="I58">
        <v>0.41149999999999998</v>
      </c>
      <c r="K58">
        <v>0.41149999999999998</v>
      </c>
      <c r="M58">
        <v>0.41149999999999998</v>
      </c>
      <c r="O58">
        <v>-1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2</v>
      </c>
      <c r="F59" t="s">
        <v>159</v>
      </c>
      <c r="G59">
        <v>2</v>
      </c>
      <c r="H59" t="s">
        <v>159</v>
      </c>
      <c r="I59">
        <v>2</v>
      </c>
      <c r="J59" t="s">
        <v>159</v>
      </c>
      <c r="K59">
        <v>2</v>
      </c>
      <c r="L59" t="s">
        <v>159</v>
      </c>
      <c r="M59">
        <v>2</v>
      </c>
      <c r="N59" t="s">
        <v>159</v>
      </c>
      <c r="O59">
        <v>-1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-0.45</v>
      </c>
      <c r="I60">
        <v>-0.45</v>
      </c>
      <c r="K60">
        <v>-0.45</v>
      </c>
      <c r="M60">
        <v>-0.45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160</v>
      </c>
      <c r="G61">
        <v>4</v>
      </c>
      <c r="H61" t="s">
        <v>160</v>
      </c>
      <c r="I61">
        <v>4</v>
      </c>
      <c r="J61" t="s">
        <v>160</v>
      </c>
      <c r="K61">
        <v>4</v>
      </c>
      <c r="L61" t="s">
        <v>160</v>
      </c>
      <c r="M61">
        <v>4</v>
      </c>
      <c r="N61" t="s">
        <v>160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0.3574</v>
      </c>
      <c r="G62">
        <v>0.3574</v>
      </c>
      <c r="I62">
        <v>0.3574</v>
      </c>
      <c r="K62">
        <v>0.3574</v>
      </c>
      <c r="M62">
        <v>0.3574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s">
        <v>159</v>
      </c>
      <c r="G63">
        <v>2</v>
      </c>
      <c r="H63" t="s">
        <v>159</v>
      </c>
      <c r="I63">
        <v>2</v>
      </c>
      <c r="J63" t="s">
        <v>159</v>
      </c>
      <c r="K63">
        <v>2</v>
      </c>
      <c r="L63" t="s">
        <v>159</v>
      </c>
      <c r="M63">
        <v>2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-9.8199999999999996E-2</v>
      </c>
      <c r="G64">
        <v>-9.8199999999999996E-2</v>
      </c>
      <c r="I64">
        <v>-9.8199999999999996E-2</v>
      </c>
      <c r="K64">
        <v>-9.8199999999999996E-2</v>
      </c>
      <c r="M64">
        <v>-9.8199999999999996E-2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s">
        <v>159</v>
      </c>
      <c r="G65">
        <v>4</v>
      </c>
      <c r="H65" t="s">
        <v>159</v>
      </c>
      <c r="I65">
        <v>4</v>
      </c>
      <c r="J65" t="s">
        <v>159</v>
      </c>
      <c r="K65">
        <v>4</v>
      </c>
      <c r="L65" t="s">
        <v>159</v>
      </c>
      <c r="M65">
        <v>4</v>
      </c>
      <c r="N65" t="s">
        <v>159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0.43049999999999999</v>
      </c>
      <c r="G66">
        <v>0.43049999999999999</v>
      </c>
      <c r="I66">
        <v>0.43049999999999999</v>
      </c>
      <c r="K66">
        <v>0.43049999999999999</v>
      </c>
      <c r="M66">
        <v>0.43049999999999999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2</v>
      </c>
      <c r="F67" t="s">
        <v>159</v>
      </c>
      <c r="G67">
        <v>2</v>
      </c>
      <c r="H67" t="s">
        <v>159</v>
      </c>
      <c r="I67">
        <v>2</v>
      </c>
      <c r="J67" t="s">
        <v>159</v>
      </c>
      <c r="K67">
        <v>2</v>
      </c>
      <c r="L67" t="s">
        <v>159</v>
      </c>
      <c r="M67">
        <v>2</v>
      </c>
      <c r="N67" t="s">
        <v>159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-5.7500000000000002E-2</v>
      </c>
      <c r="G68">
        <v>-5.7500000000000002E-2</v>
      </c>
      <c r="I68">
        <v>-5.7500000000000002E-2</v>
      </c>
      <c r="K68">
        <v>-5.7500000000000002E-2</v>
      </c>
      <c r="M68">
        <v>-5.7500000000000002E-2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s">
        <v>159</v>
      </c>
      <c r="G69">
        <v>4</v>
      </c>
      <c r="H69" t="s">
        <v>159</v>
      </c>
      <c r="I69">
        <v>4</v>
      </c>
      <c r="J69" t="s">
        <v>159</v>
      </c>
      <c r="K69">
        <v>4</v>
      </c>
      <c r="L69" t="s">
        <v>159</v>
      </c>
      <c r="M69">
        <v>4</v>
      </c>
      <c r="N69" t="s">
        <v>159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0.56469999999999998</v>
      </c>
      <c r="G70">
        <v>0.56469999999999998</v>
      </c>
      <c r="I70">
        <v>0.56469999999999998</v>
      </c>
      <c r="K70">
        <v>0.56469999999999998</v>
      </c>
      <c r="M70">
        <v>0.56469999999999998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2</v>
      </c>
      <c r="F71" t="s">
        <v>159</v>
      </c>
      <c r="G71">
        <v>2</v>
      </c>
      <c r="H71" t="s">
        <v>159</v>
      </c>
      <c r="I71">
        <v>2</v>
      </c>
      <c r="J71" t="s">
        <v>159</v>
      </c>
      <c r="K71">
        <v>2</v>
      </c>
      <c r="L71" t="s">
        <v>159</v>
      </c>
      <c r="M71">
        <v>2</v>
      </c>
      <c r="N71" t="s">
        <v>159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0.56279999999999997</v>
      </c>
      <c r="G72">
        <v>0.56279999999999997</v>
      </c>
      <c r="I72">
        <v>0.56279999999999997</v>
      </c>
      <c r="K72">
        <v>0.56279999999999997</v>
      </c>
      <c r="M72">
        <v>0.56279999999999997</v>
      </c>
      <c r="O72">
        <v>-1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2</v>
      </c>
      <c r="F73" t="s">
        <v>159</v>
      </c>
      <c r="G73">
        <v>2</v>
      </c>
      <c r="H73" t="s">
        <v>159</v>
      </c>
      <c r="I73">
        <v>2</v>
      </c>
      <c r="J73" t="s">
        <v>159</v>
      </c>
      <c r="K73">
        <v>2</v>
      </c>
      <c r="L73" t="s">
        <v>159</v>
      </c>
      <c r="M73">
        <v>2</v>
      </c>
      <c r="N73" t="s">
        <v>159</v>
      </c>
      <c r="O73">
        <v>-1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-0.56469999999999998</v>
      </c>
      <c r="G74">
        <v>-0.56469999999999998</v>
      </c>
      <c r="I74">
        <v>-0.56469999999999998</v>
      </c>
      <c r="K74">
        <v>-0.56469999999999998</v>
      </c>
      <c r="M74">
        <v>-0.56469999999999998</v>
      </c>
      <c r="O74">
        <v>-1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s">
        <v>160</v>
      </c>
      <c r="G75">
        <v>4</v>
      </c>
      <c r="H75" t="s">
        <v>160</v>
      </c>
      <c r="I75">
        <v>4</v>
      </c>
      <c r="J75" t="s">
        <v>160</v>
      </c>
      <c r="K75">
        <v>4</v>
      </c>
      <c r="L75" t="s">
        <v>160</v>
      </c>
      <c r="M75">
        <v>4</v>
      </c>
      <c r="N75" t="s">
        <v>160</v>
      </c>
      <c r="O75">
        <v>-1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0.55000000000000004</v>
      </c>
      <c r="G76">
        <v>0.55000000000000004</v>
      </c>
      <c r="I76">
        <v>0.55000000000000004</v>
      </c>
      <c r="K76">
        <v>0.55000000000000004</v>
      </c>
      <c r="M76">
        <v>0.55000000000000004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s">
        <v>159</v>
      </c>
      <c r="G77">
        <v>2</v>
      </c>
      <c r="H77" t="s">
        <v>159</v>
      </c>
      <c r="I77">
        <v>2</v>
      </c>
      <c r="J77" t="s">
        <v>159</v>
      </c>
      <c r="K77">
        <v>2</v>
      </c>
      <c r="L77" t="s">
        <v>159</v>
      </c>
      <c r="M77">
        <v>2</v>
      </c>
      <c r="N77" t="s">
        <v>159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-7.8E-2</v>
      </c>
      <c r="G78">
        <v>-7.8E-2</v>
      </c>
      <c r="I78">
        <v>-7.8E-2</v>
      </c>
      <c r="K78">
        <v>-7.8E-2</v>
      </c>
      <c r="M78">
        <v>-7.8E-2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s">
        <v>160</v>
      </c>
      <c r="G79">
        <v>4</v>
      </c>
      <c r="H79" t="s">
        <v>160</v>
      </c>
      <c r="I79">
        <v>4</v>
      </c>
      <c r="J79" t="s">
        <v>160</v>
      </c>
      <c r="K79">
        <v>4</v>
      </c>
      <c r="L79" t="s">
        <v>160</v>
      </c>
      <c r="M79">
        <v>4</v>
      </c>
      <c r="N79" t="s">
        <v>160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0.42349999999999999</v>
      </c>
      <c r="G80">
        <v>0.42349999999999999</v>
      </c>
      <c r="I80">
        <v>0.42349999999999999</v>
      </c>
      <c r="K80">
        <v>0.42349999999999999</v>
      </c>
      <c r="M80">
        <v>0.42349999999999999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s">
        <v>159</v>
      </c>
      <c r="G81">
        <v>2</v>
      </c>
      <c r="H81" t="s">
        <v>159</v>
      </c>
      <c r="I81">
        <v>2</v>
      </c>
      <c r="J81" t="s">
        <v>159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-0.25940000000000002</v>
      </c>
      <c r="G82">
        <v>-0.25940000000000002</v>
      </c>
      <c r="I82">
        <v>-0.25940000000000002</v>
      </c>
      <c r="K82">
        <v>-0.25940000000000002</v>
      </c>
      <c r="M82">
        <v>-0.25940000000000002</v>
      </c>
      <c r="O82">
        <v>-1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s">
        <v>159</v>
      </c>
      <c r="G83">
        <v>4</v>
      </c>
      <c r="H83" t="s">
        <v>159</v>
      </c>
      <c r="I83">
        <v>4</v>
      </c>
      <c r="J83" t="s">
        <v>159</v>
      </c>
      <c r="K83">
        <v>4</v>
      </c>
      <c r="L83" t="s">
        <v>159</v>
      </c>
      <c r="M83">
        <v>4</v>
      </c>
      <c r="N83" t="s">
        <v>159</v>
      </c>
      <c r="O83">
        <v>-1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-0.21110000000000001</v>
      </c>
      <c r="G84">
        <v>-0.21110000000000001</v>
      </c>
      <c r="I84">
        <v>-0.21110000000000001</v>
      </c>
      <c r="K84">
        <v>-0.21110000000000001</v>
      </c>
      <c r="M84">
        <v>-0.21110000000000001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s">
        <v>160</v>
      </c>
      <c r="G85">
        <v>4</v>
      </c>
      <c r="H85" t="s">
        <v>160</v>
      </c>
      <c r="I85">
        <v>4</v>
      </c>
      <c r="J85" t="s">
        <v>160</v>
      </c>
      <c r="K85">
        <v>4</v>
      </c>
      <c r="L85" t="s">
        <v>160</v>
      </c>
      <c r="M85">
        <v>4</v>
      </c>
      <c r="N85" t="s">
        <v>160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-0.13</v>
      </c>
      <c r="G86">
        <v>-0.13</v>
      </c>
      <c r="I86">
        <v>-0.13</v>
      </c>
      <c r="K86">
        <v>-0.13</v>
      </c>
      <c r="M86">
        <v>-0.13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160</v>
      </c>
      <c r="G87">
        <v>4</v>
      </c>
      <c r="H87" t="s">
        <v>160</v>
      </c>
      <c r="I87">
        <v>4</v>
      </c>
      <c r="J87" t="s">
        <v>160</v>
      </c>
      <c r="K87">
        <v>4</v>
      </c>
      <c r="L87" t="s">
        <v>160</v>
      </c>
      <c r="M87">
        <v>4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0.4874</v>
      </c>
      <c r="G88">
        <v>0.4874</v>
      </c>
      <c r="I88">
        <v>0.4874</v>
      </c>
      <c r="K88">
        <v>0.4874</v>
      </c>
      <c r="M88">
        <v>0.4874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s">
        <v>159</v>
      </c>
      <c r="G89">
        <v>2</v>
      </c>
      <c r="H89" t="s">
        <v>159</v>
      </c>
      <c r="I89">
        <v>2</v>
      </c>
      <c r="J89" t="s">
        <v>159</v>
      </c>
      <c r="K89">
        <v>2</v>
      </c>
      <c r="L89" t="s">
        <v>159</v>
      </c>
      <c r="M89">
        <v>2</v>
      </c>
      <c r="N89" t="s">
        <v>159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-0.17519999999999999</v>
      </c>
      <c r="G90">
        <v>-0.17519999999999999</v>
      </c>
      <c r="I90">
        <v>-0.17519999999999999</v>
      </c>
      <c r="K90">
        <v>-0.17519999999999999</v>
      </c>
      <c r="M90">
        <v>-0.17519999999999999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159</v>
      </c>
      <c r="G91">
        <v>4</v>
      </c>
      <c r="H91" t="s">
        <v>159</v>
      </c>
      <c r="I91">
        <v>4</v>
      </c>
      <c r="J91" t="s">
        <v>159</v>
      </c>
      <c r="K91">
        <v>4</v>
      </c>
      <c r="L91" t="s">
        <v>159</v>
      </c>
      <c r="M91">
        <v>4</v>
      </c>
      <c r="N91" t="s">
        <v>159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0.6</v>
      </c>
      <c r="G92">
        <v>0.6</v>
      </c>
      <c r="I92">
        <v>0.6</v>
      </c>
      <c r="K92">
        <v>0.6</v>
      </c>
      <c r="M92">
        <v>0.6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2</v>
      </c>
      <c r="F93" t="s">
        <v>160</v>
      </c>
      <c r="G93">
        <v>2</v>
      </c>
      <c r="H93" t="s">
        <v>160</v>
      </c>
      <c r="I93">
        <v>2</v>
      </c>
      <c r="J93" t="s">
        <v>160</v>
      </c>
      <c r="K93">
        <v>2</v>
      </c>
      <c r="L93" t="s">
        <v>160</v>
      </c>
      <c r="M93">
        <v>2</v>
      </c>
      <c r="N93" t="s">
        <v>160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-0.1744</v>
      </c>
      <c r="G94">
        <v>-0.1744</v>
      </c>
      <c r="I94">
        <v>-0.1744</v>
      </c>
      <c r="K94">
        <v>-0.1744</v>
      </c>
      <c r="M94">
        <v>-0.1744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s">
        <v>159</v>
      </c>
      <c r="G95">
        <v>4</v>
      </c>
      <c r="H95" t="s">
        <v>159</v>
      </c>
      <c r="I95">
        <v>4</v>
      </c>
      <c r="J95" t="s">
        <v>159</v>
      </c>
      <c r="K95">
        <v>4</v>
      </c>
      <c r="L95" t="s">
        <v>159</v>
      </c>
      <c r="M95">
        <v>4</v>
      </c>
      <c r="N95" t="s">
        <v>159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-0.75</v>
      </c>
      <c r="G96">
        <v>-0.75</v>
      </c>
      <c r="I96">
        <v>-0.75</v>
      </c>
      <c r="K96">
        <v>-0.75</v>
      </c>
      <c r="M96">
        <v>-0.75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159</v>
      </c>
      <c r="G97">
        <v>4</v>
      </c>
      <c r="H97" t="s">
        <v>159</v>
      </c>
      <c r="I97">
        <v>4</v>
      </c>
      <c r="J97" t="s">
        <v>159</v>
      </c>
      <c r="K97">
        <v>4</v>
      </c>
      <c r="L97" t="s">
        <v>159</v>
      </c>
      <c r="M97">
        <v>4</v>
      </c>
      <c r="N97" t="s">
        <v>159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-0.77910000000000001</v>
      </c>
      <c r="G98">
        <v>-0.77910000000000001</v>
      </c>
      <c r="I98">
        <v>-0.77910000000000001</v>
      </c>
      <c r="K98">
        <v>-0.77910000000000001</v>
      </c>
      <c r="M98">
        <v>-0.77910000000000001</v>
      </c>
      <c r="O98">
        <v>-1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5</v>
      </c>
      <c r="F99" t="s">
        <v>160</v>
      </c>
      <c r="G99">
        <v>5</v>
      </c>
      <c r="H99" t="s">
        <v>160</v>
      </c>
      <c r="I99">
        <v>5</v>
      </c>
      <c r="J99" t="s">
        <v>160</v>
      </c>
      <c r="K99">
        <v>5</v>
      </c>
      <c r="L99" t="s">
        <v>160</v>
      </c>
      <c r="M99">
        <v>5</v>
      </c>
      <c r="N99" t="s">
        <v>160</v>
      </c>
      <c r="O99">
        <v>-1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-0.31219999999999998</v>
      </c>
      <c r="G100">
        <v>-0.31219999999999998</v>
      </c>
      <c r="I100">
        <v>-0.31219999999999998</v>
      </c>
      <c r="K100">
        <v>-0.31219999999999998</v>
      </c>
      <c r="M100">
        <v>-0.31219999999999998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160</v>
      </c>
      <c r="G101">
        <v>4</v>
      </c>
      <c r="H101" t="s">
        <v>160</v>
      </c>
      <c r="I101">
        <v>4</v>
      </c>
      <c r="J101" t="s">
        <v>160</v>
      </c>
      <c r="K101">
        <v>4</v>
      </c>
      <c r="L101" t="s">
        <v>160</v>
      </c>
      <c r="M101">
        <v>4</v>
      </c>
      <c r="N101" t="s">
        <v>160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0.53249999999999997</v>
      </c>
      <c r="G102">
        <v>0.53249999999999997</v>
      </c>
      <c r="I102">
        <v>0.53249999999999997</v>
      </c>
      <c r="K102">
        <v>0.53249999999999997</v>
      </c>
      <c r="M102">
        <v>0.53249999999999997</v>
      </c>
      <c r="O102">
        <v>-1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2</v>
      </c>
      <c r="F103" t="s">
        <v>160</v>
      </c>
      <c r="G103">
        <v>2</v>
      </c>
      <c r="H103" t="s">
        <v>160</v>
      </c>
      <c r="I103">
        <v>2</v>
      </c>
      <c r="J103" t="s">
        <v>160</v>
      </c>
      <c r="K103">
        <v>2</v>
      </c>
      <c r="L103" t="s">
        <v>160</v>
      </c>
      <c r="M103">
        <v>2</v>
      </c>
      <c r="N103" t="s">
        <v>160</v>
      </c>
      <c r="O103">
        <v>-1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0.28210000000000002</v>
      </c>
      <c r="G104">
        <v>0.28210000000000002</v>
      </c>
      <c r="I104">
        <v>0.28210000000000002</v>
      </c>
      <c r="K104">
        <v>0.28210000000000002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s">
        <v>160</v>
      </c>
      <c r="G105">
        <v>2</v>
      </c>
      <c r="H105" t="s">
        <v>160</v>
      </c>
      <c r="I105">
        <v>2</v>
      </c>
      <c r="J105" t="s">
        <v>160</v>
      </c>
      <c r="K105">
        <v>2</v>
      </c>
      <c r="L105" t="s">
        <v>160</v>
      </c>
      <c r="M105">
        <v>2</v>
      </c>
      <c r="N105" t="s">
        <v>160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0.44879999999999998</v>
      </c>
      <c r="G106">
        <v>0.44879999999999998</v>
      </c>
      <c r="I106">
        <v>0.44879999999999998</v>
      </c>
      <c r="K106">
        <v>0.44879999999999998</v>
      </c>
      <c r="M106">
        <v>0.44879999999999998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s">
        <v>160</v>
      </c>
      <c r="G107">
        <v>2</v>
      </c>
      <c r="H107" t="s">
        <v>160</v>
      </c>
      <c r="I107">
        <v>2</v>
      </c>
      <c r="J107" t="s">
        <v>160</v>
      </c>
      <c r="K107">
        <v>2</v>
      </c>
      <c r="L107" t="s">
        <v>160</v>
      </c>
      <c r="M107">
        <v>2</v>
      </c>
      <c r="N107" t="s">
        <v>160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0.39500000000000002</v>
      </c>
      <c r="G108">
        <v>0.39500000000000002</v>
      </c>
      <c r="I108">
        <v>0.39500000000000002</v>
      </c>
      <c r="K108">
        <v>0.39500000000000002</v>
      </c>
      <c r="M108">
        <v>0.39500000000000002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2</v>
      </c>
      <c r="F109" t="s">
        <v>160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0.24</v>
      </c>
      <c r="G110">
        <v>0.24</v>
      </c>
      <c r="I110">
        <v>0.24</v>
      </c>
      <c r="K110">
        <v>0.24</v>
      </c>
      <c r="M110">
        <v>0.24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s">
        <v>160</v>
      </c>
      <c r="G111">
        <v>2</v>
      </c>
      <c r="H111" t="s">
        <v>160</v>
      </c>
      <c r="I111">
        <v>2</v>
      </c>
      <c r="J111" t="s">
        <v>160</v>
      </c>
      <c r="K111">
        <v>2</v>
      </c>
      <c r="L111" t="s">
        <v>160</v>
      </c>
      <c r="M111">
        <v>2</v>
      </c>
      <c r="N111" t="s">
        <v>160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0.49</v>
      </c>
      <c r="G112">
        <v>0.49</v>
      </c>
      <c r="I112">
        <v>0.49</v>
      </c>
      <c r="K112">
        <v>0.49</v>
      </c>
      <c r="M112">
        <v>0.49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2</v>
      </c>
      <c r="F113" t="s">
        <v>159</v>
      </c>
      <c r="G113">
        <v>2</v>
      </c>
      <c r="H113" t="s">
        <v>159</v>
      </c>
      <c r="I113">
        <v>2</v>
      </c>
      <c r="J113" t="s">
        <v>159</v>
      </c>
      <c r="K113">
        <v>2</v>
      </c>
      <c r="L113" t="s">
        <v>159</v>
      </c>
      <c r="M113">
        <v>2</v>
      </c>
      <c r="N113" t="s">
        <v>159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0.22270000000000001</v>
      </c>
      <c r="G114">
        <v>0.22270000000000001</v>
      </c>
      <c r="I114">
        <v>0.22270000000000001</v>
      </c>
      <c r="K114">
        <v>0.22270000000000001</v>
      </c>
      <c r="M114">
        <v>0.22270000000000001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159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0.2477</v>
      </c>
      <c r="G116">
        <v>0.2477</v>
      </c>
      <c r="I116">
        <v>0.2477</v>
      </c>
      <c r="K116">
        <v>0.2477</v>
      </c>
      <c r="M116">
        <v>0.2477</v>
      </c>
      <c r="O116">
        <v>-1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2</v>
      </c>
      <c r="F117" t="s">
        <v>160</v>
      </c>
      <c r="G117">
        <v>2</v>
      </c>
      <c r="H117" t="s">
        <v>160</v>
      </c>
      <c r="I117">
        <v>2</v>
      </c>
      <c r="J117" t="s">
        <v>160</v>
      </c>
      <c r="K117">
        <v>2</v>
      </c>
      <c r="L117" t="s">
        <v>160</v>
      </c>
      <c r="M117">
        <v>2</v>
      </c>
      <c r="N117" t="s">
        <v>160</v>
      </c>
      <c r="O117">
        <v>-1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0.47620000000000001</v>
      </c>
      <c r="G118">
        <v>0.47620000000000001</v>
      </c>
      <c r="I118">
        <v>0.47620000000000001</v>
      </c>
      <c r="K118">
        <v>0.47620000000000001</v>
      </c>
      <c r="M118">
        <v>0.47620000000000001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s">
        <v>159</v>
      </c>
      <c r="G119">
        <v>2</v>
      </c>
      <c r="H119" t="s">
        <v>159</v>
      </c>
      <c r="I119">
        <v>2</v>
      </c>
      <c r="J119" t="s">
        <v>159</v>
      </c>
      <c r="K119">
        <v>2</v>
      </c>
      <c r="L119" t="s">
        <v>159</v>
      </c>
      <c r="M119">
        <v>2</v>
      </c>
      <c r="N119" t="s">
        <v>159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0.54779999999999995</v>
      </c>
      <c r="G120">
        <v>0.54779999999999995</v>
      </c>
      <c r="I120">
        <v>0.54779999999999995</v>
      </c>
      <c r="K120">
        <v>0.54779999999999995</v>
      </c>
      <c r="M120">
        <v>0.54779999999999995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2</v>
      </c>
      <c r="F121" t="s">
        <v>159</v>
      </c>
      <c r="G121">
        <v>2</v>
      </c>
      <c r="H121" t="s">
        <v>159</v>
      </c>
      <c r="I121">
        <v>2</v>
      </c>
      <c r="J121" t="s">
        <v>159</v>
      </c>
      <c r="K121">
        <v>2</v>
      </c>
      <c r="L121" t="s">
        <v>159</v>
      </c>
      <c r="M121">
        <v>2</v>
      </c>
      <c r="N121" t="s">
        <v>159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0.43269999999999997</v>
      </c>
      <c r="G122">
        <v>0.43269999999999997</v>
      </c>
      <c r="I122">
        <v>0.43269999999999997</v>
      </c>
      <c r="K122">
        <v>0.43269999999999997</v>
      </c>
      <c r="M122">
        <v>0.43269999999999997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2</v>
      </c>
      <c r="F123" t="s">
        <v>160</v>
      </c>
      <c r="G123">
        <v>2</v>
      </c>
      <c r="H123" t="s">
        <v>160</v>
      </c>
      <c r="I123">
        <v>2</v>
      </c>
      <c r="J123" t="s">
        <v>160</v>
      </c>
      <c r="K123">
        <v>2</v>
      </c>
      <c r="L123" t="s">
        <v>160</v>
      </c>
      <c r="M123">
        <v>2</v>
      </c>
      <c r="N123" t="s">
        <v>160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-8.8700000000000001E-2</v>
      </c>
      <c r="I124">
        <v>-8.8700000000000001E-2</v>
      </c>
      <c r="K124">
        <v>-8.8700000000000001E-2</v>
      </c>
      <c r="M124">
        <v>-8.8700000000000001E-2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s">
        <v>160</v>
      </c>
      <c r="G125">
        <v>4</v>
      </c>
      <c r="H125" t="s">
        <v>160</v>
      </c>
      <c r="I125">
        <v>4</v>
      </c>
      <c r="J125" t="s">
        <v>160</v>
      </c>
      <c r="K125">
        <v>4</v>
      </c>
      <c r="L125" t="s">
        <v>160</v>
      </c>
      <c r="M125">
        <v>4</v>
      </c>
      <c r="N125" t="s">
        <v>160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-0.28620000000000001</v>
      </c>
      <c r="G126">
        <v>-0.28620000000000001</v>
      </c>
      <c r="I126">
        <v>-0.28620000000000001</v>
      </c>
      <c r="K126">
        <v>-0.28620000000000001</v>
      </c>
      <c r="M126">
        <v>-0.28620000000000001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159</v>
      </c>
      <c r="G127">
        <v>4</v>
      </c>
      <c r="H127" t="s">
        <v>159</v>
      </c>
      <c r="I127">
        <v>4</v>
      </c>
      <c r="J127" t="s">
        <v>159</v>
      </c>
      <c r="K127">
        <v>4</v>
      </c>
      <c r="L127" t="s">
        <v>159</v>
      </c>
      <c r="M127">
        <v>4</v>
      </c>
      <c r="N127" t="s">
        <v>159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-0.2</v>
      </c>
      <c r="G128">
        <v>-0.2</v>
      </c>
      <c r="I128">
        <v>-0.2</v>
      </c>
      <c r="K128">
        <v>-0.2</v>
      </c>
      <c r="M128">
        <v>-0.2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s">
        <v>159</v>
      </c>
      <c r="G129">
        <v>4</v>
      </c>
      <c r="H129" t="s">
        <v>159</v>
      </c>
      <c r="I129">
        <v>4</v>
      </c>
      <c r="J129" t="s">
        <v>159</v>
      </c>
      <c r="K129">
        <v>4</v>
      </c>
      <c r="L129" t="s">
        <v>159</v>
      </c>
      <c r="M129">
        <v>4</v>
      </c>
      <c r="N129" t="s">
        <v>159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-0.49</v>
      </c>
      <c r="G130">
        <v>-0.49</v>
      </c>
      <c r="I130">
        <v>-0.49</v>
      </c>
      <c r="K130">
        <v>-0.49</v>
      </c>
      <c r="M130">
        <v>-0.49</v>
      </c>
      <c r="O130">
        <v>-1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s">
        <v>159</v>
      </c>
      <c r="G131">
        <v>4</v>
      </c>
      <c r="H131" t="s">
        <v>159</v>
      </c>
      <c r="I131">
        <v>4</v>
      </c>
      <c r="J131" t="s">
        <v>159</v>
      </c>
      <c r="K131">
        <v>4</v>
      </c>
      <c r="L131" t="s">
        <v>159</v>
      </c>
      <c r="M131">
        <v>4</v>
      </c>
      <c r="N131" t="s">
        <v>159</v>
      </c>
      <c r="O131">
        <v>-1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0.2</v>
      </c>
      <c r="G132">
        <v>0.2</v>
      </c>
      <c r="I132">
        <v>0.2</v>
      </c>
      <c r="K132">
        <v>0.2</v>
      </c>
      <c r="M132">
        <v>0.2</v>
      </c>
      <c r="O132">
        <v>-1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s">
        <v>160</v>
      </c>
      <c r="G133">
        <v>2</v>
      </c>
      <c r="H133" t="s">
        <v>160</v>
      </c>
      <c r="I133">
        <v>2</v>
      </c>
      <c r="J133" t="s">
        <v>160</v>
      </c>
      <c r="K133">
        <v>2</v>
      </c>
      <c r="L133" t="s">
        <v>160</v>
      </c>
      <c r="M133">
        <v>2</v>
      </c>
      <c r="N133" t="s">
        <v>160</v>
      </c>
      <c r="O133">
        <v>-1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-0.46700000000000003</v>
      </c>
      <c r="G134">
        <v>-0.46700000000000003</v>
      </c>
      <c r="I134">
        <v>-0.46700000000000003</v>
      </c>
      <c r="K134">
        <v>-0.46700000000000003</v>
      </c>
      <c r="M134">
        <v>-0.46700000000000003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4</v>
      </c>
      <c r="H135" t="s">
        <v>159</v>
      </c>
      <c r="I135">
        <v>4</v>
      </c>
      <c r="J135" t="s">
        <v>159</v>
      </c>
      <c r="K135">
        <v>4</v>
      </c>
      <c r="L135" t="s">
        <v>159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-0.72189999999999999</v>
      </c>
      <c r="G136">
        <v>-0.72189999999999999</v>
      </c>
      <c r="I136">
        <v>-0.72189999999999999</v>
      </c>
      <c r="K136">
        <v>-0.72189999999999999</v>
      </c>
      <c r="M136">
        <v>-0.72189999999999999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s">
        <v>159</v>
      </c>
      <c r="G137">
        <v>4</v>
      </c>
      <c r="H137" t="s">
        <v>159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0.6</v>
      </c>
      <c r="G138">
        <v>0.6</v>
      </c>
      <c r="I138">
        <v>0.6</v>
      </c>
      <c r="K138">
        <v>0.6</v>
      </c>
      <c r="M138">
        <v>0.6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2</v>
      </c>
      <c r="F139" t="s">
        <v>159</v>
      </c>
      <c r="G139">
        <v>2</v>
      </c>
      <c r="H139" t="s">
        <v>159</v>
      </c>
      <c r="I139">
        <v>2</v>
      </c>
      <c r="J139" t="s">
        <v>159</v>
      </c>
      <c r="K139">
        <v>2</v>
      </c>
      <c r="L139" t="s">
        <v>159</v>
      </c>
      <c r="M139">
        <v>2</v>
      </c>
      <c r="N139" t="s">
        <v>159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-0.24479999999999999</v>
      </c>
      <c r="G140">
        <v>-0.24479999999999999</v>
      </c>
      <c r="I140">
        <v>-0.24479999999999999</v>
      </c>
      <c r="K140">
        <v>-0.24479999999999999</v>
      </c>
      <c r="M140">
        <v>-0.24479999999999999</v>
      </c>
      <c r="O140">
        <v>-1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s">
        <v>159</v>
      </c>
      <c r="G141">
        <v>4</v>
      </c>
      <c r="H141" t="s">
        <v>159</v>
      </c>
      <c r="I141">
        <v>4</v>
      </c>
      <c r="J141" t="s">
        <v>159</v>
      </c>
      <c r="K141">
        <v>4</v>
      </c>
      <c r="L141" t="s">
        <v>159</v>
      </c>
      <c r="M141">
        <v>4</v>
      </c>
      <c r="N141" t="s">
        <v>159</v>
      </c>
      <c r="O141">
        <v>-1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0.31069999999999998</v>
      </c>
      <c r="G142">
        <v>0.31069999999999998</v>
      </c>
      <c r="I142">
        <v>0.31069999999999998</v>
      </c>
      <c r="K142">
        <v>0.31069999999999998</v>
      </c>
      <c r="M142">
        <v>0.31069999999999998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2</v>
      </c>
      <c r="F143" t="s">
        <v>159</v>
      </c>
      <c r="G143">
        <v>2</v>
      </c>
      <c r="H143" t="s">
        <v>159</v>
      </c>
      <c r="I143">
        <v>2</v>
      </c>
      <c r="J143" t="s">
        <v>159</v>
      </c>
      <c r="K143">
        <v>2</v>
      </c>
      <c r="L143" t="s">
        <v>159</v>
      </c>
      <c r="M143">
        <v>2</v>
      </c>
      <c r="N143" t="s">
        <v>159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0.35499999999999998</v>
      </c>
      <c r="G144">
        <v>0.35499999999999998</v>
      </c>
      <c r="I144">
        <v>0.35499999999999998</v>
      </c>
      <c r="K144">
        <v>0.35499999999999998</v>
      </c>
      <c r="M144">
        <v>0.35499999999999998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2</v>
      </c>
      <c r="F145" t="s">
        <v>160</v>
      </c>
      <c r="G145">
        <v>2</v>
      </c>
      <c r="H145" t="s">
        <v>160</v>
      </c>
      <c r="I145">
        <v>2</v>
      </c>
      <c r="J145" t="s">
        <v>160</v>
      </c>
      <c r="K145">
        <v>2</v>
      </c>
      <c r="L145" t="s">
        <v>160</v>
      </c>
      <c r="M145">
        <v>2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-0.33119999999999999</v>
      </c>
      <c r="G146">
        <v>-0.33119999999999999</v>
      </c>
      <c r="I146">
        <v>-0.33119999999999999</v>
      </c>
      <c r="K146">
        <v>-0.33119999999999999</v>
      </c>
      <c r="M146">
        <v>-0.33119999999999999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s">
        <v>160</v>
      </c>
      <c r="G147">
        <v>4</v>
      </c>
      <c r="H147" t="s">
        <v>160</v>
      </c>
      <c r="I147">
        <v>4</v>
      </c>
      <c r="J147" t="s">
        <v>160</v>
      </c>
      <c r="K147">
        <v>4</v>
      </c>
      <c r="L147" t="s">
        <v>160</v>
      </c>
      <c r="M147">
        <v>4</v>
      </c>
      <c r="N147" t="s">
        <v>160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0.46970000000000001</v>
      </c>
      <c r="G148">
        <v>0.46970000000000001</v>
      </c>
      <c r="I148">
        <v>0.46970000000000001</v>
      </c>
      <c r="K148">
        <v>0.46970000000000001</v>
      </c>
      <c r="M148">
        <v>0.46970000000000001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2</v>
      </c>
      <c r="F149" t="s">
        <v>160</v>
      </c>
      <c r="G149">
        <v>2</v>
      </c>
      <c r="H149" t="s">
        <v>160</v>
      </c>
      <c r="I149">
        <v>2</v>
      </c>
      <c r="J149" t="s">
        <v>160</v>
      </c>
      <c r="K149">
        <v>2</v>
      </c>
      <c r="L149" t="s">
        <v>160</v>
      </c>
      <c r="M149">
        <v>2</v>
      </c>
      <c r="N149" t="s">
        <v>160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0.5</v>
      </c>
      <c r="G150">
        <v>0.5</v>
      </c>
      <c r="I150">
        <v>0.5</v>
      </c>
      <c r="K150">
        <v>0.5</v>
      </c>
      <c r="M150">
        <v>0.5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s">
        <v>160</v>
      </c>
      <c r="G151">
        <v>2</v>
      </c>
      <c r="H151" t="s">
        <v>160</v>
      </c>
      <c r="I151">
        <v>2</v>
      </c>
      <c r="J151" t="s">
        <v>160</v>
      </c>
      <c r="K151">
        <v>2</v>
      </c>
      <c r="L151" t="s">
        <v>160</v>
      </c>
      <c r="M151">
        <v>2</v>
      </c>
      <c r="N151" t="s">
        <v>160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0.43959999999999999</v>
      </c>
      <c r="G152">
        <v>0.43959999999999999</v>
      </c>
      <c r="I152">
        <v>0.43959999999999999</v>
      </c>
      <c r="K152">
        <v>0.43959999999999999</v>
      </c>
      <c r="M152">
        <v>0.43959999999999999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s">
        <v>160</v>
      </c>
      <c r="G153">
        <v>2</v>
      </c>
      <c r="H153" t="s">
        <v>160</v>
      </c>
      <c r="I153">
        <v>2</v>
      </c>
      <c r="J153" t="s">
        <v>160</v>
      </c>
      <c r="K153">
        <v>2</v>
      </c>
      <c r="L153" t="s">
        <v>160</v>
      </c>
      <c r="M153">
        <v>2</v>
      </c>
      <c r="N153" t="s">
        <v>160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0.49</v>
      </c>
      <c r="G154">
        <v>0.49</v>
      </c>
      <c r="I154">
        <v>0.49</v>
      </c>
      <c r="K154">
        <v>0.49</v>
      </c>
      <c r="M154">
        <v>0.49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2</v>
      </c>
      <c r="F155" t="s">
        <v>160</v>
      </c>
      <c r="G155">
        <v>2</v>
      </c>
      <c r="H155" t="s">
        <v>160</v>
      </c>
      <c r="I155">
        <v>2</v>
      </c>
      <c r="J155" t="s">
        <v>160</v>
      </c>
      <c r="K155">
        <v>2</v>
      </c>
      <c r="L155" t="s">
        <v>160</v>
      </c>
      <c r="M155">
        <v>2</v>
      </c>
      <c r="N155" t="s">
        <v>160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-0.32829999999999998</v>
      </c>
      <c r="G156">
        <v>-0.32829999999999998</v>
      </c>
      <c r="I156">
        <v>-0.32829999999999998</v>
      </c>
      <c r="K156">
        <v>-0.32829999999999998</v>
      </c>
      <c r="M156">
        <v>-0.32829999999999998</v>
      </c>
      <c r="O156">
        <v>-1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s">
        <v>160</v>
      </c>
      <c r="G157">
        <v>4</v>
      </c>
      <c r="H157" t="s">
        <v>160</v>
      </c>
      <c r="I157">
        <v>4</v>
      </c>
      <c r="J157" t="s">
        <v>160</v>
      </c>
      <c r="K157">
        <v>4</v>
      </c>
      <c r="L157" t="s">
        <v>160</v>
      </c>
      <c r="M157">
        <v>4</v>
      </c>
      <c r="N157" t="s">
        <v>160</v>
      </c>
      <c r="O157">
        <v>-1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-9.74E-2</v>
      </c>
      <c r="G158">
        <v>-9.74E-2</v>
      </c>
      <c r="I158">
        <v>-9.74E-2</v>
      </c>
      <c r="K158">
        <v>-9.74E-2</v>
      </c>
      <c r="M158">
        <v>-9.74E-2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s">
        <v>160</v>
      </c>
      <c r="G159">
        <v>4</v>
      </c>
      <c r="H159" t="s">
        <v>160</v>
      </c>
      <c r="I159">
        <v>4</v>
      </c>
      <c r="J159" t="s">
        <v>160</v>
      </c>
      <c r="K159">
        <v>4</v>
      </c>
      <c r="L159" t="s">
        <v>160</v>
      </c>
      <c r="M159">
        <v>4</v>
      </c>
      <c r="N159" t="s">
        <v>160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0.44330000000000003</v>
      </c>
      <c r="G160">
        <v>0.44330000000000003</v>
      </c>
      <c r="I160">
        <v>0.44330000000000003</v>
      </c>
      <c r="K160">
        <v>0.44330000000000003</v>
      </c>
      <c r="M160">
        <v>0.44330000000000003</v>
      </c>
      <c r="O160">
        <v>-1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2</v>
      </c>
      <c r="F161" t="s">
        <v>160</v>
      </c>
      <c r="G161">
        <v>2</v>
      </c>
      <c r="H161" t="s">
        <v>160</v>
      </c>
      <c r="I161">
        <v>2</v>
      </c>
      <c r="J161" t="s">
        <v>160</v>
      </c>
      <c r="K161">
        <v>2</v>
      </c>
      <c r="L161" t="s">
        <v>160</v>
      </c>
      <c r="M161">
        <v>2</v>
      </c>
      <c r="N161" t="s">
        <v>160</v>
      </c>
      <c r="O161">
        <v>-1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0.245</v>
      </c>
      <c r="G162">
        <v>0.245</v>
      </c>
      <c r="I162">
        <v>0.245</v>
      </c>
      <c r="K162">
        <v>0.245</v>
      </c>
      <c r="M162">
        <v>0.245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2</v>
      </c>
      <c r="F163" t="s">
        <v>160</v>
      </c>
      <c r="G163">
        <v>2</v>
      </c>
      <c r="H163" t="s">
        <v>160</v>
      </c>
      <c r="I163">
        <v>2</v>
      </c>
      <c r="J163" t="s">
        <v>160</v>
      </c>
      <c r="K163">
        <v>2</v>
      </c>
      <c r="L163" t="s">
        <v>160</v>
      </c>
      <c r="M163">
        <v>2</v>
      </c>
      <c r="N163" t="s">
        <v>160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0.35249999999999998</v>
      </c>
      <c r="G164">
        <v>0.35249999999999998</v>
      </c>
      <c r="I164">
        <v>0.35249999999999998</v>
      </c>
      <c r="K164">
        <v>0.35249999999999998</v>
      </c>
      <c r="M164">
        <v>0.35249999999999998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2</v>
      </c>
      <c r="F165" t="s">
        <v>160</v>
      </c>
      <c r="G165">
        <v>2</v>
      </c>
      <c r="H165" t="s">
        <v>160</v>
      </c>
      <c r="I165">
        <v>2</v>
      </c>
      <c r="J165" t="s">
        <v>160</v>
      </c>
      <c r="K165">
        <v>2</v>
      </c>
      <c r="L165" t="s">
        <v>160</v>
      </c>
      <c r="M165">
        <v>2</v>
      </c>
      <c r="N165" t="s">
        <v>160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0.495</v>
      </c>
      <c r="G166">
        <v>0.495</v>
      </c>
      <c r="I166">
        <v>0.495</v>
      </c>
      <c r="K166">
        <v>0.495</v>
      </c>
      <c r="M166">
        <v>0.495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s">
        <v>160</v>
      </c>
      <c r="G167">
        <v>2</v>
      </c>
      <c r="H167" t="s">
        <v>160</v>
      </c>
      <c r="I167">
        <v>2</v>
      </c>
      <c r="J167" t="s">
        <v>160</v>
      </c>
      <c r="K167">
        <v>2</v>
      </c>
      <c r="L167" t="s">
        <v>160</v>
      </c>
      <c r="M167">
        <v>2</v>
      </c>
      <c r="N167" t="s">
        <v>160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0.47039999999999998</v>
      </c>
      <c r="G168">
        <v>0.47039999999999998</v>
      </c>
      <c r="I168">
        <v>0.47039999999999998</v>
      </c>
      <c r="K168">
        <v>0.47039999999999998</v>
      </c>
      <c r="M168">
        <v>0.47039999999999998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s">
        <v>159</v>
      </c>
      <c r="G169">
        <v>2</v>
      </c>
      <c r="H169" t="s">
        <v>159</v>
      </c>
      <c r="I169">
        <v>2</v>
      </c>
      <c r="J169" t="s">
        <v>159</v>
      </c>
      <c r="K169">
        <v>2</v>
      </c>
      <c r="L169" t="s">
        <v>159</v>
      </c>
      <c r="M169">
        <v>2</v>
      </c>
      <c r="N169" t="s">
        <v>159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-0.52029999999999998</v>
      </c>
      <c r="G170">
        <v>-0.52029999999999998</v>
      </c>
      <c r="I170">
        <v>-0.52029999999999998</v>
      </c>
      <c r="K170">
        <v>-0.52029999999999998</v>
      </c>
      <c r="M170">
        <v>-0.52029999999999998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s">
        <v>160</v>
      </c>
      <c r="G171">
        <v>4</v>
      </c>
      <c r="H171" t="s">
        <v>160</v>
      </c>
      <c r="I171">
        <v>4</v>
      </c>
      <c r="J171" t="s">
        <v>160</v>
      </c>
      <c r="K171">
        <v>4</v>
      </c>
      <c r="L171" t="s">
        <v>160</v>
      </c>
      <c r="M171">
        <v>4</v>
      </c>
      <c r="N171" t="s">
        <v>160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0.46079999999999999</v>
      </c>
      <c r="G172">
        <v>0.46079999999999999</v>
      </c>
      <c r="I172">
        <v>0.46079999999999999</v>
      </c>
      <c r="K172">
        <v>0.46079999999999999</v>
      </c>
      <c r="M172">
        <v>0.46079999999999999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2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-0.5575</v>
      </c>
      <c r="G174">
        <v>-0.5575</v>
      </c>
      <c r="I174">
        <v>-0.5575</v>
      </c>
      <c r="K174">
        <v>-0.5575</v>
      </c>
      <c r="M174">
        <v>-0.5575</v>
      </c>
      <c r="O174">
        <v>-1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s">
        <v>159</v>
      </c>
      <c r="G175">
        <v>4</v>
      </c>
      <c r="H175" t="s">
        <v>159</v>
      </c>
      <c r="I175">
        <v>4</v>
      </c>
      <c r="J175" t="s">
        <v>159</v>
      </c>
      <c r="K175">
        <v>4</v>
      </c>
      <c r="L175" t="s">
        <v>159</v>
      </c>
      <c r="M175">
        <v>4</v>
      </c>
      <c r="N175" t="s">
        <v>159</v>
      </c>
      <c r="O175">
        <v>-1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0.62</v>
      </c>
      <c r="G176">
        <v>0.62</v>
      </c>
      <c r="I176">
        <v>0.62</v>
      </c>
      <c r="K176">
        <v>0.62</v>
      </c>
      <c r="M176">
        <v>0.62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2</v>
      </c>
      <c r="F177" t="s">
        <v>159</v>
      </c>
      <c r="G177">
        <v>2</v>
      </c>
      <c r="H177" t="s">
        <v>159</v>
      </c>
      <c r="I177">
        <v>2</v>
      </c>
      <c r="J177" t="s">
        <v>159</v>
      </c>
      <c r="K177">
        <v>2</v>
      </c>
      <c r="L177" t="s">
        <v>159</v>
      </c>
      <c r="M177">
        <v>2</v>
      </c>
      <c r="N177" t="s">
        <v>159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-0.79320000000000002</v>
      </c>
      <c r="G178">
        <v>-0.79320000000000002</v>
      </c>
      <c r="I178">
        <v>-0.79320000000000002</v>
      </c>
      <c r="K178">
        <v>-0.79320000000000002</v>
      </c>
      <c r="M178">
        <v>-0.79320000000000002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s">
        <v>159</v>
      </c>
      <c r="G179">
        <v>5</v>
      </c>
      <c r="H179" t="s">
        <v>159</v>
      </c>
      <c r="I179">
        <v>5</v>
      </c>
      <c r="J179" t="s">
        <v>159</v>
      </c>
      <c r="K179">
        <v>5</v>
      </c>
      <c r="L179" t="s">
        <v>159</v>
      </c>
      <c r="M179">
        <v>5</v>
      </c>
      <c r="N179" t="s">
        <v>159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0.58799999999999997</v>
      </c>
      <c r="G180">
        <v>0.58799999999999997</v>
      </c>
      <c r="I180">
        <v>0.58799999999999997</v>
      </c>
      <c r="K180">
        <v>0.58799999999999997</v>
      </c>
      <c r="M180">
        <v>0.58799999999999997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2</v>
      </c>
      <c r="F181" t="s">
        <v>159</v>
      </c>
      <c r="G181">
        <v>2</v>
      </c>
      <c r="H181" t="s">
        <v>159</v>
      </c>
      <c r="I181">
        <v>2</v>
      </c>
      <c r="J181" t="s">
        <v>159</v>
      </c>
      <c r="K181">
        <v>2</v>
      </c>
      <c r="L181" t="s">
        <v>159</v>
      </c>
      <c r="M181">
        <v>2</v>
      </c>
      <c r="N181" t="s">
        <v>159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0.45119999999999999</v>
      </c>
      <c r="G182">
        <v>0.45119999999999999</v>
      </c>
      <c r="I182">
        <v>0.45119999999999999</v>
      </c>
      <c r="K182">
        <v>0.45119999999999999</v>
      </c>
      <c r="M182">
        <v>0.45119999999999999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2</v>
      </c>
      <c r="F183" t="s">
        <v>160</v>
      </c>
      <c r="G183">
        <v>2</v>
      </c>
      <c r="H183" t="s">
        <v>160</v>
      </c>
      <c r="I183">
        <v>2</v>
      </c>
      <c r="J183" t="s">
        <v>160</v>
      </c>
      <c r="K183">
        <v>2</v>
      </c>
      <c r="L183" t="s">
        <v>160</v>
      </c>
      <c r="M183">
        <v>2</v>
      </c>
      <c r="N183" t="s">
        <v>160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0.57999999999999996</v>
      </c>
      <c r="G184">
        <v>0.57999999999999996</v>
      </c>
      <c r="I184">
        <v>0.57999999999999996</v>
      </c>
      <c r="K184">
        <v>0.57999999999999996</v>
      </c>
      <c r="M184">
        <v>0.57999999999999996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s">
        <v>159</v>
      </c>
      <c r="G185">
        <v>2</v>
      </c>
      <c r="H185" t="s">
        <v>159</v>
      </c>
      <c r="I185">
        <v>2</v>
      </c>
      <c r="J185" t="s">
        <v>159</v>
      </c>
      <c r="K185">
        <v>2</v>
      </c>
      <c r="L185" t="s">
        <v>159</v>
      </c>
      <c r="M185">
        <v>2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0.30640000000000001</v>
      </c>
      <c r="G186">
        <v>0.30640000000000001</v>
      </c>
      <c r="I186">
        <v>0.30640000000000001</v>
      </c>
      <c r="K186">
        <v>0.30640000000000001</v>
      </c>
      <c r="M186">
        <v>0.30640000000000001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0.79579999999999995</v>
      </c>
      <c r="G188">
        <v>0.79579999999999995</v>
      </c>
      <c r="I188">
        <v>0.79579999999999995</v>
      </c>
      <c r="K188">
        <v>0.79579999999999995</v>
      </c>
      <c r="M188">
        <v>0.79579999999999995</v>
      </c>
      <c r="O188">
        <v>-1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1</v>
      </c>
      <c r="F189" t="s">
        <v>159</v>
      </c>
      <c r="G189">
        <v>1</v>
      </c>
      <c r="H189" t="s">
        <v>159</v>
      </c>
      <c r="I189">
        <v>1</v>
      </c>
      <c r="J189" t="s">
        <v>159</v>
      </c>
      <c r="K189">
        <v>1</v>
      </c>
      <c r="L189" t="s">
        <v>159</v>
      </c>
      <c r="M189">
        <v>1</v>
      </c>
      <c r="N189" t="s">
        <v>159</v>
      </c>
      <c r="O189">
        <v>-1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-0.30640000000000001</v>
      </c>
      <c r="G190">
        <v>-0.30640000000000001</v>
      </c>
      <c r="I190">
        <v>-0.30640000000000001</v>
      </c>
      <c r="K190">
        <v>-0.30640000000000001</v>
      </c>
      <c r="M190">
        <v>-0.30640000000000001</v>
      </c>
      <c r="O190">
        <v>-1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s">
        <v>160</v>
      </c>
      <c r="G191">
        <v>4</v>
      </c>
      <c r="H191" t="s">
        <v>160</v>
      </c>
      <c r="I191">
        <v>4</v>
      </c>
      <c r="J191" t="s">
        <v>160</v>
      </c>
      <c r="K191">
        <v>4</v>
      </c>
      <c r="L191" t="s">
        <v>160</v>
      </c>
      <c r="M191">
        <v>4</v>
      </c>
      <c r="N191" t="s">
        <v>160</v>
      </c>
      <c r="O191">
        <v>-1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0.43269999999999997</v>
      </c>
      <c r="G192">
        <v>0.43269999999999997</v>
      </c>
      <c r="I192">
        <v>0.43269999999999997</v>
      </c>
      <c r="K192">
        <v>0.43269999999999997</v>
      </c>
      <c r="M192">
        <v>0.43269999999999997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2</v>
      </c>
      <c r="F193" t="s">
        <v>160</v>
      </c>
      <c r="G193">
        <v>2</v>
      </c>
      <c r="H193" t="s">
        <v>160</v>
      </c>
      <c r="I193">
        <v>2</v>
      </c>
      <c r="J193" t="s">
        <v>160</v>
      </c>
      <c r="K193">
        <v>2</v>
      </c>
      <c r="L193" t="s">
        <v>160</v>
      </c>
      <c r="M193">
        <v>2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0.62</v>
      </c>
      <c r="G194">
        <v>0.62</v>
      </c>
      <c r="I194">
        <v>0.62</v>
      </c>
      <c r="K194">
        <v>0.62</v>
      </c>
      <c r="M194">
        <v>0.62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2</v>
      </c>
      <c r="F195" t="s">
        <v>160</v>
      </c>
      <c r="G195">
        <v>2</v>
      </c>
      <c r="H195" t="s">
        <v>160</v>
      </c>
      <c r="I195">
        <v>2</v>
      </c>
      <c r="J195" t="s">
        <v>160</v>
      </c>
      <c r="K195">
        <v>2</v>
      </c>
      <c r="L195" t="s">
        <v>160</v>
      </c>
      <c r="M195">
        <v>2</v>
      </c>
      <c r="N195" t="s">
        <v>160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0.44650000000000001</v>
      </c>
      <c r="G196">
        <v>0.44650000000000001</v>
      </c>
      <c r="I196">
        <v>0.44650000000000001</v>
      </c>
      <c r="K196">
        <v>0.44650000000000001</v>
      </c>
      <c r="M196">
        <v>0.44650000000000001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2</v>
      </c>
      <c r="F197" t="s">
        <v>159</v>
      </c>
      <c r="G197">
        <v>2</v>
      </c>
      <c r="H197" t="s">
        <v>159</v>
      </c>
      <c r="I197">
        <v>2</v>
      </c>
      <c r="J197" t="s">
        <v>159</v>
      </c>
      <c r="K197">
        <v>2</v>
      </c>
      <c r="L197" t="s">
        <v>159</v>
      </c>
      <c r="M197">
        <v>2</v>
      </c>
      <c r="N197" t="s">
        <v>159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0.20649999999999999</v>
      </c>
      <c r="G198">
        <v>0.20649999999999999</v>
      </c>
      <c r="I198">
        <v>0.20649999999999999</v>
      </c>
      <c r="K198">
        <v>0.20649999999999999</v>
      </c>
      <c r="M198">
        <v>0.20649999999999999</v>
      </c>
      <c r="O198">
        <v>-1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2</v>
      </c>
      <c r="F199" t="s">
        <v>159</v>
      </c>
      <c r="G199">
        <v>2</v>
      </c>
      <c r="H199" t="s">
        <v>159</v>
      </c>
      <c r="I199">
        <v>2</v>
      </c>
      <c r="J199" t="s">
        <v>159</v>
      </c>
      <c r="K199">
        <v>2</v>
      </c>
      <c r="L199" t="s">
        <v>159</v>
      </c>
      <c r="M199">
        <v>2</v>
      </c>
      <c r="N199" t="s">
        <v>159</v>
      </c>
      <c r="O199">
        <v>-1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0.31530000000000002</v>
      </c>
      <c r="G200">
        <v>0.31530000000000002</v>
      </c>
      <c r="I200">
        <v>0.31530000000000002</v>
      </c>
      <c r="K200">
        <v>0.31530000000000002</v>
      </c>
      <c r="M200">
        <v>0.31530000000000002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2</v>
      </c>
      <c r="F201" t="s">
        <v>160</v>
      </c>
      <c r="G201">
        <v>2</v>
      </c>
      <c r="H201" t="s">
        <v>160</v>
      </c>
      <c r="I201">
        <v>2</v>
      </c>
      <c r="J201" t="s">
        <v>160</v>
      </c>
      <c r="K201">
        <v>2</v>
      </c>
      <c r="L201" t="s">
        <v>160</v>
      </c>
      <c r="M201">
        <v>2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-7.4999999999999997E-2</v>
      </c>
      <c r="G202">
        <v>-7.4999999999999997E-2</v>
      </c>
      <c r="I202">
        <v>-7.4999999999999997E-2</v>
      </c>
      <c r="K202">
        <v>-7.4999999999999997E-2</v>
      </c>
      <c r="M202">
        <v>-7.4999999999999997E-2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s">
        <v>160</v>
      </c>
      <c r="G203">
        <v>4</v>
      </c>
      <c r="H203" t="s">
        <v>160</v>
      </c>
      <c r="I203">
        <v>4</v>
      </c>
      <c r="J203" t="s">
        <v>160</v>
      </c>
      <c r="K203">
        <v>4</v>
      </c>
      <c r="L203" t="s">
        <v>160</v>
      </c>
      <c r="M203">
        <v>4</v>
      </c>
      <c r="N203" t="s">
        <v>160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0.52500000000000002</v>
      </c>
      <c r="G204">
        <v>0.52500000000000002</v>
      </c>
      <c r="I204">
        <v>0.52500000000000002</v>
      </c>
      <c r="K204">
        <v>0.52500000000000002</v>
      </c>
      <c r="M204">
        <v>0.52500000000000002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2</v>
      </c>
      <c r="F205" t="s">
        <v>160</v>
      </c>
      <c r="G205">
        <v>2</v>
      </c>
      <c r="H205" t="s">
        <v>160</v>
      </c>
      <c r="I205">
        <v>2</v>
      </c>
      <c r="J205" t="s">
        <v>160</v>
      </c>
      <c r="K205">
        <v>2</v>
      </c>
      <c r="L205" t="s">
        <v>160</v>
      </c>
      <c r="M205">
        <v>2</v>
      </c>
      <c r="N205" t="s">
        <v>160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-0.47839999999999999</v>
      </c>
      <c r="G206">
        <v>-0.47839999999999999</v>
      </c>
      <c r="I206">
        <v>-0.47839999999999999</v>
      </c>
      <c r="K206">
        <v>-0.47839999999999999</v>
      </c>
      <c r="M206">
        <v>-0.47839999999999999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s">
        <v>160</v>
      </c>
      <c r="G207">
        <v>4</v>
      </c>
      <c r="H207" t="s">
        <v>160</v>
      </c>
      <c r="I207">
        <v>4</v>
      </c>
      <c r="J207" t="s">
        <v>160</v>
      </c>
      <c r="K207">
        <v>4</v>
      </c>
      <c r="L207" t="s">
        <v>160</v>
      </c>
      <c r="M207">
        <v>4</v>
      </c>
      <c r="N207" t="s">
        <v>160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0.49</v>
      </c>
      <c r="G208">
        <v>0.49</v>
      </c>
      <c r="I208">
        <v>0.49</v>
      </c>
      <c r="K208">
        <v>0.49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0.49</v>
      </c>
      <c r="G210">
        <v>0.49</v>
      </c>
      <c r="I210">
        <v>0.49</v>
      </c>
      <c r="K210">
        <v>0.49</v>
      </c>
      <c r="M210">
        <v>0.49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160</v>
      </c>
      <c r="G211">
        <v>2</v>
      </c>
      <c r="H211" t="s">
        <v>160</v>
      </c>
      <c r="I211">
        <v>2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0.57350000000000001</v>
      </c>
      <c r="G212">
        <v>0.57350000000000001</v>
      </c>
      <c r="I212">
        <v>0.57350000000000001</v>
      </c>
      <c r="K212">
        <v>0.57350000000000001</v>
      </c>
      <c r="M212">
        <v>0.57350000000000001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2</v>
      </c>
      <c r="F213" t="s">
        <v>160</v>
      </c>
      <c r="G213">
        <v>2</v>
      </c>
      <c r="H213" t="s">
        <v>160</v>
      </c>
      <c r="I213">
        <v>2</v>
      </c>
      <c r="J213" t="s">
        <v>160</v>
      </c>
      <c r="K213">
        <v>2</v>
      </c>
      <c r="L213" t="s">
        <v>160</v>
      </c>
      <c r="M213">
        <v>2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5.4600000000000003E-2</v>
      </c>
      <c r="G214">
        <v>5.4600000000000003E-2</v>
      </c>
      <c r="I214">
        <v>5.4600000000000003E-2</v>
      </c>
      <c r="K214">
        <v>5.4600000000000003E-2</v>
      </c>
      <c r="M214">
        <v>5.4600000000000003E-2</v>
      </c>
      <c r="O214">
        <v>-1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3</v>
      </c>
      <c r="F215" t="s">
        <v>160</v>
      </c>
      <c r="G215">
        <v>3</v>
      </c>
      <c r="H215" t="s">
        <v>160</v>
      </c>
      <c r="I215">
        <v>3</v>
      </c>
      <c r="J215" t="s">
        <v>160</v>
      </c>
      <c r="K215">
        <v>3</v>
      </c>
      <c r="L215" t="s">
        <v>160</v>
      </c>
      <c r="M215">
        <v>3</v>
      </c>
      <c r="N215" t="s">
        <v>160</v>
      </c>
      <c r="O215">
        <v>-1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0.30740000000000001</v>
      </c>
      <c r="G216">
        <v>0.30740000000000001</v>
      </c>
      <c r="I216">
        <v>0.30740000000000001</v>
      </c>
      <c r="K216">
        <v>0.30740000000000001</v>
      </c>
      <c r="M216">
        <v>0.30740000000000001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160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0.53300000000000003</v>
      </c>
      <c r="G218">
        <v>0.53300000000000003</v>
      </c>
      <c r="I218">
        <v>0.53300000000000003</v>
      </c>
      <c r="K218">
        <v>0.53300000000000003</v>
      </c>
      <c r="M218">
        <v>0.53300000000000003</v>
      </c>
      <c r="O218">
        <v>-1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2</v>
      </c>
      <c r="F219" t="s">
        <v>160</v>
      </c>
      <c r="G219">
        <v>2</v>
      </c>
      <c r="H219" t="s">
        <v>160</v>
      </c>
      <c r="I219">
        <v>2</v>
      </c>
      <c r="J219" t="s">
        <v>160</v>
      </c>
      <c r="K219">
        <v>2</v>
      </c>
      <c r="L219" t="s">
        <v>160</v>
      </c>
      <c r="M219">
        <v>2</v>
      </c>
      <c r="N219" t="s">
        <v>160</v>
      </c>
      <c r="O219">
        <v>-1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0.72</v>
      </c>
      <c r="G220">
        <v>0.72</v>
      </c>
      <c r="I220">
        <v>0.72</v>
      </c>
      <c r="K220">
        <v>0.72</v>
      </c>
      <c r="M220">
        <v>0.72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2</v>
      </c>
      <c r="F221" t="s">
        <v>159</v>
      </c>
      <c r="G221">
        <v>2</v>
      </c>
      <c r="H221" t="s">
        <v>159</v>
      </c>
      <c r="I221">
        <v>2</v>
      </c>
      <c r="J221" t="s">
        <v>159</v>
      </c>
      <c r="K221">
        <v>2</v>
      </c>
      <c r="L221" t="s">
        <v>159</v>
      </c>
      <c r="M221">
        <v>2</v>
      </c>
      <c r="N221" t="s">
        <v>159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0.56589999999999996</v>
      </c>
      <c r="G222">
        <v>0.56589999999999996</v>
      </c>
      <c r="I222">
        <v>0.56589999999999996</v>
      </c>
      <c r="K222">
        <v>0.56589999999999996</v>
      </c>
      <c r="M222">
        <v>0.56589999999999996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s">
        <v>159</v>
      </c>
      <c r="G223">
        <v>2</v>
      </c>
      <c r="H223" t="s">
        <v>159</v>
      </c>
      <c r="I223">
        <v>2</v>
      </c>
      <c r="J223" t="s">
        <v>159</v>
      </c>
      <c r="K223">
        <v>2</v>
      </c>
      <c r="L223" t="s">
        <v>159</v>
      </c>
      <c r="M223">
        <v>2</v>
      </c>
      <c r="N223" t="s">
        <v>159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-7.0499999999999993E-2</v>
      </c>
      <c r="G224">
        <v>-7.0499999999999993E-2</v>
      </c>
      <c r="I224">
        <v>-7.0499999999999993E-2</v>
      </c>
      <c r="K224">
        <v>-7.0499999999999993E-2</v>
      </c>
      <c r="M224">
        <v>-7.0499999999999993E-2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s">
        <v>160</v>
      </c>
      <c r="G225">
        <v>4</v>
      </c>
      <c r="H225" t="s">
        <v>160</v>
      </c>
      <c r="I225">
        <v>4</v>
      </c>
      <c r="J225" t="s">
        <v>160</v>
      </c>
      <c r="K225">
        <v>4</v>
      </c>
      <c r="L225" t="s">
        <v>160</v>
      </c>
      <c r="M225">
        <v>4</v>
      </c>
      <c r="N225" t="s">
        <v>160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0.49</v>
      </c>
      <c r="G226">
        <v>0.49</v>
      </c>
      <c r="I226">
        <v>0.49</v>
      </c>
      <c r="K226">
        <v>0.49</v>
      </c>
      <c r="M226">
        <v>0.49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2</v>
      </c>
      <c r="F227" t="s">
        <v>159</v>
      </c>
      <c r="G227">
        <v>2</v>
      </c>
      <c r="H227" t="s">
        <v>159</v>
      </c>
      <c r="I227">
        <v>2</v>
      </c>
      <c r="J227" t="s">
        <v>159</v>
      </c>
      <c r="K227">
        <v>2</v>
      </c>
      <c r="L227" t="s">
        <v>159</v>
      </c>
      <c r="M227">
        <v>2</v>
      </c>
      <c r="N227" t="s">
        <v>159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0.2596</v>
      </c>
      <c r="G228">
        <v>0.2596</v>
      </c>
      <c r="I228">
        <v>0.2596</v>
      </c>
      <c r="K228">
        <v>0.2596</v>
      </c>
      <c r="M228">
        <v>0.2596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2</v>
      </c>
      <c r="F229" t="s">
        <v>160</v>
      </c>
      <c r="G229">
        <v>2</v>
      </c>
      <c r="H229" t="s">
        <v>160</v>
      </c>
      <c r="I229">
        <v>2</v>
      </c>
      <c r="J229" t="s">
        <v>160</v>
      </c>
      <c r="K229">
        <v>2</v>
      </c>
      <c r="L229" t="s">
        <v>160</v>
      </c>
      <c r="M229">
        <v>2</v>
      </c>
      <c r="N229" t="s">
        <v>160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0.97509999999999997</v>
      </c>
      <c r="G230">
        <v>0.97509999999999997</v>
      </c>
      <c r="I230">
        <v>0.97509999999999997</v>
      </c>
      <c r="K230">
        <v>0.97509999999999997</v>
      </c>
      <c r="M230">
        <v>0.97509999999999997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1</v>
      </c>
      <c r="F231" t="s">
        <v>160</v>
      </c>
      <c r="G231">
        <v>1</v>
      </c>
      <c r="H231" t="s">
        <v>160</v>
      </c>
      <c r="I231">
        <v>1</v>
      </c>
      <c r="J231" t="s">
        <v>160</v>
      </c>
      <c r="K231">
        <v>1</v>
      </c>
      <c r="L231" t="s">
        <v>160</v>
      </c>
      <c r="M231">
        <v>1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0.5</v>
      </c>
      <c r="G232">
        <v>0.5</v>
      </c>
      <c r="I232">
        <v>0.5</v>
      </c>
      <c r="K232">
        <v>0.5</v>
      </c>
      <c r="M232">
        <v>0.5</v>
      </c>
      <c r="O232">
        <v>-1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2</v>
      </c>
      <c r="F233" t="s">
        <v>159</v>
      </c>
      <c r="G233">
        <v>2</v>
      </c>
      <c r="H233" t="s">
        <v>159</v>
      </c>
      <c r="I233">
        <v>2</v>
      </c>
      <c r="J233" t="s">
        <v>159</v>
      </c>
      <c r="K233">
        <v>2</v>
      </c>
      <c r="L233" t="s">
        <v>159</v>
      </c>
      <c r="M233">
        <v>2</v>
      </c>
      <c r="N233" t="s">
        <v>159</v>
      </c>
      <c r="O233">
        <v>-1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-0.22869999999999999</v>
      </c>
      <c r="G234">
        <v>-0.22869999999999999</v>
      </c>
      <c r="I234">
        <v>-0.22869999999999999</v>
      </c>
      <c r="K234">
        <v>-0.22869999999999999</v>
      </c>
      <c r="M234">
        <v>-0.22869999999999999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159</v>
      </c>
      <c r="G235">
        <v>4</v>
      </c>
      <c r="H235" t="s">
        <v>159</v>
      </c>
      <c r="I235">
        <v>4</v>
      </c>
      <c r="J235" t="s">
        <v>159</v>
      </c>
      <c r="K235">
        <v>4</v>
      </c>
      <c r="L235" t="s">
        <v>159</v>
      </c>
      <c r="M235">
        <v>4</v>
      </c>
      <c r="N235" t="s">
        <v>159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-0.20369999999999999</v>
      </c>
      <c r="G236">
        <v>-0.20369999999999999</v>
      </c>
      <c r="I236">
        <v>-0.20369999999999999</v>
      </c>
      <c r="K236">
        <v>-0.20369999999999999</v>
      </c>
      <c r="M236">
        <v>-0.20369999999999999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s">
        <v>160</v>
      </c>
      <c r="G237">
        <v>4</v>
      </c>
      <c r="H237" t="s">
        <v>160</v>
      </c>
      <c r="I237">
        <v>4</v>
      </c>
      <c r="J237" t="s">
        <v>160</v>
      </c>
      <c r="K237">
        <v>4</v>
      </c>
      <c r="L237" t="s">
        <v>160</v>
      </c>
      <c r="M237">
        <v>4</v>
      </c>
      <c r="N237" t="s">
        <v>160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-0.60109999999999997</v>
      </c>
      <c r="G238">
        <v>-0.60109999999999997</v>
      </c>
      <c r="I238">
        <v>-0.60109999999999997</v>
      </c>
      <c r="K238">
        <v>-0.60109999999999997</v>
      </c>
      <c r="M238">
        <v>-0.60109999999999997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s">
        <v>159</v>
      </c>
      <c r="G239">
        <v>4</v>
      </c>
      <c r="H239" t="s">
        <v>159</v>
      </c>
      <c r="I239">
        <v>4</v>
      </c>
      <c r="J239" t="s">
        <v>159</v>
      </c>
      <c r="K239">
        <v>4</v>
      </c>
      <c r="L239" t="s">
        <v>159</v>
      </c>
      <c r="M239">
        <v>4</v>
      </c>
      <c r="N239" t="s">
        <v>159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-0.6</v>
      </c>
      <c r="G240">
        <v>-0.6</v>
      </c>
      <c r="I240">
        <v>-0.6</v>
      </c>
      <c r="K240">
        <v>-0.6</v>
      </c>
      <c r="M240">
        <v>-0.6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s">
        <v>159</v>
      </c>
      <c r="G241">
        <v>4</v>
      </c>
      <c r="H241" t="s">
        <v>159</v>
      </c>
      <c r="I241">
        <v>4</v>
      </c>
      <c r="J241" t="s">
        <v>159</v>
      </c>
      <c r="K241">
        <v>4</v>
      </c>
      <c r="L241" t="s">
        <v>159</v>
      </c>
      <c r="M241">
        <v>4</v>
      </c>
      <c r="N241" t="s">
        <v>159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</v>
      </c>
      <c r="G242">
        <v>0.3</v>
      </c>
      <c r="I242">
        <v>0.3</v>
      </c>
      <c r="K242">
        <v>0.3</v>
      </c>
      <c r="M242">
        <v>0.3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s">
        <v>160</v>
      </c>
      <c r="G243">
        <v>2</v>
      </c>
      <c r="H243" t="s">
        <v>160</v>
      </c>
      <c r="I243">
        <v>2</v>
      </c>
      <c r="J243" t="s">
        <v>160</v>
      </c>
      <c r="K243">
        <v>2</v>
      </c>
      <c r="L243" t="s">
        <v>160</v>
      </c>
      <c r="M243">
        <v>2</v>
      </c>
      <c r="N243" t="s">
        <v>160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0.624</v>
      </c>
      <c r="G244">
        <v>0.624</v>
      </c>
      <c r="I244">
        <v>0.624</v>
      </c>
      <c r="K244">
        <v>0.624</v>
      </c>
      <c r="M244">
        <v>0.624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2</v>
      </c>
      <c r="F245" t="s">
        <v>159</v>
      </c>
      <c r="G245">
        <v>2</v>
      </c>
      <c r="H245" t="s">
        <v>159</v>
      </c>
      <c r="I245">
        <v>2</v>
      </c>
      <c r="J245" t="s">
        <v>159</v>
      </c>
      <c r="K245">
        <v>2</v>
      </c>
      <c r="L245" t="s">
        <v>159</v>
      </c>
      <c r="M245">
        <v>2</v>
      </c>
      <c r="N245" t="s">
        <v>159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0.53480000000000005</v>
      </c>
      <c r="G246">
        <v>0.53480000000000005</v>
      </c>
      <c r="I246">
        <v>0.53480000000000005</v>
      </c>
      <c r="K246">
        <v>0.53480000000000005</v>
      </c>
      <c r="M246">
        <v>0.53480000000000005</v>
      </c>
      <c r="O246">
        <v>-1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2</v>
      </c>
      <c r="F247" t="s">
        <v>159</v>
      </c>
      <c r="G247">
        <v>2</v>
      </c>
      <c r="H247" t="s">
        <v>159</v>
      </c>
      <c r="I247">
        <v>2</v>
      </c>
      <c r="J247" t="s">
        <v>159</v>
      </c>
      <c r="K247">
        <v>2</v>
      </c>
      <c r="L247" t="s">
        <v>159</v>
      </c>
      <c r="M247">
        <v>2</v>
      </c>
      <c r="N247" t="s">
        <v>159</v>
      </c>
      <c r="O247">
        <v>-1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-0.624</v>
      </c>
      <c r="G248">
        <v>-0.624</v>
      </c>
      <c r="I248">
        <v>-0.624</v>
      </c>
      <c r="K248">
        <v>-0.624</v>
      </c>
      <c r="M248">
        <v>-0.624</v>
      </c>
      <c r="O248">
        <v>-1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4</v>
      </c>
      <c r="F249" t="s">
        <v>160</v>
      </c>
      <c r="G249">
        <v>4</v>
      </c>
      <c r="H249" t="s">
        <v>160</v>
      </c>
      <c r="I249">
        <v>4</v>
      </c>
      <c r="J249" t="s">
        <v>160</v>
      </c>
      <c r="K249">
        <v>4</v>
      </c>
      <c r="L249" t="s">
        <v>160</v>
      </c>
      <c r="M249">
        <v>4</v>
      </c>
      <c r="N249" t="s">
        <v>160</v>
      </c>
      <c r="O249">
        <v>-1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0.66</v>
      </c>
      <c r="G250">
        <v>0.66</v>
      </c>
      <c r="I250">
        <v>0.66</v>
      </c>
      <c r="K250">
        <v>0.66</v>
      </c>
      <c r="M250">
        <v>0.66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2</v>
      </c>
      <c r="F251" t="s">
        <v>160</v>
      </c>
      <c r="G251">
        <v>2</v>
      </c>
      <c r="H251" t="s">
        <v>160</v>
      </c>
      <c r="I251">
        <v>2</v>
      </c>
      <c r="J251" t="s">
        <v>160</v>
      </c>
      <c r="K251">
        <v>2</v>
      </c>
      <c r="L251" t="s">
        <v>160</v>
      </c>
      <c r="M251">
        <v>2</v>
      </c>
      <c r="N251" t="s">
        <v>160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0.25990000000000002</v>
      </c>
      <c r="G252">
        <v>0.25990000000000002</v>
      </c>
      <c r="I252">
        <v>0.25990000000000002</v>
      </c>
      <c r="K252">
        <v>0.25990000000000002</v>
      </c>
      <c r="M252">
        <v>0.25990000000000002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2</v>
      </c>
      <c r="F253" t="s">
        <v>160</v>
      </c>
      <c r="G253">
        <v>2</v>
      </c>
      <c r="H253" t="s">
        <v>160</v>
      </c>
      <c r="I253">
        <v>2</v>
      </c>
      <c r="J253" t="s">
        <v>160</v>
      </c>
      <c r="K253">
        <v>2</v>
      </c>
      <c r="L253" t="s">
        <v>160</v>
      </c>
      <c r="M253">
        <v>2</v>
      </c>
      <c r="N253" t="s">
        <v>160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0.2959</v>
      </c>
      <c r="G254">
        <v>0.2959</v>
      </c>
      <c r="I254">
        <v>0.2959</v>
      </c>
      <c r="K254">
        <v>0.2959</v>
      </c>
      <c r="M254">
        <v>0.2959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2</v>
      </c>
      <c r="F255" t="s">
        <v>160</v>
      </c>
      <c r="G255">
        <v>2</v>
      </c>
      <c r="H255" t="s">
        <v>160</v>
      </c>
      <c r="I255">
        <v>2</v>
      </c>
      <c r="J255" t="s">
        <v>160</v>
      </c>
      <c r="K255">
        <v>2</v>
      </c>
      <c r="L255" t="s">
        <v>160</v>
      </c>
      <c r="M255">
        <v>2</v>
      </c>
      <c r="N255" t="s">
        <v>160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0.40739999999999998</v>
      </c>
      <c r="G256">
        <v>0.40739999999999998</v>
      </c>
      <c r="I256">
        <v>0.40739999999999998</v>
      </c>
      <c r="K256">
        <v>0.40739999999999998</v>
      </c>
      <c r="M256">
        <v>0.40739999999999998</v>
      </c>
      <c r="O256">
        <v>-1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2</v>
      </c>
      <c r="F257" t="s">
        <v>160</v>
      </c>
      <c r="G257">
        <v>2</v>
      </c>
      <c r="H257" t="s">
        <v>160</v>
      </c>
      <c r="I257">
        <v>2</v>
      </c>
      <c r="J257" t="s">
        <v>160</v>
      </c>
      <c r="K257">
        <v>2</v>
      </c>
      <c r="L257" t="s">
        <v>160</v>
      </c>
      <c r="M257">
        <v>2</v>
      </c>
      <c r="N257" t="s">
        <v>160</v>
      </c>
      <c r="O257">
        <v>-1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-0.23810000000000001</v>
      </c>
      <c r="G258">
        <v>-0.23810000000000001</v>
      </c>
      <c r="I258">
        <v>-0.23810000000000001</v>
      </c>
      <c r="K258">
        <v>-0.23810000000000001</v>
      </c>
      <c r="M258">
        <v>-0.23810000000000001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s">
        <v>160</v>
      </c>
      <c r="G259">
        <v>4</v>
      </c>
      <c r="H259" t="s">
        <v>160</v>
      </c>
      <c r="I259">
        <v>4</v>
      </c>
      <c r="J259" t="s">
        <v>160</v>
      </c>
      <c r="K259">
        <v>4</v>
      </c>
      <c r="L259" t="s">
        <v>160</v>
      </c>
      <c r="M259">
        <v>4</v>
      </c>
      <c r="N259" t="s">
        <v>160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0.49</v>
      </c>
      <c r="G260">
        <v>0.49</v>
      </c>
      <c r="I260">
        <v>0.49</v>
      </c>
      <c r="K260">
        <v>0.49</v>
      </c>
      <c r="M260">
        <v>0.49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2</v>
      </c>
      <c r="F261" t="s">
        <v>160</v>
      </c>
      <c r="G261">
        <v>2</v>
      </c>
      <c r="H261" t="s">
        <v>160</v>
      </c>
      <c r="I261">
        <v>2</v>
      </c>
      <c r="J261" t="s">
        <v>160</v>
      </c>
      <c r="K261">
        <v>2</v>
      </c>
      <c r="L261" t="s">
        <v>160</v>
      </c>
      <c r="M261">
        <v>2</v>
      </c>
      <c r="N261" t="s">
        <v>160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0.51819999999999999</v>
      </c>
      <c r="G262">
        <v>0.51819999999999999</v>
      </c>
      <c r="I262">
        <v>0.51819999999999999</v>
      </c>
      <c r="K262">
        <v>0.51819999999999999</v>
      </c>
      <c r="M262">
        <v>0.51819999999999999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s">
        <v>159</v>
      </c>
      <c r="G263">
        <v>2</v>
      </c>
      <c r="H263" t="s">
        <v>159</v>
      </c>
      <c r="I263">
        <v>2</v>
      </c>
      <c r="J263" t="s">
        <v>159</v>
      </c>
      <c r="K263">
        <v>2</v>
      </c>
      <c r="L263" t="s">
        <v>159</v>
      </c>
      <c r="M263">
        <v>2</v>
      </c>
      <c r="N263" t="s">
        <v>159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-8.0600000000000005E-2</v>
      </c>
      <c r="G264">
        <v>-8.0600000000000005E-2</v>
      </c>
      <c r="I264">
        <v>-8.0600000000000005E-2</v>
      </c>
      <c r="K264">
        <v>-8.0600000000000005E-2</v>
      </c>
      <c r="M264">
        <v>-8.0600000000000005E-2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s">
        <v>159</v>
      </c>
      <c r="G265">
        <v>4</v>
      </c>
      <c r="H265" t="s">
        <v>159</v>
      </c>
      <c r="I265">
        <v>4</v>
      </c>
      <c r="J265" t="s">
        <v>159</v>
      </c>
      <c r="K265">
        <v>4</v>
      </c>
      <c r="L265" t="s">
        <v>159</v>
      </c>
      <c r="M265">
        <v>4</v>
      </c>
      <c r="N265" t="s">
        <v>159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0.495</v>
      </c>
      <c r="G266">
        <v>0.495</v>
      </c>
      <c r="I266">
        <v>0.495</v>
      </c>
      <c r="K266">
        <v>0.495</v>
      </c>
      <c r="M266">
        <v>0.495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s">
        <v>160</v>
      </c>
      <c r="G267">
        <v>2</v>
      </c>
      <c r="H267" t="s">
        <v>160</v>
      </c>
      <c r="I267">
        <v>2</v>
      </c>
      <c r="J267" t="s">
        <v>160</v>
      </c>
      <c r="K267">
        <v>2</v>
      </c>
      <c r="L267" t="s">
        <v>160</v>
      </c>
      <c r="M267">
        <v>2</v>
      </c>
      <c r="N267" t="s">
        <v>160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-0.49</v>
      </c>
      <c r="G268">
        <v>-0.49</v>
      </c>
      <c r="I268">
        <v>-0.49</v>
      </c>
      <c r="K268">
        <v>-0.49</v>
      </c>
      <c r="M268">
        <v>-0.49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s">
        <v>160</v>
      </c>
      <c r="G269">
        <v>4</v>
      </c>
      <c r="H269" t="s">
        <v>160</v>
      </c>
      <c r="I269">
        <v>4</v>
      </c>
      <c r="J269" t="s">
        <v>160</v>
      </c>
      <c r="K269">
        <v>4</v>
      </c>
      <c r="L269" t="s">
        <v>160</v>
      </c>
      <c r="M269">
        <v>4</v>
      </c>
      <c r="N269" t="s">
        <v>160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0.4</v>
      </c>
      <c r="G270">
        <v>0.4</v>
      </c>
      <c r="I270">
        <v>0.4</v>
      </c>
      <c r="K270">
        <v>0.4</v>
      </c>
      <c r="M270">
        <v>0.4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2</v>
      </c>
      <c r="F271" t="s">
        <v>159</v>
      </c>
      <c r="G271">
        <v>2</v>
      </c>
      <c r="H271" t="s">
        <v>159</v>
      </c>
      <c r="I271">
        <v>2</v>
      </c>
      <c r="J271" t="s">
        <v>159</v>
      </c>
      <c r="K271">
        <v>2</v>
      </c>
      <c r="L271" t="s">
        <v>159</v>
      </c>
      <c r="M271">
        <v>2</v>
      </c>
      <c r="N271" t="s">
        <v>159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-0.61199999999999999</v>
      </c>
      <c r="G272">
        <v>-0.61199999999999999</v>
      </c>
      <c r="I272">
        <v>-0.61199999999999999</v>
      </c>
      <c r="K272">
        <v>-0.61199999999999999</v>
      </c>
      <c r="M272">
        <v>-0.61199999999999999</v>
      </c>
      <c r="O272">
        <v>-1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s">
        <v>160</v>
      </c>
      <c r="G273">
        <v>4</v>
      </c>
      <c r="H273" t="s">
        <v>160</v>
      </c>
      <c r="I273">
        <v>4</v>
      </c>
      <c r="J273" t="s">
        <v>160</v>
      </c>
      <c r="K273">
        <v>4</v>
      </c>
      <c r="L273" t="s">
        <v>160</v>
      </c>
      <c r="M273">
        <v>4</v>
      </c>
      <c r="N273" t="s">
        <v>160</v>
      </c>
      <c r="O273">
        <v>-1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0.46800000000000003</v>
      </c>
      <c r="G274">
        <v>0.46800000000000003</v>
      </c>
      <c r="I274">
        <v>0.46800000000000003</v>
      </c>
      <c r="K274">
        <v>0.46800000000000003</v>
      </c>
      <c r="M274">
        <v>0.46800000000000003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s">
        <v>159</v>
      </c>
      <c r="G275">
        <v>2</v>
      </c>
      <c r="H275" t="s">
        <v>159</v>
      </c>
      <c r="I275">
        <v>2</v>
      </c>
      <c r="J275" t="s">
        <v>159</v>
      </c>
      <c r="K275">
        <v>2</v>
      </c>
      <c r="L275" t="s">
        <v>159</v>
      </c>
      <c r="M275">
        <v>2</v>
      </c>
      <c r="N275" t="s">
        <v>159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-0.28849999999999998</v>
      </c>
      <c r="G276">
        <v>-0.28849999999999998</v>
      </c>
      <c r="I276">
        <v>-0.28849999999999998</v>
      </c>
      <c r="K276">
        <v>-0.28849999999999998</v>
      </c>
      <c r="M276">
        <v>-0.28849999999999998</v>
      </c>
      <c r="O276">
        <v>-1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s">
        <v>160</v>
      </c>
      <c r="G277">
        <v>4</v>
      </c>
      <c r="H277" t="s">
        <v>160</v>
      </c>
      <c r="I277">
        <v>4</v>
      </c>
      <c r="J277" t="s">
        <v>160</v>
      </c>
      <c r="K277">
        <v>4</v>
      </c>
      <c r="L277" t="s">
        <v>160</v>
      </c>
      <c r="M277">
        <v>4</v>
      </c>
      <c r="N277" t="s">
        <v>160</v>
      </c>
      <c r="O277">
        <v>-1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0.48230000000000001</v>
      </c>
      <c r="G278">
        <v>0.48230000000000001</v>
      </c>
      <c r="I278">
        <v>0.48230000000000001</v>
      </c>
      <c r="K278">
        <v>0.48230000000000001</v>
      </c>
      <c r="M278">
        <v>0.48230000000000001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2</v>
      </c>
      <c r="F279" t="s">
        <v>160</v>
      </c>
      <c r="G279">
        <v>2</v>
      </c>
      <c r="H279" t="s">
        <v>160</v>
      </c>
      <c r="I279">
        <v>2</v>
      </c>
      <c r="J279" t="s">
        <v>160</v>
      </c>
      <c r="K279">
        <v>2</v>
      </c>
      <c r="L279" t="s">
        <v>160</v>
      </c>
      <c r="M279">
        <v>2</v>
      </c>
      <c r="N279" t="s">
        <v>160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0.6</v>
      </c>
      <c r="G280">
        <v>0.6</v>
      </c>
      <c r="I280">
        <v>0.6</v>
      </c>
      <c r="K280">
        <v>0.6</v>
      </c>
      <c r="M280">
        <v>0.6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s">
        <v>160</v>
      </c>
      <c r="G281">
        <v>2</v>
      </c>
      <c r="H281" t="s">
        <v>160</v>
      </c>
      <c r="I281">
        <v>2</v>
      </c>
      <c r="J281" t="s">
        <v>160</v>
      </c>
      <c r="K281">
        <v>2</v>
      </c>
      <c r="L281" t="s">
        <v>160</v>
      </c>
      <c r="M281">
        <v>2</v>
      </c>
      <c r="N281" t="s">
        <v>160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0.40760000000000002</v>
      </c>
      <c r="G282">
        <v>0.40760000000000002</v>
      </c>
      <c r="I282">
        <v>0.40760000000000002</v>
      </c>
      <c r="K282">
        <v>0.40760000000000002</v>
      </c>
      <c r="M282">
        <v>0.40760000000000002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s">
        <v>160</v>
      </c>
      <c r="G283">
        <v>2</v>
      </c>
      <c r="H283" t="s">
        <v>160</v>
      </c>
      <c r="I283">
        <v>2</v>
      </c>
      <c r="J283" t="s">
        <v>160</v>
      </c>
      <c r="K283">
        <v>2</v>
      </c>
      <c r="L283" t="s">
        <v>160</v>
      </c>
      <c r="M283">
        <v>2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-0.4</v>
      </c>
      <c r="G284">
        <v>-0.4</v>
      </c>
      <c r="I284">
        <v>-0.4</v>
      </c>
      <c r="K284">
        <v>-0.4</v>
      </c>
      <c r="M284">
        <v>-0.4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s">
        <v>160</v>
      </c>
      <c r="G285">
        <v>4</v>
      </c>
      <c r="H285" t="s">
        <v>160</v>
      </c>
      <c r="I285">
        <v>4</v>
      </c>
      <c r="J285" t="s">
        <v>160</v>
      </c>
      <c r="K285">
        <v>4</v>
      </c>
      <c r="L285" t="s">
        <v>160</v>
      </c>
      <c r="M285">
        <v>4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0.4</v>
      </c>
      <c r="G286">
        <v>0.4</v>
      </c>
      <c r="I286">
        <v>0.4</v>
      </c>
      <c r="K286">
        <v>0.4</v>
      </c>
      <c r="M286">
        <v>0.4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2</v>
      </c>
      <c r="F287" t="s">
        <v>159</v>
      </c>
      <c r="G287">
        <v>2</v>
      </c>
      <c r="H287" t="s">
        <v>159</v>
      </c>
      <c r="I287">
        <v>2</v>
      </c>
      <c r="J287" t="s">
        <v>159</v>
      </c>
      <c r="K287">
        <v>2</v>
      </c>
      <c r="L287" t="s">
        <v>159</v>
      </c>
      <c r="M287">
        <v>2</v>
      </c>
      <c r="N287" t="s">
        <v>159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0.4</v>
      </c>
      <c r="G288">
        <v>0.4</v>
      </c>
      <c r="I288">
        <v>0.4</v>
      </c>
      <c r="K288">
        <v>0.4</v>
      </c>
      <c r="M288">
        <v>0.4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s">
        <v>159</v>
      </c>
      <c r="G289">
        <v>2</v>
      </c>
      <c r="H289" t="s">
        <v>159</v>
      </c>
      <c r="I289">
        <v>2</v>
      </c>
      <c r="J289" t="s">
        <v>159</v>
      </c>
      <c r="K289">
        <v>2</v>
      </c>
      <c r="L289" t="s">
        <v>159</v>
      </c>
      <c r="M289">
        <v>2</v>
      </c>
      <c r="N289" t="s">
        <v>159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0.1837</v>
      </c>
      <c r="G290">
        <v>0.1837</v>
      </c>
      <c r="I290">
        <v>0.1837</v>
      </c>
      <c r="K290">
        <v>0.1837</v>
      </c>
      <c r="M290">
        <v>0.1837</v>
      </c>
      <c r="O290">
        <v>-1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2</v>
      </c>
      <c r="F291" t="s">
        <v>160</v>
      </c>
      <c r="G291">
        <v>2</v>
      </c>
      <c r="H291" t="s">
        <v>160</v>
      </c>
      <c r="I291">
        <v>2</v>
      </c>
      <c r="J291" t="s">
        <v>160</v>
      </c>
      <c r="K291">
        <v>2</v>
      </c>
      <c r="L291" t="s">
        <v>160</v>
      </c>
      <c r="M291">
        <v>2</v>
      </c>
      <c r="N291" t="s">
        <v>160</v>
      </c>
      <c r="O291">
        <v>-1</v>
      </c>
    </row>
    <row r="292" spans="1:15" x14ac:dyDescent="0.35">
      <c r="F292">
        <f>COUNTIF(F2:F291,"TRUE")</f>
        <v>61</v>
      </c>
      <c r="H292">
        <f t="shared" ref="H292:N292" si="0">COUNTIF(H2:H291,"TRUE")</f>
        <v>61</v>
      </c>
      <c r="J292">
        <f t="shared" si="0"/>
        <v>61</v>
      </c>
      <c r="L292">
        <f t="shared" si="0"/>
        <v>61</v>
      </c>
      <c r="N292">
        <f t="shared" si="0"/>
        <v>61</v>
      </c>
    </row>
    <row r="293" spans="1:15" x14ac:dyDescent="0.35">
      <c r="A293" t="s">
        <v>37</v>
      </c>
    </row>
    <row r="294" spans="1:15" x14ac:dyDescent="0.35">
      <c r="A294" t="s">
        <v>38</v>
      </c>
      <c r="E294" t="s">
        <v>25</v>
      </c>
      <c r="F294">
        <f>COUNTIFS(F$2:F$291,"TRUE",$B$2:$B$291,1)</f>
        <v>10</v>
      </c>
      <c r="H294">
        <f t="shared" ref="H294:N294" si="1">COUNTIFS(H$2:H$291,"TRUE",$B$2:$B$291,1)</f>
        <v>10</v>
      </c>
      <c r="J294">
        <f t="shared" si="1"/>
        <v>10</v>
      </c>
      <c r="L294">
        <f t="shared" si="1"/>
        <v>10</v>
      </c>
      <c r="N294">
        <f t="shared" si="1"/>
        <v>10</v>
      </c>
      <c r="O294">
        <f>MEDIAN(F294:N294)</f>
        <v>10</v>
      </c>
    </row>
    <row r="295" spans="1:15" x14ac:dyDescent="0.35">
      <c r="A295" t="s">
        <v>39</v>
      </c>
      <c r="E295" t="s">
        <v>26</v>
      </c>
      <c r="F295">
        <f>COUNTIFS(F$2:F$291,"TRUE",$B$2:$B$291,2)</f>
        <v>15</v>
      </c>
      <c r="H295">
        <f t="shared" ref="H295:N295" si="2">COUNTIFS(H$2:H$291,"TRUE",$B$2:$B$291,2)</f>
        <v>15</v>
      </c>
      <c r="J295">
        <f t="shared" si="2"/>
        <v>15</v>
      </c>
      <c r="L295">
        <f t="shared" si="2"/>
        <v>15</v>
      </c>
      <c r="N295">
        <f t="shared" si="2"/>
        <v>15</v>
      </c>
      <c r="O295">
        <f t="shared" ref="O295:O298" si="3">MEDIAN(F295:N295)</f>
        <v>15</v>
      </c>
    </row>
    <row r="296" spans="1:15" x14ac:dyDescent="0.35">
      <c r="A296" t="s">
        <v>40</v>
      </c>
      <c r="E296" t="s">
        <v>27</v>
      </c>
      <c r="F296">
        <f>COUNTIFS(F$2:F$291,"TRUE",$B$2:$B$291,3)</f>
        <v>13</v>
      </c>
      <c r="H296">
        <f t="shared" ref="H296:N296" si="4">COUNTIFS(H$2:H$291,"TRUE",$B$2:$B$291,3)</f>
        <v>13</v>
      </c>
      <c r="J296">
        <f t="shared" si="4"/>
        <v>13</v>
      </c>
      <c r="L296">
        <f t="shared" si="4"/>
        <v>13</v>
      </c>
      <c r="N296">
        <f t="shared" si="4"/>
        <v>13</v>
      </c>
      <c r="O296">
        <f t="shared" si="3"/>
        <v>13</v>
      </c>
    </row>
    <row r="297" spans="1:15" x14ac:dyDescent="0.35">
      <c r="A297" t="s">
        <v>202</v>
      </c>
      <c r="E297" t="s">
        <v>28</v>
      </c>
      <c r="F297">
        <f>COUNTIFS(F$2:F$291,"TRUE",$B$2:$B$291,4)</f>
        <v>12</v>
      </c>
      <c r="H297">
        <f t="shared" ref="H297:N297" si="5">COUNTIFS(H$2:H$291,"TRUE",$B$2:$B$291,4)</f>
        <v>12</v>
      </c>
      <c r="J297">
        <f t="shared" si="5"/>
        <v>12</v>
      </c>
      <c r="L297">
        <f t="shared" si="5"/>
        <v>12</v>
      </c>
      <c r="N297">
        <f t="shared" si="5"/>
        <v>12</v>
      </c>
      <c r="O297">
        <f t="shared" si="3"/>
        <v>12</v>
      </c>
    </row>
    <row r="298" spans="1:15" x14ac:dyDescent="0.35">
      <c r="A298" t="s">
        <v>44</v>
      </c>
      <c r="E298" t="s">
        <v>29</v>
      </c>
      <c r="F298">
        <f>COUNTIFS(F$2:F$291,"TRUE",$B$2:$B$291,5)</f>
        <v>11</v>
      </c>
      <c r="H298">
        <f t="shared" ref="H298:N298" si="6">COUNTIFS(H$2:H$291,"TRUE",$B$2:$B$291,5)</f>
        <v>11</v>
      </c>
      <c r="J298">
        <f t="shared" si="6"/>
        <v>11</v>
      </c>
      <c r="L298">
        <f t="shared" si="6"/>
        <v>11</v>
      </c>
      <c r="N298">
        <f t="shared" si="6"/>
        <v>11</v>
      </c>
      <c r="O298">
        <f t="shared" si="3"/>
        <v>11</v>
      </c>
    </row>
    <row r="300" spans="1:15" x14ac:dyDescent="0.35">
      <c r="A300" t="s">
        <v>220</v>
      </c>
    </row>
    <row r="301" spans="1:15" x14ac:dyDescent="0.35">
      <c r="A301" t="s">
        <v>229</v>
      </c>
    </row>
    <row r="302" spans="1:15" x14ac:dyDescent="0.35">
      <c r="A302" t="s">
        <v>230</v>
      </c>
    </row>
    <row r="303" spans="1:15" x14ac:dyDescent="0.35">
      <c r="A303" t="s">
        <v>231</v>
      </c>
    </row>
  </sheetData>
  <conditionalFormatting sqref="F1:F291 H1:H291 J1:J291 L1:L291 N1:N291 N299:N1048431 L299:L1048431 J299:J1048431 H299:H1048431 F299:F1048431">
    <cfRule type="containsText" dxfId="77" priority="9" operator="containsText" text="FALSE">
      <formula>NOT(ISERROR(SEARCH("FALSE",F1)))</formula>
    </cfRule>
    <cfRule type="containsText" dxfId="76" priority="10" operator="containsText" text="TRUE">
      <formula>NOT(ISERROR(SEARCH("TRUE",F1)))</formula>
    </cfRule>
  </conditionalFormatting>
  <conditionalFormatting sqref="F292:F293 H292:H293 J292:J293 L292:L293 N292:N293">
    <cfRule type="containsText" dxfId="71" priority="3" operator="containsText" text="FALSE">
      <formula>NOT(ISERROR(SEARCH("FALSE",F292)))</formula>
    </cfRule>
    <cfRule type="containsText" dxfId="70" priority="4" operator="containsText" text="TRUE">
      <formula>NOT(ISERROR(SEARCH("TRUE",F292)))</formula>
    </cfRule>
  </conditionalFormatting>
  <conditionalFormatting sqref="F294:N298">
    <cfRule type="containsText" dxfId="69" priority="1" operator="containsText" text="FALSE">
      <formula>NOT(ISERROR(SEARCH("FALSE",F294)))</formula>
    </cfRule>
    <cfRule type="containsText" dxfId="68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rgb="FF7030A0"/>
  </sheetPr>
  <dimension ref="A1:O303"/>
  <sheetViews>
    <sheetView topLeftCell="A273" zoomScale="115" zoomScaleNormal="115" workbookViewId="0">
      <selection activeCell="E292" sqref="E292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0.22620000000000001</v>
      </c>
      <c r="G2">
        <v>0.22620000000000001</v>
      </c>
      <c r="I2">
        <v>0.22620000000000001</v>
      </c>
      <c r="K2">
        <v>0.22620000000000001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s">
        <v>159</v>
      </c>
      <c r="G3">
        <v>2</v>
      </c>
      <c r="H3" t="s">
        <v>159</v>
      </c>
      <c r="I3">
        <v>2</v>
      </c>
      <c r="J3" t="s">
        <v>159</v>
      </c>
      <c r="K3">
        <v>2</v>
      </c>
      <c r="L3" t="s">
        <v>159</v>
      </c>
      <c r="M3">
        <v>2</v>
      </c>
      <c r="N3" t="s">
        <v>159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-0.1007</v>
      </c>
      <c r="G4">
        <v>-0.1007</v>
      </c>
      <c r="I4">
        <v>-0.1007</v>
      </c>
      <c r="K4">
        <v>-0.1007</v>
      </c>
      <c r="M4">
        <v>-0.1007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159</v>
      </c>
      <c r="G5">
        <v>4</v>
      </c>
      <c r="H5" t="s">
        <v>159</v>
      </c>
      <c r="I5">
        <v>4</v>
      </c>
      <c r="J5" t="s">
        <v>159</v>
      </c>
      <c r="K5">
        <v>4</v>
      </c>
      <c r="L5" t="s">
        <v>159</v>
      </c>
      <c r="M5">
        <v>4</v>
      </c>
      <c r="N5" t="s">
        <v>159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0.45860000000000001</v>
      </c>
      <c r="G6">
        <v>0.45860000000000001</v>
      </c>
      <c r="I6">
        <v>0.45860000000000001</v>
      </c>
      <c r="K6">
        <v>0.45860000000000001</v>
      </c>
      <c r="M6">
        <v>0.45860000000000001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s">
        <v>160</v>
      </c>
      <c r="G7">
        <v>2</v>
      </c>
      <c r="H7" t="s">
        <v>160</v>
      </c>
      <c r="I7">
        <v>2</v>
      </c>
      <c r="J7" t="s">
        <v>160</v>
      </c>
      <c r="K7">
        <v>2</v>
      </c>
      <c r="L7" t="s">
        <v>160</v>
      </c>
      <c r="M7">
        <v>2</v>
      </c>
      <c r="N7" t="s">
        <v>160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-0.16020000000000001</v>
      </c>
      <c r="G8">
        <v>-0.16020000000000001</v>
      </c>
      <c r="I8">
        <v>-0.16020000000000001</v>
      </c>
      <c r="K8">
        <v>-0.16020000000000001</v>
      </c>
      <c r="M8">
        <v>-0.16020000000000001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s">
        <v>159</v>
      </c>
      <c r="G9">
        <v>4</v>
      </c>
      <c r="H9" t="s">
        <v>159</v>
      </c>
      <c r="I9">
        <v>4</v>
      </c>
      <c r="J9" t="s">
        <v>159</v>
      </c>
      <c r="K9">
        <v>4</v>
      </c>
      <c r="L9" t="s">
        <v>159</v>
      </c>
      <c r="M9">
        <v>4</v>
      </c>
      <c r="N9" t="s">
        <v>159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-7.1199999999999999E-2</v>
      </c>
      <c r="G10">
        <v>-7.1199999999999999E-2</v>
      </c>
      <c r="I10">
        <v>-7.1199999999999999E-2</v>
      </c>
      <c r="K10">
        <v>-7.1199999999999999E-2</v>
      </c>
      <c r="M10">
        <v>-7.1199999999999999E-2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160</v>
      </c>
      <c r="G11">
        <v>4</v>
      </c>
      <c r="H11" t="s">
        <v>160</v>
      </c>
      <c r="I11">
        <v>4</v>
      </c>
      <c r="J11" t="s">
        <v>160</v>
      </c>
      <c r="K11">
        <v>4</v>
      </c>
      <c r="L11" t="s">
        <v>160</v>
      </c>
      <c r="M11">
        <v>4</v>
      </c>
      <c r="N11" t="s">
        <v>160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-0.16020000000000001</v>
      </c>
      <c r="G12">
        <v>-0.16020000000000001</v>
      </c>
      <c r="I12">
        <v>-0.16020000000000001</v>
      </c>
      <c r="K12">
        <v>-0.16020000000000001</v>
      </c>
      <c r="M12">
        <v>-0.16020000000000001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s">
        <v>159</v>
      </c>
      <c r="G13">
        <v>4</v>
      </c>
      <c r="H13" t="s">
        <v>159</v>
      </c>
      <c r="I13">
        <v>4</v>
      </c>
      <c r="J13" t="s">
        <v>159</v>
      </c>
      <c r="K13">
        <v>4</v>
      </c>
      <c r="L13" t="s">
        <v>159</v>
      </c>
      <c r="M13">
        <v>4</v>
      </c>
      <c r="N13" t="s">
        <v>159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-0.51400000000000001</v>
      </c>
      <c r="G14">
        <v>-0.51400000000000001</v>
      </c>
      <c r="I14">
        <v>-0.51400000000000001</v>
      </c>
      <c r="K14">
        <v>-0.51400000000000001</v>
      </c>
      <c r="M14">
        <v>-0.51400000000000001</v>
      </c>
      <c r="O14">
        <v>-1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s">
        <v>159</v>
      </c>
      <c r="G15">
        <v>4</v>
      </c>
      <c r="H15" t="s">
        <v>159</v>
      </c>
      <c r="I15">
        <v>4</v>
      </c>
      <c r="J15" t="s">
        <v>159</v>
      </c>
      <c r="K15">
        <v>4</v>
      </c>
      <c r="L15" t="s">
        <v>159</v>
      </c>
      <c r="M15">
        <v>4</v>
      </c>
      <c r="N15" t="s">
        <v>159</v>
      </c>
      <c r="O15">
        <v>-1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-0.5</v>
      </c>
      <c r="G16">
        <v>-0.5</v>
      </c>
      <c r="I16">
        <v>-0.5</v>
      </c>
      <c r="K16">
        <v>-0.5</v>
      </c>
      <c r="M16">
        <v>-0.5</v>
      </c>
      <c r="O16">
        <v>-1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4</v>
      </c>
      <c r="F17" t="s">
        <v>159</v>
      </c>
      <c r="G17">
        <v>4</v>
      </c>
      <c r="H17" t="s">
        <v>159</v>
      </c>
      <c r="I17">
        <v>4</v>
      </c>
      <c r="J17" t="s">
        <v>159</v>
      </c>
      <c r="K17">
        <v>4</v>
      </c>
      <c r="L17" t="s">
        <v>159</v>
      </c>
      <c r="M17">
        <v>4</v>
      </c>
      <c r="N17" t="s">
        <v>159</v>
      </c>
      <c r="O17">
        <v>-1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-0.35980000000000001</v>
      </c>
      <c r="G18">
        <v>-0.35980000000000001</v>
      </c>
      <c r="I18">
        <v>-0.35980000000000001</v>
      </c>
      <c r="K18">
        <v>-0.35980000000000001</v>
      </c>
      <c r="M18">
        <v>-0.35980000000000001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4</v>
      </c>
      <c r="H19" t="s">
        <v>160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0.60370000000000001</v>
      </c>
      <c r="G20">
        <v>0.60370000000000001</v>
      </c>
      <c r="I20">
        <v>0.60370000000000001</v>
      </c>
      <c r="K20">
        <v>0.60370000000000001</v>
      </c>
      <c r="M20">
        <v>0.60370000000000001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2</v>
      </c>
      <c r="F21" t="s">
        <v>159</v>
      </c>
      <c r="G21">
        <v>2</v>
      </c>
      <c r="H21" t="s">
        <v>159</v>
      </c>
      <c r="I21">
        <v>2</v>
      </c>
      <c r="J21" t="s">
        <v>159</v>
      </c>
      <c r="K21">
        <v>2</v>
      </c>
      <c r="L21" t="s">
        <v>159</v>
      </c>
      <c r="M21">
        <v>2</v>
      </c>
      <c r="N21" t="s">
        <v>159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-0.6</v>
      </c>
      <c r="I22">
        <v>-0.6</v>
      </c>
      <c r="K22">
        <v>-0.6</v>
      </c>
      <c r="M22">
        <v>-0.6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4</v>
      </c>
      <c r="H23" t="s">
        <v>160</v>
      </c>
      <c r="I23">
        <v>4</v>
      </c>
      <c r="J23" t="s">
        <v>160</v>
      </c>
      <c r="K23">
        <v>4</v>
      </c>
      <c r="L23" t="s">
        <v>160</v>
      </c>
      <c r="M23">
        <v>4</v>
      </c>
      <c r="N23" t="s">
        <v>160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-0.24</v>
      </c>
      <c r="G24">
        <v>-0.24</v>
      </c>
      <c r="I24">
        <v>-0.24</v>
      </c>
      <c r="K24">
        <v>-0.24</v>
      </c>
      <c r="M24">
        <v>-0.24</v>
      </c>
      <c r="O24">
        <v>-1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s">
        <v>160</v>
      </c>
      <c r="G25">
        <v>4</v>
      </c>
      <c r="H25" t="s">
        <v>160</v>
      </c>
      <c r="I25">
        <v>4</v>
      </c>
      <c r="J25" t="s">
        <v>160</v>
      </c>
      <c r="K25">
        <v>4</v>
      </c>
      <c r="L25" t="s">
        <v>160</v>
      </c>
      <c r="M25">
        <v>4</v>
      </c>
      <c r="N25" t="s">
        <v>160</v>
      </c>
      <c r="O25">
        <v>-1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0.5</v>
      </c>
      <c r="G26">
        <v>0.5</v>
      </c>
      <c r="I26">
        <v>0.5</v>
      </c>
      <c r="K26">
        <v>0.5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159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0.74760000000000004</v>
      </c>
      <c r="G28">
        <v>0.74760000000000004</v>
      </c>
      <c r="I28">
        <v>0.74760000000000004</v>
      </c>
      <c r="K28">
        <v>0.74760000000000004</v>
      </c>
      <c r="M28">
        <v>0.74760000000000004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s">
        <v>159</v>
      </c>
      <c r="G29">
        <v>2</v>
      </c>
      <c r="H29" t="s">
        <v>159</v>
      </c>
      <c r="I29">
        <v>2</v>
      </c>
      <c r="J29" t="s">
        <v>159</v>
      </c>
      <c r="K29">
        <v>2</v>
      </c>
      <c r="L29" t="s">
        <v>159</v>
      </c>
      <c r="M29">
        <v>2</v>
      </c>
      <c r="N29" t="s">
        <v>159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-0.2223</v>
      </c>
      <c r="G30">
        <v>-0.2223</v>
      </c>
      <c r="I30">
        <v>-0.2223</v>
      </c>
      <c r="K30">
        <v>-0.2223</v>
      </c>
      <c r="M30">
        <v>-0.2223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s">
        <v>159</v>
      </c>
      <c r="G31">
        <v>4</v>
      </c>
      <c r="H31" t="s">
        <v>159</v>
      </c>
      <c r="I31">
        <v>4</v>
      </c>
      <c r="J31" t="s">
        <v>159</v>
      </c>
      <c r="K31">
        <v>4</v>
      </c>
      <c r="L31" t="s">
        <v>159</v>
      </c>
      <c r="M31">
        <v>4</v>
      </c>
      <c r="N31" t="s">
        <v>159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-0.47839999999999999</v>
      </c>
      <c r="G32">
        <v>-0.47839999999999999</v>
      </c>
      <c r="I32">
        <v>-0.47839999999999999</v>
      </c>
      <c r="K32">
        <v>-0.47839999999999999</v>
      </c>
      <c r="M32">
        <v>-0.47839999999999999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s">
        <v>160</v>
      </c>
      <c r="G33">
        <v>4</v>
      </c>
      <c r="H33" t="s">
        <v>160</v>
      </c>
      <c r="I33">
        <v>4</v>
      </c>
      <c r="J33" t="s">
        <v>160</v>
      </c>
      <c r="K33">
        <v>4</v>
      </c>
      <c r="L33" t="s">
        <v>160</v>
      </c>
      <c r="M33">
        <v>4</v>
      </c>
      <c r="N33" t="s">
        <v>160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0.51780000000000004</v>
      </c>
      <c r="G34">
        <v>0.51780000000000004</v>
      </c>
      <c r="I34">
        <v>0.51780000000000004</v>
      </c>
      <c r="K34">
        <v>0.51780000000000004</v>
      </c>
      <c r="M34">
        <v>0.51780000000000004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s">
        <v>160</v>
      </c>
      <c r="G35">
        <v>2</v>
      </c>
      <c r="H35" t="s">
        <v>160</v>
      </c>
      <c r="I35">
        <v>2</v>
      </c>
      <c r="J35" t="s">
        <v>160</v>
      </c>
      <c r="K35">
        <v>2</v>
      </c>
      <c r="L35" t="s">
        <v>160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0.30740000000000001</v>
      </c>
      <c r="G36">
        <v>0.30740000000000001</v>
      </c>
      <c r="I36">
        <v>0.30740000000000001</v>
      </c>
      <c r="K36">
        <v>0.30740000000000001</v>
      </c>
      <c r="M36">
        <v>0.30740000000000001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s">
        <v>160</v>
      </c>
      <c r="G37">
        <v>2</v>
      </c>
      <c r="H37" t="s">
        <v>160</v>
      </c>
      <c r="I37">
        <v>2</v>
      </c>
      <c r="J37" t="s">
        <v>160</v>
      </c>
      <c r="K37">
        <v>2</v>
      </c>
      <c r="L37" t="s">
        <v>160</v>
      </c>
      <c r="M37">
        <v>2</v>
      </c>
      <c r="N37" t="s">
        <v>160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-0.51580000000000004</v>
      </c>
      <c r="G38">
        <v>-0.51580000000000004</v>
      </c>
      <c r="I38">
        <v>-0.51580000000000004</v>
      </c>
      <c r="K38">
        <v>-0.51580000000000004</v>
      </c>
      <c r="M38">
        <v>-0.51580000000000004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s">
        <v>159</v>
      </c>
      <c r="G39">
        <v>4</v>
      </c>
      <c r="H39" t="s">
        <v>159</v>
      </c>
      <c r="I39">
        <v>4</v>
      </c>
      <c r="J39" t="s">
        <v>159</v>
      </c>
      <c r="K39">
        <v>4</v>
      </c>
      <c r="L39" t="s">
        <v>159</v>
      </c>
      <c r="M39">
        <v>4</v>
      </c>
      <c r="N39" t="s">
        <v>159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-0.52270000000000005</v>
      </c>
      <c r="G40">
        <v>-0.52270000000000005</v>
      </c>
      <c r="I40">
        <v>-0.52270000000000005</v>
      </c>
      <c r="K40">
        <v>-0.52270000000000005</v>
      </c>
      <c r="M40">
        <v>-0.52270000000000005</v>
      </c>
      <c r="O40">
        <v>-1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4</v>
      </c>
      <c r="F41" t="s">
        <v>160</v>
      </c>
      <c r="G41">
        <v>4</v>
      </c>
      <c r="H41" t="s">
        <v>160</v>
      </c>
      <c r="I41">
        <v>4</v>
      </c>
      <c r="J41" t="s">
        <v>160</v>
      </c>
      <c r="K41">
        <v>4</v>
      </c>
      <c r="L41" t="s">
        <v>160</v>
      </c>
      <c r="M41">
        <v>4</v>
      </c>
      <c r="N41" t="s">
        <v>160</v>
      </c>
      <c r="O41">
        <v>-1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-1.2200000000000001E-2</v>
      </c>
      <c r="G42">
        <v>-1.2200000000000001E-2</v>
      </c>
      <c r="I42">
        <v>-1.2200000000000001E-2</v>
      </c>
      <c r="K42">
        <v>-1.2200000000000001E-2</v>
      </c>
      <c r="M42">
        <v>-1.2200000000000001E-2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3</v>
      </c>
      <c r="F43" t="s">
        <v>160</v>
      </c>
      <c r="G43">
        <v>3</v>
      </c>
      <c r="H43" t="s">
        <v>160</v>
      </c>
      <c r="I43">
        <v>3</v>
      </c>
      <c r="J43" t="s">
        <v>160</v>
      </c>
      <c r="K43">
        <v>3</v>
      </c>
      <c r="L43" t="s">
        <v>160</v>
      </c>
      <c r="M43">
        <v>3</v>
      </c>
      <c r="N43" t="s">
        <v>160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-2.5000000000000001E-2</v>
      </c>
      <c r="G44">
        <v>-2.5000000000000001E-2</v>
      </c>
      <c r="I44">
        <v>-2.5000000000000001E-2</v>
      </c>
      <c r="K44">
        <v>-2.5000000000000001E-2</v>
      </c>
      <c r="M44">
        <v>-2.5000000000000001E-2</v>
      </c>
      <c r="O44">
        <v>-1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3</v>
      </c>
      <c r="F45" t="s">
        <v>160</v>
      </c>
      <c r="G45">
        <v>3</v>
      </c>
      <c r="H45" t="s">
        <v>160</v>
      </c>
      <c r="I45">
        <v>3</v>
      </c>
      <c r="J45" t="s">
        <v>160</v>
      </c>
      <c r="K45">
        <v>3</v>
      </c>
      <c r="L45" t="s">
        <v>160</v>
      </c>
      <c r="M45">
        <v>3</v>
      </c>
      <c r="N45" t="s">
        <v>160</v>
      </c>
      <c r="O45">
        <v>-1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-0.2</v>
      </c>
      <c r="G46">
        <v>-0.2</v>
      </c>
      <c r="I46">
        <v>-0.2</v>
      </c>
      <c r="K46">
        <v>-0.2</v>
      </c>
      <c r="M46">
        <v>-0.2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4</v>
      </c>
      <c r="H47" t="s">
        <v>160</v>
      </c>
      <c r="I47">
        <v>4</v>
      </c>
      <c r="J47" t="s">
        <v>160</v>
      </c>
      <c r="K47">
        <v>4</v>
      </c>
      <c r="L47" t="s">
        <v>160</v>
      </c>
      <c r="M47">
        <v>4</v>
      </c>
      <c r="N47" t="s">
        <v>160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0.40889999999999999</v>
      </c>
      <c r="G48">
        <v>0.40889999999999999</v>
      </c>
      <c r="I48">
        <v>0.40889999999999999</v>
      </c>
      <c r="K48">
        <v>0.40889999999999999</v>
      </c>
      <c r="M48">
        <v>0.40889999999999999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2</v>
      </c>
      <c r="F49" t="s">
        <v>160</v>
      </c>
      <c r="G49">
        <v>2</v>
      </c>
      <c r="H49" t="s">
        <v>160</v>
      </c>
      <c r="I49">
        <v>2</v>
      </c>
      <c r="J49" t="s">
        <v>160</v>
      </c>
      <c r="K49">
        <v>2</v>
      </c>
      <c r="L49" t="s">
        <v>160</v>
      </c>
      <c r="M49">
        <v>2</v>
      </c>
      <c r="N49" t="s">
        <v>160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0.27610000000000001</v>
      </c>
      <c r="G50">
        <v>0.27610000000000001</v>
      </c>
      <c r="I50">
        <v>0.27610000000000001</v>
      </c>
      <c r="K50">
        <v>0.27610000000000001</v>
      </c>
      <c r="M50">
        <v>0.27610000000000001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s">
        <v>160</v>
      </c>
      <c r="G51">
        <v>2</v>
      </c>
      <c r="H51" t="s">
        <v>160</v>
      </c>
      <c r="I51">
        <v>2</v>
      </c>
      <c r="J51" t="s">
        <v>160</v>
      </c>
      <c r="K51">
        <v>2</v>
      </c>
      <c r="L51" t="s">
        <v>160</v>
      </c>
      <c r="M51">
        <v>2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0.84630000000000005</v>
      </c>
      <c r="G52">
        <v>0.84630000000000005</v>
      </c>
      <c r="I52">
        <v>0.84630000000000005</v>
      </c>
      <c r="K52">
        <v>0.84630000000000005</v>
      </c>
      <c r="M52">
        <v>0.84630000000000005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s">
        <v>159</v>
      </c>
      <c r="G53">
        <v>1</v>
      </c>
      <c r="H53" t="s">
        <v>159</v>
      </c>
      <c r="I53">
        <v>1</v>
      </c>
      <c r="J53" t="s">
        <v>159</v>
      </c>
      <c r="K53">
        <v>1</v>
      </c>
      <c r="L53" t="s">
        <v>159</v>
      </c>
      <c r="M53">
        <v>1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0.4148</v>
      </c>
      <c r="G54">
        <v>0.4148</v>
      </c>
      <c r="I54">
        <v>0.4148</v>
      </c>
      <c r="K54">
        <v>0.4148</v>
      </c>
      <c r="M54">
        <v>0.4148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2</v>
      </c>
      <c r="F55" t="s">
        <v>160</v>
      </c>
      <c r="G55">
        <v>2</v>
      </c>
      <c r="H55" t="s">
        <v>160</v>
      </c>
      <c r="I55">
        <v>2</v>
      </c>
      <c r="J55" t="s">
        <v>160</v>
      </c>
      <c r="K55">
        <v>2</v>
      </c>
      <c r="L55" t="s">
        <v>160</v>
      </c>
      <c r="M55">
        <v>2</v>
      </c>
      <c r="N55" t="s">
        <v>160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0.2989</v>
      </c>
      <c r="G56">
        <v>0.2989</v>
      </c>
      <c r="I56">
        <v>0.2989</v>
      </c>
      <c r="K56">
        <v>0.2989</v>
      </c>
      <c r="M56">
        <v>0.2989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s">
        <v>160</v>
      </c>
      <c r="G57">
        <v>2</v>
      </c>
      <c r="H57" t="s">
        <v>160</v>
      </c>
      <c r="I57">
        <v>2</v>
      </c>
      <c r="J57" t="s">
        <v>160</v>
      </c>
      <c r="K57">
        <v>2</v>
      </c>
      <c r="L57" t="s">
        <v>160</v>
      </c>
      <c r="M57">
        <v>2</v>
      </c>
      <c r="N57" t="s">
        <v>160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0.1908</v>
      </c>
      <c r="G58">
        <v>0.1908</v>
      </c>
      <c r="I58">
        <v>0.1908</v>
      </c>
      <c r="K58">
        <v>0.1908</v>
      </c>
      <c r="M58">
        <v>0.1908</v>
      </c>
      <c r="O58">
        <v>-1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2</v>
      </c>
      <c r="F59" t="s">
        <v>159</v>
      </c>
      <c r="G59">
        <v>2</v>
      </c>
      <c r="H59" t="s">
        <v>159</v>
      </c>
      <c r="I59">
        <v>2</v>
      </c>
      <c r="J59" t="s">
        <v>159</v>
      </c>
      <c r="K59">
        <v>2</v>
      </c>
      <c r="L59" t="s">
        <v>159</v>
      </c>
      <c r="M59">
        <v>2</v>
      </c>
      <c r="N59" t="s">
        <v>159</v>
      </c>
      <c r="O59">
        <v>-1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0.78869999999999996</v>
      </c>
      <c r="G60">
        <v>0.78869999999999996</v>
      </c>
      <c r="I60">
        <v>0.78869999999999996</v>
      </c>
      <c r="K60">
        <v>0.78869999999999996</v>
      </c>
      <c r="M60">
        <v>0.78869999999999996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1</v>
      </c>
      <c r="F61" t="s">
        <v>159</v>
      </c>
      <c r="G61">
        <v>1</v>
      </c>
      <c r="H61" t="s">
        <v>159</v>
      </c>
      <c r="I61">
        <v>1</v>
      </c>
      <c r="J61" t="s">
        <v>159</v>
      </c>
      <c r="K61">
        <v>1</v>
      </c>
      <c r="L61" t="s">
        <v>159</v>
      </c>
      <c r="M61">
        <v>1</v>
      </c>
      <c r="N61" t="s">
        <v>159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0.88200000000000001</v>
      </c>
      <c r="G62">
        <v>0.88200000000000001</v>
      </c>
      <c r="I62">
        <v>0.88200000000000001</v>
      </c>
      <c r="K62">
        <v>0.88200000000000001</v>
      </c>
      <c r="M62">
        <v>0.88200000000000001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1</v>
      </c>
      <c r="F63" t="s">
        <v>159</v>
      </c>
      <c r="G63">
        <v>1</v>
      </c>
      <c r="H63" t="s">
        <v>159</v>
      </c>
      <c r="I63">
        <v>1</v>
      </c>
      <c r="J63" t="s">
        <v>159</v>
      </c>
      <c r="K63">
        <v>1</v>
      </c>
      <c r="L63" t="s">
        <v>159</v>
      </c>
      <c r="M63">
        <v>1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0.3</v>
      </c>
      <c r="G64">
        <v>0.3</v>
      </c>
      <c r="I64">
        <v>0.3</v>
      </c>
      <c r="K64">
        <v>0.3</v>
      </c>
      <c r="M64">
        <v>0.3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2</v>
      </c>
      <c r="F65" t="s">
        <v>160</v>
      </c>
      <c r="G65">
        <v>2</v>
      </c>
      <c r="H65" t="s">
        <v>160</v>
      </c>
      <c r="I65">
        <v>2</v>
      </c>
      <c r="J65" t="s">
        <v>160</v>
      </c>
      <c r="K65">
        <v>2</v>
      </c>
      <c r="L65" t="s">
        <v>160</v>
      </c>
      <c r="M65">
        <v>2</v>
      </c>
      <c r="N65" t="s">
        <v>160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0.42230000000000001</v>
      </c>
      <c r="G66">
        <v>0.42230000000000001</v>
      </c>
      <c r="I66">
        <v>0.42230000000000001</v>
      </c>
      <c r="K66">
        <v>0.42230000000000001</v>
      </c>
      <c r="M66">
        <v>0.42230000000000001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2</v>
      </c>
      <c r="F67" t="s">
        <v>159</v>
      </c>
      <c r="G67">
        <v>2</v>
      </c>
      <c r="H67" t="s">
        <v>159</v>
      </c>
      <c r="I67">
        <v>2</v>
      </c>
      <c r="J67" t="s">
        <v>159</v>
      </c>
      <c r="K67">
        <v>2</v>
      </c>
      <c r="L67" t="s">
        <v>159</v>
      </c>
      <c r="M67">
        <v>2</v>
      </c>
      <c r="N67" t="s">
        <v>159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0.41670000000000001</v>
      </c>
      <c r="G68">
        <v>0.41670000000000001</v>
      </c>
      <c r="I68">
        <v>0.41670000000000001</v>
      </c>
      <c r="K68">
        <v>0.41670000000000001</v>
      </c>
      <c r="M68">
        <v>0.41670000000000001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2</v>
      </c>
      <c r="F69" t="s">
        <v>160</v>
      </c>
      <c r="G69">
        <v>2</v>
      </c>
      <c r="H69" t="s">
        <v>160</v>
      </c>
      <c r="I69">
        <v>2</v>
      </c>
      <c r="J69" t="s">
        <v>160</v>
      </c>
      <c r="K69">
        <v>2</v>
      </c>
      <c r="L69" t="s">
        <v>160</v>
      </c>
      <c r="M69">
        <v>2</v>
      </c>
      <c r="N69" t="s">
        <v>160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0.3</v>
      </c>
      <c r="G70">
        <v>0.3</v>
      </c>
      <c r="I70">
        <v>0.3</v>
      </c>
      <c r="K70">
        <v>0.3</v>
      </c>
      <c r="M70">
        <v>0.3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2</v>
      </c>
      <c r="F71" t="s">
        <v>159</v>
      </c>
      <c r="G71">
        <v>2</v>
      </c>
      <c r="H71" t="s">
        <v>159</v>
      </c>
      <c r="I71">
        <v>2</v>
      </c>
      <c r="J71" t="s">
        <v>159</v>
      </c>
      <c r="K71">
        <v>2</v>
      </c>
      <c r="L71" t="s">
        <v>159</v>
      </c>
      <c r="M71">
        <v>2</v>
      </c>
      <c r="N71" t="s">
        <v>159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-0.3</v>
      </c>
      <c r="G72">
        <v>-0.3</v>
      </c>
      <c r="I72">
        <v>-0.3</v>
      </c>
      <c r="K72">
        <v>-0.3</v>
      </c>
      <c r="M72">
        <v>-0.3</v>
      </c>
      <c r="O72">
        <v>-1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s">
        <v>160</v>
      </c>
      <c r="G73">
        <v>4</v>
      </c>
      <c r="H73" t="s">
        <v>160</v>
      </c>
      <c r="I73">
        <v>4</v>
      </c>
      <c r="J73" t="s">
        <v>160</v>
      </c>
      <c r="K73">
        <v>4</v>
      </c>
      <c r="L73" t="s">
        <v>160</v>
      </c>
      <c r="M73">
        <v>4</v>
      </c>
      <c r="N73" t="s">
        <v>160</v>
      </c>
      <c r="O73">
        <v>-1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-0.24260000000000001</v>
      </c>
      <c r="G74">
        <v>-0.24260000000000001</v>
      </c>
      <c r="I74">
        <v>-0.24260000000000001</v>
      </c>
      <c r="K74">
        <v>-0.24260000000000001</v>
      </c>
      <c r="M74">
        <v>-0.24260000000000001</v>
      </c>
      <c r="O74">
        <v>-1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s">
        <v>160</v>
      </c>
      <c r="G75">
        <v>4</v>
      </c>
      <c r="H75" t="s">
        <v>160</v>
      </c>
      <c r="I75">
        <v>4</v>
      </c>
      <c r="J75" t="s">
        <v>160</v>
      </c>
      <c r="K75">
        <v>4</v>
      </c>
      <c r="L75" t="s">
        <v>160</v>
      </c>
      <c r="M75">
        <v>4</v>
      </c>
      <c r="N75" t="s">
        <v>160</v>
      </c>
      <c r="O75">
        <v>-1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0.55000000000000004</v>
      </c>
      <c r="G76">
        <v>0.55000000000000004</v>
      </c>
      <c r="I76">
        <v>0.55000000000000004</v>
      </c>
      <c r="K76">
        <v>0.55000000000000004</v>
      </c>
      <c r="M76">
        <v>0.55000000000000004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s">
        <v>159</v>
      </c>
      <c r="G77">
        <v>2</v>
      </c>
      <c r="H77" t="s">
        <v>159</v>
      </c>
      <c r="I77">
        <v>2</v>
      </c>
      <c r="J77" t="s">
        <v>159</v>
      </c>
      <c r="K77">
        <v>2</v>
      </c>
      <c r="L77" t="s">
        <v>159</v>
      </c>
      <c r="M77">
        <v>2</v>
      </c>
      <c r="N77" t="s">
        <v>159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0.36130000000000001</v>
      </c>
      <c r="G78">
        <v>0.36130000000000001</v>
      </c>
      <c r="I78">
        <v>0.36130000000000001</v>
      </c>
      <c r="K78">
        <v>0.36130000000000001</v>
      </c>
      <c r="M78">
        <v>0.36130000000000001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2</v>
      </c>
      <c r="F79" t="s">
        <v>160</v>
      </c>
      <c r="G79">
        <v>2</v>
      </c>
      <c r="H79" t="s">
        <v>160</v>
      </c>
      <c r="I79">
        <v>2</v>
      </c>
      <c r="J79" t="s">
        <v>160</v>
      </c>
      <c r="K79">
        <v>2</v>
      </c>
      <c r="L79" t="s">
        <v>160</v>
      </c>
      <c r="M79">
        <v>2</v>
      </c>
      <c r="N79" t="s">
        <v>160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0.44700000000000001</v>
      </c>
      <c r="G80">
        <v>0.44700000000000001</v>
      </c>
      <c r="I80">
        <v>0.44700000000000001</v>
      </c>
      <c r="K80">
        <v>0.44700000000000001</v>
      </c>
      <c r="M80">
        <v>0.44700000000000001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s">
        <v>159</v>
      </c>
      <c r="G81">
        <v>2</v>
      </c>
      <c r="H81" t="s">
        <v>159</v>
      </c>
      <c r="I81">
        <v>2</v>
      </c>
      <c r="J81" t="s">
        <v>159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-0.29249999999999998</v>
      </c>
      <c r="G82">
        <v>-0.29249999999999998</v>
      </c>
      <c r="I82">
        <v>-0.29249999999999998</v>
      </c>
      <c r="K82">
        <v>-0.29249999999999998</v>
      </c>
      <c r="M82">
        <v>-0.29249999999999998</v>
      </c>
      <c r="O82">
        <v>-1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s">
        <v>159</v>
      </c>
      <c r="G83">
        <v>4</v>
      </c>
      <c r="H83" t="s">
        <v>159</v>
      </c>
      <c r="I83">
        <v>4</v>
      </c>
      <c r="J83" t="s">
        <v>159</v>
      </c>
      <c r="K83">
        <v>4</v>
      </c>
      <c r="L83" t="s">
        <v>159</v>
      </c>
      <c r="M83">
        <v>4</v>
      </c>
      <c r="N83" t="s">
        <v>159</v>
      </c>
      <c r="O83">
        <v>-1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0.8518</v>
      </c>
      <c r="G84">
        <v>0.8518</v>
      </c>
      <c r="I84">
        <v>0.8518</v>
      </c>
      <c r="K84">
        <v>0.8518</v>
      </c>
      <c r="M84">
        <v>0.8518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1</v>
      </c>
      <c r="F85" t="s">
        <v>159</v>
      </c>
      <c r="G85">
        <v>1</v>
      </c>
      <c r="H85" t="s">
        <v>159</v>
      </c>
      <c r="I85">
        <v>1</v>
      </c>
      <c r="J85" t="s">
        <v>159</v>
      </c>
      <c r="K85">
        <v>1</v>
      </c>
      <c r="L85" t="s">
        <v>159</v>
      </c>
      <c r="M85">
        <v>1</v>
      </c>
      <c r="N85" t="s">
        <v>159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0.84009999999999996</v>
      </c>
      <c r="G86">
        <v>0.84009999999999996</v>
      </c>
      <c r="I86">
        <v>0.84009999999999996</v>
      </c>
      <c r="K86">
        <v>0.84009999999999996</v>
      </c>
      <c r="M86">
        <v>0.84009999999999996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1</v>
      </c>
      <c r="F87" t="s">
        <v>160</v>
      </c>
      <c r="G87">
        <v>1</v>
      </c>
      <c r="H87" t="s">
        <v>160</v>
      </c>
      <c r="I87">
        <v>1</v>
      </c>
      <c r="J87" t="s">
        <v>160</v>
      </c>
      <c r="K87">
        <v>1</v>
      </c>
      <c r="L87" t="s">
        <v>160</v>
      </c>
      <c r="M87">
        <v>1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0.27550000000000002</v>
      </c>
      <c r="G88">
        <v>0.27550000000000002</v>
      </c>
      <c r="I88">
        <v>0.27550000000000002</v>
      </c>
      <c r="K88">
        <v>0.27550000000000002</v>
      </c>
      <c r="M88">
        <v>0.27550000000000002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s">
        <v>159</v>
      </c>
      <c r="G89">
        <v>2</v>
      </c>
      <c r="H89" t="s">
        <v>159</v>
      </c>
      <c r="I89">
        <v>2</v>
      </c>
      <c r="J89" t="s">
        <v>159</v>
      </c>
      <c r="K89">
        <v>2</v>
      </c>
      <c r="L89" t="s">
        <v>159</v>
      </c>
      <c r="M89">
        <v>2</v>
      </c>
      <c r="N89" t="s">
        <v>159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-5.2900000000000003E-2</v>
      </c>
      <c r="G90">
        <v>-5.2900000000000003E-2</v>
      </c>
      <c r="I90">
        <v>-5.2900000000000003E-2</v>
      </c>
      <c r="K90">
        <v>-5.2900000000000003E-2</v>
      </c>
      <c r="M90">
        <v>-5.2900000000000003E-2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159</v>
      </c>
      <c r="G91">
        <v>4</v>
      </c>
      <c r="H91" t="s">
        <v>159</v>
      </c>
      <c r="I91">
        <v>4</v>
      </c>
      <c r="J91" t="s">
        <v>159</v>
      </c>
      <c r="K91">
        <v>4</v>
      </c>
      <c r="L91" t="s">
        <v>159</v>
      </c>
      <c r="M91">
        <v>4</v>
      </c>
      <c r="N91" t="s">
        <v>159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0.30980000000000002</v>
      </c>
      <c r="G92">
        <v>0.30980000000000002</v>
      </c>
      <c r="I92">
        <v>0.30980000000000002</v>
      </c>
      <c r="K92">
        <v>0.30980000000000002</v>
      </c>
      <c r="M92">
        <v>0.30980000000000002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2</v>
      </c>
      <c r="F93" t="s">
        <v>160</v>
      </c>
      <c r="G93">
        <v>2</v>
      </c>
      <c r="H93" t="s">
        <v>160</v>
      </c>
      <c r="I93">
        <v>2</v>
      </c>
      <c r="J93" t="s">
        <v>160</v>
      </c>
      <c r="K93">
        <v>2</v>
      </c>
      <c r="L93" t="s">
        <v>160</v>
      </c>
      <c r="M93">
        <v>2</v>
      </c>
      <c r="N93" t="s">
        <v>160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-0.1744</v>
      </c>
      <c r="G94">
        <v>-0.1744</v>
      </c>
      <c r="I94">
        <v>-0.1744</v>
      </c>
      <c r="K94">
        <v>-0.1744</v>
      </c>
      <c r="M94">
        <v>-0.1744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s">
        <v>159</v>
      </c>
      <c r="G95">
        <v>4</v>
      </c>
      <c r="H95" t="s">
        <v>159</v>
      </c>
      <c r="I95">
        <v>4</v>
      </c>
      <c r="J95" t="s">
        <v>159</v>
      </c>
      <c r="K95">
        <v>4</v>
      </c>
      <c r="L95" t="s">
        <v>159</v>
      </c>
      <c r="M95">
        <v>4</v>
      </c>
      <c r="N95" t="s">
        <v>159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0.4</v>
      </c>
      <c r="G96">
        <v>0.4</v>
      </c>
      <c r="I96">
        <v>0.4</v>
      </c>
      <c r="K96">
        <v>0.4</v>
      </c>
      <c r="M96">
        <v>0.4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2</v>
      </c>
      <c r="F97" t="s">
        <v>160</v>
      </c>
      <c r="G97">
        <v>2</v>
      </c>
      <c r="H97" t="s">
        <v>160</v>
      </c>
      <c r="I97">
        <v>2</v>
      </c>
      <c r="J97" t="s">
        <v>160</v>
      </c>
      <c r="K97">
        <v>2</v>
      </c>
      <c r="L97" t="s">
        <v>160</v>
      </c>
      <c r="M97">
        <v>2</v>
      </c>
      <c r="N97" t="s">
        <v>160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-0.77910000000000001</v>
      </c>
      <c r="G98">
        <v>-0.77910000000000001</v>
      </c>
      <c r="I98">
        <v>-0.77910000000000001</v>
      </c>
      <c r="K98">
        <v>-0.77910000000000001</v>
      </c>
      <c r="M98">
        <v>-0.77910000000000001</v>
      </c>
      <c r="O98">
        <v>-1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5</v>
      </c>
      <c r="F99" t="s">
        <v>160</v>
      </c>
      <c r="G99">
        <v>5</v>
      </c>
      <c r="H99" t="s">
        <v>160</v>
      </c>
      <c r="I99">
        <v>5</v>
      </c>
      <c r="J99" t="s">
        <v>160</v>
      </c>
      <c r="K99">
        <v>5</v>
      </c>
      <c r="L99" t="s">
        <v>160</v>
      </c>
      <c r="M99">
        <v>5</v>
      </c>
      <c r="N99" t="s">
        <v>160</v>
      </c>
      <c r="O99">
        <v>-1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-0.1875</v>
      </c>
      <c r="G100">
        <v>-0.1875</v>
      </c>
      <c r="I100">
        <v>-0.1875</v>
      </c>
      <c r="K100">
        <v>-0.1875</v>
      </c>
      <c r="M100">
        <v>-0.1875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160</v>
      </c>
      <c r="G101">
        <v>4</v>
      </c>
      <c r="H101" t="s">
        <v>160</v>
      </c>
      <c r="I101">
        <v>4</v>
      </c>
      <c r="J101" t="s">
        <v>160</v>
      </c>
      <c r="K101">
        <v>4</v>
      </c>
      <c r="L101" t="s">
        <v>160</v>
      </c>
      <c r="M101">
        <v>4</v>
      </c>
      <c r="N101" t="s">
        <v>160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0.53249999999999997</v>
      </c>
      <c r="G102">
        <v>0.53249999999999997</v>
      </c>
      <c r="I102">
        <v>0.53249999999999997</v>
      </c>
      <c r="K102">
        <v>0.53249999999999997</v>
      </c>
      <c r="M102">
        <v>0.53249999999999997</v>
      </c>
      <c r="O102">
        <v>-1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2</v>
      </c>
      <c r="F103" t="s">
        <v>160</v>
      </c>
      <c r="G103">
        <v>2</v>
      </c>
      <c r="H103" t="s">
        <v>160</v>
      </c>
      <c r="I103">
        <v>2</v>
      </c>
      <c r="J103" t="s">
        <v>160</v>
      </c>
      <c r="K103">
        <v>2</v>
      </c>
      <c r="L103" t="s">
        <v>160</v>
      </c>
      <c r="M103">
        <v>2</v>
      </c>
      <c r="N103" t="s">
        <v>160</v>
      </c>
      <c r="O103">
        <v>-1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0.28210000000000002</v>
      </c>
      <c r="G104">
        <v>0.28210000000000002</v>
      </c>
      <c r="I104">
        <v>0.28210000000000002</v>
      </c>
      <c r="K104">
        <v>0.28210000000000002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s">
        <v>160</v>
      </c>
      <c r="G105">
        <v>2</v>
      </c>
      <c r="H105" t="s">
        <v>160</v>
      </c>
      <c r="I105">
        <v>2</v>
      </c>
      <c r="J105" t="s">
        <v>160</v>
      </c>
      <c r="K105">
        <v>2</v>
      </c>
      <c r="L105" t="s">
        <v>160</v>
      </c>
      <c r="M105">
        <v>2</v>
      </c>
      <c r="N105" t="s">
        <v>160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0.5</v>
      </c>
      <c r="G106">
        <v>0.5</v>
      </c>
      <c r="I106">
        <v>0.5</v>
      </c>
      <c r="K106">
        <v>0.5</v>
      </c>
      <c r="M106">
        <v>0.5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s">
        <v>160</v>
      </c>
      <c r="G107">
        <v>2</v>
      </c>
      <c r="H107" t="s">
        <v>160</v>
      </c>
      <c r="I107">
        <v>2</v>
      </c>
      <c r="J107" t="s">
        <v>160</v>
      </c>
      <c r="K107">
        <v>2</v>
      </c>
      <c r="L107" t="s">
        <v>160</v>
      </c>
      <c r="M107">
        <v>2</v>
      </c>
      <c r="N107" t="s">
        <v>160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0.5</v>
      </c>
      <c r="G108">
        <v>0.5</v>
      </c>
      <c r="I108">
        <v>0.5</v>
      </c>
      <c r="K108">
        <v>0.5</v>
      </c>
      <c r="M108">
        <v>0.5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2</v>
      </c>
      <c r="F109" t="s">
        <v>160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0.5</v>
      </c>
      <c r="G110">
        <v>0.5</v>
      </c>
      <c r="I110">
        <v>0.5</v>
      </c>
      <c r="K110">
        <v>0.5</v>
      </c>
      <c r="M110">
        <v>0.5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s">
        <v>160</v>
      </c>
      <c r="G111">
        <v>2</v>
      </c>
      <c r="H111" t="s">
        <v>160</v>
      </c>
      <c r="I111">
        <v>2</v>
      </c>
      <c r="J111" t="s">
        <v>160</v>
      </c>
      <c r="K111">
        <v>2</v>
      </c>
      <c r="L111" t="s">
        <v>160</v>
      </c>
      <c r="M111">
        <v>2</v>
      </c>
      <c r="N111" t="s">
        <v>160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-9.11E-2</v>
      </c>
      <c r="G112">
        <v>-9.11E-2</v>
      </c>
      <c r="I112">
        <v>-9.11E-2</v>
      </c>
      <c r="K112">
        <v>-9.11E-2</v>
      </c>
      <c r="M112">
        <v>-9.11E-2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s">
        <v>160</v>
      </c>
      <c r="G113">
        <v>4</v>
      </c>
      <c r="H113" t="s">
        <v>160</v>
      </c>
      <c r="I113">
        <v>4</v>
      </c>
      <c r="J113" t="s">
        <v>160</v>
      </c>
      <c r="K113">
        <v>4</v>
      </c>
      <c r="L113" t="s">
        <v>160</v>
      </c>
      <c r="M113">
        <v>4</v>
      </c>
      <c r="N113" t="s">
        <v>160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0.4597</v>
      </c>
      <c r="G114">
        <v>0.4597</v>
      </c>
      <c r="I114">
        <v>0.4597</v>
      </c>
      <c r="K114">
        <v>0.4597</v>
      </c>
      <c r="M114">
        <v>0.4597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159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0.2477</v>
      </c>
      <c r="G116">
        <v>0.2477</v>
      </c>
      <c r="I116">
        <v>0.2477</v>
      </c>
      <c r="K116">
        <v>0.2477</v>
      </c>
      <c r="M116">
        <v>0.2477</v>
      </c>
      <c r="O116">
        <v>-1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2</v>
      </c>
      <c r="F117" t="s">
        <v>160</v>
      </c>
      <c r="G117">
        <v>2</v>
      </c>
      <c r="H117" t="s">
        <v>160</v>
      </c>
      <c r="I117">
        <v>2</v>
      </c>
      <c r="J117" t="s">
        <v>160</v>
      </c>
      <c r="K117">
        <v>2</v>
      </c>
      <c r="L117" t="s">
        <v>160</v>
      </c>
      <c r="M117">
        <v>2</v>
      </c>
      <c r="N117" t="s">
        <v>160</v>
      </c>
      <c r="O117">
        <v>-1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0.32550000000000001</v>
      </c>
      <c r="G118">
        <v>0.32550000000000001</v>
      </c>
      <c r="I118">
        <v>0.32550000000000001</v>
      </c>
      <c r="K118">
        <v>0.32550000000000001</v>
      </c>
      <c r="M118">
        <v>0.32550000000000001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s">
        <v>159</v>
      </c>
      <c r="G119">
        <v>2</v>
      </c>
      <c r="H119" t="s">
        <v>159</v>
      </c>
      <c r="I119">
        <v>2</v>
      </c>
      <c r="J119" t="s">
        <v>159</v>
      </c>
      <c r="K119">
        <v>2</v>
      </c>
      <c r="L119" t="s">
        <v>159</v>
      </c>
      <c r="M119">
        <v>2</v>
      </c>
      <c r="N119" t="s">
        <v>159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0.47299999999999998</v>
      </c>
      <c r="G120">
        <v>0.47299999999999998</v>
      </c>
      <c r="I120">
        <v>0.47299999999999998</v>
      </c>
      <c r="K120">
        <v>0.47299999999999998</v>
      </c>
      <c r="M120">
        <v>0.47299999999999998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2</v>
      </c>
      <c r="F121" t="s">
        <v>159</v>
      </c>
      <c r="G121">
        <v>2</v>
      </c>
      <c r="H121" t="s">
        <v>159</v>
      </c>
      <c r="I121">
        <v>2</v>
      </c>
      <c r="J121" t="s">
        <v>159</v>
      </c>
      <c r="K121">
        <v>2</v>
      </c>
      <c r="L121" t="s">
        <v>159</v>
      </c>
      <c r="M121">
        <v>2</v>
      </c>
      <c r="N121" t="s">
        <v>159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-0.13769999999999999</v>
      </c>
      <c r="G122">
        <v>-0.13769999999999999</v>
      </c>
      <c r="I122">
        <v>-0.13769999999999999</v>
      </c>
      <c r="K122">
        <v>-0.13769999999999999</v>
      </c>
      <c r="M122">
        <v>-0.13769999999999999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s">
        <v>159</v>
      </c>
      <c r="G123">
        <v>4</v>
      </c>
      <c r="H123" t="s">
        <v>159</v>
      </c>
      <c r="I123">
        <v>4</v>
      </c>
      <c r="J123" t="s">
        <v>159</v>
      </c>
      <c r="K123">
        <v>4</v>
      </c>
      <c r="L123" t="s">
        <v>159</v>
      </c>
      <c r="M123">
        <v>4</v>
      </c>
      <c r="N123" t="s">
        <v>159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0.36199999999999999</v>
      </c>
      <c r="G124">
        <v>0.36199999999999999</v>
      </c>
      <c r="I124">
        <v>0.36199999999999999</v>
      </c>
      <c r="K124">
        <v>0.36199999999999999</v>
      </c>
      <c r="M124">
        <v>0.36199999999999999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2</v>
      </c>
      <c r="F125" t="s">
        <v>159</v>
      </c>
      <c r="G125">
        <v>2</v>
      </c>
      <c r="H125" t="s">
        <v>159</v>
      </c>
      <c r="I125">
        <v>2</v>
      </c>
      <c r="J125" t="s">
        <v>159</v>
      </c>
      <c r="K125">
        <v>2</v>
      </c>
      <c r="L125" t="s">
        <v>159</v>
      </c>
      <c r="M125">
        <v>2</v>
      </c>
      <c r="N125" t="s">
        <v>159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-7.1199999999999999E-2</v>
      </c>
      <c r="G126">
        <v>-7.1199999999999999E-2</v>
      </c>
      <c r="I126">
        <v>-7.1199999999999999E-2</v>
      </c>
      <c r="K126">
        <v>-7.1199999999999999E-2</v>
      </c>
      <c r="M126">
        <v>-7.1199999999999999E-2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159</v>
      </c>
      <c r="G127">
        <v>4</v>
      </c>
      <c r="H127" t="s">
        <v>159</v>
      </c>
      <c r="I127">
        <v>4</v>
      </c>
      <c r="J127" t="s">
        <v>159</v>
      </c>
      <c r="K127">
        <v>4</v>
      </c>
      <c r="L127" t="s">
        <v>159</v>
      </c>
      <c r="M127">
        <v>4</v>
      </c>
      <c r="N127" t="s">
        <v>159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-0.16020000000000001</v>
      </c>
      <c r="G128">
        <v>-0.16020000000000001</v>
      </c>
      <c r="I128">
        <v>-0.16020000000000001</v>
      </c>
      <c r="K128">
        <v>-0.16020000000000001</v>
      </c>
      <c r="M128">
        <v>-0.16020000000000001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s">
        <v>159</v>
      </c>
      <c r="G129">
        <v>4</v>
      </c>
      <c r="H129" t="s">
        <v>159</v>
      </c>
      <c r="I129">
        <v>4</v>
      </c>
      <c r="J129" t="s">
        <v>159</v>
      </c>
      <c r="K129">
        <v>4</v>
      </c>
      <c r="L129" t="s">
        <v>159</v>
      </c>
      <c r="M129">
        <v>4</v>
      </c>
      <c r="N129" t="s">
        <v>159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-0.49</v>
      </c>
      <c r="G130">
        <v>-0.49</v>
      </c>
      <c r="I130">
        <v>-0.49</v>
      </c>
      <c r="K130">
        <v>-0.49</v>
      </c>
      <c r="M130">
        <v>-0.49</v>
      </c>
      <c r="O130">
        <v>-1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s">
        <v>159</v>
      </c>
      <c r="G131">
        <v>4</v>
      </c>
      <c r="H131" t="s">
        <v>159</v>
      </c>
      <c r="I131">
        <v>4</v>
      </c>
      <c r="J131" t="s">
        <v>159</v>
      </c>
      <c r="K131">
        <v>4</v>
      </c>
      <c r="L131" t="s">
        <v>159</v>
      </c>
      <c r="M131">
        <v>4</v>
      </c>
      <c r="N131" t="s">
        <v>159</v>
      </c>
      <c r="O131">
        <v>-1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0.4345</v>
      </c>
      <c r="G132">
        <v>0.4345</v>
      </c>
      <c r="I132">
        <v>0.4345</v>
      </c>
      <c r="K132">
        <v>0.4345</v>
      </c>
      <c r="M132">
        <v>0.4345</v>
      </c>
      <c r="O132">
        <v>-1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s">
        <v>160</v>
      </c>
      <c r="G133">
        <v>2</v>
      </c>
      <c r="H133" t="s">
        <v>160</v>
      </c>
      <c r="I133">
        <v>2</v>
      </c>
      <c r="J133" t="s">
        <v>160</v>
      </c>
      <c r="K133">
        <v>2</v>
      </c>
      <c r="L133" t="s">
        <v>160</v>
      </c>
      <c r="M133">
        <v>2</v>
      </c>
      <c r="N133" t="s">
        <v>160</v>
      </c>
      <c r="O133">
        <v>-1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-0.30230000000000001</v>
      </c>
      <c r="G134">
        <v>-0.30230000000000001</v>
      </c>
      <c r="I134">
        <v>-0.30230000000000001</v>
      </c>
      <c r="K134">
        <v>-0.30230000000000001</v>
      </c>
      <c r="M134">
        <v>-0.30230000000000001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4</v>
      </c>
      <c r="H135" t="s">
        <v>159</v>
      </c>
      <c r="I135">
        <v>4</v>
      </c>
      <c r="J135" t="s">
        <v>159</v>
      </c>
      <c r="K135">
        <v>4</v>
      </c>
      <c r="L135" t="s">
        <v>159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-0.5</v>
      </c>
      <c r="G136">
        <v>-0.5</v>
      </c>
      <c r="I136">
        <v>-0.5</v>
      </c>
      <c r="K136">
        <v>-0.5</v>
      </c>
      <c r="M136">
        <v>-0.5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s">
        <v>159</v>
      </c>
      <c r="G137">
        <v>4</v>
      </c>
      <c r="H137" t="s">
        <v>159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-0.3674</v>
      </c>
      <c r="G138">
        <v>-0.3674</v>
      </c>
      <c r="I138">
        <v>-0.3674</v>
      </c>
      <c r="K138">
        <v>-0.3674</v>
      </c>
      <c r="M138">
        <v>-0.3674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s">
        <v>160</v>
      </c>
      <c r="G139">
        <v>4</v>
      </c>
      <c r="H139" t="s">
        <v>160</v>
      </c>
      <c r="I139">
        <v>4</v>
      </c>
      <c r="J139" t="s">
        <v>160</v>
      </c>
      <c r="K139">
        <v>4</v>
      </c>
      <c r="L139" t="s">
        <v>160</v>
      </c>
      <c r="M139">
        <v>4</v>
      </c>
      <c r="N139" t="s">
        <v>160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-0.24</v>
      </c>
      <c r="G140">
        <v>-0.24</v>
      </c>
      <c r="I140">
        <v>-0.24</v>
      </c>
      <c r="K140">
        <v>-0.24</v>
      </c>
      <c r="M140">
        <v>-0.24</v>
      </c>
      <c r="O140">
        <v>-1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s">
        <v>159</v>
      </c>
      <c r="G141">
        <v>4</v>
      </c>
      <c r="H141" t="s">
        <v>159</v>
      </c>
      <c r="I141">
        <v>4</v>
      </c>
      <c r="J141" t="s">
        <v>159</v>
      </c>
      <c r="K141">
        <v>4</v>
      </c>
      <c r="L141" t="s">
        <v>159</v>
      </c>
      <c r="M141">
        <v>4</v>
      </c>
      <c r="N141" t="s">
        <v>159</v>
      </c>
      <c r="O141">
        <v>-1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-0.30649999999999999</v>
      </c>
      <c r="G142">
        <v>-0.30649999999999999</v>
      </c>
      <c r="I142">
        <v>-0.30649999999999999</v>
      </c>
      <c r="K142">
        <v>-0.30649999999999999</v>
      </c>
      <c r="M142">
        <v>-0.30649999999999999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s">
        <v>160</v>
      </c>
      <c r="G143">
        <v>4</v>
      </c>
      <c r="H143" t="s">
        <v>160</v>
      </c>
      <c r="I143">
        <v>4</v>
      </c>
      <c r="J143" t="s">
        <v>160</v>
      </c>
      <c r="K143">
        <v>4</v>
      </c>
      <c r="L143" t="s">
        <v>160</v>
      </c>
      <c r="M143">
        <v>4</v>
      </c>
      <c r="N143" t="s">
        <v>160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0.31</v>
      </c>
      <c r="G144">
        <v>0.31</v>
      </c>
      <c r="I144">
        <v>0.31</v>
      </c>
      <c r="K144">
        <v>0.31</v>
      </c>
      <c r="M144">
        <v>0.31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2</v>
      </c>
      <c r="F145" t="s">
        <v>160</v>
      </c>
      <c r="G145">
        <v>2</v>
      </c>
      <c r="H145" t="s">
        <v>160</v>
      </c>
      <c r="I145">
        <v>2</v>
      </c>
      <c r="J145" t="s">
        <v>160</v>
      </c>
      <c r="K145">
        <v>2</v>
      </c>
      <c r="L145" t="s">
        <v>160</v>
      </c>
      <c r="M145">
        <v>2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0.6</v>
      </c>
      <c r="G146">
        <v>0.6</v>
      </c>
      <c r="I146">
        <v>0.6</v>
      </c>
      <c r="K146">
        <v>0.6</v>
      </c>
      <c r="M146">
        <v>0.6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2</v>
      </c>
      <c r="F147" t="s">
        <v>159</v>
      </c>
      <c r="G147">
        <v>2</v>
      </c>
      <c r="H147" t="s">
        <v>159</v>
      </c>
      <c r="I147">
        <v>2</v>
      </c>
      <c r="J147" t="s">
        <v>159</v>
      </c>
      <c r="K147">
        <v>2</v>
      </c>
      <c r="L147" t="s">
        <v>159</v>
      </c>
      <c r="M147">
        <v>2</v>
      </c>
      <c r="N147" t="s">
        <v>159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-8.3099999999999993E-2</v>
      </c>
      <c r="G148">
        <v>-8.3099999999999993E-2</v>
      </c>
      <c r="I148">
        <v>-8.3099999999999993E-2</v>
      </c>
      <c r="K148">
        <v>-8.3099999999999993E-2</v>
      </c>
      <c r="M148">
        <v>-8.3099999999999993E-2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s">
        <v>159</v>
      </c>
      <c r="G149">
        <v>4</v>
      </c>
      <c r="H149" t="s">
        <v>159</v>
      </c>
      <c r="I149">
        <v>4</v>
      </c>
      <c r="J149" t="s">
        <v>159</v>
      </c>
      <c r="K149">
        <v>4</v>
      </c>
      <c r="L149" t="s">
        <v>159</v>
      </c>
      <c r="M149">
        <v>4</v>
      </c>
      <c r="N149" t="s">
        <v>159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0.35</v>
      </c>
      <c r="G150">
        <v>0.35</v>
      </c>
      <c r="I150">
        <v>0.35</v>
      </c>
      <c r="K150">
        <v>0.35</v>
      </c>
      <c r="M150">
        <v>0.35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s">
        <v>160</v>
      </c>
      <c r="G151">
        <v>2</v>
      </c>
      <c r="H151" t="s">
        <v>160</v>
      </c>
      <c r="I151">
        <v>2</v>
      </c>
      <c r="J151" t="s">
        <v>160</v>
      </c>
      <c r="K151">
        <v>2</v>
      </c>
      <c r="L151" t="s">
        <v>160</v>
      </c>
      <c r="M151">
        <v>2</v>
      </c>
      <c r="N151" t="s">
        <v>160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0.72</v>
      </c>
      <c r="G152">
        <v>0.72</v>
      </c>
      <c r="I152">
        <v>0.72</v>
      </c>
      <c r="K152">
        <v>0.72</v>
      </c>
      <c r="M152">
        <v>0.72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s">
        <v>160</v>
      </c>
      <c r="G153">
        <v>2</v>
      </c>
      <c r="H153" t="s">
        <v>160</v>
      </c>
      <c r="I153">
        <v>2</v>
      </c>
      <c r="J153" t="s">
        <v>160</v>
      </c>
      <c r="K153">
        <v>2</v>
      </c>
      <c r="L153" t="s">
        <v>160</v>
      </c>
      <c r="M153">
        <v>2</v>
      </c>
      <c r="N153" t="s">
        <v>160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-0.15720000000000001</v>
      </c>
      <c r="G154">
        <v>-0.15720000000000001</v>
      </c>
      <c r="I154">
        <v>-0.15720000000000001</v>
      </c>
      <c r="K154">
        <v>-0.15720000000000001</v>
      </c>
      <c r="M154">
        <v>-0.15720000000000001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s">
        <v>159</v>
      </c>
      <c r="G155">
        <v>4</v>
      </c>
      <c r="H155" t="s">
        <v>159</v>
      </c>
      <c r="I155">
        <v>4</v>
      </c>
      <c r="J155" t="s">
        <v>159</v>
      </c>
      <c r="K155">
        <v>4</v>
      </c>
      <c r="L155" t="s">
        <v>159</v>
      </c>
      <c r="M155">
        <v>4</v>
      </c>
      <c r="N155" t="s">
        <v>159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-0.32829999999999998</v>
      </c>
      <c r="G156">
        <v>-0.32829999999999998</v>
      </c>
      <c r="I156">
        <v>-0.32829999999999998</v>
      </c>
      <c r="K156">
        <v>-0.32829999999999998</v>
      </c>
      <c r="M156">
        <v>-0.32829999999999998</v>
      </c>
      <c r="O156">
        <v>-1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s">
        <v>160</v>
      </c>
      <c r="G157">
        <v>4</v>
      </c>
      <c r="H157" t="s">
        <v>160</v>
      </c>
      <c r="I157">
        <v>4</v>
      </c>
      <c r="J157" t="s">
        <v>160</v>
      </c>
      <c r="K157">
        <v>4</v>
      </c>
      <c r="L157" t="s">
        <v>160</v>
      </c>
      <c r="M157">
        <v>4</v>
      </c>
      <c r="N157" t="s">
        <v>160</v>
      </c>
      <c r="O157">
        <v>-1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-1.2200000000000001E-2</v>
      </c>
      <c r="G158">
        <v>-1.2200000000000001E-2</v>
      </c>
      <c r="I158">
        <v>-1.2200000000000001E-2</v>
      </c>
      <c r="K158">
        <v>-1.2200000000000001E-2</v>
      </c>
      <c r="M158">
        <v>-1.2200000000000001E-2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3</v>
      </c>
      <c r="F159" t="s">
        <v>160</v>
      </c>
      <c r="G159">
        <v>3</v>
      </c>
      <c r="H159" t="s">
        <v>160</v>
      </c>
      <c r="I159">
        <v>3</v>
      </c>
      <c r="J159" t="s">
        <v>160</v>
      </c>
      <c r="K159">
        <v>3</v>
      </c>
      <c r="L159" t="s">
        <v>160</v>
      </c>
      <c r="M159">
        <v>3</v>
      </c>
      <c r="N159" t="s">
        <v>160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0.46389999999999998</v>
      </c>
      <c r="G160">
        <v>0.46389999999999998</v>
      </c>
      <c r="I160">
        <v>0.46389999999999998</v>
      </c>
      <c r="K160">
        <v>0.46389999999999998</v>
      </c>
      <c r="M160">
        <v>0.46389999999999998</v>
      </c>
      <c r="O160">
        <v>-1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2</v>
      </c>
      <c r="F161" t="s">
        <v>160</v>
      </c>
      <c r="G161">
        <v>2</v>
      </c>
      <c r="H161" t="s">
        <v>160</v>
      </c>
      <c r="I161">
        <v>2</v>
      </c>
      <c r="J161" t="s">
        <v>160</v>
      </c>
      <c r="K161">
        <v>2</v>
      </c>
      <c r="L161" t="s">
        <v>160</v>
      </c>
      <c r="M161">
        <v>2</v>
      </c>
      <c r="N161" t="s">
        <v>160</v>
      </c>
      <c r="O161">
        <v>-1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-0.72399999999999998</v>
      </c>
      <c r="G162">
        <v>-0.72399999999999998</v>
      </c>
      <c r="I162">
        <v>-0.72399999999999998</v>
      </c>
      <c r="K162">
        <v>-0.72399999999999998</v>
      </c>
      <c r="M162">
        <v>-0.72399999999999998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s">
        <v>159</v>
      </c>
      <c r="G163">
        <v>4</v>
      </c>
      <c r="H163" t="s">
        <v>159</v>
      </c>
      <c r="I163">
        <v>4</v>
      </c>
      <c r="J163" t="s">
        <v>159</v>
      </c>
      <c r="K163">
        <v>4</v>
      </c>
      <c r="L163" t="s">
        <v>159</v>
      </c>
      <c r="M163">
        <v>4</v>
      </c>
      <c r="N163" t="s">
        <v>159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0.49</v>
      </c>
      <c r="G164">
        <v>0.49</v>
      </c>
      <c r="I164">
        <v>0.49</v>
      </c>
      <c r="K164">
        <v>0.49</v>
      </c>
      <c r="M164">
        <v>0.49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2</v>
      </c>
      <c r="F165" t="s">
        <v>160</v>
      </c>
      <c r="G165">
        <v>2</v>
      </c>
      <c r="H165" t="s">
        <v>160</v>
      </c>
      <c r="I165">
        <v>2</v>
      </c>
      <c r="J165" t="s">
        <v>160</v>
      </c>
      <c r="K165">
        <v>2</v>
      </c>
      <c r="L165" t="s">
        <v>160</v>
      </c>
      <c r="M165">
        <v>2</v>
      </c>
      <c r="N165" t="s">
        <v>160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0.59519999999999995</v>
      </c>
      <c r="G166">
        <v>0.59519999999999995</v>
      </c>
      <c r="I166">
        <v>0.59519999999999995</v>
      </c>
      <c r="K166">
        <v>0.59519999999999995</v>
      </c>
      <c r="M166">
        <v>0.59519999999999995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s">
        <v>160</v>
      </c>
      <c r="G167">
        <v>2</v>
      </c>
      <c r="H167" t="s">
        <v>160</v>
      </c>
      <c r="I167">
        <v>2</v>
      </c>
      <c r="J167" t="s">
        <v>160</v>
      </c>
      <c r="K167">
        <v>2</v>
      </c>
      <c r="L167" t="s">
        <v>160</v>
      </c>
      <c r="M167">
        <v>2</v>
      </c>
      <c r="N167" t="s">
        <v>160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0.47039999999999998</v>
      </c>
      <c r="G168">
        <v>0.47039999999999998</v>
      </c>
      <c r="I168">
        <v>0.47039999999999998</v>
      </c>
      <c r="K168">
        <v>0.47039999999999998</v>
      </c>
      <c r="M168">
        <v>0.47039999999999998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s">
        <v>159</v>
      </c>
      <c r="G169">
        <v>2</v>
      </c>
      <c r="H169" t="s">
        <v>159</v>
      </c>
      <c r="I169">
        <v>2</v>
      </c>
      <c r="J169" t="s">
        <v>159</v>
      </c>
      <c r="K169">
        <v>2</v>
      </c>
      <c r="L169" t="s">
        <v>159</v>
      </c>
      <c r="M169">
        <v>2</v>
      </c>
      <c r="N169" t="s">
        <v>159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0.3</v>
      </c>
      <c r="G170">
        <v>0.3</v>
      </c>
      <c r="I170">
        <v>0.3</v>
      </c>
      <c r="K170">
        <v>0.3</v>
      </c>
      <c r="M170">
        <v>0.3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2</v>
      </c>
      <c r="F171" t="s">
        <v>159</v>
      </c>
      <c r="G171">
        <v>2</v>
      </c>
      <c r="H171" t="s">
        <v>159</v>
      </c>
      <c r="I171">
        <v>2</v>
      </c>
      <c r="J171" t="s">
        <v>159</v>
      </c>
      <c r="K171">
        <v>2</v>
      </c>
      <c r="L171" t="s">
        <v>159</v>
      </c>
      <c r="M171">
        <v>2</v>
      </c>
      <c r="N171" t="s">
        <v>159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0.39939999999999998</v>
      </c>
      <c r="G172">
        <v>0.39939999999999998</v>
      </c>
      <c r="I172">
        <v>0.39939999999999998</v>
      </c>
      <c r="K172">
        <v>0.39939999999999998</v>
      </c>
      <c r="M172">
        <v>0.39939999999999998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2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-0.5575</v>
      </c>
      <c r="G174">
        <v>-0.5575</v>
      </c>
      <c r="I174">
        <v>-0.5575</v>
      </c>
      <c r="K174">
        <v>-0.5575</v>
      </c>
      <c r="M174">
        <v>-0.5575</v>
      </c>
      <c r="O174">
        <v>-1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s">
        <v>159</v>
      </c>
      <c r="G175">
        <v>4</v>
      </c>
      <c r="H175" t="s">
        <v>159</v>
      </c>
      <c r="I175">
        <v>4</v>
      </c>
      <c r="J175" t="s">
        <v>159</v>
      </c>
      <c r="K175">
        <v>4</v>
      </c>
      <c r="L175" t="s">
        <v>159</v>
      </c>
      <c r="M175">
        <v>4</v>
      </c>
      <c r="N175" t="s">
        <v>159</v>
      </c>
      <c r="O175">
        <v>-1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-0.44790000000000002</v>
      </c>
      <c r="G176">
        <v>-0.44790000000000002</v>
      </c>
      <c r="I176">
        <v>-0.44790000000000002</v>
      </c>
      <c r="K176">
        <v>-0.44790000000000002</v>
      </c>
      <c r="M176">
        <v>-0.44790000000000002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160</v>
      </c>
      <c r="G177">
        <v>4</v>
      </c>
      <c r="H177" t="s">
        <v>160</v>
      </c>
      <c r="I177">
        <v>4</v>
      </c>
      <c r="J177" t="s">
        <v>160</v>
      </c>
      <c r="K177">
        <v>4</v>
      </c>
      <c r="L177" t="s">
        <v>160</v>
      </c>
      <c r="M177">
        <v>4</v>
      </c>
      <c r="N177" t="s">
        <v>160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-0.79320000000000002</v>
      </c>
      <c r="G178">
        <v>-0.79320000000000002</v>
      </c>
      <c r="I178">
        <v>-0.79320000000000002</v>
      </c>
      <c r="K178">
        <v>-0.79320000000000002</v>
      </c>
      <c r="M178">
        <v>-0.79320000000000002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s">
        <v>159</v>
      </c>
      <c r="G179">
        <v>5</v>
      </c>
      <c r="H179" t="s">
        <v>159</v>
      </c>
      <c r="I179">
        <v>5</v>
      </c>
      <c r="J179" t="s">
        <v>159</v>
      </c>
      <c r="K179">
        <v>5</v>
      </c>
      <c r="L179" t="s">
        <v>159</v>
      </c>
      <c r="M179">
        <v>5</v>
      </c>
      <c r="N179" t="s">
        <v>159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-9.0499999999999997E-2</v>
      </c>
      <c r="G180">
        <v>-9.0499999999999997E-2</v>
      </c>
      <c r="I180">
        <v>-9.0499999999999997E-2</v>
      </c>
      <c r="K180">
        <v>-9.0499999999999997E-2</v>
      </c>
      <c r="M180">
        <v>-9.0499999999999997E-2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160</v>
      </c>
      <c r="G181">
        <v>4</v>
      </c>
      <c r="H181" t="s">
        <v>160</v>
      </c>
      <c r="I181">
        <v>4</v>
      </c>
      <c r="J181" t="s">
        <v>160</v>
      </c>
      <c r="K181">
        <v>4</v>
      </c>
      <c r="L181" t="s">
        <v>160</v>
      </c>
      <c r="M181">
        <v>4</v>
      </c>
      <c r="N181" t="s">
        <v>160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-0.54430000000000001</v>
      </c>
      <c r="G182">
        <v>-0.54430000000000001</v>
      </c>
      <c r="I182">
        <v>-0.54430000000000001</v>
      </c>
      <c r="K182">
        <v>-0.54430000000000001</v>
      </c>
      <c r="M182">
        <v>-0.54430000000000001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s">
        <v>159</v>
      </c>
      <c r="G183">
        <v>4</v>
      </c>
      <c r="H183" t="s">
        <v>159</v>
      </c>
      <c r="I183">
        <v>4</v>
      </c>
      <c r="J183" t="s">
        <v>159</v>
      </c>
      <c r="K183">
        <v>4</v>
      </c>
      <c r="L183" t="s">
        <v>159</v>
      </c>
      <c r="M183">
        <v>4</v>
      </c>
      <c r="N183" t="s">
        <v>159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0.8</v>
      </c>
      <c r="G184">
        <v>0.8</v>
      </c>
      <c r="I184">
        <v>0.8</v>
      </c>
      <c r="K184">
        <v>0.8</v>
      </c>
      <c r="M184">
        <v>0.8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1</v>
      </c>
      <c r="F185" t="s">
        <v>159</v>
      </c>
      <c r="G185">
        <v>1</v>
      </c>
      <c r="H185" t="s">
        <v>159</v>
      </c>
      <c r="I185">
        <v>1</v>
      </c>
      <c r="J185" t="s">
        <v>159</v>
      </c>
      <c r="K185">
        <v>1</v>
      </c>
      <c r="L185" t="s">
        <v>159</v>
      </c>
      <c r="M185">
        <v>1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0.26169999999999999</v>
      </c>
      <c r="G186">
        <v>0.26169999999999999</v>
      </c>
      <c r="I186">
        <v>0.26169999999999999</v>
      </c>
      <c r="K186">
        <v>0.26169999999999999</v>
      </c>
      <c r="M186">
        <v>0.26169999999999999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0.79579999999999995</v>
      </c>
      <c r="G188">
        <v>0.79579999999999995</v>
      </c>
      <c r="I188">
        <v>0.79579999999999995</v>
      </c>
      <c r="K188">
        <v>0.79579999999999995</v>
      </c>
      <c r="M188">
        <v>0.79579999999999995</v>
      </c>
      <c r="O188">
        <v>-1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1</v>
      </c>
      <c r="F189" t="s">
        <v>159</v>
      </c>
      <c r="G189">
        <v>1</v>
      </c>
      <c r="H189" t="s">
        <v>159</v>
      </c>
      <c r="I189">
        <v>1</v>
      </c>
      <c r="J189" t="s">
        <v>159</v>
      </c>
      <c r="K189">
        <v>1</v>
      </c>
      <c r="L189" t="s">
        <v>159</v>
      </c>
      <c r="M189">
        <v>1</v>
      </c>
      <c r="N189" t="s">
        <v>159</v>
      </c>
      <c r="O189">
        <v>-1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0.65</v>
      </c>
      <c r="G190">
        <v>0.65</v>
      </c>
      <c r="I190">
        <v>0.65</v>
      </c>
      <c r="K190">
        <v>0.65</v>
      </c>
      <c r="M190">
        <v>0.65</v>
      </c>
      <c r="O190">
        <v>-1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2</v>
      </c>
      <c r="F191" t="s">
        <v>160</v>
      </c>
      <c r="G191">
        <v>2</v>
      </c>
      <c r="H191" t="s">
        <v>160</v>
      </c>
      <c r="I191">
        <v>2</v>
      </c>
      <c r="J191" t="s">
        <v>160</v>
      </c>
      <c r="K191">
        <v>2</v>
      </c>
      <c r="L191" t="s">
        <v>160</v>
      </c>
      <c r="M191">
        <v>2</v>
      </c>
      <c r="N191" t="s">
        <v>160</v>
      </c>
      <c r="O191">
        <v>-1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0.89510000000000001</v>
      </c>
      <c r="G192">
        <v>0.89510000000000001</v>
      </c>
      <c r="I192">
        <v>0.89510000000000001</v>
      </c>
      <c r="K192">
        <v>0.89510000000000001</v>
      </c>
      <c r="M192">
        <v>0.89510000000000001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1</v>
      </c>
      <c r="F193" t="s">
        <v>160</v>
      </c>
      <c r="G193">
        <v>1</v>
      </c>
      <c r="H193" t="s">
        <v>160</v>
      </c>
      <c r="I193">
        <v>1</v>
      </c>
      <c r="J193" t="s">
        <v>160</v>
      </c>
      <c r="K193">
        <v>1</v>
      </c>
      <c r="L193" t="s">
        <v>160</v>
      </c>
      <c r="M193">
        <v>1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-0.61</v>
      </c>
      <c r="G194">
        <v>-0.61</v>
      </c>
      <c r="I194">
        <v>-0.61</v>
      </c>
      <c r="K194">
        <v>-0.61</v>
      </c>
      <c r="M194">
        <v>-0.61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s">
        <v>160</v>
      </c>
      <c r="G195">
        <v>4</v>
      </c>
      <c r="H195" t="s">
        <v>160</v>
      </c>
      <c r="I195">
        <v>4</v>
      </c>
      <c r="J195" t="s">
        <v>160</v>
      </c>
      <c r="K195">
        <v>4</v>
      </c>
      <c r="L195" t="s">
        <v>160</v>
      </c>
      <c r="M195">
        <v>4</v>
      </c>
      <c r="N195" t="s">
        <v>160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-0.20649999999999999</v>
      </c>
      <c r="G196">
        <v>-0.20649999999999999</v>
      </c>
      <c r="I196">
        <v>-0.20649999999999999</v>
      </c>
      <c r="K196">
        <v>-0.20649999999999999</v>
      </c>
      <c r="M196">
        <v>-0.20649999999999999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s">
        <v>160</v>
      </c>
      <c r="G197">
        <v>4</v>
      </c>
      <c r="H197" t="s">
        <v>160</v>
      </c>
      <c r="I197">
        <v>4</v>
      </c>
      <c r="J197" t="s">
        <v>160</v>
      </c>
      <c r="K197">
        <v>4</v>
      </c>
      <c r="L197" t="s">
        <v>160</v>
      </c>
      <c r="M197">
        <v>4</v>
      </c>
      <c r="N197" t="s">
        <v>160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0.26290000000000002</v>
      </c>
      <c r="G198">
        <v>0.26290000000000002</v>
      </c>
      <c r="I198">
        <v>0.26290000000000002</v>
      </c>
      <c r="K198">
        <v>0.26290000000000002</v>
      </c>
      <c r="M198">
        <v>0.26290000000000002</v>
      </c>
      <c r="O198">
        <v>-1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2</v>
      </c>
      <c r="F199" t="s">
        <v>159</v>
      </c>
      <c r="G199">
        <v>2</v>
      </c>
      <c r="H199" t="s">
        <v>159</v>
      </c>
      <c r="I199">
        <v>2</v>
      </c>
      <c r="J199" t="s">
        <v>159</v>
      </c>
      <c r="K199">
        <v>2</v>
      </c>
      <c r="L199" t="s">
        <v>159</v>
      </c>
      <c r="M199">
        <v>2</v>
      </c>
      <c r="N199" t="s">
        <v>159</v>
      </c>
      <c r="O199">
        <v>-1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</v>
      </c>
      <c r="G200">
        <v>-0.6</v>
      </c>
      <c r="I200">
        <v>-0.6</v>
      </c>
      <c r="K200">
        <v>-0.6</v>
      </c>
      <c r="M200">
        <v>-0.6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s">
        <v>160</v>
      </c>
      <c r="G201">
        <v>4</v>
      </c>
      <c r="H201" t="s">
        <v>160</v>
      </c>
      <c r="I201">
        <v>4</v>
      </c>
      <c r="J201" t="s">
        <v>160</v>
      </c>
      <c r="K201">
        <v>4</v>
      </c>
      <c r="L201" t="s">
        <v>160</v>
      </c>
      <c r="M201">
        <v>4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0.24</v>
      </c>
      <c r="G202">
        <v>0.24</v>
      </c>
      <c r="I202">
        <v>0.24</v>
      </c>
      <c r="K202">
        <v>0.24</v>
      </c>
      <c r="M202">
        <v>0.24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2</v>
      </c>
      <c r="F203" t="s">
        <v>159</v>
      </c>
      <c r="G203">
        <v>2</v>
      </c>
      <c r="H203" t="s">
        <v>159</v>
      </c>
      <c r="I203">
        <v>2</v>
      </c>
      <c r="J203" t="s">
        <v>159</v>
      </c>
      <c r="K203">
        <v>2</v>
      </c>
      <c r="L203" t="s">
        <v>159</v>
      </c>
      <c r="M203">
        <v>2</v>
      </c>
      <c r="N203" t="s">
        <v>159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-0.48</v>
      </c>
      <c r="G204">
        <v>-0.48</v>
      </c>
      <c r="I204">
        <v>-0.48</v>
      </c>
      <c r="K204">
        <v>-0.48</v>
      </c>
      <c r="M204">
        <v>-0.48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s">
        <v>159</v>
      </c>
      <c r="G205">
        <v>4</v>
      </c>
      <c r="H205" t="s">
        <v>159</v>
      </c>
      <c r="I205">
        <v>4</v>
      </c>
      <c r="J205" t="s">
        <v>159</v>
      </c>
      <c r="K205">
        <v>4</v>
      </c>
      <c r="L205" t="s">
        <v>159</v>
      </c>
      <c r="M205">
        <v>4</v>
      </c>
      <c r="N205" t="s">
        <v>159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-0.44840000000000002</v>
      </c>
      <c r="G206">
        <v>-0.44840000000000002</v>
      </c>
      <c r="I206">
        <v>-0.44840000000000002</v>
      </c>
      <c r="K206">
        <v>-0.44840000000000002</v>
      </c>
      <c r="M206">
        <v>-0.44840000000000002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s">
        <v>160</v>
      </c>
      <c r="G207">
        <v>4</v>
      </c>
      <c r="H207" t="s">
        <v>160</v>
      </c>
      <c r="I207">
        <v>4</v>
      </c>
      <c r="J207" t="s">
        <v>160</v>
      </c>
      <c r="K207">
        <v>4</v>
      </c>
      <c r="L207" t="s">
        <v>160</v>
      </c>
      <c r="M207">
        <v>4</v>
      </c>
      <c r="N207" t="s">
        <v>160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0.55710000000000004</v>
      </c>
      <c r="G208">
        <v>0.55710000000000004</v>
      </c>
      <c r="I208">
        <v>0.55710000000000004</v>
      </c>
      <c r="K208">
        <v>0.55710000000000004</v>
      </c>
      <c r="M208">
        <v>0.55710000000000004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0.49</v>
      </c>
      <c r="G210">
        <v>0.49</v>
      </c>
      <c r="I210">
        <v>0.49</v>
      </c>
      <c r="K210">
        <v>0.49</v>
      </c>
      <c r="M210">
        <v>0.49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160</v>
      </c>
      <c r="G211">
        <v>2</v>
      </c>
      <c r="H211" t="s">
        <v>160</v>
      </c>
      <c r="I211">
        <v>2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0.57350000000000001</v>
      </c>
      <c r="G212">
        <v>0.57350000000000001</v>
      </c>
      <c r="I212">
        <v>0.57350000000000001</v>
      </c>
      <c r="K212">
        <v>0.57350000000000001</v>
      </c>
      <c r="M212">
        <v>0.57350000000000001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2</v>
      </c>
      <c r="F213" t="s">
        <v>160</v>
      </c>
      <c r="G213">
        <v>2</v>
      </c>
      <c r="H213" t="s">
        <v>160</v>
      </c>
      <c r="I213">
        <v>2</v>
      </c>
      <c r="J213" t="s">
        <v>160</v>
      </c>
      <c r="K213">
        <v>2</v>
      </c>
      <c r="L213" t="s">
        <v>160</v>
      </c>
      <c r="M213">
        <v>2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5.4600000000000003E-2</v>
      </c>
      <c r="G214">
        <v>5.4600000000000003E-2</v>
      </c>
      <c r="I214">
        <v>5.4600000000000003E-2</v>
      </c>
      <c r="K214">
        <v>5.4600000000000003E-2</v>
      </c>
      <c r="M214">
        <v>5.4600000000000003E-2</v>
      </c>
      <c r="O214">
        <v>-1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3</v>
      </c>
      <c r="F215" t="s">
        <v>160</v>
      </c>
      <c r="G215">
        <v>3</v>
      </c>
      <c r="H215" t="s">
        <v>160</v>
      </c>
      <c r="I215">
        <v>3</v>
      </c>
      <c r="J215" t="s">
        <v>160</v>
      </c>
      <c r="K215">
        <v>3</v>
      </c>
      <c r="L215" t="s">
        <v>160</v>
      </c>
      <c r="M215">
        <v>3</v>
      </c>
      <c r="N215" t="s">
        <v>160</v>
      </c>
      <c r="O215">
        <v>-1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0.30740000000000001</v>
      </c>
      <c r="G216">
        <v>0.30740000000000001</v>
      </c>
      <c r="I216">
        <v>0.30740000000000001</v>
      </c>
      <c r="K216">
        <v>0.30740000000000001</v>
      </c>
      <c r="M216">
        <v>0.30740000000000001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160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0.49909999999999999</v>
      </c>
      <c r="G218">
        <v>0.49909999999999999</v>
      </c>
      <c r="I218">
        <v>0.49909999999999999</v>
      </c>
      <c r="K218">
        <v>0.49909999999999999</v>
      </c>
      <c r="M218">
        <v>0.49909999999999999</v>
      </c>
      <c r="O218">
        <v>-1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2</v>
      </c>
      <c r="F219" t="s">
        <v>160</v>
      </c>
      <c r="G219">
        <v>2</v>
      </c>
      <c r="H219" t="s">
        <v>160</v>
      </c>
      <c r="I219">
        <v>2</v>
      </c>
      <c r="J219" t="s">
        <v>160</v>
      </c>
      <c r="K219">
        <v>2</v>
      </c>
      <c r="L219" t="s">
        <v>160</v>
      </c>
      <c r="M219">
        <v>2</v>
      </c>
      <c r="N219" t="s">
        <v>160</v>
      </c>
      <c r="O219">
        <v>-1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0.48</v>
      </c>
      <c r="G220">
        <v>0.48</v>
      </c>
      <c r="I220">
        <v>0.48</v>
      </c>
      <c r="K220">
        <v>0.48</v>
      </c>
      <c r="M220">
        <v>0.48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2</v>
      </c>
      <c r="F221" t="s">
        <v>159</v>
      </c>
      <c r="G221">
        <v>2</v>
      </c>
      <c r="H221" t="s">
        <v>159</v>
      </c>
      <c r="I221">
        <v>2</v>
      </c>
      <c r="J221" t="s">
        <v>159</v>
      </c>
      <c r="K221">
        <v>2</v>
      </c>
      <c r="L221" t="s">
        <v>159</v>
      </c>
      <c r="M221">
        <v>2</v>
      </c>
      <c r="N221" t="s">
        <v>159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0.25</v>
      </c>
      <c r="G222">
        <v>0.25</v>
      </c>
      <c r="I222">
        <v>0.25</v>
      </c>
      <c r="K222">
        <v>0.25</v>
      </c>
      <c r="M222">
        <v>0.25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s">
        <v>159</v>
      </c>
      <c r="G223">
        <v>2</v>
      </c>
      <c r="H223" t="s">
        <v>159</v>
      </c>
      <c r="I223">
        <v>2</v>
      </c>
      <c r="J223" t="s">
        <v>159</v>
      </c>
      <c r="K223">
        <v>2</v>
      </c>
      <c r="L223" t="s">
        <v>159</v>
      </c>
      <c r="M223">
        <v>2</v>
      </c>
      <c r="N223" t="s">
        <v>159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0.49</v>
      </c>
      <c r="G224">
        <v>0.49</v>
      </c>
      <c r="I224">
        <v>0.49</v>
      </c>
      <c r="K224">
        <v>0.49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s">
        <v>159</v>
      </c>
      <c r="G225">
        <v>2</v>
      </c>
      <c r="H225" t="s">
        <v>159</v>
      </c>
      <c r="I225">
        <v>2</v>
      </c>
      <c r="J225" t="s">
        <v>159</v>
      </c>
      <c r="K225">
        <v>2</v>
      </c>
      <c r="L225" t="s">
        <v>159</v>
      </c>
      <c r="M225">
        <v>2</v>
      </c>
      <c r="N225" t="s">
        <v>159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-0.53310000000000002</v>
      </c>
      <c r="G226">
        <v>-0.53310000000000002</v>
      </c>
      <c r="I226">
        <v>-0.53310000000000002</v>
      </c>
      <c r="K226">
        <v>-0.53310000000000002</v>
      </c>
      <c r="M226">
        <v>-0.53310000000000002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160</v>
      </c>
      <c r="G227">
        <v>4</v>
      </c>
      <c r="H227" t="s">
        <v>160</v>
      </c>
      <c r="I227">
        <v>4</v>
      </c>
      <c r="J227" t="s">
        <v>160</v>
      </c>
      <c r="K227">
        <v>4</v>
      </c>
      <c r="L227" t="s">
        <v>160</v>
      </c>
      <c r="M227">
        <v>4</v>
      </c>
      <c r="N227" t="s">
        <v>160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-0.36280000000000001</v>
      </c>
      <c r="G228">
        <v>-0.36280000000000001</v>
      </c>
      <c r="I228">
        <v>-0.36280000000000001</v>
      </c>
      <c r="K228">
        <v>-0.36280000000000001</v>
      </c>
      <c r="M228">
        <v>-0.36280000000000001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s">
        <v>159</v>
      </c>
      <c r="G229">
        <v>4</v>
      </c>
      <c r="H229" t="s">
        <v>159</v>
      </c>
      <c r="I229">
        <v>4</v>
      </c>
      <c r="J229" t="s">
        <v>159</v>
      </c>
      <c r="K229">
        <v>4</v>
      </c>
      <c r="L229" t="s">
        <v>159</v>
      </c>
      <c r="M229">
        <v>4</v>
      </c>
      <c r="N229" t="s">
        <v>159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0.48799999999999999</v>
      </c>
      <c r="G230">
        <v>0.48799999999999999</v>
      </c>
      <c r="I230">
        <v>0.48799999999999999</v>
      </c>
      <c r="K230">
        <v>0.48799999999999999</v>
      </c>
      <c r="M230">
        <v>0.48799999999999999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s">
        <v>160</v>
      </c>
      <c r="G231">
        <v>2</v>
      </c>
      <c r="H231" t="s">
        <v>160</v>
      </c>
      <c r="I231">
        <v>2</v>
      </c>
      <c r="J231" t="s">
        <v>160</v>
      </c>
      <c r="K231">
        <v>2</v>
      </c>
      <c r="L231" t="s">
        <v>160</v>
      </c>
      <c r="M231">
        <v>2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0.5</v>
      </c>
      <c r="G232">
        <v>0.5</v>
      </c>
      <c r="I232">
        <v>0.5</v>
      </c>
      <c r="K232">
        <v>0.5</v>
      </c>
      <c r="M232">
        <v>0.5</v>
      </c>
      <c r="O232">
        <v>-1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2</v>
      </c>
      <c r="F233" t="s">
        <v>159</v>
      </c>
      <c r="G233">
        <v>2</v>
      </c>
      <c r="H233" t="s">
        <v>159</v>
      </c>
      <c r="I233">
        <v>2</v>
      </c>
      <c r="J233" t="s">
        <v>159</v>
      </c>
      <c r="K233">
        <v>2</v>
      </c>
      <c r="L233" t="s">
        <v>159</v>
      </c>
      <c r="M233">
        <v>2</v>
      </c>
      <c r="N233" t="s">
        <v>159</v>
      </c>
      <c r="O233">
        <v>-1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-0.2555</v>
      </c>
      <c r="G234">
        <v>-0.2555</v>
      </c>
      <c r="I234">
        <v>-0.2555</v>
      </c>
      <c r="K234">
        <v>-0.2555</v>
      </c>
      <c r="M234">
        <v>-0.2555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159</v>
      </c>
      <c r="G235">
        <v>4</v>
      </c>
      <c r="H235" t="s">
        <v>159</v>
      </c>
      <c r="I235">
        <v>4</v>
      </c>
      <c r="J235" t="s">
        <v>159</v>
      </c>
      <c r="K235">
        <v>4</v>
      </c>
      <c r="L235" t="s">
        <v>159</v>
      </c>
      <c r="M235">
        <v>4</v>
      </c>
      <c r="N235" t="s">
        <v>159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-0.46870000000000001</v>
      </c>
      <c r="G236">
        <v>-0.46870000000000001</v>
      </c>
      <c r="I236">
        <v>-0.46870000000000001</v>
      </c>
      <c r="K236">
        <v>-0.46870000000000001</v>
      </c>
      <c r="M236">
        <v>-0.46870000000000001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s">
        <v>160</v>
      </c>
      <c r="G237">
        <v>4</v>
      </c>
      <c r="H237" t="s">
        <v>160</v>
      </c>
      <c r="I237">
        <v>4</v>
      </c>
      <c r="J237" t="s">
        <v>160</v>
      </c>
      <c r="K237">
        <v>4</v>
      </c>
      <c r="L237" t="s">
        <v>160</v>
      </c>
      <c r="M237">
        <v>4</v>
      </c>
      <c r="N237" t="s">
        <v>160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0.46439999999999998</v>
      </c>
      <c r="G238">
        <v>0.46439999999999998</v>
      </c>
      <c r="I238">
        <v>0.46439999999999998</v>
      </c>
      <c r="K238">
        <v>0.46439999999999998</v>
      </c>
      <c r="M238">
        <v>0.46439999999999998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s">
        <v>160</v>
      </c>
      <c r="G239">
        <v>2</v>
      </c>
      <c r="H239" t="s">
        <v>160</v>
      </c>
      <c r="I239">
        <v>2</v>
      </c>
      <c r="J239" t="s">
        <v>160</v>
      </c>
      <c r="K239">
        <v>2</v>
      </c>
      <c r="L239" t="s">
        <v>160</v>
      </c>
      <c r="M239">
        <v>2</v>
      </c>
      <c r="N239" t="s">
        <v>160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-0.6</v>
      </c>
      <c r="G240">
        <v>-0.6</v>
      </c>
      <c r="I240">
        <v>-0.6</v>
      </c>
      <c r="K240">
        <v>-0.6</v>
      </c>
      <c r="M240">
        <v>-0.6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s">
        <v>159</v>
      </c>
      <c r="G241">
        <v>4</v>
      </c>
      <c r="H241" t="s">
        <v>159</v>
      </c>
      <c r="I241">
        <v>4</v>
      </c>
      <c r="J241" t="s">
        <v>159</v>
      </c>
      <c r="K241">
        <v>4</v>
      </c>
      <c r="L241" t="s">
        <v>159</v>
      </c>
      <c r="M241">
        <v>4</v>
      </c>
      <c r="N241" t="s">
        <v>159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-5.5E-2</v>
      </c>
      <c r="G242">
        <v>-5.5E-2</v>
      </c>
      <c r="I242">
        <v>-5.5E-2</v>
      </c>
      <c r="K242">
        <v>-5.5E-2</v>
      </c>
      <c r="M242">
        <v>-5.5E-2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s">
        <v>159</v>
      </c>
      <c r="G243">
        <v>4</v>
      </c>
      <c r="H243" t="s">
        <v>159</v>
      </c>
      <c r="I243">
        <v>4</v>
      </c>
      <c r="J243" t="s">
        <v>159</v>
      </c>
      <c r="K243">
        <v>4</v>
      </c>
      <c r="L243" t="s">
        <v>159</v>
      </c>
      <c r="M243">
        <v>4</v>
      </c>
      <c r="N243" t="s">
        <v>159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0.5</v>
      </c>
      <c r="G244">
        <v>0.5</v>
      </c>
      <c r="I244">
        <v>0.5</v>
      </c>
      <c r="K244">
        <v>0.5</v>
      </c>
      <c r="M244">
        <v>0.5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2</v>
      </c>
      <c r="F245" t="s">
        <v>159</v>
      </c>
      <c r="G245">
        <v>2</v>
      </c>
      <c r="H245" t="s">
        <v>159</v>
      </c>
      <c r="I245">
        <v>2</v>
      </c>
      <c r="J245" t="s">
        <v>159</v>
      </c>
      <c r="K245">
        <v>2</v>
      </c>
      <c r="L245" t="s">
        <v>159</v>
      </c>
      <c r="M245">
        <v>2</v>
      </c>
      <c r="N245" t="s">
        <v>159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0.53480000000000005</v>
      </c>
      <c r="G246">
        <v>0.53480000000000005</v>
      </c>
      <c r="I246">
        <v>0.53480000000000005</v>
      </c>
      <c r="K246">
        <v>0.53480000000000005</v>
      </c>
      <c r="M246">
        <v>0.53480000000000005</v>
      </c>
      <c r="O246">
        <v>-1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2</v>
      </c>
      <c r="F247" t="s">
        <v>159</v>
      </c>
      <c r="G247">
        <v>2</v>
      </c>
      <c r="H247" t="s">
        <v>159</v>
      </c>
      <c r="I247">
        <v>2</v>
      </c>
      <c r="J247" t="s">
        <v>159</v>
      </c>
      <c r="K247">
        <v>2</v>
      </c>
      <c r="L247" t="s">
        <v>159</v>
      </c>
      <c r="M247">
        <v>2</v>
      </c>
      <c r="N247" t="s">
        <v>159</v>
      </c>
      <c r="O247">
        <v>-1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-0.64500000000000002</v>
      </c>
      <c r="G248">
        <v>-0.64500000000000002</v>
      </c>
      <c r="I248">
        <v>-0.64500000000000002</v>
      </c>
      <c r="K248">
        <v>-0.64500000000000002</v>
      </c>
      <c r="M248">
        <v>-0.64500000000000002</v>
      </c>
      <c r="O248">
        <v>-1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4</v>
      </c>
      <c r="F249" t="s">
        <v>160</v>
      </c>
      <c r="G249">
        <v>4</v>
      </c>
      <c r="H249" t="s">
        <v>160</v>
      </c>
      <c r="I249">
        <v>4</v>
      </c>
      <c r="J249" t="s">
        <v>160</v>
      </c>
      <c r="K249">
        <v>4</v>
      </c>
      <c r="L249" t="s">
        <v>160</v>
      </c>
      <c r="M249">
        <v>4</v>
      </c>
      <c r="N249" t="s">
        <v>160</v>
      </c>
      <c r="O249">
        <v>-1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0.46460000000000001</v>
      </c>
      <c r="G250">
        <v>0.46460000000000001</v>
      </c>
      <c r="I250">
        <v>0.46460000000000001</v>
      </c>
      <c r="K250">
        <v>0.46460000000000001</v>
      </c>
      <c r="M250">
        <v>0.46460000000000001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2</v>
      </c>
      <c r="F251" t="s">
        <v>160</v>
      </c>
      <c r="G251">
        <v>2</v>
      </c>
      <c r="H251" t="s">
        <v>160</v>
      </c>
      <c r="I251">
        <v>2</v>
      </c>
      <c r="J251" t="s">
        <v>160</v>
      </c>
      <c r="K251">
        <v>2</v>
      </c>
      <c r="L251" t="s">
        <v>160</v>
      </c>
      <c r="M251">
        <v>2</v>
      </c>
      <c r="N251" t="s">
        <v>160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0.47260000000000002</v>
      </c>
      <c r="G252">
        <v>0.47260000000000002</v>
      </c>
      <c r="I252">
        <v>0.47260000000000002</v>
      </c>
      <c r="K252">
        <v>0.47260000000000002</v>
      </c>
      <c r="M252">
        <v>0.47260000000000002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2</v>
      </c>
      <c r="F253" t="s">
        <v>160</v>
      </c>
      <c r="G253">
        <v>2</v>
      </c>
      <c r="H253" t="s">
        <v>160</v>
      </c>
      <c r="I253">
        <v>2</v>
      </c>
      <c r="J253" t="s">
        <v>160</v>
      </c>
      <c r="K253">
        <v>2</v>
      </c>
      <c r="L253" t="s">
        <v>160</v>
      </c>
      <c r="M253">
        <v>2</v>
      </c>
      <c r="N253" t="s">
        <v>160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-0.54459999999999997</v>
      </c>
      <c r="G254">
        <v>-0.54459999999999997</v>
      </c>
      <c r="I254">
        <v>-0.54459999999999997</v>
      </c>
      <c r="K254">
        <v>-0.54459999999999997</v>
      </c>
      <c r="M254">
        <v>-0.54459999999999997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159</v>
      </c>
      <c r="G255">
        <v>4</v>
      </c>
      <c r="H255" t="s">
        <v>159</v>
      </c>
      <c r="I255">
        <v>4</v>
      </c>
      <c r="J255" t="s">
        <v>159</v>
      </c>
      <c r="K255">
        <v>4</v>
      </c>
      <c r="L255" t="s">
        <v>159</v>
      </c>
      <c r="M255">
        <v>4</v>
      </c>
      <c r="N255" t="s">
        <v>159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-0.42349999999999999</v>
      </c>
      <c r="G256">
        <v>-0.42349999999999999</v>
      </c>
      <c r="I256">
        <v>-0.42349999999999999</v>
      </c>
      <c r="K256">
        <v>-0.42349999999999999</v>
      </c>
      <c r="M256">
        <v>-0.42349999999999999</v>
      </c>
      <c r="O256">
        <v>-1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s">
        <v>159</v>
      </c>
      <c r="G257">
        <v>4</v>
      </c>
      <c r="H257" t="s">
        <v>159</v>
      </c>
      <c r="I257">
        <v>4</v>
      </c>
      <c r="J257" t="s">
        <v>159</v>
      </c>
      <c r="K257">
        <v>4</v>
      </c>
      <c r="L257" t="s">
        <v>159</v>
      </c>
      <c r="M257">
        <v>4</v>
      </c>
      <c r="N257" t="s">
        <v>159</v>
      </c>
      <c r="O257">
        <v>-1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0.44490000000000002</v>
      </c>
      <c r="G258">
        <v>0.44490000000000002</v>
      </c>
      <c r="I258">
        <v>0.44490000000000002</v>
      </c>
      <c r="K258">
        <v>0.44490000000000002</v>
      </c>
      <c r="M258">
        <v>0.44490000000000002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2</v>
      </c>
      <c r="F259" t="s">
        <v>159</v>
      </c>
      <c r="G259">
        <v>2</v>
      </c>
      <c r="H259" t="s">
        <v>159</v>
      </c>
      <c r="I259">
        <v>2</v>
      </c>
      <c r="J259" t="s">
        <v>159</v>
      </c>
      <c r="K259">
        <v>2</v>
      </c>
      <c r="L259" t="s">
        <v>159</v>
      </c>
      <c r="M259">
        <v>2</v>
      </c>
      <c r="N259" t="s">
        <v>159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0.49</v>
      </c>
      <c r="G260">
        <v>0.49</v>
      </c>
      <c r="I260">
        <v>0.49</v>
      </c>
      <c r="K260">
        <v>0.49</v>
      </c>
      <c r="M260">
        <v>0.49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2</v>
      </c>
      <c r="F261" t="s">
        <v>160</v>
      </c>
      <c r="G261">
        <v>2</v>
      </c>
      <c r="H261" t="s">
        <v>160</v>
      </c>
      <c r="I261">
        <v>2</v>
      </c>
      <c r="J261" t="s">
        <v>160</v>
      </c>
      <c r="K261">
        <v>2</v>
      </c>
      <c r="L261" t="s">
        <v>160</v>
      </c>
      <c r="M261">
        <v>2</v>
      </c>
      <c r="N261" t="s">
        <v>160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0.84670000000000001</v>
      </c>
      <c r="G262">
        <v>0.84670000000000001</v>
      </c>
      <c r="I262">
        <v>0.84670000000000001</v>
      </c>
      <c r="K262">
        <v>0.84670000000000001</v>
      </c>
      <c r="M262">
        <v>0.84670000000000001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1</v>
      </c>
      <c r="F263" t="s">
        <v>159</v>
      </c>
      <c r="G263">
        <v>1</v>
      </c>
      <c r="H263" t="s">
        <v>159</v>
      </c>
      <c r="I263">
        <v>1</v>
      </c>
      <c r="J263" t="s">
        <v>159</v>
      </c>
      <c r="K263">
        <v>1</v>
      </c>
      <c r="L263" t="s">
        <v>159</v>
      </c>
      <c r="M263">
        <v>1</v>
      </c>
      <c r="N263" t="s">
        <v>159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0.3211</v>
      </c>
      <c r="G264">
        <v>0.3211</v>
      </c>
      <c r="I264">
        <v>0.3211</v>
      </c>
      <c r="K264">
        <v>0.3211</v>
      </c>
      <c r="M264">
        <v>0.3211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s">
        <v>160</v>
      </c>
      <c r="G265">
        <v>2</v>
      </c>
      <c r="H265" t="s">
        <v>160</v>
      </c>
      <c r="I265">
        <v>2</v>
      </c>
      <c r="J265" t="s">
        <v>160</v>
      </c>
      <c r="K265">
        <v>2</v>
      </c>
      <c r="L265" t="s">
        <v>160</v>
      </c>
      <c r="M265">
        <v>2</v>
      </c>
      <c r="N265" t="s">
        <v>160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0.25519999999999998</v>
      </c>
      <c r="G266">
        <v>0.25519999999999998</v>
      </c>
      <c r="I266">
        <v>0.25519999999999998</v>
      </c>
      <c r="K266">
        <v>0.25519999999999998</v>
      </c>
      <c r="M266">
        <v>0.25519999999999998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s">
        <v>160</v>
      </c>
      <c r="G267">
        <v>2</v>
      </c>
      <c r="H267" t="s">
        <v>160</v>
      </c>
      <c r="I267">
        <v>2</v>
      </c>
      <c r="J267" t="s">
        <v>160</v>
      </c>
      <c r="K267">
        <v>2</v>
      </c>
      <c r="L267" t="s">
        <v>160</v>
      </c>
      <c r="M267">
        <v>2</v>
      </c>
      <c r="N267" t="s">
        <v>160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0.5534</v>
      </c>
      <c r="G268">
        <v>0.5534</v>
      </c>
      <c r="I268">
        <v>0.5534</v>
      </c>
      <c r="K268">
        <v>0.5534</v>
      </c>
      <c r="M268">
        <v>0.5534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s">
        <v>159</v>
      </c>
      <c r="G269">
        <v>2</v>
      </c>
      <c r="H269" t="s">
        <v>159</v>
      </c>
      <c r="I269">
        <v>2</v>
      </c>
      <c r="J269" t="s">
        <v>159</v>
      </c>
      <c r="K269">
        <v>2</v>
      </c>
      <c r="L269" t="s">
        <v>159</v>
      </c>
      <c r="M269">
        <v>2</v>
      </c>
      <c r="N269" t="s">
        <v>159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0.4</v>
      </c>
      <c r="G270">
        <v>0.4</v>
      </c>
      <c r="I270">
        <v>0.4</v>
      </c>
      <c r="K270">
        <v>0.4</v>
      </c>
      <c r="M270">
        <v>0.4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2</v>
      </c>
      <c r="F271" t="s">
        <v>159</v>
      </c>
      <c r="G271">
        <v>2</v>
      </c>
      <c r="H271" t="s">
        <v>159</v>
      </c>
      <c r="I271">
        <v>2</v>
      </c>
      <c r="J271" t="s">
        <v>159</v>
      </c>
      <c r="K271">
        <v>2</v>
      </c>
      <c r="L271" t="s">
        <v>159</v>
      </c>
      <c r="M271">
        <v>2</v>
      </c>
      <c r="N271" t="s">
        <v>159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-0.61199999999999999</v>
      </c>
      <c r="G272">
        <v>-0.61199999999999999</v>
      </c>
      <c r="I272">
        <v>-0.61199999999999999</v>
      </c>
      <c r="K272">
        <v>-0.61199999999999999</v>
      </c>
      <c r="M272">
        <v>-0.61199999999999999</v>
      </c>
      <c r="O272">
        <v>-1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s">
        <v>160</v>
      </c>
      <c r="G273">
        <v>4</v>
      </c>
      <c r="H273" t="s">
        <v>160</v>
      </c>
      <c r="I273">
        <v>4</v>
      </c>
      <c r="J273" t="s">
        <v>160</v>
      </c>
      <c r="K273">
        <v>4</v>
      </c>
      <c r="L273" t="s">
        <v>160</v>
      </c>
      <c r="M273">
        <v>4</v>
      </c>
      <c r="N273" t="s">
        <v>160</v>
      </c>
      <c r="O273">
        <v>-1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s">
        <v>159</v>
      </c>
      <c r="G275">
        <v>2</v>
      </c>
      <c r="H275" t="s">
        <v>159</v>
      </c>
      <c r="I275">
        <v>2</v>
      </c>
      <c r="J275" t="s">
        <v>159</v>
      </c>
      <c r="K275">
        <v>2</v>
      </c>
      <c r="L275" t="s">
        <v>159</v>
      </c>
      <c r="M275">
        <v>2</v>
      </c>
      <c r="N275" t="s">
        <v>159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0.40129999999999999</v>
      </c>
      <c r="G276">
        <v>0.40129999999999999</v>
      </c>
      <c r="I276">
        <v>0.40129999999999999</v>
      </c>
      <c r="K276">
        <v>0.40129999999999999</v>
      </c>
      <c r="M276">
        <v>0.40129999999999999</v>
      </c>
      <c r="O276">
        <v>-1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2</v>
      </c>
      <c r="F277" t="s">
        <v>159</v>
      </c>
      <c r="G277">
        <v>2</v>
      </c>
      <c r="H277" t="s">
        <v>159</v>
      </c>
      <c r="I277">
        <v>2</v>
      </c>
      <c r="J277" t="s">
        <v>159</v>
      </c>
      <c r="K277">
        <v>2</v>
      </c>
      <c r="L277" t="s">
        <v>159</v>
      </c>
      <c r="M277">
        <v>2</v>
      </c>
      <c r="N277" t="s">
        <v>159</v>
      </c>
      <c r="O277">
        <v>-1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0.49</v>
      </c>
      <c r="G278">
        <v>0.49</v>
      </c>
      <c r="I278">
        <v>0.49</v>
      </c>
      <c r="K278">
        <v>0.49</v>
      </c>
      <c r="M278">
        <v>0.49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2</v>
      </c>
      <c r="F279" t="s">
        <v>160</v>
      </c>
      <c r="G279">
        <v>2</v>
      </c>
      <c r="H279" t="s">
        <v>160</v>
      </c>
      <c r="I279">
        <v>2</v>
      </c>
      <c r="J279" t="s">
        <v>160</v>
      </c>
      <c r="K279">
        <v>2</v>
      </c>
      <c r="L279" t="s">
        <v>160</v>
      </c>
      <c r="M279">
        <v>2</v>
      </c>
      <c r="N279" t="s">
        <v>160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-0.13</v>
      </c>
      <c r="G280">
        <v>-0.13</v>
      </c>
      <c r="I280">
        <v>-0.13</v>
      </c>
      <c r="K280">
        <v>-0.13</v>
      </c>
      <c r="M280">
        <v>-0.13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s">
        <v>159</v>
      </c>
      <c r="G281">
        <v>4</v>
      </c>
      <c r="H281" t="s">
        <v>159</v>
      </c>
      <c r="I281">
        <v>4</v>
      </c>
      <c r="J281" t="s">
        <v>159</v>
      </c>
      <c r="K281">
        <v>4</v>
      </c>
      <c r="L281" t="s">
        <v>159</v>
      </c>
      <c r="M281">
        <v>4</v>
      </c>
      <c r="N281" t="s">
        <v>159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0.76580000000000004</v>
      </c>
      <c r="G282">
        <v>0.76580000000000004</v>
      </c>
      <c r="I282">
        <v>0.76580000000000004</v>
      </c>
      <c r="K282">
        <v>0.76580000000000004</v>
      </c>
      <c r="M282">
        <v>0.76580000000000004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1</v>
      </c>
      <c r="F283" t="s">
        <v>160</v>
      </c>
      <c r="G283">
        <v>1</v>
      </c>
      <c r="H283" t="s">
        <v>160</v>
      </c>
      <c r="I283">
        <v>1</v>
      </c>
      <c r="J283" t="s">
        <v>160</v>
      </c>
      <c r="K283">
        <v>1</v>
      </c>
      <c r="L283" t="s">
        <v>160</v>
      </c>
      <c r="M283">
        <v>1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-0.78110000000000002</v>
      </c>
      <c r="I284">
        <v>-0.78110000000000002</v>
      </c>
      <c r="K284">
        <v>-0.78110000000000002</v>
      </c>
      <c r="M284">
        <v>-0.78110000000000002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s">
        <v>160</v>
      </c>
      <c r="G285">
        <v>5</v>
      </c>
      <c r="H285" t="s">
        <v>160</v>
      </c>
      <c r="I285">
        <v>5</v>
      </c>
      <c r="J285" t="s">
        <v>160</v>
      </c>
      <c r="K285">
        <v>5</v>
      </c>
      <c r="L285" t="s">
        <v>160</v>
      </c>
      <c r="M285">
        <v>5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0.38700000000000001</v>
      </c>
      <c r="G286">
        <v>0.38700000000000001</v>
      </c>
      <c r="I286">
        <v>0.38700000000000001</v>
      </c>
      <c r="K286">
        <v>0.38700000000000001</v>
      </c>
      <c r="M286">
        <v>0.38700000000000001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2</v>
      </c>
      <c r="F287" t="s">
        <v>159</v>
      </c>
      <c r="G287">
        <v>2</v>
      </c>
      <c r="H287" t="s">
        <v>159</v>
      </c>
      <c r="I287">
        <v>2</v>
      </c>
      <c r="J287" t="s">
        <v>159</v>
      </c>
      <c r="K287">
        <v>2</v>
      </c>
      <c r="L287" t="s">
        <v>159</v>
      </c>
      <c r="M287">
        <v>2</v>
      </c>
      <c r="N287" t="s">
        <v>159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0.4</v>
      </c>
      <c r="G288">
        <v>0.4</v>
      </c>
      <c r="I288">
        <v>0.4</v>
      </c>
      <c r="K288">
        <v>0.4</v>
      </c>
      <c r="M288">
        <v>0.4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s">
        <v>159</v>
      </c>
      <c r="G289">
        <v>2</v>
      </c>
      <c r="H289" t="s">
        <v>159</v>
      </c>
      <c r="I289">
        <v>2</v>
      </c>
      <c r="J289" t="s">
        <v>159</v>
      </c>
      <c r="K289">
        <v>2</v>
      </c>
      <c r="L289" t="s">
        <v>159</v>
      </c>
      <c r="M289">
        <v>2</v>
      </c>
      <c r="N289" t="s">
        <v>159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-0.61529999999999996</v>
      </c>
      <c r="G290">
        <v>-0.61529999999999996</v>
      </c>
      <c r="I290">
        <v>-0.61529999999999996</v>
      </c>
      <c r="K290">
        <v>-0.61529999999999996</v>
      </c>
      <c r="M290">
        <v>-0.61529999999999996</v>
      </c>
      <c r="O290">
        <v>-1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s">
        <v>159</v>
      </c>
      <c r="G291">
        <v>4</v>
      </c>
      <c r="H291" t="s">
        <v>159</v>
      </c>
      <c r="I291">
        <v>4</v>
      </c>
      <c r="J291" t="s">
        <v>159</v>
      </c>
      <c r="K291">
        <v>4</v>
      </c>
      <c r="L291" t="s">
        <v>159</v>
      </c>
      <c r="M291">
        <v>4</v>
      </c>
      <c r="N291" t="s">
        <v>159</v>
      </c>
      <c r="O291">
        <v>-1</v>
      </c>
    </row>
    <row r="292" spans="1:15" x14ac:dyDescent="0.35">
      <c r="F292">
        <f>COUNTIF(F2:F291,"TRUE")</f>
        <v>73</v>
      </c>
      <c r="H292">
        <f t="shared" ref="H292:N292" si="0">COUNTIF(H2:H291,"TRUE")</f>
        <v>73</v>
      </c>
      <c r="J292">
        <f t="shared" si="0"/>
        <v>73</v>
      </c>
      <c r="L292">
        <f t="shared" si="0"/>
        <v>73</v>
      </c>
      <c r="N292">
        <f t="shared" si="0"/>
        <v>73</v>
      </c>
    </row>
    <row r="293" spans="1:15" x14ac:dyDescent="0.35">
      <c r="A293" t="s">
        <v>37</v>
      </c>
    </row>
    <row r="294" spans="1:15" x14ac:dyDescent="0.35">
      <c r="A294" t="s">
        <v>38</v>
      </c>
      <c r="E294" t="s">
        <v>25</v>
      </c>
      <c r="F294">
        <f>COUNTIFS(F$2:F$291,"TRUE",$B$2:$B$291,1)</f>
        <v>13</v>
      </c>
      <c r="H294">
        <f t="shared" ref="H294:N294" si="1">COUNTIFS(H$2:H$291,"TRUE",$B$2:$B$291,1)</f>
        <v>13</v>
      </c>
      <c r="J294">
        <f t="shared" si="1"/>
        <v>13</v>
      </c>
      <c r="L294">
        <f t="shared" si="1"/>
        <v>13</v>
      </c>
      <c r="N294">
        <f t="shared" si="1"/>
        <v>13</v>
      </c>
      <c r="O294">
        <f>MEDIAN(F294:N294)</f>
        <v>13</v>
      </c>
    </row>
    <row r="295" spans="1:15" x14ac:dyDescent="0.35">
      <c r="A295" t="s">
        <v>39</v>
      </c>
      <c r="E295" t="s">
        <v>26</v>
      </c>
      <c r="F295">
        <f>COUNTIFS(F$2:F$291,"TRUE",$B$2:$B$291,2)</f>
        <v>12</v>
      </c>
      <c r="H295">
        <f t="shared" ref="H295:N295" si="2">COUNTIFS(H$2:H$291,"TRUE",$B$2:$B$291,2)</f>
        <v>12</v>
      </c>
      <c r="J295">
        <f t="shared" si="2"/>
        <v>12</v>
      </c>
      <c r="L295">
        <f t="shared" si="2"/>
        <v>12</v>
      </c>
      <c r="N295">
        <f t="shared" si="2"/>
        <v>12</v>
      </c>
      <c r="O295">
        <f t="shared" ref="O295:O298" si="3">MEDIAN(F295:N295)</f>
        <v>12</v>
      </c>
    </row>
    <row r="296" spans="1:15" x14ac:dyDescent="0.35">
      <c r="A296" t="s">
        <v>40</v>
      </c>
      <c r="E296" t="s">
        <v>27</v>
      </c>
      <c r="F296">
        <f>COUNTIFS(F$2:F$291,"TRUE",$B$2:$B$291,3)</f>
        <v>18</v>
      </c>
      <c r="H296">
        <f t="shared" ref="H296:N296" si="4">COUNTIFS(H$2:H$291,"TRUE",$B$2:$B$291,3)</f>
        <v>18</v>
      </c>
      <c r="J296">
        <f t="shared" si="4"/>
        <v>18</v>
      </c>
      <c r="L296">
        <f t="shared" si="4"/>
        <v>18</v>
      </c>
      <c r="N296">
        <f t="shared" si="4"/>
        <v>18</v>
      </c>
      <c r="O296">
        <f t="shared" si="3"/>
        <v>18</v>
      </c>
    </row>
    <row r="297" spans="1:15" x14ac:dyDescent="0.35">
      <c r="A297" t="s">
        <v>202</v>
      </c>
      <c r="E297" t="s">
        <v>28</v>
      </c>
      <c r="F297">
        <f>COUNTIFS(F$2:F$291,"TRUE",$B$2:$B$291,4)</f>
        <v>13</v>
      </c>
      <c r="H297">
        <f t="shared" ref="H297:N297" si="5">COUNTIFS(H$2:H$291,"TRUE",$B$2:$B$291,4)</f>
        <v>13</v>
      </c>
      <c r="J297">
        <f t="shared" si="5"/>
        <v>13</v>
      </c>
      <c r="L297">
        <f t="shared" si="5"/>
        <v>13</v>
      </c>
      <c r="N297">
        <f t="shared" si="5"/>
        <v>13</v>
      </c>
      <c r="O297">
        <f t="shared" si="3"/>
        <v>13</v>
      </c>
    </row>
    <row r="298" spans="1:15" x14ac:dyDescent="0.35">
      <c r="A298" t="s">
        <v>42</v>
      </c>
      <c r="E298" t="s">
        <v>29</v>
      </c>
      <c r="F298">
        <f>COUNTIFS(F$2:F$291,"TRUE",$B$2:$B$291,5)</f>
        <v>17</v>
      </c>
      <c r="H298">
        <f t="shared" ref="H298:N298" si="6">COUNTIFS(H$2:H$291,"TRUE",$B$2:$B$291,5)</f>
        <v>17</v>
      </c>
      <c r="J298">
        <f t="shared" si="6"/>
        <v>17</v>
      </c>
      <c r="L298">
        <f t="shared" si="6"/>
        <v>17</v>
      </c>
      <c r="N298">
        <f t="shared" si="6"/>
        <v>17</v>
      </c>
      <c r="O298">
        <f t="shared" si="3"/>
        <v>17</v>
      </c>
    </row>
    <row r="300" spans="1:15" x14ac:dyDescent="0.35">
      <c r="A300" t="s">
        <v>221</v>
      </c>
    </row>
    <row r="301" spans="1:15" x14ac:dyDescent="0.35">
      <c r="A301" t="s">
        <v>226</v>
      </c>
    </row>
    <row r="302" spans="1:15" x14ac:dyDescent="0.35">
      <c r="A302" t="s">
        <v>227</v>
      </c>
    </row>
    <row r="303" spans="1:15" x14ac:dyDescent="0.35">
      <c r="A303" t="s">
        <v>228</v>
      </c>
    </row>
  </sheetData>
  <conditionalFormatting sqref="F1:F291 H1:H291 J1:J291 L1:L291 N1:N291 N299:N1048431 L299:L1048431 J299:J1048431 H299:H1048431 F299:F1048431">
    <cfRule type="containsText" dxfId="95" priority="13" operator="containsText" text="FALSE">
      <formula>NOT(ISERROR(SEARCH("FALSE",F1)))</formula>
    </cfRule>
    <cfRule type="containsText" dxfId="94" priority="14" operator="containsText" text="TRUE">
      <formula>NOT(ISERROR(SEARCH("TRUE",F1)))</formula>
    </cfRule>
  </conditionalFormatting>
  <conditionalFormatting sqref="F292:F293 H292:H293 J292:J293 L292:L293 N292:N293">
    <cfRule type="containsText" dxfId="81" priority="3" operator="containsText" text="FALSE">
      <formula>NOT(ISERROR(SEARCH("FALSE",F292)))</formula>
    </cfRule>
    <cfRule type="containsText" dxfId="80" priority="4" operator="containsText" text="TRUE">
      <formula>NOT(ISERROR(SEARCH("TRUE",F292)))</formula>
    </cfRule>
  </conditionalFormatting>
  <conditionalFormatting sqref="F294:N298">
    <cfRule type="containsText" dxfId="79" priority="1" operator="containsText" text="FALSE">
      <formula>NOT(ISERROR(SEARCH("FALSE",F294)))</formula>
    </cfRule>
    <cfRule type="containsText" dxfId="78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4"/>
  </sheetPr>
  <dimension ref="A1:O303"/>
  <sheetViews>
    <sheetView topLeftCell="A277" zoomScaleNormal="100" workbookViewId="0">
      <selection activeCell="G296" sqref="G296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-0.48559999999999998</v>
      </c>
      <c r="G2">
        <v>0.28070000000000001</v>
      </c>
      <c r="I2">
        <v>9.4100000000000003E-2</v>
      </c>
      <c r="K2">
        <v>0.1018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s">
        <v>160</v>
      </c>
      <c r="G3">
        <v>2</v>
      </c>
      <c r="H3" t="s">
        <v>159</v>
      </c>
      <c r="I3">
        <v>3</v>
      </c>
      <c r="J3" t="s">
        <v>160</v>
      </c>
      <c r="K3">
        <v>3</v>
      </c>
      <c r="L3" t="s">
        <v>160</v>
      </c>
      <c r="M3">
        <v>2</v>
      </c>
      <c r="N3" t="s">
        <v>159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-0.22520000000000001</v>
      </c>
      <c r="G4">
        <v>0.4</v>
      </c>
      <c r="I4">
        <v>0.1656</v>
      </c>
      <c r="K4">
        <v>0.1542</v>
      </c>
      <c r="M4">
        <v>0.3296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159</v>
      </c>
      <c r="G5">
        <v>2</v>
      </c>
      <c r="H5" t="s">
        <v>160</v>
      </c>
      <c r="I5">
        <v>2</v>
      </c>
      <c r="J5" t="s">
        <v>160</v>
      </c>
      <c r="K5">
        <v>2</v>
      </c>
      <c r="L5" t="s">
        <v>160</v>
      </c>
      <c r="M5">
        <v>2</v>
      </c>
      <c r="N5" t="s">
        <v>160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-0.22819999999999999</v>
      </c>
      <c r="G6">
        <v>0.44469999999999998</v>
      </c>
      <c r="I6">
        <v>8.4699999999999998E-2</v>
      </c>
      <c r="K6">
        <v>9.2899999999999996E-2</v>
      </c>
      <c r="M6">
        <v>8.4400000000000003E-2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4</v>
      </c>
      <c r="F7" t="s">
        <v>159</v>
      </c>
      <c r="G7">
        <v>2</v>
      </c>
      <c r="H7" t="s">
        <v>160</v>
      </c>
      <c r="I7">
        <v>3</v>
      </c>
      <c r="J7" t="s">
        <v>160</v>
      </c>
      <c r="K7">
        <v>3</v>
      </c>
      <c r="L7" t="s">
        <v>160</v>
      </c>
      <c r="M7">
        <v>3</v>
      </c>
      <c r="N7" t="s">
        <v>160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-0.25</v>
      </c>
      <c r="G8">
        <v>0.58799999999999997</v>
      </c>
      <c r="I8">
        <v>0.1832</v>
      </c>
      <c r="K8">
        <v>0.13020000000000001</v>
      </c>
      <c r="M8">
        <v>0.2979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s">
        <v>159</v>
      </c>
      <c r="G9">
        <v>2</v>
      </c>
      <c r="H9" t="s">
        <v>160</v>
      </c>
      <c r="I9">
        <v>2</v>
      </c>
      <c r="J9" t="s">
        <v>160</v>
      </c>
      <c r="K9">
        <v>2</v>
      </c>
      <c r="L9" t="s">
        <v>160</v>
      </c>
      <c r="M9">
        <v>2</v>
      </c>
      <c r="N9" t="s">
        <v>160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-0.28620000000000001</v>
      </c>
      <c r="G10">
        <v>0.60319999999999996</v>
      </c>
      <c r="I10">
        <v>-2.5999999999999999E-2</v>
      </c>
      <c r="K10">
        <v>-2.3099999999999999E-2</v>
      </c>
      <c r="M10">
        <v>-0.14119999999999999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160</v>
      </c>
      <c r="G11">
        <v>2</v>
      </c>
      <c r="H11" t="s">
        <v>159</v>
      </c>
      <c r="I11">
        <v>3</v>
      </c>
      <c r="J11" t="s">
        <v>160</v>
      </c>
      <c r="K11">
        <v>3</v>
      </c>
      <c r="L11" t="s">
        <v>160</v>
      </c>
      <c r="M11">
        <v>4</v>
      </c>
      <c r="N11" t="s">
        <v>160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0</v>
      </c>
      <c r="G12">
        <v>0</v>
      </c>
      <c r="I12">
        <v>0</v>
      </c>
      <c r="K12" t="s">
        <v>161</v>
      </c>
      <c r="M12">
        <v>0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3</v>
      </c>
      <c r="F13" t="s">
        <v>160</v>
      </c>
      <c r="G13">
        <v>3</v>
      </c>
      <c r="H13" t="s">
        <v>160</v>
      </c>
      <c r="I13">
        <v>3</v>
      </c>
      <c r="J13" t="s">
        <v>160</v>
      </c>
      <c r="K13">
        <v>6</v>
      </c>
      <c r="L13" t="s">
        <v>160</v>
      </c>
      <c r="M13">
        <v>3</v>
      </c>
      <c r="N13" t="s">
        <v>160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-6.4600000000000005E-2</v>
      </c>
      <c r="G14">
        <v>0.51400000000000001</v>
      </c>
      <c r="I14">
        <v>0.36120000000000002</v>
      </c>
      <c r="K14">
        <v>0.3821</v>
      </c>
      <c r="M14">
        <v>0.4577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s">
        <v>159</v>
      </c>
      <c r="G15">
        <v>2</v>
      </c>
      <c r="H15" t="s">
        <v>160</v>
      </c>
      <c r="I15">
        <v>2</v>
      </c>
      <c r="J15" t="s">
        <v>160</v>
      </c>
      <c r="K15">
        <v>2</v>
      </c>
      <c r="L15" t="s">
        <v>160</v>
      </c>
      <c r="M15">
        <v>2</v>
      </c>
      <c r="N15" t="s">
        <v>160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</v>
      </c>
      <c r="G16">
        <v>0</v>
      </c>
      <c r="I16">
        <v>0</v>
      </c>
      <c r="K16" t="s">
        <v>161</v>
      </c>
      <c r="M16">
        <v>0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3</v>
      </c>
      <c r="F17" t="s">
        <v>160</v>
      </c>
      <c r="G17">
        <v>3</v>
      </c>
      <c r="H17" t="s">
        <v>160</v>
      </c>
      <c r="I17">
        <v>3</v>
      </c>
      <c r="J17" t="s">
        <v>160</v>
      </c>
      <c r="K17">
        <v>6</v>
      </c>
      <c r="L17" t="s">
        <v>160</v>
      </c>
      <c r="M17">
        <v>3</v>
      </c>
      <c r="N17" t="s">
        <v>160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-0.72</v>
      </c>
      <c r="G18">
        <v>0.40749999999999997</v>
      </c>
      <c r="I18">
        <v>-0.1231</v>
      </c>
      <c r="K18">
        <v>-0.1489</v>
      </c>
      <c r="M18">
        <v>-0.19120000000000001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2</v>
      </c>
      <c r="H19" t="s">
        <v>159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-0.4</v>
      </c>
      <c r="G20">
        <v>0.49519999999999997</v>
      </c>
      <c r="I20">
        <v>-0.1426</v>
      </c>
      <c r="K20">
        <v>-0.12709999999999999</v>
      </c>
      <c r="M20">
        <v>-0.26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s">
        <v>160</v>
      </c>
      <c r="G21">
        <v>2</v>
      </c>
      <c r="H21" t="s">
        <v>159</v>
      </c>
      <c r="I21">
        <v>4</v>
      </c>
      <c r="J21" t="s">
        <v>160</v>
      </c>
      <c r="K21">
        <v>4</v>
      </c>
      <c r="L21" t="s">
        <v>160</v>
      </c>
      <c r="M21">
        <v>4</v>
      </c>
      <c r="N21" t="s">
        <v>160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-0.53649999999999998</v>
      </c>
      <c r="G22">
        <v>0.60680000000000001</v>
      </c>
      <c r="I22">
        <v>0.20369999999999999</v>
      </c>
      <c r="K22">
        <v>0.1182</v>
      </c>
      <c r="M22">
        <v>0.4451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2</v>
      </c>
      <c r="H23" t="s">
        <v>159</v>
      </c>
      <c r="I23">
        <v>2</v>
      </c>
      <c r="J23" t="s">
        <v>159</v>
      </c>
      <c r="K23">
        <v>3</v>
      </c>
      <c r="L23" t="s">
        <v>160</v>
      </c>
      <c r="M23">
        <v>2</v>
      </c>
      <c r="N23" t="s">
        <v>159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-0.2863</v>
      </c>
      <c r="G24">
        <v>0.5</v>
      </c>
      <c r="I24">
        <v>0.18870000000000001</v>
      </c>
      <c r="K24">
        <v>0.18559999999999999</v>
      </c>
      <c r="M24">
        <v>0.31869999999999998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s">
        <v>160</v>
      </c>
      <c r="G25">
        <v>2</v>
      </c>
      <c r="H25" t="s">
        <v>159</v>
      </c>
      <c r="I25">
        <v>2</v>
      </c>
      <c r="J25" t="s">
        <v>159</v>
      </c>
      <c r="K25">
        <v>2</v>
      </c>
      <c r="L25" t="s">
        <v>159</v>
      </c>
      <c r="M25">
        <v>2</v>
      </c>
      <c r="N25" t="s">
        <v>159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0.34870000000000001</v>
      </c>
      <c r="G26">
        <v>0.5</v>
      </c>
      <c r="I26">
        <v>0.41799999999999998</v>
      </c>
      <c r="K26">
        <v>0.41810000000000003</v>
      </c>
      <c r="M26">
        <v>0.41149999999999998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159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-0.23380000000000001</v>
      </c>
      <c r="G28">
        <v>0.65</v>
      </c>
      <c r="I28">
        <v>0.12180000000000001</v>
      </c>
      <c r="K28">
        <v>0.1168</v>
      </c>
      <c r="M28">
        <v>8.8999999999999996E-2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s">
        <v>160</v>
      </c>
      <c r="G29">
        <v>2</v>
      </c>
      <c r="H29" t="s">
        <v>159</v>
      </c>
      <c r="I29">
        <v>2</v>
      </c>
      <c r="J29" t="s">
        <v>159</v>
      </c>
      <c r="K29">
        <v>3</v>
      </c>
      <c r="L29" t="s">
        <v>160</v>
      </c>
      <c r="M29">
        <v>3</v>
      </c>
      <c r="N29" t="s">
        <v>160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-0.1305</v>
      </c>
      <c r="G30">
        <v>0.48849999999999999</v>
      </c>
      <c r="I30">
        <v>0.25750000000000001</v>
      </c>
      <c r="K30">
        <v>0.28470000000000001</v>
      </c>
      <c r="M30">
        <v>0.41860000000000003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s">
        <v>159</v>
      </c>
      <c r="G31">
        <v>2</v>
      </c>
      <c r="H31" t="s">
        <v>160</v>
      </c>
      <c r="I31">
        <v>2</v>
      </c>
      <c r="J31" t="s">
        <v>160</v>
      </c>
      <c r="K31">
        <v>2</v>
      </c>
      <c r="L31" t="s">
        <v>160</v>
      </c>
      <c r="M31">
        <v>2</v>
      </c>
      <c r="N31" t="s">
        <v>160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-0.3231</v>
      </c>
      <c r="G32">
        <v>0.39689999999999998</v>
      </c>
      <c r="I32">
        <v>0.10979999999999999</v>
      </c>
      <c r="K32">
        <v>0.1195</v>
      </c>
      <c r="M32">
        <v>0.24160000000000001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s">
        <v>160</v>
      </c>
      <c r="G33">
        <v>2</v>
      </c>
      <c r="H33" t="s">
        <v>159</v>
      </c>
      <c r="I33">
        <v>3</v>
      </c>
      <c r="J33" t="s">
        <v>160</v>
      </c>
      <c r="K33">
        <v>3</v>
      </c>
      <c r="L33" t="s">
        <v>160</v>
      </c>
      <c r="M33">
        <v>2</v>
      </c>
      <c r="N33" t="s">
        <v>159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-0.24</v>
      </c>
      <c r="G34">
        <v>0.6</v>
      </c>
      <c r="I34">
        <v>0.2908</v>
      </c>
      <c r="K34">
        <v>0.31929999999999997</v>
      </c>
      <c r="M34">
        <v>0.27260000000000001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4</v>
      </c>
      <c r="F35" t="s">
        <v>160</v>
      </c>
      <c r="G35">
        <v>2</v>
      </c>
      <c r="H35" t="s">
        <v>160</v>
      </c>
      <c r="I35">
        <v>2</v>
      </c>
      <c r="J35" t="s">
        <v>160</v>
      </c>
      <c r="K35">
        <v>2</v>
      </c>
      <c r="L35" t="s">
        <v>160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-0.72</v>
      </c>
      <c r="G36">
        <v>0.42470000000000002</v>
      </c>
      <c r="I36">
        <v>-0.1618</v>
      </c>
      <c r="K36">
        <v>-0.16389999999999999</v>
      </c>
      <c r="M36">
        <v>-0.12920000000000001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s">
        <v>159</v>
      </c>
      <c r="G37">
        <v>2</v>
      </c>
      <c r="H37" t="s">
        <v>160</v>
      </c>
      <c r="I37">
        <v>4</v>
      </c>
      <c r="J37" t="s">
        <v>159</v>
      </c>
      <c r="K37">
        <v>4</v>
      </c>
      <c r="L37" t="s">
        <v>159</v>
      </c>
      <c r="M37">
        <v>4</v>
      </c>
      <c r="N37" t="s">
        <v>159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-0.28029999999999999</v>
      </c>
      <c r="G38">
        <v>0.89510000000000001</v>
      </c>
      <c r="I38">
        <v>0.27929999999999999</v>
      </c>
      <c r="K38">
        <v>0.37340000000000001</v>
      </c>
      <c r="M38">
        <v>0.223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s">
        <v>159</v>
      </c>
      <c r="G39">
        <v>1</v>
      </c>
      <c r="H39" t="s">
        <v>160</v>
      </c>
      <c r="I39">
        <v>2</v>
      </c>
      <c r="J39" t="s">
        <v>160</v>
      </c>
      <c r="K39">
        <v>2</v>
      </c>
      <c r="L39" t="s">
        <v>160</v>
      </c>
      <c r="M39">
        <v>2</v>
      </c>
      <c r="N39" t="s">
        <v>160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0.23419999999999999</v>
      </c>
      <c r="G40">
        <v>0.52270000000000005</v>
      </c>
      <c r="I40">
        <v>0.47260000000000002</v>
      </c>
      <c r="K40">
        <v>0.47620000000000001</v>
      </c>
      <c r="M40">
        <v>0.52270000000000005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s">
        <v>160</v>
      </c>
      <c r="G41">
        <v>2</v>
      </c>
      <c r="H41" t="s">
        <v>160</v>
      </c>
      <c r="I41">
        <v>2</v>
      </c>
      <c r="J41" t="s">
        <v>160</v>
      </c>
      <c r="K41">
        <v>2</v>
      </c>
      <c r="L41" t="s">
        <v>160</v>
      </c>
      <c r="M41">
        <v>2</v>
      </c>
      <c r="N41" t="s">
        <v>160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-0.4</v>
      </c>
      <c r="G42">
        <v>0.42499999999999999</v>
      </c>
      <c r="I42">
        <v>4.9700000000000001E-2</v>
      </c>
      <c r="K42">
        <v>4.0399999999999998E-2</v>
      </c>
      <c r="M42">
        <v>8.6800000000000002E-2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160</v>
      </c>
      <c r="G43">
        <v>2</v>
      </c>
      <c r="H43" t="s">
        <v>159</v>
      </c>
      <c r="I43">
        <v>3</v>
      </c>
      <c r="J43" t="s">
        <v>160</v>
      </c>
      <c r="K43">
        <v>3</v>
      </c>
      <c r="L43" t="s">
        <v>160</v>
      </c>
      <c r="M43">
        <v>3</v>
      </c>
      <c r="N43" t="s">
        <v>160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-0.63200000000000001</v>
      </c>
      <c r="G44">
        <v>0.27250000000000002</v>
      </c>
      <c r="I44">
        <v>-0.26200000000000001</v>
      </c>
      <c r="K44">
        <v>-0.28489999999999999</v>
      </c>
      <c r="M44">
        <v>-0.2422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s">
        <v>159</v>
      </c>
      <c r="G45">
        <v>2</v>
      </c>
      <c r="H45" t="s">
        <v>160</v>
      </c>
      <c r="I45">
        <v>4</v>
      </c>
      <c r="J45" t="s">
        <v>159</v>
      </c>
      <c r="K45">
        <v>4</v>
      </c>
      <c r="L45" t="s">
        <v>159</v>
      </c>
      <c r="M45">
        <v>4</v>
      </c>
      <c r="N45" t="s">
        <v>159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-0.21260000000000001</v>
      </c>
      <c r="G46">
        <v>0.50829999999999997</v>
      </c>
      <c r="I46">
        <v>-4.4200000000000003E-2</v>
      </c>
      <c r="K46">
        <v>-6.2799999999999995E-2</v>
      </c>
      <c r="M46">
        <v>-0.2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2</v>
      </c>
      <c r="H47" t="s">
        <v>159</v>
      </c>
      <c r="I47">
        <v>3</v>
      </c>
      <c r="J47" t="s">
        <v>160</v>
      </c>
      <c r="K47">
        <v>4</v>
      </c>
      <c r="L47" t="s">
        <v>160</v>
      </c>
      <c r="M47">
        <v>4</v>
      </c>
      <c r="N47" t="s">
        <v>160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-0.2014</v>
      </c>
      <c r="G48">
        <v>0.73609999999999998</v>
      </c>
      <c r="I48">
        <v>0.1547</v>
      </c>
      <c r="K48">
        <v>0.1457</v>
      </c>
      <c r="M48">
        <v>-0.1008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s">
        <v>159</v>
      </c>
      <c r="G49">
        <v>2</v>
      </c>
      <c r="H49" t="s">
        <v>160</v>
      </c>
      <c r="I49">
        <v>2</v>
      </c>
      <c r="J49" t="s">
        <v>160</v>
      </c>
      <c r="K49">
        <v>2</v>
      </c>
      <c r="L49" t="s">
        <v>160</v>
      </c>
      <c r="M49">
        <v>4</v>
      </c>
      <c r="N49" t="s">
        <v>159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-5.5E-2</v>
      </c>
      <c r="G50">
        <v>0.49</v>
      </c>
      <c r="I50">
        <v>0.22689999999999999</v>
      </c>
      <c r="K50">
        <v>0.2215</v>
      </c>
      <c r="M50">
        <v>0.35439999999999999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s">
        <v>160</v>
      </c>
      <c r="G51">
        <v>2</v>
      </c>
      <c r="H51" t="s">
        <v>160</v>
      </c>
      <c r="I51">
        <v>2</v>
      </c>
      <c r="J51" t="s">
        <v>160</v>
      </c>
      <c r="K51">
        <v>2</v>
      </c>
      <c r="L51" t="s">
        <v>160</v>
      </c>
      <c r="M51">
        <v>2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-0.72</v>
      </c>
      <c r="G52">
        <v>0.84630000000000005</v>
      </c>
      <c r="I52">
        <v>0.24429999999999999</v>
      </c>
      <c r="K52">
        <v>0.30199999999999999</v>
      </c>
      <c r="M52">
        <v>0.42549999999999999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4</v>
      </c>
      <c r="F53" t="s">
        <v>160</v>
      </c>
      <c r="G53">
        <v>1</v>
      </c>
      <c r="H53" t="s">
        <v>159</v>
      </c>
      <c r="I53">
        <v>2</v>
      </c>
      <c r="J53" t="s">
        <v>159</v>
      </c>
      <c r="K53">
        <v>2</v>
      </c>
      <c r="L53" t="s">
        <v>159</v>
      </c>
      <c r="M53">
        <v>2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-0.35570000000000002</v>
      </c>
      <c r="G54">
        <v>0.44700000000000001</v>
      </c>
      <c r="I54">
        <v>0.2525</v>
      </c>
      <c r="K54">
        <v>0.25509999999999999</v>
      </c>
      <c r="M54">
        <v>0.42749999999999999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s">
        <v>159</v>
      </c>
      <c r="G55">
        <v>2</v>
      </c>
      <c r="H55" t="s">
        <v>160</v>
      </c>
      <c r="I55">
        <v>2</v>
      </c>
      <c r="J55" t="s">
        <v>160</v>
      </c>
      <c r="K55">
        <v>2</v>
      </c>
      <c r="L55" t="s">
        <v>160</v>
      </c>
      <c r="M55">
        <v>2</v>
      </c>
      <c r="N55" t="s">
        <v>160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-8.2799999999999999E-2</v>
      </c>
      <c r="G56">
        <v>0.9</v>
      </c>
      <c r="I56">
        <v>0.3866</v>
      </c>
      <c r="K56">
        <v>0.3805</v>
      </c>
      <c r="M56">
        <v>0.37669999999999998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s">
        <v>159</v>
      </c>
      <c r="G57">
        <v>1</v>
      </c>
      <c r="H57" t="s">
        <v>160</v>
      </c>
      <c r="I57">
        <v>2</v>
      </c>
      <c r="J57" t="s">
        <v>160</v>
      </c>
      <c r="K57">
        <v>2</v>
      </c>
      <c r="L57" t="s">
        <v>160</v>
      </c>
      <c r="M57">
        <v>2</v>
      </c>
      <c r="N57" t="s">
        <v>160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-0.49380000000000002</v>
      </c>
      <c r="G58">
        <v>-0.10979999999999999</v>
      </c>
      <c r="I58">
        <v>-0.33829999999999999</v>
      </c>
      <c r="K58">
        <v>-0.3392</v>
      </c>
      <c r="M58">
        <v>-0.41149999999999998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s">
        <v>160</v>
      </c>
      <c r="G59">
        <v>4</v>
      </c>
      <c r="H59" t="s">
        <v>160</v>
      </c>
      <c r="I59">
        <v>4</v>
      </c>
      <c r="J59" t="s">
        <v>160</v>
      </c>
      <c r="K59">
        <v>4</v>
      </c>
      <c r="L59" t="s">
        <v>160</v>
      </c>
      <c r="M59">
        <v>4</v>
      </c>
      <c r="N59" t="s">
        <v>160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0.44159999999999999</v>
      </c>
      <c r="I60">
        <v>1.8200000000000001E-2</v>
      </c>
      <c r="K60">
        <v>1.37E-2</v>
      </c>
      <c r="M60">
        <v>-6.2700000000000006E-2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160</v>
      </c>
      <c r="G61">
        <v>2</v>
      </c>
      <c r="H61" t="s">
        <v>159</v>
      </c>
      <c r="I61">
        <v>3</v>
      </c>
      <c r="J61" t="s">
        <v>160</v>
      </c>
      <c r="K61">
        <v>3</v>
      </c>
      <c r="L61" t="s">
        <v>160</v>
      </c>
      <c r="M61">
        <v>4</v>
      </c>
      <c r="N61" t="s">
        <v>160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0.2203</v>
      </c>
      <c r="G62">
        <v>0.74419999999999997</v>
      </c>
      <c r="I62">
        <v>0.41020000000000001</v>
      </c>
      <c r="K62">
        <v>0.41170000000000001</v>
      </c>
      <c r="M62">
        <v>0.3574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s">
        <v>159</v>
      </c>
      <c r="G63">
        <v>2</v>
      </c>
      <c r="H63" t="s">
        <v>159</v>
      </c>
      <c r="I63">
        <v>2</v>
      </c>
      <c r="J63" t="s">
        <v>159</v>
      </c>
      <c r="K63">
        <v>2</v>
      </c>
      <c r="L63" t="s">
        <v>159</v>
      </c>
      <c r="M63">
        <v>2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-0.32540000000000002</v>
      </c>
      <c r="G64">
        <v>0.75</v>
      </c>
      <c r="I64">
        <v>8.3900000000000002E-2</v>
      </c>
      <c r="K64">
        <v>7.9200000000000007E-2</v>
      </c>
      <c r="M64">
        <v>-9.8199999999999996E-2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s">
        <v>159</v>
      </c>
      <c r="G65">
        <v>1</v>
      </c>
      <c r="H65" t="s">
        <v>160</v>
      </c>
      <c r="I65">
        <v>3</v>
      </c>
      <c r="J65" t="s">
        <v>160</v>
      </c>
      <c r="K65">
        <v>3</v>
      </c>
      <c r="L65" t="s">
        <v>160</v>
      </c>
      <c r="M65">
        <v>4</v>
      </c>
      <c r="N65" t="s">
        <v>159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-0.25</v>
      </c>
      <c r="G66">
        <v>0.64480000000000004</v>
      </c>
      <c r="I66">
        <v>0.1794</v>
      </c>
      <c r="K66">
        <v>0.17449999999999999</v>
      </c>
      <c r="M66">
        <v>0.38490000000000002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4</v>
      </c>
      <c r="F67" t="s">
        <v>160</v>
      </c>
      <c r="G67">
        <v>2</v>
      </c>
      <c r="H67" t="s">
        <v>159</v>
      </c>
      <c r="I67">
        <v>2</v>
      </c>
      <c r="J67" t="s">
        <v>159</v>
      </c>
      <c r="K67">
        <v>2</v>
      </c>
      <c r="L67" t="s">
        <v>159</v>
      </c>
      <c r="M67">
        <v>2</v>
      </c>
      <c r="N67" t="s">
        <v>159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-0.19600000000000001</v>
      </c>
      <c r="G68">
        <v>0.41670000000000001</v>
      </c>
      <c r="I68">
        <v>8.2100000000000006E-2</v>
      </c>
      <c r="K68">
        <v>7.8100000000000003E-2</v>
      </c>
      <c r="M68">
        <v>5.3900000000000003E-2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s">
        <v>159</v>
      </c>
      <c r="G69">
        <v>2</v>
      </c>
      <c r="H69" t="s">
        <v>160</v>
      </c>
      <c r="I69">
        <v>3</v>
      </c>
      <c r="J69" t="s">
        <v>160</v>
      </c>
      <c r="K69">
        <v>3</v>
      </c>
      <c r="L69" t="s">
        <v>160</v>
      </c>
      <c r="M69">
        <v>3</v>
      </c>
      <c r="N69" t="s">
        <v>160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-0.13</v>
      </c>
      <c r="G70">
        <v>0.56469999999999998</v>
      </c>
      <c r="I70">
        <v>0.34229999999999999</v>
      </c>
      <c r="K70">
        <v>0.34229999999999999</v>
      </c>
      <c r="M70">
        <v>0.46729999999999999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s">
        <v>160</v>
      </c>
      <c r="G71">
        <v>2</v>
      </c>
      <c r="H71" t="s">
        <v>159</v>
      </c>
      <c r="I71">
        <v>2</v>
      </c>
      <c r="J71" t="s">
        <v>159</v>
      </c>
      <c r="K71">
        <v>2</v>
      </c>
      <c r="L71" t="s">
        <v>159</v>
      </c>
      <c r="M71">
        <v>2</v>
      </c>
      <c r="N71" t="s">
        <v>159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-0.36899999999999999</v>
      </c>
      <c r="G72">
        <v>0.66</v>
      </c>
      <c r="I72">
        <v>0.33660000000000001</v>
      </c>
      <c r="K72">
        <v>0.32900000000000001</v>
      </c>
      <c r="M72">
        <v>0.36530000000000001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s">
        <v>160</v>
      </c>
      <c r="G73">
        <v>2</v>
      </c>
      <c r="H73" t="s">
        <v>159</v>
      </c>
      <c r="I73">
        <v>2</v>
      </c>
      <c r="J73" t="s">
        <v>159</v>
      </c>
      <c r="K73">
        <v>2</v>
      </c>
      <c r="L73" t="s">
        <v>159</v>
      </c>
      <c r="M73">
        <v>2</v>
      </c>
      <c r="N73" t="s">
        <v>159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-0.13</v>
      </c>
      <c r="G74">
        <v>0.56469999999999998</v>
      </c>
      <c r="I74">
        <v>0.34229999999999999</v>
      </c>
      <c r="K74">
        <v>0.34229999999999999</v>
      </c>
      <c r="M74">
        <v>0.46729999999999999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s">
        <v>160</v>
      </c>
      <c r="G75">
        <v>2</v>
      </c>
      <c r="H75" t="s">
        <v>159</v>
      </c>
      <c r="I75">
        <v>2</v>
      </c>
      <c r="J75" t="s">
        <v>159</v>
      </c>
      <c r="K75">
        <v>2</v>
      </c>
      <c r="L75" t="s">
        <v>159</v>
      </c>
      <c r="M75">
        <v>2</v>
      </c>
      <c r="N75" t="s">
        <v>159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-0.42330000000000001</v>
      </c>
      <c r="G76">
        <v>0.55000000000000004</v>
      </c>
      <c r="I76">
        <v>0.29980000000000001</v>
      </c>
      <c r="K76">
        <v>0.32029999999999997</v>
      </c>
      <c r="M76">
        <v>0.32790000000000002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4</v>
      </c>
      <c r="F77" t="s">
        <v>160</v>
      </c>
      <c r="G77">
        <v>2</v>
      </c>
      <c r="H77" t="s">
        <v>159</v>
      </c>
      <c r="I77">
        <v>2</v>
      </c>
      <c r="J77" t="s">
        <v>159</v>
      </c>
      <c r="K77">
        <v>2</v>
      </c>
      <c r="L77" t="s">
        <v>159</v>
      </c>
      <c r="M77">
        <v>2</v>
      </c>
      <c r="N77" t="s">
        <v>159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-7.8E-2</v>
      </c>
      <c r="G78">
        <v>0.2944</v>
      </c>
      <c r="I78">
        <v>0.122</v>
      </c>
      <c r="K78">
        <v>8.6499999999999994E-2</v>
      </c>
      <c r="M78">
        <v>0.22509999999999999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s">
        <v>160</v>
      </c>
      <c r="G79">
        <v>2</v>
      </c>
      <c r="H79" t="s">
        <v>160</v>
      </c>
      <c r="I79">
        <v>2</v>
      </c>
      <c r="J79" t="s">
        <v>160</v>
      </c>
      <c r="K79">
        <v>3</v>
      </c>
      <c r="L79" t="s">
        <v>159</v>
      </c>
      <c r="M79">
        <v>2</v>
      </c>
      <c r="N79" t="s">
        <v>160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-0.7389</v>
      </c>
      <c r="G80">
        <v>0.42349999999999999</v>
      </c>
      <c r="I80">
        <v>7.7200000000000005E-2</v>
      </c>
      <c r="K80">
        <v>0.16850000000000001</v>
      </c>
      <c r="M80">
        <v>0.36990000000000001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4</v>
      </c>
      <c r="F81" t="s">
        <v>160</v>
      </c>
      <c r="G81">
        <v>2</v>
      </c>
      <c r="H81" t="s">
        <v>159</v>
      </c>
      <c r="I81">
        <v>3</v>
      </c>
      <c r="J81" t="s">
        <v>160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0.25940000000000002</v>
      </c>
      <c r="G82">
        <v>0.67330000000000001</v>
      </c>
      <c r="I82">
        <v>0.4662</v>
      </c>
      <c r="K82">
        <v>0.46560000000000001</v>
      </c>
      <c r="M82">
        <v>0.50180000000000002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s">
        <v>160</v>
      </c>
      <c r="G83">
        <v>2</v>
      </c>
      <c r="H83" t="s">
        <v>160</v>
      </c>
      <c r="I83">
        <v>2</v>
      </c>
      <c r="J83" t="s">
        <v>160</v>
      </c>
      <c r="K83">
        <v>2</v>
      </c>
      <c r="L83" t="s">
        <v>160</v>
      </c>
      <c r="M83">
        <v>2</v>
      </c>
      <c r="N83" t="s">
        <v>160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-0.65390000000000004</v>
      </c>
      <c r="G84">
        <v>0.40760000000000002</v>
      </c>
      <c r="I84">
        <v>-0.20530000000000001</v>
      </c>
      <c r="K84">
        <v>-0.20649999999999999</v>
      </c>
      <c r="M84">
        <v>-0.38840000000000002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s">
        <v>160</v>
      </c>
      <c r="G85">
        <v>2</v>
      </c>
      <c r="H85" t="s">
        <v>159</v>
      </c>
      <c r="I85">
        <v>4</v>
      </c>
      <c r="J85" t="s">
        <v>160</v>
      </c>
      <c r="K85">
        <v>4</v>
      </c>
      <c r="L85" t="s">
        <v>160</v>
      </c>
      <c r="M85">
        <v>4</v>
      </c>
      <c r="N85" t="s">
        <v>160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-0.56330000000000002</v>
      </c>
      <c r="G86">
        <v>0.27210000000000001</v>
      </c>
      <c r="I86">
        <v>-0.19950000000000001</v>
      </c>
      <c r="K86">
        <v>-0.2019</v>
      </c>
      <c r="M86">
        <v>-0.23380000000000001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160</v>
      </c>
      <c r="G87">
        <v>2</v>
      </c>
      <c r="H87" t="s">
        <v>160</v>
      </c>
      <c r="I87">
        <v>4</v>
      </c>
      <c r="J87" t="s">
        <v>160</v>
      </c>
      <c r="K87">
        <v>4</v>
      </c>
      <c r="L87" t="s">
        <v>160</v>
      </c>
      <c r="M87">
        <v>4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0.27550000000000002</v>
      </c>
      <c r="G88">
        <v>0.39179999999999998</v>
      </c>
      <c r="I88">
        <v>0.33950000000000002</v>
      </c>
      <c r="K88">
        <v>0.34010000000000001</v>
      </c>
      <c r="M88">
        <v>0.3453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s">
        <v>159</v>
      </c>
      <c r="G89">
        <v>2</v>
      </c>
      <c r="H89" t="s">
        <v>159</v>
      </c>
      <c r="I89">
        <v>2</v>
      </c>
      <c r="J89" t="s">
        <v>159</v>
      </c>
      <c r="K89">
        <v>2</v>
      </c>
      <c r="L89" t="s">
        <v>159</v>
      </c>
      <c r="M89">
        <v>2</v>
      </c>
      <c r="N89" t="s">
        <v>159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-0.41710000000000003</v>
      </c>
      <c r="G90">
        <v>0.54830000000000001</v>
      </c>
      <c r="I90">
        <v>7.5800000000000006E-2</v>
      </c>
      <c r="K90">
        <v>6.0900000000000003E-2</v>
      </c>
      <c r="M90">
        <v>-7.7100000000000002E-2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159</v>
      </c>
      <c r="G91">
        <v>2</v>
      </c>
      <c r="H91" t="s">
        <v>160</v>
      </c>
      <c r="I91">
        <v>3</v>
      </c>
      <c r="J91" t="s">
        <v>160</v>
      </c>
      <c r="K91">
        <v>3</v>
      </c>
      <c r="L91" t="s">
        <v>160</v>
      </c>
      <c r="M91">
        <v>4</v>
      </c>
      <c r="N91" t="s">
        <v>159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-0.16250000000000001</v>
      </c>
      <c r="G92">
        <v>0.58720000000000006</v>
      </c>
      <c r="I92">
        <v>8.7599999999999997E-2</v>
      </c>
      <c r="K92">
        <v>9.1999999999999998E-2</v>
      </c>
      <c r="M92">
        <v>-0.11169999999999999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s">
        <v>159</v>
      </c>
      <c r="G93">
        <v>2</v>
      </c>
      <c r="H93" t="s">
        <v>160</v>
      </c>
      <c r="I93">
        <v>3</v>
      </c>
      <c r="J93" t="s">
        <v>160</v>
      </c>
      <c r="K93">
        <v>3</v>
      </c>
      <c r="L93" t="s">
        <v>160</v>
      </c>
      <c r="M93">
        <v>4</v>
      </c>
      <c r="N93" t="s">
        <v>159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-0.31009999999999999</v>
      </c>
      <c r="G94">
        <v>0.47010000000000002</v>
      </c>
      <c r="I94">
        <v>0.17199999999999999</v>
      </c>
      <c r="K94">
        <v>0.15060000000000001</v>
      </c>
      <c r="M94">
        <v>0.43719999999999998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s">
        <v>159</v>
      </c>
      <c r="G95">
        <v>2</v>
      </c>
      <c r="H95" t="s">
        <v>160</v>
      </c>
      <c r="I95">
        <v>2</v>
      </c>
      <c r="J95" t="s">
        <v>160</v>
      </c>
      <c r="K95">
        <v>2</v>
      </c>
      <c r="L95" t="s">
        <v>160</v>
      </c>
      <c r="M95">
        <v>2</v>
      </c>
      <c r="N95" t="s">
        <v>160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-0.75</v>
      </c>
      <c r="G96">
        <v>0.3</v>
      </c>
      <c r="I96">
        <v>-0.28470000000000001</v>
      </c>
      <c r="K96">
        <v>-0.313</v>
      </c>
      <c r="M96">
        <v>-0.29599999999999999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159</v>
      </c>
      <c r="G97">
        <v>2</v>
      </c>
      <c r="H97" t="s">
        <v>160</v>
      </c>
      <c r="I97">
        <v>4</v>
      </c>
      <c r="J97" t="s">
        <v>159</v>
      </c>
      <c r="K97">
        <v>4</v>
      </c>
      <c r="L97" t="s">
        <v>159</v>
      </c>
      <c r="M97">
        <v>4</v>
      </c>
      <c r="N97" t="s">
        <v>159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-0.28589999999999999</v>
      </c>
      <c r="G98">
        <v>0.77910000000000001</v>
      </c>
      <c r="I98">
        <v>0.24529999999999999</v>
      </c>
      <c r="K98">
        <v>0.26889999999999997</v>
      </c>
      <c r="M98">
        <v>0.5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s">
        <v>160</v>
      </c>
      <c r="G99">
        <v>1</v>
      </c>
      <c r="H99" t="s">
        <v>159</v>
      </c>
      <c r="I99">
        <v>2</v>
      </c>
      <c r="J99" t="s">
        <v>159</v>
      </c>
      <c r="K99">
        <v>2</v>
      </c>
      <c r="L99" t="s">
        <v>159</v>
      </c>
      <c r="M99">
        <v>2</v>
      </c>
      <c r="N99" t="s">
        <v>159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-0.6</v>
      </c>
      <c r="G100">
        <v>0.55600000000000005</v>
      </c>
      <c r="I100">
        <v>0.1429</v>
      </c>
      <c r="K100">
        <v>0.1484</v>
      </c>
      <c r="M100">
        <v>0.26910000000000001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160</v>
      </c>
      <c r="G101">
        <v>2</v>
      </c>
      <c r="H101" t="s">
        <v>159</v>
      </c>
      <c r="I101">
        <v>2</v>
      </c>
      <c r="J101" t="s">
        <v>159</v>
      </c>
      <c r="K101">
        <v>2</v>
      </c>
      <c r="L101" t="s">
        <v>159</v>
      </c>
      <c r="M101">
        <v>2</v>
      </c>
      <c r="N101" t="s">
        <v>159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-0.83430000000000004</v>
      </c>
      <c r="G102">
        <v>-0.108</v>
      </c>
      <c r="I102">
        <v>-0.48670000000000002</v>
      </c>
      <c r="K102">
        <v>-0.4854</v>
      </c>
      <c r="M102">
        <v>-0.53249999999999997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5</v>
      </c>
      <c r="F103" t="s">
        <v>159</v>
      </c>
      <c r="G103">
        <v>4</v>
      </c>
      <c r="H103" t="s">
        <v>159</v>
      </c>
      <c r="I103">
        <v>4</v>
      </c>
      <c r="J103" t="s">
        <v>159</v>
      </c>
      <c r="K103">
        <v>4</v>
      </c>
      <c r="L103" t="s">
        <v>159</v>
      </c>
      <c r="M103">
        <v>4</v>
      </c>
      <c r="N103" t="s">
        <v>159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0.28210000000000002</v>
      </c>
      <c r="G104">
        <v>0.3</v>
      </c>
      <c r="I104">
        <v>0.28799999999999998</v>
      </c>
      <c r="K104">
        <v>0.28770000000000001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s">
        <v>160</v>
      </c>
      <c r="G105">
        <v>2</v>
      </c>
      <c r="H105" t="s">
        <v>160</v>
      </c>
      <c r="I105">
        <v>2</v>
      </c>
      <c r="J105" t="s">
        <v>160</v>
      </c>
      <c r="K105">
        <v>2</v>
      </c>
      <c r="L105" t="s">
        <v>160</v>
      </c>
      <c r="M105">
        <v>2</v>
      </c>
      <c r="N105" t="s">
        <v>160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-0.34499999999999997</v>
      </c>
      <c r="G106">
        <v>0.6</v>
      </c>
      <c r="I106">
        <v>0.25829999999999997</v>
      </c>
      <c r="K106">
        <v>0.27579999999999999</v>
      </c>
      <c r="M106">
        <v>0.33350000000000002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s">
        <v>159</v>
      </c>
      <c r="G107">
        <v>2</v>
      </c>
      <c r="H107" t="s">
        <v>160</v>
      </c>
      <c r="I107">
        <v>2</v>
      </c>
      <c r="J107" t="s">
        <v>160</v>
      </c>
      <c r="K107">
        <v>2</v>
      </c>
      <c r="L107" t="s">
        <v>160</v>
      </c>
      <c r="M107">
        <v>2</v>
      </c>
      <c r="N107" t="s">
        <v>160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-0.14449999999999999</v>
      </c>
      <c r="G108">
        <v>0.58799999999999997</v>
      </c>
      <c r="I108">
        <v>0.25969999999999999</v>
      </c>
      <c r="K108">
        <v>0.25850000000000001</v>
      </c>
      <c r="M108">
        <v>0.30909999999999999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s">
        <v>159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-6.4799999999999996E-2</v>
      </c>
      <c r="G110">
        <v>0.375</v>
      </c>
      <c r="I110">
        <v>0.15509999999999999</v>
      </c>
      <c r="K110">
        <v>0.13619999999999999</v>
      </c>
      <c r="M110">
        <v>0.15509999999999999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s">
        <v>159</v>
      </c>
      <c r="G111">
        <v>2</v>
      </c>
      <c r="H111" t="s">
        <v>160</v>
      </c>
      <c r="I111">
        <v>2</v>
      </c>
      <c r="J111" t="s">
        <v>160</v>
      </c>
      <c r="K111">
        <v>2</v>
      </c>
      <c r="L111" t="s">
        <v>160</v>
      </c>
      <c r="M111">
        <v>2</v>
      </c>
      <c r="N111" t="s">
        <v>160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-0.46</v>
      </c>
      <c r="G112">
        <v>0.60829999999999995</v>
      </c>
      <c r="I112">
        <v>-6.8099999999999994E-2</v>
      </c>
      <c r="K112">
        <v>-5.9900000000000002E-2</v>
      </c>
      <c r="M112">
        <v>-0.32500000000000001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s">
        <v>160</v>
      </c>
      <c r="G113">
        <v>2</v>
      </c>
      <c r="H113" t="s">
        <v>159</v>
      </c>
      <c r="I113">
        <v>4</v>
      </c>
      <c r="J113" t="s">
        <v>160</v>
      </c>
      <c r="K113">
        <v>4</v>
      </c>
      <c r="L113" t="s">
        <v>160</v>
      </c>
      <c r="M113">
        <v>4</v>
      </c>
      <c r="N113" t="s">
        <v>160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0.2601</v>
      </c>
      <c r="G114">
        <v>0.46300000000000002</v>
      </c>
      <c r="I114">
        <v>0.40889999999999999</v>
      </c>
      <c r="K114">
        <v>0.4088</v>
      </c>
      <c r="M114">
        <v>0.45269999999999999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159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-0.33350000000000002</v>
      </c>
      <c r="G116">
        <v>0.9</v>
      </c>
      <c r="I116">
        <v>0.1116</v>
      </c>
      <c r="K116">
        <v>0.13919999999999999</v>
      </c>
      <c r="M116">
        <v>3.15E-2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s">
        <v>159</v>
      </c>
      <c r="G117">
        <v>1</v>
      </c>
      <c r="H117" t="s">
        <v>160</v>
      </c>
      <c r="I117">
        <v>3</v>
      </c>
      <c r="J117" t="s">
        <v>160</v>
      </c>
      <c r="K117">
        <v>2</v>
      </c>
      <c r="L117" t="s">
        <v>160</v>
      </c>
      <c r="M117">
        <v>3</v>
      </c>
      <c r="N117" t="s">
        <v>160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-0.2555</v>
      </c>
      <c r="G118">
        <v>0.57140000000000002</v>
      </c>
      <c r="I118">
        <v>-6.6299999999999998E-2</v>
      </c>
      <c r="K118">
        <v>-5.7299999999999997E-2</v>
      </c>
      <c r="M118">
        <v>-0.2016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4</v>
      </c>
      <c r="F119" t="s">
        <v>160</v>
      </c>
      <c r="G119">
        <v>2</v>
      </c>
      <c r="H119" t="s">
        <v>159</v>
      </c>
      <c r="I119">
        <v>4</v>
      </c>
      <c r="J119" t="s">
        <v>160</v>
      </c>
      <c r="K119">
        <v>4</v>
      </c>
      <c r="L119" t="s">
        <v>160</v>
      </c>
      <c r="M119">
        <v>4</v>
      </c>
      <c r="N119" t="s">
        <v>160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-0.54610000000000003</v>
      </c>
      <c r="G120">
        <v>0.54779999999999995</v>
      </c>
      <c r="I120">
        <v>-3.7199999999999997E-2</v>
      </c>
      <c r="K120">
        <v>-3.6200000000000003E-2</v>
      </c>
      <c r="M120">
        <v>-7.5300000000000006E-2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s">
        <v>160</v>
      </c>
      <c r="G121">
        <v>2</v>
      </c>
      <c r="H121" t="s">
        <v>159</v>
      </c>
      <c r="I121">
        <v>3</v>
      </c>
      <c r="J121" t="s">
        <v>160</v>
      </c>
      <c r="K121">
        <v>3</v>
      </c>
      <c r="L121" t="s">
        <v>160</v>
      </c>
      <c r="M121">
        <v>4</v>
      </c>
      <c r="N121" t="s">
        <v>160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0.43269999999999997</v>
      </c>
      <c r="G122">
        <v>0.68910000000000005</v>
      </c>
      <c r="I122">
        <v>0.52480000000000004</v>
      </c>
      <c r="K122">
        <v>0.52339999999999998</v>
      </c>
      <c r="M122">
        <v>0.48880000000000001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2</v>
      </c>
      <c r="F123" t="s">
        <v>160</v>
      </c>
      <c r="G123">
        <v>2</v>
      </c>
      <c r="H123" t="s">
        <v>160</v>
      </c>
      <c r="I123">
        <v>2</v>
      </c>
      <c r="J123" t="s">
        <v>160</v>
      </c>
      <c r="K123">
        <v>2</v>
      </c>
      <c r="L123" t="s">
        <v>160</v>
      </c>
      <c r="M123">
        <v>2</v>
      </c>
      <c r="N123" t="s">
        <v>160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0.53300000000000003</v>
      </c>
      <c r="I124">
        <v>0.32629999999999998</v>
      </c>
      <c r="K124">
        <v>0.33650000000000002</v>
      </c>
      <c r="M124">
        <v>0.4304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s">
        <v>160</v>
      </c>
      <c r="G125">
        <v>2</v>
      </c>
      <c r="H125" t="s">
        <v>159</v>
      </c>
      <c r="I125">
        <v>2</v>
      </c>
      <c r="J125" t="s">
        <v>159</v>
      </c>
      <c r="K125">
        <v>2</v>
      </c>
      <c r="L125" t="s">
        <v>159</v>
      </c>
      <c r="M125">
        <v>2</v>
      </c>
      <c r="N125" t="s">
        <v>159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-0.28620000000000001</v>
      </c>
      <c r="G126">
        <v>0.3</v>
      </c>
      <c r="I126">
        <v>-3.8399999999999997E-2</v>
      </c>
      <c r="K126">
        <v>-5.1900000000000002E-2</v>
      </c>
      <c r="M126">
        <v>-7.4999999999999997E-2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159</v>
      </c>
      <c r="G127">
        <v>2</v>
      </c>
      <c r="H127" t="s">
        <v>160</v>
      </c>
      <c r="I127">
        <v>3</v>
      </c>
      <c r="J127" t="s">
        <v>160</v>
      </c>
      <c r="K127">
        <v>4</v>
      </c>
      <c r="L127" t="s">
        <v>159</v>
      </c>
      <c r="M127">
        <v>4</v>
      </c>
      <c r="N127" t="s">
        <v>159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-0.2</v>
      </c>
      <c r="G128">
        <v>0.56469999999999998</v>
      </c>
      <c r="I128">
        <v>0.26769999999999999</v>
      </c>
      <c r="K128">
        <v>0.26769999999999999</v>
      </c>
      <c r="M128">
        <v>0.40949999999999998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s">
        <v>159</v>
      </c>
      <c r="G129">
        <v>2</v>
      </c>
      <c r="H129" t="s">
        <v>160</v>
      </c>
      <c r="I129">
        <v>2</v>
      </c>
      <c r="J129" t="s">
        <v>160</v>
      </c>
      <c r="K129">
        <v>2</v>
      </c>
      <c r="L129" t="s">
        <v>160</v>
      </c>
      <c r="M129">
        <v>2</v>
      </c>
      <c r="N129" t="s">
        <v>160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-0.49</v>
      </c>
      <c r="G130">
        <v>0.49</v>
      </c>
      <c r="I130">
        <v>-0.1653</v>
      </c>
      <c r="K130">
        <v>-0.17949999999999999</v>
      </c>
      <c r="M130">
        <v>-0.49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s">
        <v>159</v>
      </c>
      <c r="G131">
        <v>2</v>
      </c>
      <c r="H131" t="s">
        <v>160</v>
      </c>
      <c r="I131">
        <v>4</v>
      </c>
      <c r="J131" t="s">
        <v>159</v>
      </c>
      <c r="K131">
        <v>4</v>
      </c>
      <c r="L131" t="s">
        <v>159</v>
      </c>
      <c r="M131">
        <v>4</v>
      </c>
      <c r="N131" t="s">
        <v>159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-0.2</v>
      </c>
      <c r="G132">
        <v>0.56469999999999998</v>
      </c>
      <c r="I132">
        <v>0.26769999999999999</v>
      </c>
      <c r="K132">
        <v>0.26769999999999999</v>
      </c>
      <c r="M132">
        <v>0.40949999999999998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s">
        <v>159</v>
      </c>
      <c r="G133">
        <v>2</v>
      </c>
      <c r="H133" t="s">
        <v>160</v>
      </c>
      <c r="I133">
        <v>2</v>
      </c>
      <c r="J133" t="s">
        <v>160</v>
      </c>
      <c r="K133">
        <v>2</v>
      </c>
      <c r="L133" t="s">
        <v>160</v>
      </c>
      <c r="M133">
        <v>2</v>
      </c>
      <c r="N133" t="s">
        <v>160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-0.46879999999999999</v>
      </c>
      <c r="G134">
        <v>0.52170000000000005</v>
      </c>
      <c r="I134">
        <v>2.9899999999999999E-2</v>
      </c>
      <c r="K134">
        <v>0.01</v>
      </c>
      <c r="M134">
        <v>-0.1525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2</v>
      </c>
      <c r="H135" t="s">
        <v>160</v>
      </c>
      <c r="I135">
        <v>3</v>
      </c>
      <c r="J135" t="s">
        <v>160</v>
      </c>
      <c r="K135">
        <v>3</v>
      </c>
      <c r="L135" t="s">
        <v>160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-0.72189999999999999</v>
      </c>
      <c r="G136">
        <v>-6.8500000000000005E-2</v>
      </c>
      <c r="I136">
        <v>-0.4289</v>
      </c>
      <c r="K136">
        <v>-0.43940000000000001</v>
      </c>
      <c r="M136">
        <v>-0.46250000000000002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s">
        <v>159</v>
      </c>
      <c r="G137">
        <v>4</v>
      </c>
      <c r="H137" t="s">
        <v>159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0.28410000000000002</v>
      </c>
      <c r="G138">
        <v>0.6</v>
      </c>
      <c r="I138">
        <v>0.44569999999999999</v>
      </c>
      <c r="K138">
        <v>0.46110000000000001</v>
      </c>
      <c r="M138">
        <v>0.48449999999999999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2</v>
      </c>
      <c r="F139" t="s">
        <v>159</v>
      </c>
      <c r="G139">
        <v>2</v>
      </c>
      <c r="H139" t="s">
        <v>159</v>
      </c>
      <c r="I139">
        <v>2</v>
      </c>
      <c r="J139" t="s">
        <v>159</v>
      </c>
      <c r="K139">
        <v>2</v>
      </c>
      <c r="L139" t="s">
        <v>159</v>
      </c>
      <c r="M139">
        <v>2</v>
      </c>
      <c r="N139" t="s">
        <v>159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-0.41549999999999998</v>
      </c>
      <c r="G140">
        <v>0.5</v>
      </c>
      <c r="I140">
        <v>8.6499999999999994E-2</v>
      </c>
      <c r="K140">
        <v>8.9899999999999994E-2</v>
      </c>
      <c r="M140">
        <v>0.31869999999999998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s">
        <v>159</v>
      </c>
      <c r="G141">
        <v>2</v>
      </c>
      <c r="H141" t="s">
        <v>160</v>
      </c>
      <c r="I141">
        <v>3</v>
      </c>
      <c r="J141" t="s">
        <v>160</v>
      </c>
      <c r="K141">
        <v>3</v>
      </c>
      <c r="L141" t="s">
        <v>160</v>
      </c>
      <c r="M141">
        <v>2</v>
      </c>
      <c r="N141" t="s">
        <v>160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-0.60250000000000004</v>
      </c>
      <c r="G142">
        <v>0.54320000000000002</v>
      </c>
      <c r="I142">
        <v>-8.5400000000000004E-2</v>
      </c>
      <c r="K142">
        <v>-6.4100000000000004E-2</v>
      </c>
      <c r="M142">
        <v>-0.14119999999999999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s">
        <v>160</v>
      </c>
      <c r="G143">
        <v>2</v>
      </c>
      <c r="H143" t="s">
        <v>159</v>
      </c>
      <c r="I143">
        <v>4</v>
      </c>
      <c r="J143" t="s">
        <v>160</v>
      </c>
      <c r="K143">
        <v>4</v>
      </c>
      <c r="L143" t="s">
        <v>160</v>
      </c>
      <c r="M143">
        <v>4</v>
      </c>
      <c r="N143" t="s">
        <v>160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0.35499999999999998</v>
      </c>
      <c r="G144">
        <v>0.55000000000000004</v>
      </c>
      <c r="I144">
        <v>0.45019999999999999</v>
      </c>
      <c r="K144">
        <v>0.44669999999999999</v>
      </c>
      <c r="M144">
        <v>0.45829999999999999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2</v>
      </c>
      <c r="F145" t="s">
        <v>160</v>
      </c>
      <c r="G145">
        <v>2</v>
      </c>
      <c r="H145" t="s">
        <v>160</v>
      </c>
      <c r="I145">
        <v>2</v>
      </c>
      <c r="J145" t="s">
        <v>160</v>
      </c>
      <c r="K145">
        <v>2</v>
      </c>
      <c r="L145" t="s">
        <v>160</v>
      </c>
      <c r="M145">
        <v>2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-0.45519999999999999</v>
      </c>
      <c r="G146">
        <v>0.34889999999999999</v>
      </c>
      <c r="I146">
        <v>-0.18990000000000001</v>
      </c>
      <c r="K146">
        <v>-0.20699999999999999</v>
      </c>
      <c r="M146">
        <v>-0.30520000000000003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s">
        <v>160</v>
      </c>
      <c r="G147">
        <v>2</v>
      </c>
      <c r="H147" t="s">
        <v>159</v>
      </c>
      <c r="I147">
        <v>4</v>
      </c>
      <c r="J147" t="s">
        <v>160</v>
      </c>
      <c r="K147">
        <v>4</v>
      </c>
      <c r="L147" t="s">
        <v>160</v>
      </c>
      <c r="M147">
        <v>4</v>
      </c>
      <c r="N147" t="s">
        <v>160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-7.2900000000000006E-2</v>
      </c>
      <c r="G148">
        <v>0.46970000000000001</v>
      </c>
      <c r="I148">
        <v>0.35370000000000001</v>
      </c>
      <c r="K148">
        <v>0.35470000000000002</v>
      </c>
      <c r="M148">
        <v>0.4093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s">
        <v>159</v>
      </c>
      <c r="G149">
        <v>2</v>
      </c>
      <c r="H149" t="s">
        <v>160</v>
      </c>
      <c r="I149">
        <v>2</v>
      </c>
      <c r="J149" t="s">
        <v>160</v>
      </c>
      <c r="K149">
        <v>2</v>
      </c>
      <c r="L149" t="s">
        <v>160</v>
      </c>
      <c r="M149">
        <v>2</v>
      </c>
      <c r="N149" t="s">
        <v>160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0.25109999999999999</v>
      </c>
      <c r="G150">
        <v>0.56399999999999995</v>
      </c>
      <c r="I150">
        <v>0.3579</v>
      </c>
      <c r="K150">
        <v>0.35639999999999999</v>
      </c>
      <c r="M150">
        <v>0.3488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s">
        <v>160</v>
      </c>
      <c r="G151">
        <v>2</v>
      </c>
      <c r="H151" t="s">
        <v>160</v>
      </c>
      <c r="I151">
        <v>2</v>
      </c>
      <c r="J151" t="s">
        <v>160</v>
      </c>
      <c r="K151">
        <v>2</v>
      </c>
      <c r="L151" t="s">
        <v>160</v>
      </c>
      <c r="M151">
        <v>2</v>
      </c>
      <c r="N151" t="s">
        <v>160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-0.1744</v>
      </c>
      <c r="G152">
        <v>0.46060000000000001</v>
      </c>
      <c r="I152">
        <v>0.29380000000000001</v>
      </c>
      <c r="K152">
        <v>0.31109999999999999</v>
      </c>
      <c r="M152">
        <v>0.44450000000000001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s">
        <v>159</v>
      </c>
      <c r="G153">
        <v>2</v>
      </c>
      <c r="H153" t="s">
        <v>160</v>
      </c>
      <c r="I153">
        <v>2</v>
      </c>
      <c r="J153" t="s">
        <v>160</v>
      </c>
      <c r="K153">
        <v>2</v>
      </c>
      <c r="L153" t="s">
        <v>160</v>
      </c>
      <c r="M153">
        <v>2</v>
      </c>
      <c r="N153" t="s">
        <v>160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-0.9345</v>
      </c>
      <c r="G154">
        <v>0.5696</v>
      </c>
      <c r="I154">
        <v>0.13239999999999999</v>
      </c>
      <c r="K154">
        <v>0.1578</v>
      </c>
      <c r="M154">
        <v>0.39950000000000002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5</v>
      </c>
      <c r="F155" t="s">
        <v>159</v>
      </c>
      <c r="G155">
        <v>2</v>
      </c>
      <c r="H155" t="s">
        <v>160</v>
      </c>
      <c r="I155">
        <v>2</v>
      </c>
      <c r="J155" t="s">
        <v>160</v>
      </c>
      <c r="K155">
        <v>2</v>
      </c>
      <c r="L155" t="s">
        <v>160</v>
      </c>
      <c r="M155">
        <v>2</v>
      </c>
      <c r="N155" t="s">
        <v>160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-0.73499999999999999</v>
      </c>
      <c r="G156">
        <v>0.3962</v>
      </c>
      <c r="I156">
        <v>-9.8400000000000001E-2</v>
      </c>
      <c r="K156">
        <v>-8.5000000000000006E-2</v>
      </c>
      <c r="M156">
        <v>-2.7400000000000001E-2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s">
        <v>160</v>
      </c>
      <c r="G157">
        <v>2</v>
      </c>
      <c r="H157" t="s">
        <v>159</v>
      </c>
      <c r="I157">
        <v>4</v>
      </c>
      <c r="J157" t="s">
        <v>160</v>
      </c>
      <c r="K157">
        <v>4</v>
      </c>
      <c r="L157" t="s">
        <v>160</v>
      </c>
      <c r="M157">
        <v>3</v>
      </c>
      <c r="N157" t="s">
        <v>160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-9.74E-2</v>
      </c>
      <c r="G158">
        <v>0.54500000000000004</v>
      </c>
      <c r="I158">
        <v>0.3236</v>
      </c>
      <c r="K158">
        <v>0.31740000000000002</v>
      </c>
      <c r="M158">
        <v>0.36320000000000002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s">
        <v>160</v>
      </c>
      <c r="G159">
        <v>2</v>
      </c>
      <c r="H159" t="s">
        <v>159</v>
      </c>
      <c r="I159">
        <v>2</v>
      </c>
      <c r="J159" t="s">
        <v>159</v>
      </c>
      <c r="K159">
        <v>2</v>
      </c>
      <c r="L159" t="s">
        <v>159</v>
      </c>
      <c r="M159">
        <v>2</v>
      </c>
      <c r="N159" t="s">
        <v>159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-0.34160000000000001</v>
      </c>
      <c r="G160">
        <v>0.24030000000000001</v>
      </c>
      <c r="I160">
        <v>-5.8299999999999998E-2</v>
      </c>
      <c r="K160">
        <v>-6.6400000000000001E-2</v>
      </c>
      <c r="M160">
        <v>-7.3499999999999996E-2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s">
        <v>159</v>
      </c>
      <c r="G161">
        <v>2</v>
      </c>
      <c r="H161" t="s">
        <v>160</v>
      </c>
      <c r="I161">
        <v>4</v>
      </c>
      <c r="J161" t="s">
        <v>159</v>
      </c>
      <c r="K161">
        <v>4</v>
      </c>
      <c r="L161" t="s">
        <v>159</v>
      </c>
      <c r="M161">
        <v>4</v>
      </c>
      <c r="N161" t="s">
        <v>159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-0.65</v>
      </c>
      <c r="G162">
        <v>0.36749999999999999</v>
      </c>
      <c r="I162">
        <v>-6.6299999999999998E-2</v>
      </c>
      <c r="K162">
        <v>-1.49E-2</v>
      </c>
      <c r="M162">
        <v>0.2271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s">
        <v>159</v>
      </c>
      <c r="G163">
        <v>2</v>
      </c>
      <c r="H163" t="s">
        <v>160</v>
      </c>
      <c r="I163">
        <v>4</v>
      </c>
      <c r="J163" t="s">
        <v>159</v>
      </c>
      <c r="K163">
        <v>3</v>
      </c>
      <c r="L163" t="s">
        <v>160</v>
      </c>
      <c r="M163">
        <v>2</v>
      </c>
      <c r="N163" t="s">
        <v>160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-0.34499999999999997</v>
      </c>
      <c r="G164">
        <v>0.41839999999999999</v>
      </c>
      <c r="I164">
        <v>2.93E-2</v>
      </c>
      <c r="K164">
        <v>4.36E-2</v>
      </c>
      <c r="M164">
        <v>-0.13489999999999999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s">
        <v>159</v>
      </c>
      <c r="G165">
        <v>2</v>
      </c>
      <c r="H165" t="s">
        <v>160</v>
      </c>
      <c r="I165">
        <v>3</v>
      </c>
      <c r="J165" t="s">
        <v>160</v>
      </c>
      <c r="K165">
        <v>3</v>
      </c>
      <c r="L165" t="s">
        <v>160</v>
      </c>
      <c r="M165">
        <v>4</v>
      </c>
      <c r="N165" t="s">
        <v>159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-0.2475</v>
      </c>
      <c r="G166">
        <v>0.70599999999999996</v>
      </c>
      <c r="I166">
        <v>0.13650000000000001</v>
      </c>
      <c r="K166">
        <v>0.126</v>
      </c>
      <c r="M166">
        <v>-5.6399999999999999E-2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s">
        <v>159</v>
      </c>
      <c r="G167">
        <v>2</v>
      </c>
      <c r="H167" t="s">
        <v>160</v>
      </c>
      <c r="I167">
        <v>2</v>
      </c>
      <c r="J167" t="s">
        <v>160</v>
      </c>
      <c r="K167">
        <v>2</v>
      </c>
      <c r="L167" t="s">
        <v>160</v>
      </c>
      <c r="M167">
        <v>4</v>
      </c>
      <c r="N167" t="s">
        <v>159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-0.75</v>
      </c>
      <c r="G168">
        <v>0.51359999999999995</v>
      </c>
      <c r="I168">
        <v>0.14149999999999999</v>
      </c>
      <c r="K168">
        <v>0.1565</v>
      </c>
      <c r="M168">
        <v>0.3553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s">
        <v>160</v>
      </c>
      <c r="G169">
        <v>2</v>
      </c>
      <c r="H169" t="s">
        <v>159</v>
      </c>
      <c r="I169">
        <v>2</v>
      </c>
      <c r="J169" t="s">
        <v>159</v>
      </c>
      <c r="K169">
        <v>2</v>
      </c>
      <c r="L169" t="s">
        <v>159</v>
      </c>
      <c r="M169">
        <v>2</v>
      </c>
      <c r="N169" t="s">
        <v>159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-0.49</v>
      </c>
      <c r="G170">
        <v>0.59750000000000003</v>
      </c>
      <c r="I170">
        <v>0.1542</v>
      </c>
      <c r="K170">
        <v>0.1482</v>
      </c>
      <c r="M170">
        <v>0.36309999999999998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s">
        <v>160</v>
      </c>
      <c r="G171">
        <v>2</v>
      </c>
      <c r="H171" t="s">
        <v>159</v>
      </c>
      <c r="I171">
        <v>2</v>
      </c>
      <c r="J171" t="s">
        <v>159</v>
      </c>
      <c r="K171">
        <v>2</v>
      </c>
      <c r="L171" t="s">
        <v>159</v>
      </c>
      <c r="M171">
        <v>2</v>
      </c>
      <c r="N171" t="s">
        <v>159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0.27260000000000001</v>
      </c>
      <c r="G172">
        <v>0.63</v>
      </c>
      <c r="I172">
        <v>0.43419999999999997</v>
      </c>
      <c r="K172">
        <v>0.43769999999999998</v>
      </c>
      <c r="M172">
        <v>0.45390000000000003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2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-0.65</v>
      </c>
      <c r="G174">
        <v>0.5575</v>
      </c>
      <c r="I174">
        <v>-0.13389999999999999</v>
      </c>
      <c r="K174">
        <v>-6.7199999999999996E-2</v>
      </c>
      <c r="M174">
        <v>-0.34360000000000002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s">
        <v>159</v>
      </c>
      <c r="G175">
        <v>2</v>
      </c>
      <c r="H175" t="s">
        <v>160</v>
      </c>
      <c r="I175">
        <v>4</v>
      </c>
      <c r="J175" t="s">
        <v>159</v>
      </c>
      <c r="K175">
        <v>4</v>
      </c>
      <c r="L175" t="s">
        <v>159</v>
      </c>
      <c r="M175">
        <v>4</v>
      </c>
      <c r="N175" t="s">
        <v>159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-0.26400000000000001</v>
      </c>
      <c r="G176">
        <v>0.62</v>
      </c>
      <c r="I176">
        <v>0.14319999999999999</v>
      </c>
      <c r="K176">
        <v>0.14130000000000001</v>
      </c>
      <c r="M176">
        <v>0.12559999999999999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160</v>
      </c>
      <c r="G177">
        <v>2</v>
      </c>
      <c r="H177" t="s">
        <v>159</v>
      </c>
      <c r="I177">
        <v>2</v>
      </c>
      <c r="J177" t="s">
        <v>159</v>
      </c>
      <c r="K177">
        <v>2</v>
      </c>
      <c r="L177" t="s">
        <v>159</v>
      </c>
      <c r="M177">
        <v>2</v>
      </c>
      <c r="N177" t="s">
        <v>159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-0.79320000000000002</v>
      </c>
      <c r="G178">
        <v>0.49</v>
      </c>
      <c r="I178">
        <v>-0.19919999999999999</v>
      </c>
      <c r="K178">
        <v>-0.2054</v>
      </c>
      <c r="M178">
        <v>-0.31940000000000002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s">
        <v>159</v>
      </c>
      <c r="G179">
        <v>2</v>
      </c>
      <c r="H179" t="s">
        <v>160</v>
      </c>
      <c r="I179">
        <v>4</v>
      </c>
      <c r="J179" t="s">
        <v>159</v>
      </c>
      <c r="K179">
        <v>4</v>
      </c>
      <c r="L179" t="s">
        <v>159</v>
      </c>
      <c r="M179">
        <v>4</v>
      </c>
      <c r="N179" t="s">
        <v>159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-0.39710000000000001</v>
      </c>
      <c r="G180">
        <v>0.59709999999999996</v>
      </c>
      <c r="I180">
        <v>8.0699999999999994E-2</v>
      </c>
      <c r="K180">
        <v>7.6499999999999999E-2</v>
      </c>
      <c r="M180">
        <v>-0.15140000000000001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160</v>
      </c>
      <c r="G181">
        <v>2</v>
      </c>
      <c r="H181" t="s">
        <v>159</v>
      </c>
      <c r="I181">
        <v>3</v>
      </c>
      <c r="J181" t="s">
        <v>160</v>
      </c>
      <c r="K181">
        <v>3</v>
      </c>
      <c r="L181" t="s">
        <v>160</v>
      </c>
      <c r="M181">
        <v>4</v>
      </c>
      <c r="N181" t="s">
        <v>160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-0.49</v>
      </c>
      <c r="G182">
        <v>0.58609999999999995</v>
      </c>
      <c r="I182">
        <v>7.7100000000000002E-2</v>
      </c>
      <c r="K182">
        <v>0.1077</v>
      </c>
      <c r="M182">
        <v>0.2351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s">
        <v>159</v>
      </c>
      <c r="G183">
        <v>2</v>
      </c>
      <c r="H183" t="s">
        <v>160</v>
      </c>
      <c r="I183">
        <v>3</v>
      </c>
      <c r="J183" t="s">
        <v>160</v>
      </c>
      <c r="K183">
        <v>3</v>
      </c>
      <c r="L183" t="s">
        <v>160</v>
      </c>
      <c r="M183">
        <v>2</v>
      </c>
      <c r="N183" t="s">
        <v>160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0.25850000000000001</v>
      </c>
      <c r="G184">
        <v>0.44230000000000003</v>
      </c>
      <c r="I184">
        <v>0.33360000000000001</v>
      </c>
      <c r="K184">
        <v>0.33450000000000002</v>
      </c>
      <c r="M184">
        <v>0.31790000000000002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s">
        <v>159</v>
      </c>
      <c r="G185">
        <v>2</v>
      </c>
      <c r="H185" t="s">
        <v>159</v>
      </c>
      <c r="I185">
        <v>2</v>
      </c>
      <c r="J185" t="s">
        <v>159</v>
      </c>
      <c r="K185">
        <v>2</v>
      </c>
      <c r="L185" t="s">
        <v>159</v>
      </c>
      <c r="M185">
        <v>2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-5.5300000000000002E-2</v>
      </c>
      <c r="G186">
        <v>0.5</v>
      </c>
      <c r="I186">
        <v>0.27579999999999999</v>
      </c>
      <c r="K186">
        <v>0.27579999999999999</v>
      </c>
      <c r="M186">
        <v>0.30640000000000001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4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-0.79579999999999995</v>
      </c>
      <c r="G188">
        <v>0.73499999999999999</v>
      </c>
      <c r="I188">
        <v>-0.30359999999999998</v>
      </c>
      <c r="K188">
        <v>-0.30890000000000001</v>
      </c>
      <c r="M188">
        <v>-0.3861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5</v>
      </c>
      <c r="F189" t="s">
        <v>160</v>
      </c>
      <c r="G189">
        <v>2</v>
      </c>
      <c r="H189" t="s">
        <v>159</v>
      </c>
      <c r="I189">
        <v>4</v>
      </c>
      <c r="J189" t="s">
        <v>160</v>
      </c>
      <c r="K189">
        <v>4</v>
      </c>
      <c r="L189" t="s">
        <v>160</v>
      </c>
      <c r="M189">
        <v>4</v>
      </c>
      <c r="N189" t="s">
        <v>160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-5.5300000000000002E-2</v>
      </c>
      <c r="G190">
        <v>0.5</v>
      </c>
      <c r="I190">
        <v>0.27579999999999999</v>
      </c>
      <c r="K190">
        <v>0.27579999999999999</v>
      </c>
      <c r="M190">
        <v>0.30640000000000001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s">
        <v>160</v>
      </c>
      <c r="G191">
        <v>2</v>
      </c>
      <c r="H191" t="s">
        <v>160</v>
      </c>
      <c r="I191">
        <v>2</v>
      </c>
      <c r="J191" t="s">
        <v>160</v>
      </c>
      <c r="K191">
        <v>2</v>
      </c>
      <c r="L191" t="s">
        <v>160</v>
      </c>
      <c r="M191">
        <v>2</v>
      </c>
      <c r="N191" t="s">
        <v>160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-0.52070000000000005</v>
      </c>
      <c r="G192">
        <v>0.54720000000000002</v>
      </c>
      <c r="I192">
        <v>0.24149999999999999</v>
      </c>
      <c r="K192">
        <v>0.24610000000000001</v>
      </c>
      <c r="M192">
        <v>0.38150000000000001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s">
        <v>160</v>
      </c>
      <c r="G193">
        <v>2</v>
      </c>
      <c r="H193" t="s">
        <v>160</v>
      </c>
      <c r="I193">
        <v>2</v>
      </c>
      <c r="J193" t="s">
        <v>160</v>
      </c>
      <c r="K193">
        <v>2</v>
      </c>
      <c r="L193" t="s">
        <v>160</v>
      </c>
      <c r="M193">
        <v>2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-0.61539999999999995</v>
      </c>
      <c r="G194">
        <v>0.62</v>
      </c>
      <c r="I194">
        <v>-2.4199999999999999E-2</v>
      </c>
      <c r="K194">
        <v>8.2799999999999999E-2</v>
      </c>
      <c r="M194">
        <v>-5.0700000000000002E-2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s">
        <v>160</v>
      </c>
      <c r="G195">
        <v>2</v>
      </c>
      <c r="H195" t="s">
        <v>160</v>
      </c>
      <c r="I195">
        <v>3</v>
      </c>
      <c r="J195" t="s">
        <v>159</v>
      </c>
      <c r="K195">
        <v>3</v>
      </c>
      <c r="L195" t="s">
        <v>159</v>
      </c>
      <c r="M195">
        <v>4</v>
      </c>
      <c r="N195" t="s">
        <v>160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-0.1784</v>
      </c>
      <c r="G196">
        <v>0.58679999999999999</v>
      </c>
      <c r="I196">
        <v>0.29389999999999999</v>
      </c>
      <c r="K196">
        <v>0.2984</v>
      </c>
      <c r="M196">
        <v>0.44650000000000001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s">
        <v>160</v>
      </c>
      <c r="G197">
        <v>2</v>
      </c>
      <c r="H197" t="s">
        <v>159</v>
      </c>
      <c r="I197">
        <v>2</v>
      </c>
      <c r="J197" t="s">
        <v>159</v>
      </c>
      <c r="K197">
        <v>2</v>
      </c>
      <c r="L197" t="s">
        <v>159</v>
      </c>
      <c r="M197">
        <v>2</v>
      </c>
      <c r="N197" t="s">
        <v>159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-0.56510000000000005</v>
      </c>
      <c r="G198">
        <v>0.48930000000000001</v>
      </c>
      <c r="I198">
        <v>-7.4399999999999994E-2</v>
      </c>
      <c r="K198">
        <v>-6.25E-2</v>
      </c>
      <c r="M198">
        <v>-0.111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s">
        <v>160</v>
      </c>
      <c r="G199">
        <v>2</v>
      </c>
      <c r="H199" t="s">
        <v>159</v>
      </c>
      <c r="I199">
        <v>4</v>
      </c>
      <c r="J199" t="s">
        <v>160</v>
      </c>
      <c r="K199">
        <v>4</v>
      </c>
      <c r="L199" t="s">
        <v>160</v>
      </c>
      <c r="M199">
        <v>4</v>
      </c>
      <c r="N199" t="s">
        <v>160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</v>
      </c>
      <c r="G200">
        <v>0.45</v>
      </c>
      <c r="I200">
        <v>0.13869999999999999</v>
      </c>
      <c r="K200">
        <v>0.1343</v>
      </c>
      <c r="M200">
        <v>0.23050000000000001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s">
        <v>160</v>
      </c>
      <c r="G201">
        <v>2</v>
      </c>
      <c r="H201" t="s">
        <v>160</v>
      </c>
      <c r="I201">
        <v>2</v>
      </c>
      <c r="J201" t="s">
        <v>160</v>
      </c>
      <c r="K201">
        <v>2</v>
      </c>
      <c r="L201" t="s">
        <v>160</v>
      </c>
      <c r="M201">
        <v>2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-0.4</v>
      </c>
      <c r="G202">
        <v>0.72</v>
      </c>
      <c r="I202">
        <v>-7.0000000000000007E-2</v>
      </c>
      <c r="K202">
        <v>-7.9200000000000007E-2</v>
      </c>
      <c r="M202">
        <v>-0.1575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s">
        <v>160</v>
      </c>
      <c r="G203">
        <v>2</v>
      </c>
      <c r="H203" t="s">
        <v>159</v>
      </c>
      <c r="I203">
        <v>4</v>
      </c>
      <c r="J203" t="s">
        <v>160</v>
      </c>
      <c r="K203">
        <v>4</v>
      </c>
      <c r="L203" t="s">
        <v>160</v>
      </c>
      <c r="M203">
        <v>4</v>
      </c>
      <c r="N203" t="s">
        <v>160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-0.49</v>
      </c>
      <c r="G204">
        <v>0.39839999999999998</v>
      </c>
      <c r="I204">
        <v>-7.9100000000000004E-2</v>
      </c>
      <c r="K204">
        <v>-6.6000000000000003E-2</v>
      </c>
      <c r="M204">
        <v>-0.1085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s">
        <v>159</v>
      </c>
      <c r="G205">
        <v>2</v>
      </c>
      <c r="H205" t="s">
        <v>160</v>
      </c>
      <c r="I205">
        <v>4</v>
      </c>
      <c r="J205" t="s">
        <v>159</v>
      </c>
      <c r="K205">
        <v>4</v>
      </c>
      <c r="L205" t="s">
        <v>159</v>
      </c>
      <c r="M205">
        <v>4</v>
      </c>
      <c r="N205" t="s">
        <v>159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-0.44840000000000002</v>
      </c>
      <c r="G206">
        <v>0.29609999999999997</v>
      </c>
      <c r="I206">
        <v>-0.1101</v>
      </c>
      <c r="K206">
        <v>-0.10829999999999999</v>
      </c>
      <c r="M206">
        <v>-0.2404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s">
        <v>160</v>
      </c>
      <c r="G207">
        <v>2</v>
      </c>
      <c r="H207" t="s">
        <v>159</v>
      </c>
      <c r="I207">
        <v>4</v>
      </c>
      <c r="J207" t="s">
        <v>160</v>
      </c>
      <c r="K207">
        <v>4</v>
      </c>
      <c r="L207" t="s">
        <v>160</v>
      </c>
      <c r="M207">
        <v>4</v>
      </c>
      <c r="N207" t="s">
        <v>160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0.2989</v>
      </c>
      <c r="G208">
        <v>0.49</v>
      </c>
      <c r="I208">
        <v>0.39079999999999998</v>
      </c>
      <c r="K208">
        <v>0.39660000000000001</v>
      </c>
      <c r="M208">
        <v>0.35460000000000003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0.49</v>
      </c>
      <c r="G210">
        <v>0.49</v>
      </c>
      <c r="I210">
        <v>0.49</v>
      </c>
      <c r="K210">
        <v>0.49</v>
      </c>
      <c r="M210">
        <v>0.49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160</v>
      </c>
      <c r="G211">
        <v>2</v>
      </c>
      <c r="H211" t="s">
        <v>160</v>
      </c>
      <c r="I211">
        <v>2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-0.6</v>
      </c>
      <c r="G212">
        <v>0.49</v>
      </c>
      <c r="I212">
        <v>-0.27400000000000002</v>
      </c>
      <c r="K212">
        <v>-0.23980000000000001</v>
      </c>
      <c r="M212">
        <v>-0.54500000000000004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s">
        <v>160</v>
      </c>
      <c r="G213">
        <v>2</v>
      </c>
      <c r="H213" t="s">
        <v>160</v>
      </c>
      <c r="I213">
        <v>4</v>
      </c>
      <c r="J213" t="s">
        <v>160</v>
      </c>
      <c r="K213">
        <v>4</v>
      </c>
      <c r="L213" t="s">
        <v>160</v>
      </c>
      <c r="M213">
        <v>4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0.23930000000000001</v>
      </c>
      <c r="I214">
        <v>-0.41860000000000003</v>
      </c>
      <c r="K214">
        <v>-0.43390000000000001</v>
      </c>
      <c r="M214">
        <v>-0.18160000000000001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s">
        <v>159</v>
      </c>
      <c r="G215">
        <v>2</v>
      </c>
      <c r="H215" t="s">
        <v>160</v>
      </c>
      <c r="I215">
        <v>4</v>
      </c>
      <c r="J215" t="s">
        <v>159</v>
      </c>
      <c r="K215">
        <v>4</v>
      </c>
      <c r="L215" t="s">
        <v>159</v>
      </c>
      <c r="M215">
        <v>4</v>
      </c>
      <c r="N215" t="s">
        <v>159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0.29649999999999999</v>
      </c>
      <c r="G216">
        <v>0.72</v>
      </c>
      <c r="I216">
        <v>0.47439999999999999</v>
      </c>
      <c r="K216">
        <v>0.46920000000000001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160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-0.5746</v>
      </c>
      <c r="G218">
        <v>0.496</v>
      </c>
      <c r="I218">
        <v>-0.28499999999999998</v>
      </c>
      <c r="K218">
        <v>-0.30259999999999998</v>
      </c>
      <c r="M218">
        <v>-0.38090000000000002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s">
        <v>159</v>
      </c>
      <c r="G219">
        <v>2</v>
      </c>
      <c r="H219" t="s">
        <v>160</v>
      </c>
      <c r="I219">
        <v>4</v>
      </c>
      <c r="J219" t="s">
        <v>159</v>
      </c>
      <c r="K219">
        <v>4</v>
      </c>
      <c r="L219" t="s">
        <v>159</v>
      </c>
      <c r="M219">
        <v>4</v>
      </c>
      <c r="N219" t="s">
        <v>159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-0.56999999999999995</v>
      </c>
      <c r="G220">
        <v>0.72</v>
      </c>
      <c r="I220">
        <v>0.45490000000000003</v>
      </c>
      <c r="K220">
        <v>0.4703</v>
      </c>
      <c r="M220">
        <v>0.6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s">
        <v>160</v>
      </c>
      <c r="G221">
        <v>2</v>
      </c>
      <c r="H221" t="s">
        <v>159</v>
      </c>
      <c r="I221">
        <v>2</v>
      </c>
      <c r="J221" t="s">
        <v>159</v>
      </c>
      <c r="K221">
        <v>2</v>
      </c>
      <c r="L221" t="s">
        <v>159</v>
      </c>
      <c r="M221">
        <v>2</v>
      </c>
      <c r="N221" t="s">
        <v>159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0.25</v>
      </c>
      <c r="G222">
        <v>0.6</v>
      </c>
      <c r="I222">
        <v>0.40989999999999999</v>
      </c>
      <c r="K222">
        <v>0.40839999999999999</v>
      </c>
      <c r="M222">
        <v>0.43440000000000001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s">
        <v>159</v>
      </c>
      <c r="G223">
        <v>2</v>
      </c>
      <c r="H223" t="s">
        <v>159</v>
      </c>
      <c r="I223">
        <v>2</v>
      </c>
      <c r="J223" t="s">
        <v>159</v>
      </c>
      <c r="K223">
        <v>2</v>
      </c>
      <c r="L223" t="s">
        <v>159</v>
      </c>
      <c r="M223">
        <v>2</v>
      </c>
      <c r="N223" t="s">
        <v>159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-0.1875</v>
      </c>
      <c r="G224">
        <v>0.49580000000000002</v>
      </c>
      <c r="I224">
        <v>0.37540000000000001</v>
      </c>
      <c r="K224">
        <v>0.37919999999999998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s">
        <v>160</v>
      </c>
      <c r="G225">
        <v>2</v>
      </c>
      <c r="H225" t="s">
        <v>159</v>
      </c>
      <c r="I225">
        <v>2</v>
      </c>
      <c r="J225" t="s">
        <v>159</v>
      </c>
      <c r="K225">
        <v>2</v>
      </c>
      <c r="L225" t="s">
        <v>159</v>
      </c>
      <c r="M225">
        <v>2</v>
      </c>
      <c r="N225" t="s">
        <v>159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-0.29520000000000002</v>
      </c>
      <c r="G226">
        <v>0.22470000000000001</v>
      </c>
      <c r="I226">
        <v>-4.9799999999999997E-2</v>
      </c>
      <c r="K226">
        <v>-5.1299999999999998E-2</v>
      </c>
      <c r="M226">
        <v>-7.8799999999999995E-2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160</v>
      </c>
      <c r="G227">
        <v>2</v>
      </c>
      <c r="H227" t="s">
        <v>159</v>
      </c>
      <c r="I227">
        <v>3</v>
      </c>
      <c r="J227" t="s">
        <v>160</v>
      </c>
      <c r="K227">
        <v>4</v>
      </c>
      <c r="L227" t="s">
        <v>160</v>
      </c>
      <c r="M227">
        <v>4</v>
      </c>
      <c r="N227" t="s">
        <v>160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-0.6</v>
      </c>
      <c r="G228">
        <v>0.31409999999999999</v>
      </c>
      <c r="I228">
        <v>-9.7100000000000006E-2</v>
      </c>
      <c r="K228">
        <v>-7.7499999999999999E-2</v>
      </c>
      <c r="M228">
        <v>2.18E-2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s">
        <v>159</v>
      </c>
      <c r="G229">
        <v>2</v>
      </c>
      <c r="H229" t="s">
        <v>160</v>
      </c>
      <c r="I229">
        <v>4</v>
      </c>
      <c r="J229" t="s">
        <v>159</v>
      </c>
      <c r="K229">
        <v>4</v>
      </c>
      <c r="L229" t="s">
        <v>159</v>
      </c>
      <c r="M229">
        <v>3</v>
      </c>
      <c r="N229" t="s">
        <v>160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0.43169999999999997</v>
      </c>
      <c r="G230">
        <v>0.97509999999999997</v>
      </c>
      <c r="I230">
        <v>0.70340000000000003</v>
      </c>
      <c r="K230">
        <v>0.70130000000000003</v>
      </c>
      <c r="M230">
        <v>0.70340000000000003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s">
        <v>160</v>
      </c>
      <c r="G231">
        <v>1</v>
      </c>
      <c r="H231" t="s">
        <v>160</v>
      </c>
      <c r="I231">
        <v>2</v>
      </c>
      <c r="J231" t="s">
        <v>160</v>
      </c>
      <c r="K231">
        <v>2</v>
      </c>
      <c r="L231" t="s">
        <v>160</v>
      </c>
      <c r="M231">
        <v>2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-1.47</v>
      </c>
      <c r="G232">
        <v>0.27</v>
      </c>
      <c r="I232">
        <v>-0.56489999999999996</v>
      </c>
      <c r="K232">
        <v>-0.56120000000000003</v>
      </c>
      <c r="M232">
        <v>-0.4607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5</v>
      </c>
      <c r="F233" t="s">
        <v>160</v>
      </c>
      <c r="G233">
        <v>2</v>
      </c>
      <c r="H233" t="s">
        <v>159</v>
      </c>
      <c r="I233">
        <v>4</v>
      </c>
      <c r="J233" t="s">
        <v>160</v>
      </c>
      <c r="K233">
        <v>4</v>
      </c>
      <c r="L233" t="s">
        <v>160</v>
      </c>
      <c r="M233">
        <v>4</v>
      </c>
      <c r="N233" t="s">
        <v>160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-0.44569999999999999</v>
      </c>
      <c r="G234">
        <v>0.49330000000000002</v>
      </c>
      <c r="I234">
        <v>0.14799999999999999</v>
      </c>
      <c r="K234">
        <v>0.1489</v>
      </c>
      <c r="M234">
        <v>0.42770000000000002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159</v>
      </c>
      <c r="G235">
        <v>2</v>
      </c>
      <c r="H235" t="s">
        <v>160</v>
      </c>
      <c r="I235">
        <v>2</v>
      </c>
      <c r="J235" t="s">
        <v>160</v>
      </c>
      <c r="K235">
        <v>2</v>
      </c>
      <c r="L235" t="s">
        <v>160</v>
      </c>
      <c r="M235">
        <v>2</v>
      </c>
      <c r="N235" t="s">
        <v>160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-0.48149999999999998</v>
      </c>
      <c r="G236">
        <v>0.3357</v>
      </c>
      <c r="I236">
        <v>5.4000000000000003E-3</v>
      </c>
      <c r="K236">
        <v>9.7000000000000003E-3</v>
      </c>
      <c r="M236">
        <v>0.2203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s">
        <v>160</v>
      </c>
      <c r="G237">
        <v>2</v>
      </c>
      <c r="H237" t="s">
        <v>159</v>
      </c>
      <c r="I237">
        <v>3</v>
      </c>
      <c r="J237" t="s">
        <v>160</v>
      </c>
      <c r="K237">
        <v>3</v>
      </c>
      <c r="L237" t="s">
        <v>160</v>
      </c>
      <c r="M237">
        <v>2</v>
      </c>
      <c r="N237" t="s">
        <v>159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-0.67500000000000004</v>
      </c>
      <c r="G238">
        <v>0.35160000000000002</v>
      </c>
      <c r="I238">
        <v>-5.4100000000000002E-2</v>
      </c>
      <c r="K238">
        <v>-4.1799999999999997E-2</v>
      </c>
      <c r="M238">
        <v>0.1242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s">
        <v>159</v>
      </c>
      <c r="G239">
        <v>2</v>
      </c>
      <c r="H239" t="s">
        <v>160</v>
      </c>
      <c r="I239">
        <v>4</v>
      </c>
      <c r="J239" t="s">
        <v>159</v>
      </c>
      <c r="K239">
        <v>3</v>
      </c>
      <c r="L239" t="s">
        <v>160</v>
      </c>
      <c r="M239">
        <v>2</v>
      </c>
      <c r="N239" t="s">
        <v>160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-0.6</v>
      </c>
      <c r="G240">
        <v>0.49259999999999998</v>
      </c>
      <c r="I240">
        <v>0.1028</v>
      </c>
      <c r="K240">
        <v>9.5899999999999999E-2</v>
      </c>
      <c r="M240">
        <v>0.3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s">
        <v>159</v>
      </c>
      <c r="G241">
        <v>2</v>
      </c>
      <c r="H241" t="s">
        <v>160</v>
      </c>
      <c r="I241">
        <v>3</v>
      </c>
      <c r="J241" t="s">
        <v>160</v>
      </c>
      <c r="K241">
        <v>3</v>
      </c>
      <c r="L241" t="s">
        <v>160</v>
      </c>
      <c r="M241">
        <v>2</v>
      </c>
      <c r="N241" t="s">
        <v>160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</v>
      </c>
      <c r="G242">
        <v>0.8</v>
      </c>
      <c r="I242">
        <v>0.56399999999999995</v>
      </c>
      <c r="K242">
        <v>0.56720000000000004</v>
      </c>
      <c r="M242">
        <v>0.57079999999999997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s">
        <v>160</v>
      </c>
      <c r="G243">
        <v>1</v>
      </c>
      <c r="H243" t="s">
        <v>160</v>
      </c>
      <c r="I243">
        <v>2</v>
      </c>
      <c r="J243" t="s">
        <v>160</v>
      </c>
      <c r="K243">
        <v>2</v>
      </c>
      <c r="L243" t="s">
        <v>160</v>
      </c>
      <c r="M243">
        <v>2</v>
      </c>
      <c r="N243" t="s">
        <v>160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0.2928</v>
      </c>
      <c r="G244">
        <v>0.624</v>
      </c>
      <c r="I244">
        <v>0.47649999999999998</v>
      </c>
      <c r="K244">
        <v>0.47649999999999998</v>
      </c>
      <c r="M244">
        <v>0.5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2</v>
      </c>
      <c r="F245" t="s">
        <v>159</v>
      </c>
      <c r="G245">
        <v>2</v>
      </c>
      <c r="H245" t="s">
        <v>159</v>
      </c>
      <c r="I245">
        <v>2</v>
      </c>
      <c r="J245" t="s">
        <v>159</v>
      </c>
      <c r="K245">
        <v>2</v>
      </c>
      <c r="L245" t="s">
        <v>159</v>
      </c>
      <c r="M245">
        <v>2</v>
      </c>
      <c r="N245" t="s">
        <v>159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-0.64610000000000001</v>
      </c>
      <c r="G246">
        <v>0.35949999999999999</v>
      </c>
      <c r="I246">
        <v>-0.35930000000000001</v>
      </c>
      <c r="K246">
        <v>-0.36109999999999998</v>
      </c>
      <c r="M246">
        <v>-0.53859999999999997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s">
        <v>160</v>
      </c>
      <c r="G247">
        <v>2</v>
      </c>
      <c r="H247" t="s">
        <v>159</v>
      </c>
      <c r="I247">
        <v>4</v>
      </c>
      <c r="J247" t="s">
        <v>160</v>
      </c>
      <c r="K247">
        <v>4</v>
      </c>
      <c r="L247" t="s">
        <v>160</v>
      </c>
      <c r="M247">
        <v>4</v>
      </c>
      <c r="N247" t="s">
        <v>160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0.2928</v>
      </c>
      <c r="G248">
        <v>0.624</v>
      </c>
      <c r="I248">
        <v>0.47649999999999998</v>
      </c>
      <c r="K248">
        <v>0.47649999999999998</v>
      </c>
      <c r="M248">
        <v>0.5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s">
        <v>159</v>
      </c>
      <c r="G249">
        <v>2</v>
      </c>
      <c r="H249" t="s">
        <v>159</v>
      </c>
      <c r="I249">
        <v>2</v>
      </c>
      <c r="J249" t="s">
        <v>159</v>
      </c>
      <c r="K249">
        <v>2</v>
      </c>
      <c r="L249" t="s">
        <v>159</v>
      </c>
      <c r="M249">
        <v>2</v>
      </c>
      <c r="N249" t="s">
        <v>159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-0.58799999999999997</v>
      </c>
      <c r="G250">
        <v>0.53749999999999998</v>
      </c>
      <c r="I250">
        <v>-6.6199999999999995E-2</v>
      </c>
      <c r="K250">
        <v>-8.4099999999999994E-2</v>
      </c>
      <c r="M250">
        <v>-0.23200000000000001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s">
        <v>159</v>
      </c>
      <c r="G251">
        <v>2</v>
      </c>
      <c r="H251" t="s">
        <v>160</v>
      </c>
      <c r="I251">
        <v>4</v>
      </c>
      <c r="J251" t="s">
        <v>159</v>
      </c>
      <c r="K251">
        <v>4</v>
      </c>
      <c r="L251" t="s">
        <v>159</v>
      </c>
      <c r="M251">
        <v>4</v>
      </c>
      <c r="N251" t="s">
        <v>159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-0.60160000000000002</v>
      </c>
      <c r="G252">
        <v>-5.0799999999999998E-2</v>
      </c>
      <c r="I252">
        <v>-0.29699999999999999</v>
      </c>
      <c r="K252">
        <v>-0.29239999999999999</v>
      </c>
      <c r="M252">
        <v>-0.27089999999999997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s">
        <v>159</v>
      </c>
      <c r="G253">
        <v>4</v>
      </c>
      <c r="H253" t="s">
        <v>159</v>
      </c>
      <c r="I253">
        <v>4</v>
      </c>
      <c r="J253" t="s">
        <v>159</v>
      </c>
      <c r="K253">
        <v>4</v>
      </c>
      <c r="L253" t="s">
        <v>159</v>
      </c>
      <c r="M253">
        <v>4</v>
      </c>
      <c r="N253" t="s">
        <v>159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-0.63780000000000003</v>
      </c>
      <c r="G254">
        <v>-7.4499999999999997E-2</v>
      </c>
      <c r="I254">
        <v>-0.26919999999999999</v>
      </c>
      <c r="K254">
        <v>-0.28149999999999997</v>
      </c>
      <c r="M254">
        <v>-0.19670000000000001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159</v>
      </c>
      <c r="G255">
        <v>4</v>
      </c>
      <c r="H255" t="s">
        <v>159</v>
      </c>
      <c r="I255">
        <v>4</v>
      </c>
      <c r="J255" t="s">
        <v>159</v>
      </c>
      <c r="K255">
        <v>4</v>
      </c>
      <c r="L255" t="s">
        <v>159</v>
      </c>
      <c r="M255">
        <v>4</v>
      </c>
      <c r="N255" t="s">
        <v>159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-0.74399999999999999</v>
      </c>
      <c r="G256">
        <v>0.47170000000000001</v>
      </c>
      <c r="I256">
        <v>-0.2019</v>
      </c>
      <c r="K256">
        <v>-0.24490000000000001</v>
      </c>
      <c r="M256">
        <v>-0.27700000000000002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s">
        <v>159</v>
      </c>
      <c r="G257">
        <v>2</v>
      </c>
      <c r="H257" t="s">
        <v>160</v>
      </c>
      <c r="I257">
        <v>4</v>
      </c>
      <c r="J257" t="s">
        <v>159</v>
      </c>
      <c r="K257">
        <v>4</v>
      </c>
      <c r="L257" t="s">
        <v>159</v>
      </c>
      <c r="M257">
        <v>4</v>
      </c>
      <c r="N257" t="s">
        <v>159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-0.23810000000000001</v>
      </c>
      <c r="G258">
        <v>0.55000000000000004</v>
      </c>
      <c r="I258">
        <v>0.11559999999999999</v>
      </c>
      <c r="K258">
        <v>9.5500000000000002E-2</v>
      </c>
      <c r="M258">
        <v>0.24729999999999999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s">
        <v>160</v>
      </c>
      <c r="G259">
        <v>2</v>
      </c>
      <c r="H259" t="s">
        <v>159</v>
      </c>
      <c r="I259">
        <v>3</v>
      </c>
      <c r="J259" t="s">
        <v>160</v>
      </c>
      <c r="K259">
        <v>3</v>
      </c>
      <c r="L259" t="s">
        <v>160</v>
      </c>
      <c r="M259">
        <v>2</v>
      </c>
      <c r="N259" t="s">
        <v>159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-0.6</v>
      </c>
      <c r="G260">
        <v>0.76800000000000002</v>
      </c>
      <c r="I260">
        <v>0.3276</v>
      </c>
      <c r="K260">
        <v>0.32650000000000001</v>
      </c>
      <c r="M260">
        <v>0.49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s">
        <v>159</v>
      </c>
      <c r="G261">
        <v>1</v>
      </c>
      <c r="H261" t="s">
        <v>160</v>
      </c>
      <c r="I261">
        <v>2</v>
      </c>
      <c r="J261" t="s">
        <v>160</v>
      </c>
      <c r="K261">
        <v>2</v>
      </c>
      <c r="L261" t="s">
        <v>160</v>
      </c>
      <c r="M261">
        <v>2</v>
      </c>
      <c r="N261" t="s">
        <v>160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-0.36599999999999999</v>
      </c>
      <c r="G262">
        <v>0.4788</v>
      </c>
      <c r="I262">
        <v>0.22989999999999999</v>
      </c>
      <c r="K262">
        <v>0.22869999999999999</v>
      </c>
      <c r="M262">
        <v>0.3851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s">
        <v>160</v>
      </c>
      <c r="G263">
        <v>2</v>
      </c>
      <c r="H263" t="s">
        <v>159</v>
      </c>
      <c r="I263">
        <v>2</v>
      </c>
      <c r="J263" t="s">
        <v>159</v>
      </c>
      <c r="K263">
        <v>2</v>
      </c>
      <c r="L263" t="s">
        <v>159</v>
      </c>
      <c r="M263">
        <v>2</v>
      </c>
      <c r="N263" t="s">
        <v>159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-0.5</v>
      </c>
      <c r="G264">
        <v>0.36649999999999999</v>
      </c>
      <c r="I264">
        <v>6.8199999999999997E-2</v>
      </c>
      <c r="K264">
        <v>5.6899999999999999E-2</v>
      </c>
      <c r="M264">
        <v>0.3211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s">
        <v>159</v>
      </c>
      <c r="G265">
        <v>2</v>
      </c>
      <c r="H265" t="s">
        <v>160</v>
      </c>
      <c r="I265">
        <v>3</v>
      </c>
      <c r="J265" t="s">
        <v>160</v>
      </c>
      <c r="K265">
        <v>3</v>
      </c>
      <c r="L265" t="s">
        <v>160</v>
      </c>
      <c r="M265">
        <v>2</v>
      </c>
      <c r="N265" t="s">
        <v>160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-0.49</v>
      </c>
      <c r="G266">
        <v>0.51670000000000005</v>
      </c>
      <c r="I266">
        <v>0.22589999999999999</v>
      </c>
      <c r="K266">
        <v>0.29249999999999998</v>
      </c>
      <c r="M266">
        <v>0.46250000000000002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4</v>
      </c>
      <c r="F267" t="s">
        <v>159</v>
      </c>
      <c r="G267">
        <v>2</v>
      </c>
      <c r="H267" t="s">
        <v>160</v>
      </c>
      <c r="I267">
        <v>2</v>
      </c>
      <c r="J267" t="s">
        <v>160</v>
      </c>
      <c r="K267">
        <v>2</v>
      </c>
      <c r="L267" t="s">
        <v>160</v>
      </c>
      <c r="M267">
        <v>2</v>
      </c>
      <c r="N267" t="s">
        <v>160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-0.49</v>
      </c>
      <c r="G268">
        <v>0.58189999999999997</v>
      </c>
      <c r="I268">
        <v>0.21199999999999999</v>
      </c>
      <c r="K268">
        <v>0.17430000000000001</v>
      </c>
      <c r="M268">
        <v>0.52659999999999996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s">
        <v>160</v>
      </c>
      <c r="G269">
        <v>2</v>
      </c>
      <c r="H269" t="s">
        <v>159</v>
      </c>
      <c r="I269">
        <v>2</v>
      </c>
      <c r="J269" t="s">
        <v>159</v>
      </c>
      <c r="K269">
        <v>2</v>
      </c>
      <c r="L269" t="s">
        <v>159</v>
      </c>
      <c r="M269">
        <v>2</v>
      </c>
      <c r="N269" t="s">
        <v>159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-5.4699999999999999E-2</v>
      </c>
      <c r="G270">
        <v>0.52659999999999996</v>
      </c>
      <c r="I270">
        <v>0.307</v>
      </c>
      <c r="K270">
        <v>0.32429999999999998</v>
      </c>
      <c r="M270">
        <v>0.28620000000000001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s">
        <v>160</v>
      </c>
      <c r="G271">
        <v>2</v>
      </c>
      <c r="H271" t="s">
        <v>159</v>
      </c>
      <c r="I271">
        <v>2</v>
      </c>
      <c r="J271" t="s">
        <v>159</v>
      </c>
      <c r="K271">
        <v>2</v>
      </c>
      <c r="L271" t="s">
        <v>159</v>
      </c>
      <c r="M271">
        <v>2</v>
      </c>
      <c r="N271" t="s">
        <v>159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-0.26219999999999999</v>
      </c>
      <c r="G272">
        <v>0.6825</v>
      </c>
      <c r="I272">
        <v>0.41489999999999999</v>
      </c>
      <c r="K272">
        <v>0.42580000000000001</v>
      </c>
      <c r="M272">
        <v>0.4521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s">
        <v>160</v>
      </c>
      <c r="G273">
        <v>2</v>
      </c>
      <c r="H273" t="s">
        <v>159</v>
      </c>
      <c r="I273">
        <v>2</v>
      </c>
      <c r="J273" t="s">
        <v>159</v>
      </c>
      <c r="K273">
        <v>2</v>
      </c>
      <c r="L273" t="s">
        <v>159</v>
      </c>
      <c r="M273">
        <v>2</v>
      </c>
      <c r="N273" t="s">
        <v>159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-0.441</v>
      </c>
      <c r="G274">
        <v>0.48849999999999999</v>
      </c>
      <c r="I274">
        <v>2.0799999999999999E-2</v>
      </c>
      <c r="K274">
        <v>2.4500000000000001E-2</v>
      </c>
      <c r="M274">
        <v>-9.1499999999999998E-2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s">
        <v>160</v>
      </c>
      <c r="G275">
        <v>2</v>
      </c>
      <c r="H275" t="s">
        <v>159</v>
      </c>
      <c r="I275">
        <v>3</v>
      </c>
      <c r="J275" t="s">
        <v>160</v>
      </c>
      <c r="K275">
        <v>3</v>
      </c>
      <c r="L275" t="s">
        <v>160</v>
      </c>
      <c r="M275">
        <v>4</v>
      </c>
      <c r="N275" t="s">
        <v>160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-0.69520000000000004</v>
      </c>
      <c r="G276">
        <v>0.28849999999999998</v>
      </c>
      <c r="I276">
        <v>-0.1535</v>
      </c>
      <c r="K276">
        <v>-0.1003</v>
      </c>
      <c r="M276">
        <v>-0.1318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s">
        <v>160</v>
      </c>
      <c r="G277">
        <v>2</v>
      </c>
      <c r="H277" t="s">
        <v>159</v>
      </c>
      <c r="I277">
        <v>4</v>
      </c>
      <c r="J277" t="s">
        <v>160</v>
      </c>
      <c r="K277">
        <v>4</v>
      </c>
      <c r="L277" t="s">
        <v>160</v>
      </c>
      <c r="M277">
        <v>4</v>
      </c>
      <c r="N277" t="s">
        <v>160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-0.57850000000000001</v>
      </c>
      <c r="G278">
        <v>0.71519999999999995</v>
      </c>
      <c r="I278">
        <v>0.26529999999999998</v>
      </c>
      <c r="K278">
        <v>0.26390000000000002</v>
      </c>
      <c r="M278">
        <v>0.41699999999999998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159</v>
      </c>
      <c r="G279">
        <v>2</v>
      </c>
      <c r="H279" t="s">
        <v>160</v>
      </c>
      <c r="I279">
        <v>2</v>
      </c>
      <c r="J279" t="s">
        <v>160</v>
      </c>
      <c r="K279">
        <v>2</v>
      </c>
      <c r="L279" t="s">
        <v>160</v>
      </c>
      <c r="M279">
        <v>2</v>
      </c>
      <c r="N279" t="s">
        <v>160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-0.217</v>
      </c>
      <c r="G280">
        <v>0.59889999999999999</v>
      </c>
      <c r="I280">
        <v>0.2944</v>
      </c>
      <c r="K280">
        <v>0.30659999999999998</v>
      </c>
      <c r="M280">
        <v>0.27760000000000001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s">
        <v>159</v>
      </c>
      <c r="G281">
        <v>2</v>
      </c>
      <c r="H281" t="s">
        <v>160</v>
      </c>
      <c r="I281">
        <v>2</v>
      </c>
      <c r="J281" t="s">
        <v>160</v>
      </c>
      <c r="K281">
        <v>2</v>
      </c>
      <c r="L281" t="s">
        <v>160</v>
      </c>
      <c r="M281">
        <v>2</v>
      </c>
      <c r="N281" t="s">
        <v>160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-0.36459999999999998</v>
      </c>
      <c r="G282">
        <v>0.59609999999999996</v>
      </c>
      <c r="I282">
        <v>0.34460000000000002</v>
      </c>
      <c r="K282">
        <v>0.34010000000000001</v>
      </c>
      <c r="M282">
        <v>0.4118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s">
        <v>159</v>
      </c>
      <c r="G283">
        <v>2</v>
      </c>
      <c r="H283" t="s">
        <v>160</v>
      </c>
      <c r="I283">
        <v>2</v>
      </c>
      <c r="J283" t="s">
        <v>160</v>
      </c>
      <c r="K283">
        <v>2</v>
      </c>
      <c r="L283" t="s">
        <v>160</v>
      </c>
      <c r="M283">
        <v>2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-0.6</v>
      </c>
      <c r="G284">
        <v>0.27329999999999999</v>
      </c>
      <c r="I284">
        <v>-0.21</v>
      </c>
      <c r="K284">
        <v>-0.19600000000000001</v>
      </c>
      <c r="M284">
        <v>-0.18690000000000001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s">
        <v>160</v>
      </c>
      <c r="G285">
        <v>2</v>
      </c>
      <c r="H285" t="s">
        <v>160</v>
      </c>
      <c r="I285">
        <v>4</v>
      </c>
      <c r="J285" t="s">
        <v>160</v>
      </c>
      <c r="K285">
        <v>4</v>
      </c>
      <c r="L285" t="s">
        <v>160</v>
      </c>
      <c r="M285">
        <v>4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0.4</v>
      </c>
      <c r="G286">
        <v>0.45</v>
      </c>
      <c r="I286">
        <v>0.4375</v>
      </c>
      <c r="K286">
        <v>0.43619999999999998</v>
      </c>
      <c r="M286">
        <v>0.45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2</v>
      </c>
      <c r="F287" t="s">
        <v>159</v>
      </c>
      <c r="G287">
        <v>2</v>
      </c>
      <c r="H287" t="s">
        <v>159</v>
      </c>
      <c r="I287">
        <v>2</v>
      </c>
      <c r="J287" t="s">
        <v>159</v>
      </c>
      <c r="K287">
        <v>2</v>
      </c>
      <c r="L287" t="s">
        <v>159</v>
      </c>
      <c r="M287">
        <v>2</v>
      </c>
      <c r="N287" t="s">
        <v>159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-0.23799999999999999</v>
      </c>
      <c r="G288">
        <v>0.24479999999999999</v>
      </c>
      <c r="I288">
        <v>8.3299999999999999E-2</v>
      </c>
      <c r="K288">
        <v>7.3599999999999999E-2</v>
      </c>
      <c r="M288">
        <v>0.23219999999999999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s">
        <v>160</v>
      </c>
      <c r="G289">
        <v>2</v>
      </c>
      <c r="H289" t="s">
        <v>159</v>
      </c>
      <c r="I289">
        <v>3</v>
      </c>
      <c r="J289" t="s">
        <v>160</v>
      </c>
      <c r="K289">
        <v>3</v>
      </c>
      <c r="L289" t="s">
        <v>160</v>
      </c>
      <c r="M289">
        <v>2</v>
      </c>
      <c r="N289" t="s">
        <v>159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-0.21149999999999999</v>
      </c>
      <c r="G290">
        <v>0.97919999999999996</v>
      </c>
      <c r="I290">
        <v>0.17560000000000001</v>
      </c>
      <c r="K290">
        <v>0.16889999999999999</v>
      </c>
      <c r="M290">
        <v>-9.2999999999999999E-2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s">
        <v>159</v>
      </c>
      <c r="G291">
        <v>1</v>
      </c>
      <c r="H291" t="s">
        <v>160</v>
      </c>
      <c r="I291">
        <v>2</v>
      </c>
      <c r="J291" t="s">
        <v>160</v>
      </c>
      <c r="K291">
        <v>2</v>
      </c>
      <c r="L291" t="s">
        <v>160</v>
      </c>
      <c r="M291">
        <v>4</v>
      </c>
      <c r="N291" t="s">
        <v>159</v>
      </c>
      <c r="O291">
        <v>1</v>
      </c>
    </row>
    <row r="292" spans="1:15" x14ac:dyDescent="0.35">
      <c r="F292">
        <f>COUNTIF(F2:F291,"TRUE")</f>
        <v>69</v>
      </c>
      <c r="H292">
        <f t="shared" ref="H292:N292" si="0">COUNTIF(H2:H291,"TRUE")</f>
        <v>68</v>
      </c>
      <c r="J292">
        <f t="shared" si="0"/>
        <v>55</v>
      </c>
      <c r="L292">
        <f t="shared" si="0"/>
        <v>54</v>
      </c>
      <c r="N292">
        <f t="shared" si="0"/>
        <v>65</v>
      </c>
    </row>
    <row r="293" spans="1:15" x14ac:dyDescent="0.35">
      <c r="A293" t="s">
        <v>37</v>
      </c>
    </row>
    <row r="294" spans="1:15" x14ac:dyDescent="0.35">
      <c r="A294" t="s">
        <v>62</v>
      </c>
      <c r="E294" t="s">
        <v>25</v>
      </c>
      <c r="F294">
        <f>COUNTIFS(F$2:F$291,"TRUE",$B$2:$B$291,1)</f>
        <v>12</v>
      </c>
      <c r="H294">
        <f t="shared" ref="H294:N294" si="1">COUNTIFS(H$2:H$291,"TRUE",$B$2:$B$291,1)</f>
        <v>12</v>
      </c>
      <c r="J294">
        <f t="shared" si="1"/>
        <v>7</v>
      </c>
      <c r="L294">
        <f t="shared" si="1"/>
        <v>5</v>
      </c>
      <c r="N294">
        <f t="shared" si="1"/>
        <v>9</v>
      </c>
      <c r="O294">
        <f>MEDIAN(F294:N294)</f>
        <v>9</v>
      </c>
    </row>
    <row r="295" spans="1:15" x14ac:dyDescent="0.35">
      <c r="A295" t="s">
        <v>39</v>
      </c>
      <c r="E295" t="s">
        <v>26</v>
      </c>
      <c r="F295">
        <f>COUNTIFS(F$2:F$291,"TRUE",$B$2:$B$291,2)</f>
        <v>14</v>
      </c>
      <c r="H295">
        <f t="shared" ref="H295:N295" si="2">COUNTIFS(H$2:H$291,"TRUE",$B$2:$B$291,2)</f>
        <v>15</v>
      </c>
      <c r="J295">
        <f t="shared" si="2"/>
        <v>12</v>
      </c>
      <c r="L295">
        <f t="shared" si="2"/>
        <v>14</v>
      </c>
      <c r="N295">
        <f t="shared" si="2"/>
        <v>16</v>
      </c>
      <c r="O295">
        <f t="shared" ref="O295:O298" si="3">MEDIAN(F295:N295)</f>
        <v>14</v>
      </c>
    </row>
    <row r="296" spans="1:15" x14ac:dyDescent="0.35">
      <c r="A296" t="s">
        <v>46</v>
      </c>
      <c r="E296" t="s">
        <v>27</v>
      </c>
      <c r="F296">
        <f>COUNTIFS(F$2:F$291,"TRUE",$B$2:$B$291,3)</f>
        <v>17</v>
      </c>
      <c r="H296">
        <f t="shared" ref="H296:N296" si="4">COUNTIFS(H$2:H$291,"TRUE",$B$2:$B$291,3)</f>
        <v>12</v>
      </c>
      <c r="J296">
        <f t="shared" si="4"/>
        <v>11</v>
      </c>
      <c r="L296">
        <f t="shared" si="4"/>
        <v>11</v>
      </c>
      <c r="N296">
        <f t="shared" si="4"/>
        <v>14</v>
      </c>
      <c r="O296">
        <f t="shared" si="3"/>
        <v>12</v>
      </c>
    </row>
    <row r="297" spans="1:15" x14ac:dyDescent="0.35">
      <c r="A297" t="s">
        <v>41</v>
      </c>
      <c r="E297" t="s">
        <v>28</v>
      </c>
      <c r="F297">
        <f>COUNTIFS(F$2:F$291,"TRUE",$B$2:$B$291,4)</f>
        <v>9</v>
      </c>
      <c r="H297">
        <f t="shared" ref="H297:N297" si="5">COUNTIFS(H$2:H$291,"TRUE",$B$2:$B$291,4)</f>
        <v>14</v>
      </c>
      <c r="J297">
        <f t="shared" si="5"/>
        <v>13</v>
      </c>
      <c r="L297">
        <f t="shared" si="5"/>
        <v>13</v>
      </c>
      <c r="N297">
        <f t="shared" si="5"/>
        <v>11</v>
      </c>
      <c r="O297">
        <f t="shared" si="3"/>
        <v>13</v>
      </c>
    </row>
    <row r="298" spans="1:15" x14ac:dyDescent="0.35">
      <c r="A298" t="s">
        <v>44</v>
      </c>
      <c r="E298" t="s">
        <v>29</v>
      </c>
      <c r="F298">
        <f>COUNTIFS(F$2:F$291,"TRUE",$B$2:$B$291,5)</f>
        <v>17</v>
      </c>
      <c r="H298">
        <f t="shared" ref="H298:N298" si="6">COUNTIFS(H$2:H$291,"TRUE",$B$2:$B$291,5)</f>
        <v>15</v>
      </c>
      <c r="J298">
        <f t="shared" si="6"/>
        <v>12</v>
      </c>
      <c r="L298">
        <f t="shared" si="6"/>
        <v>11</v>
      </c>
      <c r="N298">
        <f t="shared" si="6"/>
        <v>15</v>
      </c>
      <c r="O298">
        <f t="shared" si="3"/>
        <v>15</v>
      </c>
    </row>
    <row r="300" spans="1:15" x14ac:dyDescent="0.35">
      <c r="A300" t="s">
        <v>54</v>
      </c>
    </row>
    <row r="301" spans="1:15" x14ac:dyDescent="0.35">
      <c r="A301" t="s">
        <v>198</v>
      </c>
    </row>
    <row r="302" spans="1:15" x14ac:dyDescent="0.35">
      <c r="A302" t="s">
        <v>199</v>
      </c>
    </row>
    <row r="303" spans="1:15" x14ac:dyDescent="0.35">
      <c r="A303" t="s">
        <v>200</v>
      </c>
    </row>
  </sheetData>
  <conditionalFormatting sqref="F1:F291 H1:H291 J1:J291 L1:L291 N1:N291 N299:N1048431 L299:L1048431 J299:J1048431 H299:H1048431 F299:F1048431">
    <cfRule type="containsText" dxfId="171" priority="13" operator="containsText" text="FALSE">
      <formula>NOT(ISERROR(SEARCH("FALSE",F1)))</formula>
    </cfRule>
    <cfRule type="containsText" dxfId="170" priority="14" operator="containsText" text="TRUE">
      <formula>NOT(ISERROR(SEARCH("TRUE",F1)))</formula>
    </cfRule>
  </conditionalFormatting>
  <conditionalFormatting sqref="F292:F293 H292:H293 J292:J293 L292:L293 N292:N293">
    <cfRule type="containsText" dxfId="169" priority="3" operator="containsText" text="FALSE">
      <formula>NOT(ISERROR(SEARCH("FALSE",F292)))</formula>
    </cfRule>
    <cfRule type="containsText" dxfId="168" priority="4" operator="containsText" text="TRUE">
      <formula>NOT(ISERROR(SEARCH("TRUE",F292)))</formula>
    </cfRule>
  </conditionalFormatting>
  <conditionalFormatting sqref="F294:N298">
    <cfRule type="containsText" dxfId="167" priority="1" operator="containsText" text="FALSE">
      <formula>NOT(ISERROR(SEARCH("FALSE",F294)))</formula>
    </cfRule>
    <cfRule type="containsText" dxfId="166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/>
  </sheetPr>
  <dimension ref="A1:O303"/>
  <sheetViews>
    <sheetView topLeftCell="A274" zoomScaleNormal="100" workbookViewId="0">
      <selection activeCell="O298" sqref="E292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-0.55759999999999998</v>
      </c>
      <c r="G2">
        <v>0.22620000000000001</v>
      </c>
      <c r="I2">
        <v>-0.1406</v>
      </c>
      <c r="K2">
        <v>-0.11070000000000001</v>
      </c>
      <c r="M2">
        <v>-0.12970000000000001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s">
        <v>160</v>
      </c>
      <c r="G3">
        <v>2</v>
      </c>
      <c r="H3" t="s">
        <v>159</v>
      </c>
      <c r="I3">
        <v>4</v>
      </c>
      <c r="J3" t="s">
        <v>160</v>
      </c>
      <c r="K3">
        <v>4</v>
      </c>
      <c r="L3" t="s">
        <v>160</v>
      </c>
      <c r="M3">
        <v>4</v>
      </c>
      <c r="N3" t="s">
        <v>160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-0.22520000000000001</v>
      </c>
      <c r="G4">
        <v>0.47170000000000001</v>
      </c>
      <c r="I4">
        <v>0.1421</v>
      </c>
      <c r="K4">
        <v>0.15260000000000001</v>
      </c>
      <c r="M4">
        <v>0.28899999999999998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159</v>
      </c>
      <c r="G5">
        <v>2</v>
      </c>
      <c r="H5" t="s">
        <v>160</v>
      </c>
      <c r="I5">
        <v>2</v>
      </c>
      <c r="J5" t="s">
        <v>160</v>
      </c>
      <c r="K5">
        <v>2</v>
      </c>
      <c r="L5" t="s">
        <v>160</v>
      </c>
      <c r="M5">
        <v>2</v>
      </c>
      <c r="N5" t="s">
        <v>160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0.45860000000000001</v>
      </c>
      <c r="G6">
        <v>0.45860000000000001</v>
      </c>
      <c r="I6">
        <v>0.45860000000000001</v>
      </c>
      <c r="K6">
        <v>0.45860000000000001</v>
      </c>
      <c r="M6">
        <v>0.45860000000000001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s">
        <v>160</v>
      </c>
      <c r="G7">
        <v>2</v>
      </c>
      <c r="H7" t="s">
        <v>160</v>
      </c>
      <c r="I7">
        <v>2</v>
      </c>
      <c r="J7" t="s">
        <v>160</v>
      </c>
      <c r="K7">
        <v>2</v>
      </c>
      <c r="L7" t="s">
        <v>160</v>
      </c>
      <c r="M7">
        <v>2</v>
      </c>
      <c r="N7" t="s">
        <v>160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-0.75</v>
      </c>
      <c r="G8">
        <v>0.50470000000000004</v>
      </c>
      <c r="I8">
        <v>4.1799999999999997E-2</v>
      </c>
      <c r="K8">
        <v>3.1600000000000003E-2</v>
      </c>
      <c r="M8">
        <v>0.24399999999999999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s">
        <v>159</v>
      </c>
      <c r="G9">
        <v>2</v>
      </c>
      <c r="H9" t="s">
        <v>160</v>
      </c>
      <c r="I9">
        <v>3</v>
      </c>
      <c r="J9" t="s">
        <v>160</v>
      </c>
      <c r="K9">
        <v>3</v>
      </c>
      <c r="L9" t="s">
        <v>160</v>
      </c>
      <c r="M9">
        <v>2</v>
      </c>
      <c r="N9" t="s">
        <v>160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-0.49</v>
      </c>
      <c r="G10">
        <v>0.3165</v>
      </c>
      <c r="I10">
        <v>-0.1394</v>
      </c>
      <c r="K10">
        <v>-0.1414</v>
      </c>
      <c r="M10">
        <v>-0.11799999999999999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160</v>
      </c>
      <c r="G11">
        <v>2</v>
      </c>
      <c r="H11" t="s">
        <v>159</v>
      </c>
      <c r="I11">
        <v>4</v>
      </c>
      <c r="J11" t="s">
        <v>160</v>
      </c>
      <c r="K11">
        <v>4</v>
      </c>
      <c r="L11" t="s">
        <v>160</v>
      </c>
      <c r="M11">
        <v>4</v>
      </c>
      <c r="N11" t="s">
        <v>160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-0.53559999999999997</v>
      </c>
      <c r="G12">
        <v>0.4239</v>
      </c>
      <c r="I12">
        <v>-0.16059999999999999</v>
      </c>
      <c r="K12">
        <v>-0.14599999999999999</v>
      </c>
      <c r="M12">
        <v>-0.22070000000000001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s">
        <v>159</v>
      </c>
      <c r="G13">
        <v>2</v>
      </c>
      <c r="H13" t="s">
        <v>160</v>
      </c>
      <c r="I13">
        <v>4</v>
      </c>
      <c r="J13" t="s">
        <v>159</v>
      </c>
      <c r="K13">
        <v>4</v>
      </c>
      <c r="L13" t="s">
        <v>159</v>
      </c>
      <c r="M13">
        <v>4</v>
      </c>
      <c r="N13" t="s">
        <v>159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-6.4600000000000005E-2</v>
      </c>
      <c r="G14">
        <v>0.51400000000000001</v>
      </c>
      <c r="I14">
        <v>0.36120000000000002</v>
      </c>
      <c r="K14">
        <v>0.3821</v>
      </c>
      <c r="M14">
        <v>0.4577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s">
        <v>159</v>
      </c>
      <c r="G15">
        <v>2</v>
      </c>
      <c r="H15" t="s">
        <v>160</v>
      </c>
      <c r="I15">
        <v>2</v>
      </c>
      <c r="J15" t="s">
        <v>160</v>
      </c>
      <c r="K15">
        <v>2</v>
      </c>
      <c r="L15" t="s">
        <v>160</v>
      </c>
      <c r="M15">
        <v>2</v>
      </c>
      <c r="N15" t="s">
        <v>160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-7.3499999999999996E-2</v>
      </c>
      <c r="G16">
        <v>0.53700000000000003</v>
      </c>
      <c r="I16">
        <v>0.33989999999999998</v>
      </c>
      <c r="K16">
        <v>0.34300000000000003</v>
      </c>
      <c r="M16">
        <v>0.5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4</v>
      </c>
      <c r="F17" t="s">
        <v>159</v>
      </c>
      <c r="G17">
        <v>2</v>
      </c>
      <c r="H17" t="s">
        <v>160</v>
      </c>
      <c r="I17">
        <v>2</v>
      </c>
      <c r="J17" t="s">
        <v>160</v>
      </c>
      <c r="K17">
        <v>2</v>
      </c>
      <c r="L17" t="s">
        <v>160</v>
      </c>
      <c r="M17">
        <v>2</v>
      </c>
      <c r="N17" t="s">
        <v>160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-0.53690000000000004</v>
      </c>
      <c r="G18">
        <v>-0.23569999999999999</v>
      </c>
      <c r="I18">
        <v>-0.375</v>
      </c>
      <c r="K18">
        <v>-0.37980000000000003</v>
      </c>
      <c r="M18">
        <v>-0.33860000000000001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4</v>
      </c>
      <c r="H19" t="s">
        <v>160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-0.77500000000000002</v>
      </c>
      <c r="G20">
        <v>0.49</v>
      </c>
      <c r="I20">
        <v>-0.2611</v>
      </c>
      <c r="K20">
        <v>-0.2515</v>
      </c>
      <c r="M20">
        <v>-0.31019999999999998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5</v>
      </c>
      <c r="F21" t="s">
        <v>160</v>
      </c>
      <c r="G21">
        <v>2</v>
      </c>
      <c r="H21" t="s">
        <v>159</v>
      </c>
      <c r="I21">
        <v>4</v>
      </c>
      <c r="J21" t="s">
        <v>160</v>
      </c>
      <c r="K21">
        <v>4</v>
      </c>
      <c r="L21" t="s">
        <v>160</v>
      </c>
      <c r="M21">
        <v>4</v>
      </c>
      <c r="N21" t="s">
        <v>160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0.47499999999999998</v>
      </c>
      <c r="I22">
        <v>-0.22389999999999999</v>
      </c>
      <c r="K22">
        <v>-0.24110000000000001</v>
      </c>
      <c r="M22">
        <v>-0.34670000000000001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2</v>
      </c>
      <c r="H23" t="s">
        <v>159</v>
      </c>
      <c r="I23">
        <v>4</v>
      </c>
      <c r="J23" t="s">
        <v>160</v>
      </c>
      <c r="K23">
        <v>4</v>
      </c>
      <c r="L23" t="s">
        <v>160</v>
      </c>
      <c r="M23">
        <v>4</v>
      </c>
      <c r="N23" t="s">
        <v>160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-0.48080000000000001</v>
      </c>
      <c r="G24">
        <v>0.3</v>
      </c>
      <c r="I24">
        <v>-0.1024</v>
      </c>
      <c r="K24">
        <v>-9.3100000000000002E-2</v>
      </c>
      <c r="M24">
        <v>-0.19370000000000001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s">
        <v>160</v>
      </c>
      <c r="G25">
        <v>2</v>
      </c>
      <c r="H25" t="s">
        <v>159</v>
      </c>
      <c r="I25">
        <v>4</v>
      </c>
      <c r="J25" t="s">
        <v>160</v>
      </c>
      <c r="K25">
        <v>4</v>
      </c>
      <c r="L25" t="s">
        <v>160</v>
      </c>
      <c r="M25">
        <v>4</v>
      </c>
      <c r="N25" t="s">
        <v>160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-0.18609999999999999</v>
      </c>
      <c r="G26">
        <v>0.60360000000000003</v>
      </c>
      <c r="I26">
        <v>0.33950000000000002</v>
      </c>
      <c r="K26">
        <v>0.33539999999999998</v>
      </c>
      <c r="M26">
        <v>0.44719999999999999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4</v>
      </c>
      <c r="F27" t="s">
        <v>160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-0.1017</v>
      </c>
      <c r="G28">
        <v>0.6492</v>
      </c>
      <c r="I28">
        <v>0.28399999999999997</v>
      </c>
      <c r="K28">
        <v>0.29670000000000002</v>
      </c>
      <c r="M28">
        <v>0.27960000000000002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s">
        <v>160</v>
      </c>
      <c r="G29">
        <v>2</v>
      </c>
      <c r="H29" t="s">
        <v>159</v>
      </c>
      <c r="I29">
        <v>2</v>
      </c>
      <c r="J29" t="s">
        <v>159</v>
      </c>
      <c r="K29">
        <v>2</v>
      </c>
      <c r="L29" t="s">
        <v>159</v>
      </c>
      <c r="M29">
        <v>2</v>
      </c>
      <c r="N29" t="s">
        <v>159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-0.66100000000000003</v>
      </c>
      <c r="G30">
        <v>0.6</v>
      </c>
      <c r="I30">
        <v>5.1499999999999997E-2</v>
      </c>
      <c r="K30">
        <v>4.7199999999999999E-2</v>
      </c>
      <c r="M30">
        <v>-0.1305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s">
        <v>159</v>
      </c>
      <c r="G31">
        <v>2</v>
      </c>
      <c r="H31" t="s">
        <v>160</v>
      </c>
      <c r="I31">
        <v>3</v>
      </c>
      <c r="J31" t="s">
        <v>160</v>
      </c>
      <c r="K31">
        <v>3</v>
      </c>
      <c r="L31" t="s">
        <v>160</v>
      </c>
      <c r="M31">
        <v>4</v>
      </c>
      <c r="N31" t="s">
        <v>159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-0.9</v>
      </c>
      <c r="G32">
        <v>0.29570000000000002</v>
      </c>
      <c r="I32">
        <v>-0.254</v>
      </c>
      <c r="K32">
        <v>-0.25540000000000002</v>
      </c>
      <c r="M32">
        <v>-0.1459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5</v>
      </c>
      <c r="F33" t="s">
        <v>160</v>
      </c>
      <c r="G33">
        <v>2</v>
      </c>
      <c r="H33" t="s">
        <v>159</v>
      </c>
      <c r="I33">
        <v>4</v>
      </c>
      <c r="J33" t="s">
        <v>160</v>
      </c>
      <c r="K33">
        <v>4</v>
      </c>
      <c r="L33" t="s">
        <v>160</v>
      </c>
      <c r="M33">
        <v>4</v>
      </c>
      <c r="N33" t="s">
        <v>160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-0.37590000000000001</v>
      </c>
      <c r="G34">
        <v>0.5252</v>
      </c>
      <c r="I34">
        <v>9.8799999999999999E-2</v>
      </c>
      <c r="K34">
        <v>0.10589999999999999</v>
      </c>
      <c r="M34">
        <v>0.2215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4</v>
      </c>
      <c r="F35" t="s">
        <v>160</v>
      </c>
      <c r="G35">
        <v>2</v>
      </c>
      <c r="H35" t="s">
        <v>160</v>
      </c>
      <c r="I35">
        <v>3</v>
      </c>
      <c r="J35" t="s">
        <v>159</v>
      </c>
      <c r="K35">
        <v>3</v>
      </c>
      <c r="L35" t="s">
        <v>159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-0.72</v>
      </c>
      <c r="G36">
        <v>0.6</v>
      </c>
      <c r="I36">
        <v>9.9099999999999994E-2</v>
      </c>
      <c r="K36">
        <v>9.3100000000000002E-2</v>
      </c>
      <c r="M36">
        <v>0.30740000000000001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s">
        <v>159</v>
      </c>
      <c r="G37">
        <v>2</v>
      </c>
      <c r="H37" t="s">
        <v>160</v>
      </c>
      <c r="I37">
        <v>3</v>
      </c>
      <c r="J37" t="s">
        <v>160</v>
      </c>
      <c r="K37">
        <v>3</v>
      </c>
      <c r="L37" t="s">
        <v>160</v>
      </c>
      <c r="M37">
        <v>2</v>
      </c>
      <c r="N37" t="s">
        <v>160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-0.60019999999999996</v>
      </c>
      <c r="G38">
        <v>-0.3503</v>
      </c>
      <c r="I38">
        <v>-0.53900000000000003</v>
      </c>
      <c r="K38">
        <v>-0.53739999999999999</v>
      </c>
      <c r="M38">
        <v>-0.59030000000000005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s">
        <v>159</v>
      </c>
      <c r="G39">
        <v>4</v>
      </c>
      <c r="H39" t="s">
        <v>159</v>
      </c>
      <c r="I39">
        <v>4</v>
      </c>
      <c r="J39" t="s">
        <v>159</v>
      </c>
      <c r="K39">
        <v>4</v>
      </c>
      <c r="L39" t="s">
        <v>159</v>
      </c>
      <c r="M39">
        <v>4</v>
      </c>
      <c r="N39" t="s">
        <v>159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0.23419999999999999</v>
      </c>
      <c r="G40">
        <v>0.52270000000000005</v>
      </c>
      <c r="I40">
        <v>0.47260000000000002</v>
      </c>
      <c r="K40">
        <v>0.47620000000000001</v>
      </c>
      <c r="M40">
        <v>0.52270000000000005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s">
        <v>160</v>
      </c>
      <c r="G41">
        <v>2</v>
      </c>
      <c r="H41" t="s">
        <v>160</v>
      </c>
      <c r="I41">
        <v>2</v>
      </c>
      <c r="J41" t="s">
        <v>160</v>
      </c>
      <c r="K41">
        <v>2</v>
      </c>
      <c r="L41" t="s">
        <v>160</v>
      </c>
      <c r="M41">
        <v>2</v>
      </c>
      <c r="N41" t="s">
        <v>160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-0.4</v>
      </c>
      <c r="G42">
        <v>0.84730000000000005</v>
      </c>
      <c r="I42">
        <v>0.24840000000000001</v>
      </c>
      <c r="K42">
        <v>0.2336</v>
      </c>
      <c r="M42">
        <v>0.3427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160</v>
      </c>
      <c r="G43">
        <v>1</v>
      </c>
      <c r="H43" t="s">
        <v>159</v>
      </c>
      <c r="I43">
        <v>2</v>
      </c>
      <c r="J43" t="s">
        <v>159</v>
      </c>
      <c r="K43">
        <v>2</v>
      </c>
      <c r="L43" t="s">
        <v>159</v>
      </c>
      <c r="M43">
        <v>2</v>
      </c>
      <c r="N43" t="s">
        <v>159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-0.29959999999999998</v>
      </c>
      <c r="G44">
        <v>0.23139999999999999</v>
      </c>
      <c r="I44">
        <v>-0.1822</v>
      </c>
      <c r="K44">
        <v>-0.18340000000000001</v>
      </c>
      <c r="M44">
        <v>-0.27089999999999997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s">
        <v>159</v>
      </c>
      <c r="G45">
        <v>2</v>
      </c>
      <c r="H45" t="s">
        <v>160</v>
      </c>
      <c r="I45">
        <v>4</v>
      </c>
      <c r="J45" t="s">
        <v>159</v>
      </c>
      <c r="K45">
        <v>4</v>
      </c>
      <c r="L45" t="s">
        <v>159</v>
      </c>
      <c r="M45">
        <v>4</v>
      </c>
      <c r="N45" t="s">
        <v>159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-0.6</v>
      </c>
      <c r="G46">
        <v>0.2442</v>
      </c>
      <c r="I46">
        <v>-0.18429999999999999</v>
      </c>
      <c r="K46">
        <v>-0.18429999999999999</v>
      </c>
      <c r="M46">
        <v>-0.1797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2</v>
      </c>
      <c r="H47" t="s">
        <v>159</v>
      </c>
      <c r="I47">
        <v>4</v>
      </c>
      <c r="J47" t="s">
        <v>160</v>
      </c>
      <c r="K47">
        <v>4</v>
      </c>
      <c r="L47" t="s">
        <v>160</v>
      </c>
      <c r="M47">
        <v>4</v>
      </c>
      <c r="N47" t="s">
        <v>160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-0.372</v>
      </c>
      <c r="G48">
        <v>0.496</v>
      </c>
      <c r="I48">
        <v>0.1424</v>
      </c>
      <c r="K48">
        <v>0.14940000000000001</v>
      </c>
      <c r="M48">
        <v>0.32290000000000002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s">
        <v>159</v>
      </c>
      <c r="G49">
        <v>2</v>
      </c>
      <c r="H49" t="s">
        <v>160</v>
      </c>
      <c r="I49">
        <v>2</v>
      </c>
      <c r="J49" t="s">
        <v>160</v>
      </c>
      <c r="K49">
        <v>2</v>
      </c>
      <c r="L49" t="s">
        <v>160</v>
      </c>
      <c r="M49">
        <v>2</v>
      </c>
      <c r="N49" t="s">
        <v>160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0.27610000000000001</v>
      </c>
      <c r="G50">
        <v>0.49</v>
      </c>
      <c r="I50">
        <v>0.37319999999999998</v>
      </c>
      <c r="K50">
        <v>0.36870000000000003</v>
      </c>
      <c r="M50">
        <v>0.39050000000000001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s">
        <v>160</v>
      </c>
      <c r="G51">
        <v>2</v>
      </c>
      <c r="H51" t="s">
        <v>160</v>
      </c>
      <c r="I51">
        <v>2</v>
      </c>
      <c r="J51" t="s">
        <v>160</v>
      </c>
      <c r="K51">
        <v>2</v>
      </c>
      <c r="L51" t="s">
        <v>160</v>
      </c>
      <c r="M51">
        <v>2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0.22650000000000001</v>
      </c>
      <c r="G52">
        <v>0.84630000000000005</v>
      </c>
      <c r="I52">
        <v>0.54679999999999995</v>
      </c>
      <c r="K52">
        <v>0.55249999999999999</v>
      </c>
      <c r="M52">
        <v>0.55720000000000003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2</v>
      </c>
      <c r="F53" t="s">
        <v>159</v>
      </c>
      <c r="G53">
        <v>1</v>
      </c>
      <c r="H53" t="s">
        <v>159</v>
      </c>
      <c r="I53">
        <v>2</v>
      </c>
      <c r="J53" t="s">
        <v>159</v>
      </c>
      <c r="K53">
        <v>2</v>
      </c>
      <c r="L53" t="s">
        <v>159</v>
      </c>
      <c r="M53">
        <v>2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-0.65</v>
      </c>
      <c r="G54">
        <v>0.44700000000000001</v>
      </c>
      <c r="I54">
        <v>-0.1069</v>
      </c>
      <c r="K54">
        <v>-8.0699999999999994E-2</v>
      </c>
      <c r="M54">
        <v>-0.1176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s">
        <v>159</v>
      </c>
      <c r="G55">
        <v>2</v>
      </c>
      <c r="H55" t="s">
        <v>160</v>
      </c>
      <c r="I55">
        <v>4</v>
      </c>
      <c r="J55" t="s">
        <v>159</v>
      </c>
      <c r="K55">
        <v>4</v>
      </c>
      <c r="L55" t="s">
        <v>159</v>
      </c>
      <c r="M55">
        <v>4</v>
      </c>
      <c r="N55" t="s">
        <v>159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-0.312</v>
      </c>
      <c r="G56">
        <v>0.9</v>
      </c>
      <c r="I56">
        <v>0.3296</v>
      </c>
      <c r="K56">
        <v>0.32400000000000001</v>
      </c>
      <c r="M56">
        <v>0.39629999999999999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s">
        <v>159</v>
      </c>
      <c r="G57">
        <v>1</v>
      </c>
      <c r="H57" t="s">
        <v>160</v>
      </c>
      <c r="I57">
        <v>2</v>
      </c>
      <c r="J57" t="s">
        <v>160</v>
      </c>
      <c r="K57">
        <v>2</v>
      </c>
      <c r="L57" t="s">
        <v>160</v>
      </c>
      <c r="M57">
        <v>2</v>
      </c>
      <c r="N57" t="s">
        <v>160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-0.41149999999999998</v>
      </c>
      <c r="G58">
        <v>0.25430000000000003</v>
      </c>
      <c r="I58">
        <v>-0.1285</v>
      </c>
      <c r="K58">
        <v>-0.13159999999999999</v>
      </c>
      <c r="M58">
        <v>-0.18509999999999999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s">
        <v>160</v>
      </c>
      <c r="G59">
        <v>2</v>
      </c>
      <c r="H59" t="s">
        <v>159</v>
      </c>
      <c r="I59">
        <v>4</v>
      </c>
      <c r="J59" t="s">
        <v>160</v>
      </c>
      <c r="K59">
        <v>4</v>
      </c>
      <c r="L59" t="s">
        <v>160</v>
      </c>
      <c r="M59">
        <v>4</v>
      </c>
      <c r="N59" t="s">
        <v>160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0.44159999999999999</v>
      </c>
      <c r="I60">
        <v>-1.41E-2</v>
      </c>
      <c r="K60">
        <v>-8.9999999999999993E-3</v>
      </c>
      <c r="M60">
        <v>-8.9200000000000002E-2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160</v>
      </c>
      <c r="G61">
        <v>2</v>
      </c>
      <c r="H61" t="s">
        <v>159</v>
      </c>
      <c r="I61">
        <v>3</v>
      </c>
      <c r="J61" t="s">
        <v>160</v>
      </c>
      <c r="K61">
        <v>3</v>
      </c>
      <c r="L61" t="s">
        <v>160</v>
      </c>
      <c r="M61">
        <v>4</v>
      </c>
      <c r="N61" t="s">
        <v>160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-0.50580000000000003</v>
      </c>
      <c r="G62">
        <v>0.59099999999999997</v>
      </c>
      <c r="I62">
        <v>0.15390000000000001</v>
      </c>
      <c r="K62">
        <v>0.1757</v>
      </c>
      <c r="M62">
        <v>0.3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4</v>
      </c>
      <c r="F63" t="s">
        <v>160</v>
      </c>
      <c r="G63">
        <v>2</v>
      </c>
      <c r="H63" t="s">
        <v>159</v>
      </c>
      <c r="I63">
        <v>2</v>
      </c>
      <c r="J63" t="s">
        <v>159</v>
      </c>
      <c r="K63">
        <v>2</v>
      </c>
      <c r="L63" t="s">
        <v>159</v>
      </c>
      <c r="M63">
        <v>2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-0.36370000000000002</v>
      </c>
      <c r="G64">
        <v>0.49</v>
      </c>
      <c r="I64">
        <v>0.13189999999999999</v>
      </c>
      <c r="K64">
        <v>0.11990000000000001</v>
      </c>
      <c r="M64">
        <v>0.3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s">
        <v>159</v>
      </c>
      <c r="G65">
        <v>2</v>
      </c>
      <c r="H65" t="s">
        <v>160</v>
      </c>
      <c r="I65">
        <v>2</v>
      </c>
      <c r="J65" t="s">
        <v>160</v>
      </c>
      <c r="K65">
        <v>3</v>
      </c>
      <c r="L65" t="s">
        <v>160</v>
      </c>
      <c r="M65">
        <v>2</v>
      </c>
      <c r="N65" t="s">
        <v>160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-0.16020000000000001</v>
      </c>
      <c r="G66">
        <v>0.64480000000000004</v>
      </c>
      <c r="I66">
        <v>0.2482</v>
      </c>
      <c r="K66">
        <v>0.24399999999999999</v>
      </c>
      <c r="M66">
        <v>0.3382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4</v>
      </c>
      <c r="F67" t="s">
        <v>160</v>
      </c>
      <c r="G67">
        <v>2</v>
      </c>
      <c r="H67" t="s">
        <v>159</v>
      </c>
      <c r="I67">
        <v>2</v>
      </c>
      <c r="J67" t="s">
        <v>159</v>
      </c>
      <c r="K67">
        <v>2</v>
      </c>
      <c r="L67" t="s">
        <v>159</v>
      </c>
      <c r="M67">
        <v>2</v>
      </c>
      <c r="N67" t="s">
        <v>159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-0.19600000000000001</v>
      </c>
      <c r="G68">
        <v>0.5625</v>
      </c>
      <c r="I68">
        <v>0.2014</v>
      </c>
      <c r="K68">
        <v>0.1993</v>
      </c>
      <c r="M68">
        <v>0.2437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s">
        <v>159</v>
      </c>
      <c r="G69">
        <v>2</v>
      </c>
      <c r="H69" t="s">
        <v>160</v>
      </c>
      <c r="I69">
        <v>2</v>
      </c>
      <c r="J69" t="s">
        <v>160</v>
      </c>
      <c r="K69">
        <v>2</v>
      </c>
      <c r="L69" t="s">
        <v>160</v>
      </c>
      <c r="M69">
        <v>2</v>
      </c>
      <c r="N69" t="s">
        <v>160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-0.49</v>
      </c>
      <c r="G70">
        <v>0.52349999999999997</v>
      </c>
      <c r="I70">
        <v>0.1918</v>
      </c>
      <c r="K70">
        <v>0.18640000000000001</v>
      </c>
      <c r="M70">
        <v>0.35709999999999997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s">
        <v>160</v>
      </c>
      <c r="G71">
        <v>2</v>
      </c>
      <c r="H71" t="s">
        <v>159</v>
      </c>
      <c r="I71">
        <v>2</v>
      </c>
      <c r="J71" t="s">
        <v>159</v>
      </c>
      <c r="K71">
        <v>2</v>
      </c>
      <c r="L71" t="s">
        <v>159</v>
      </c>
      <c r="M71">
        <v>2</v>
      </c>
      <c r="N71" t="s">
        <v>159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-0.53769999999999996</v>
      </c>
      <c r="G72">
        <v>0.66</v>
      </c>
      <c r="I72">
        <v>0.2273</v>
      </c>
      <c r="K72">
        <v>0.2397</v>
      </c>
      <c r="M72">
        <v>0.3327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s">
        <v>160</v>
      </c>
      <c r="G73">
        <v>2</v>
      </c>
      <c r="H73" t="s">
        <v>159</v>
      </c>
      <c r="I73">
        <v>2</v>
      </c>
      <c r="J73" t="s">
        <v>159</v>
      </c>
      <c r="K73">
        <v>2</v>
      </c>
      <c r="L73" t="s">
        <v>159</v>
      </c>
      <c r="M73">
        <v>2</v>
      </c>
      <c r="N73" t="s">
        <v>159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-0.59019999999999995</v>
      </c>
      <c r="G74">
        <v>0.49</v>
      </c>
      <c r="I74">
        <v>-6.6600000000000006E-2</v>
      </c>
      <c r="K74">
        <v>-5.6800000000000003E-2</v>
      </c>
      <c r="M74">
        <v>-0.1305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s">
        <v>160</v>
      </c>
      <c r="G75">
        <v>2</v>
      </c>
      <c r="H75" t="s">
        <v>159</v>
      </c>
      <c r="I75">
        <v>4</v>
      </c>
      <c r="J75" t="s">
        <v>160</v>
      </c>
      <c r="K75">
        <v>4</v>
      </c>
      <c r="L75" t="s">
        <v>160</v>
      </c>
      <c r="M75">
        <v>4</v>
      </c>
      <c r="N75" t="s">
        <v>160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-0.76</v>
      </c>
      <c r="G76">
        <v>0.55000000000000004</v>
      </c>
      <c r="I76">
        <v>3.5900000000000001E-2</v>
      </c>
      <c r="K76">
        <v>5.3999999999999999E-2</v>
      </c>
      <c r="M76">
        <v>8.6599999999999996E-2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5</v>
      </c>
      <c r="F77" t="s">
        <v>160</v>
      </c>
      <c r="G77">
        <v>2</v>
      </c>
      <c r="H77" t="s">
        <v>159</v>
      </c>
      <c r="I77">
        <v>3</v>
      </c>
      <c r="J77" t="s">
        <v>160</v>
      </c>
      <c r="K77">
        <v>3</v>
      </c>
      <c r="L77" t="s">
        <v>160</v>
      </c>
      <c r="M77">
        <v>3</v>
      </c>
      <c r="N77" t="s">
        <v>160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-0.2288</v>
      </c>
      <c r="G78">
        <v>0.57499999999999996</v>
      </c>
      <c r="I78">
        <v>0.20419999999999999</v>
      </c>
      <c r="K78">
        <v>0.23089999999999999</v>
      </c>
      <c r="M78">
        <v>0.23530000000000001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s">
        <v>160</v>
      </c>
      <c r="G79">
        <v>2</v>
      </c>
      <c r="H79" t="s">
        <v>160</v>
      </c>
      <c r="I79">
        <v>2</v>
      </c>
      <c r="J79" t="s">
        <v>160</v>
      </c>
      <c r="K79">
        <v>2</v>
      </c>
      <c r="L79" t="s">
        <v>160</v>
      </c>
      <c r="M79">
        <v>2</v>
      </c>
      <c r="N79" t="s">
        <v>160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0.23119999999999999</v>
      </c>
      <c r="G80">
        <v>0.52349999999999997</v>
      </c>
      <c r="I80">
        <v>0.41510000000000002</v>
      </c>
      <c r="K80">
        <v>0.42049999999999998</v>
      </c>
      <c r="M80">
        <v>0.44700000000000001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s">
        <v>159</v>
      </c>
      <c r="G81">
        <v>2</v>
      </c>
      <c r="H81" t="s">
        <v>159</v>
      </c>
      <c r="I81">
        <v>2</v>
      </c>
      <c r="J81" t="s">
        <v>159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-0.25090000000000001</v>
      </c>
      <c r="G82">
        <v>0.57379999999999998</v>
      </c>
      <c r="I82">
        <v>0.3165</v>
      </c>
      <c r="K82">
        <v>0.31330000000000002</v>
      </c>
      <c r="M82">
        <v>0.35149999999999998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s">
        <v>159</v>
      </c>
      <c r="G83">
        <v>2</v>
      </c>
      <c r="H83" t="s">
        <v>160</v>
      </c>
      <c r="I83">
        <v>2</v>
      </c>
      <c r="J83" t="s">
        <v>160</v>
      </c>
      <c r="K83">
        <v>2</v>
      </c>
      <c r="L83" t="s">
        <v>160</v>
      </c>
      <c r="M83">
        <v>2</v>
      </c>
      <c r="N83" t="s">
        <v>160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-0.49</v>
      </c>
      <c r="G84">
        <v>0.8518</v>
      </c>
      <c r="I84">
        <v>8.8000000000000005E-3</v>
      </c>
      <c r="K84">
        <v>1.1299999999999999E-2</v>
      </c>
      <c r="M84">
        <v>-0.16339999999999999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s">
        <v>160</v>
      </c>
      <c r="G85">
        <v>1</v>
      </c>
      <c r="H85" t="s">
        <v>159</v>
      </c>
      <c r="I85">
        <v>3</v>
      </c>
      <c r="J85" t="s">
        <v>160</v>
      </c>
      <c r="K85">
        <v>3</v>
      </c>
      <c r="L85" t="s">
        <v>160</v>
      </c>
      <c r="M85">
        <v>4</v>
      </c>
      <c r="N85" t="s">
        <v>160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-0.36499999999999999</v>
      </c>
      <c r="G86">
        <v>0.84009999999999996</v>
      </c>
      <c r="I86">
        <v>0.1081</v>
      </c>
      <c r="K86">
        <v>0.18329999999999999</v>
      </c>
      <c r="M86">
        <v>-0.1017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160</v>
      </c>
      <c r="G87">
        <v>1</v>
      </c>
      <c r="H87" t="s">
        <v>160</v>
      </c>
      <c r="I87">
        <v>3</v>
      </c>
      <c r="J87" t="s">
        <v>159</v>
      </c>
      <c r="K87">
        <v>2</v>
      </c>
      <c r="L87" t="s">
        <v>160</v>
      </c>
      <c r="M87">
        <v>4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0.27550000000000002</v>
      </c>
      <c r="G88">
        <v>0.37019999999999997</v>
      </c>
      <c r="I88">
        <v>0.33579999999999999</v>
      </c>
      <c r="K88">
        <v>0.33400000000000002</v>
      </c>
      <c r="M88">
        <v>0.36159999999999998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s">
        <v>159</v>
      </c>
      <c r="G89">
        <v>2</v>
      </c>
      <c r="H89" t="s">
        <v>159</v>
      </c>
      <c r="I89">
        <v>2</v>
      </c>
      <c r="J89" t="s">
        <v>159</v>
      </c>
      <c r="K89">
        <v>2</v>
      </c>
      <c r="L89" t="s">
        <v>159</v>
      </c>
      <c r="M89">
        <v>2</v>
      </c>
      <c r="N89" t="s">
        <v>159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-0.29930000000000001</v>
      </c>
      <c r="G90">
        <v>0.53820000000000001</v>
      </c>
      <c r="I90">
        <v>0.1193</v>
      </c>
      <c r="K90">
        <v>0.11849999999999999</v>
      </c>
      <c r="M90">
        <v>8.6400000000000005E-2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159</v>
      </c>
      <c r="G91">
        <v>2</v>
      </c>
      <c r="H91" t="s">
        <v>160</v>
      </c>
      <c r="I91">
        <v>3</v>
      </c>
      <c r="J91" t="s">
        <v>160</v>
      </c>
      <c r="K91">
        <v>3</v>
      </c>
      <c r="L91" t="s">
        <v>160</v>
      </c>
      <c r="M91">
        <v>3</v>
      </c>
      <c r="N91" t="s">
        <v>160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-0.74029999999999996</v>
      </c>
      <c r="G92">
        <v>0.62</v>
      </c>
      <c r="I92">
        <v>0.1152</v>
      </c>
      <c r="K92">
        <v>0.1386</v>
      </c>
      <c r="M92">
        <v>0.30980000000000002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s">
        <v>159</v>
      </c>
      <c r="G93">
        <v>2</v>
      </c>
      <c r="H93" t="s">
        <v>160</v>
      </c>
      <c r="I93">
        <v>3</v>
      </c>
      <c r="J93" t="s">
        <v>160</v>
      </c>
      <c r="K93">
        <v>2</v>
      </c>
      <c r="L93" t="s">
        <v>160</v>
      </c>
      <c r="M93">
        <v>2</v>
      </c>
      <c r="N93" t="s">
        <v>160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-0.1744</v>
      </c>
      <c r="G94">
        <v>0.55210000000000004</v>
      </c>
      <c r="I94">
        <v>0.112</v>
      </c>
      <c r="K94">
        <v>9.7799999999999998E-2</v>
      </c>
      <c r="M94">
        <v>8.5199999999999998E-2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s">
        <v>159</v>
      </c>
      <c r="G95">
        <v>2</v>
      </c>
      <c r="H95" t="s">
        <v>160</v>
      </c>
      <c r="I95">
        <v>3</v>
      </c>
      <c r="J95" t="s">
        <v>160</v>
      </c>
      <c r="K95">
        <v>3</v>
      </c>
      <c r="L95" t="s">
        <v>160</v>
      </c>
      <c r="M95">
        <v>3</v>
      </c>
      <c r="N95" t="s">
        <v>160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-0.21049999999999999</v>
      </c>
      <c r="G96">
        <v>0.47499999999999998</v>
      </c>
      <c r="I96">
        <v>1.7999999999999999E-2</v>
      </c>
      <c r="K96">
        <v>1.5599999999999999E-2</v>
      </c>
      <c r="M96">
        <v>-0.21049999999999999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159</v>
      </c>
      <c r="G97">
        <v>2</v>
      </c>
      <c r="H97" t="s">
        <v>160</v>
      </c>
      <c r="I97">
        <v>3</v>
      </c>
      <c r="J97" t="s">
        <v>160</v>
      </c>
      <c r="K97">
        <v>3</v>
      </c>
      <c r="L97" t="s">
        <v>160</v>
      </c>
      <c r="M97">
        <v>4</v>
      </c>
      <c r="N97" t="s">
        <v>159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-0.40060000000000001</v>
      </c>
      <c r="G98">
        <v>0.77910000000000001</v>
      </c>
      <c r="I98">
        <v>0.29420000000000002</v>
      </c>
      <c r="K98">
        <v>0.30740000000000001</v>
      </c>
      <c r="M98">
        <v>0.5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s">
        <v>160</v>
      </c>
      <c r="G99">
        <v>1</v>
      </c>
      <c r="H99" t="s">
        <v>159</v>
      </c>
      <c r="I99">
        <v>2</v>
      </c>
      <c r="J99" t="s">
        <v>159</v>
      </c>
      <c r="K99">
        <v>2</v>
      </c>
      <c r="L99" t="s">
        <v>159</v>
      </c>
      <c r="M99">
        <v>2</v>
      </c>
      <c r="N99" t="s">
        <v>159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-0.27029999999999998</v>
      </c>
      <c r="G100">
        <v>0.41049999999999998</v>
      </c>
      <c r="I100">
        <v>6.7000000000000004E-2</v>
      </c>
      <c r="K100">
        <v>5.3800000000000001E-2</v>
      </c>
      <c r="M100">
        <v>7.1099999999999997E-2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160</v>
      </c>
      <c r="G101">
        <v>2</v>
      </c>
      <c r="H101" t="s">
        <v>159</v>
      </c>
      <c r="I101">
        <v>3</v>
      </c>
      <c r="J101" t="s">
        <v>160</v>
      </c>
      <c r="K101">
        <v>3</v>
      </c>
      <c r="L101" t="s">
        <v>160</v>
      </c>
      <c r="M101">
        <v>3</v>
      </c>
      <c r="N101" t="s">
        <v>160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-0.52500000000000002</v>
      </c>
      <c r="G102">
        <v>-0.18329999999999999</v>
      </c>
      <c r="I102">
        <v>-0.28079999999999999</v>
      </c>
      <c r="K102">
        <v>-0.29289999999999999</v>
      </c>
      <c r="M102">
        <v>-0.20730000000000001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s">
        <v>159</v>
      </c>
      <c r="G103">
        <v>4</v>
      </c>
      <c r="H103" t="s">
        <v>159</v>
      </c>
      <c r="I103">
        <v>4</v>
      </c>
      <c r="J103" t="s">
        <v>159</v>
      </c>
      <c r="K103">
        <v>4</v>
      </c>
      <c r="L103" t="s">
        <v>159</v>
      </c>
      <c r="M103">
        <v>4</v>
      </c>
      <c r="N103" t="s">
        <v>159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-0.1532</v>
      </c>
      <c r="G104">
        <v>0.49</v>
      </c>
      <c r="I104">
        <v>0.26719999999999999</v>
      </c>
      <c r="K104">
        <v>0.27389999999999998</v>
      </c>
      <c r="M104">
        <v>0.36599999999999999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s">
        <v>159</v>
      </c>
      <c r="G105">
        <v>2</v>
      </c>
      <c r="H105" t="s">
        <v>160</v>
      </c>
      <c r="I105">
        <v>2</v>
      </c>
      <c r="J105" t="s">
        <v>160</v>
      </c>
      <c r="K105">
        <v>2</v>
      </c>
      <c r="L105" t="s">
        <v>160</v>
      </c>
      <c r="M105">
        <v>2</v>
      </c>
      <c r="N105" t="s">
        <v>160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-0.45</v>
      </c>
      <c r="G106">
        <v>0.6</v>
      </c>
      <c r="I106">
        <v>0.34039999999999998</v>
      </c>
      <c r="K106">
        <v>0.34760000000000002</v>
      </c>
      <c r="M106">
        <v>0.47049999999999997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s">
        <v>159</v>
      </c>
      <c r="G107">
        <v>2</v>
      </c>
      <c r="H107" t="s">
        <v>160</v>
      </c>
      <c r="I107">
        <v>2</v>
      </c>
      <c r="J107" t="s">
        <v>160</v>
      </c>
      <c r="K107">
        <v>2</v>
      </c>
      <c r="L107" t="s">
        <v>160</v>
      </c>
      <c r="M107">
        <v>2</v>
      </c>
      <c r="N107" t="s">
        <v>160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0.27610000000000001</v>
      </c>
      <c r="G108">
        <v>0.5</v>
      </c>
      <c r="I108">
        <v>0.39839999999999998</v>
      </c>
      <c r="K108">
        <v>0.39419999999999999</v>
      </c>
      <c r="M108">
        <v>0.42359999999999998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2</v>
      </c>
      <c r="F109" t="s">
        <v>160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-6.4799999999999996E-2</v>
      </c>
      <c r="G110">
        <v>0.5</v>
      </c>
      <c r="I110">
        <v>0.30359999999999998</v>
      </c>
      <c r="K110">
        <v>0.29709999999999998</v>
      </c>
      <c r="M110">
        <v>0.3896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s">
        <v>159</v>
      </c>
      <c r="G111">
        <v>2</v>
      </c>
      <c r="H111" t="s">
        <v>160</v>
      </c>
      <c r="I111">
        <v>2</v>
      </c>
      <c r="J111" t="s">
        <v>160</v>
      </c>
      <c r="K111">
        <v>2</v>
      </c>
      <c r="L111" t="s">
        <v>160</v>
      </c>
      <c r="M111">
        <v>2</v>
      </c>
      <c r="N111" t="s">
        <v>160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-0.65480000000000005</v>
      </c>
      <c r="G112">
        <v>0.24</v>
      </c>
      <c r="I112">
        <v>-0.13350000000000001</v>
      </c>
      <c r="K112">
        <v>-0.13439999999999999</v>
      </c>
      <c r="M112">
        <v>-0.19539999999999999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s">
        <v>160</v>
      </c>
      <c r="G113">
        <v>2</v>
      </c>
      <c r="H113" t="s">
        <v>159</v>
      </c>
      <c r="I113">
        <v>4</v>
      </c>
      <c r="J113" t="s">
        <v>160</v>
      </c>
      <c r="K113">
        <v>4</v>
      </c>
      <c r="L113" t="s">
        <v>160</v>
      </c>
      <c r="M113">
        <v>4</v>
      </c>
      <c r="N113" t="s">
        <v>160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-0.68700000000000006</v>
      </c>
      <c r="G114">
        <v>0.46110000000000001</v>
      </c>
      <c r="I114">
        <v>0.14050000000000001</v>
      </c>
      <c r="K114">
        <v>0.15440000000000001</v>
      </c>
      <c r="M114">
        <v>0.35010000000000002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4</v>
      </c>
      <c r="F115" t="s">
        <v>160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-0.33350000000000002</v>
      </c>
      <c r="G116">
        <v>0.9</v>
      </c>
      <c r="I116">
        <v>0.1116</v>
      </c>
      <c r="K116">
        <v>0.1341</v>
      </c>
      <c r="M116">
        <v>3.15E-2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s">
        <v>159</v>
      </c>
      <c r="G117">
        <v>1</v>
      </c>
      <c r="H117" t="s">
        <v>160</v>
      </c>
      <c r="I117">
        <v>3</v>
      </c>
      <c r="J117" t="s">
        <v>160</v>
      </c>
      <c r="K117">
        <v>2</v>
      </c>
      <c r="L117" t="s">
        <v>160</v>
      </c>
      <c r="M117">
        <v>3</v>
      </c>
      <c r="N117" t="s">
        <v>160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0.2397</v>
      </c>
      <c r="G118">
        <v>0.495</v>
      </c>
      <c r="I118">
        <v>0.35659999999999997</v>
      </c>
      <c r="K118">
        <v>0.35189999999999999</v>
      </c>
      <c r="M118">
        <v>0.32569999999999999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s">
        <v>159</v>
      </c>
      <c r="G119">
        <v>2</v>
      </c>
      <c r="H119" t="s">
        <v>159</v>
      </c>
      <c r="I119">
        <v>2</v>
      </c>
      <c r="J119" t="s">
        <v>159</v>
      </c>
      <c r="K119">
        <v>2</v>
      </c>
      <c r="L119" t="s">
        <v>159</v>
      </c>
      <c r="M119">
        <v>2</v>
      </c>
      <c r="N119" t="s">
        <v>159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-0.54610000000000003</v>
      </c>
      <c r="G120">
        <v>0.50339999999999996</v>
      </c>
      <c r="I120">
        <v>0.14119999999999999</v>
      </c>
      <c r="K120">
        <v>0.1573</v>
      </c>
      <c r="M120">
        <v>0.33250000000000002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s">
        <v>160</v>
      </c>
      <c r="G121">
        <v>2</v>
      </c>
      <c r="H121" t="s">
        <v>159</v>
      </c>
      <c r="I121">
        <v>2</v>
      </c>
      <c r="J121" t="s">
        <v>159</v>
      </c>
      <c r="K121">
        <v>2</v>
      </c>
      <c r="L121" t="s">
        <v>159</v>
      </c>
      <c r="M121">
        <v>2</v>
      </c>
      <c r="N121" t="s">
        <v>159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-0.52329999999999999</v>
      </c>
      <c r="G122">
        <v>0.4945</v>
      </c>
      <c r="I122">
        <v>-0.2195</v>
      </c>
      <c r="K122">
        <v>-0.22309999999999999</v>
      </c>
      <c r="M122">
        <v>-0.151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s">
        <v>159</v>
      </c>
      <c r="G123">
        <v>2</v>
      </c>
      <c r="H123" t="s">
        <v>160</v>
      </c>
      <c r="I123">
        <v>4</v>
      </c>
      <c r="J123" t="s">
        <v>159</v>
      </c>
      <c r="K123">
        <v>4</v>
      </c>
      <c r="L123" t="s">
        <v>159</v>
      </c>
      <c r="M123">
        <v>4</v>
      </c>
      <c r="N123" t="s">
        <v>159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0.53300000000000003</v>
      </c>
      <c r="I124">
        <v>0.23569999999999999</v>
      </c>
      <c r="K124">
        <v>0.29070000000000001</v>
      </c>
      <c r="M124">
        <v>0.38669999999999999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s">
        <v>160</v>
      </c>
      <c r="G125">
        <v>2</v>
      </c>
      <c r="H125" t="s">
        <v>159</v>
      </c>
      <c r="I125">
        <v>2</v>
      </c>
      <c r="J125" t="s">
        <v>159</v>
      </c>
      <c r="K125">
        <v>2</v>
      </c>
      <c r="L125" t="s">
        <v>159</v>
      </c>
      <c r="M125">
        <v>2</v>
      </c>
      <c r="N125" t="s">
        <v>159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-0.49</v>
      </c>
      <c r="G126">
        <v>-5.8200000000000002E-2</v>
      </c>
      <c r="I126">
        <v>-0.19320000000000001</v>
      </c>
      <c r="K126">
        <v>-0.191</v>
      </c>
      <c r="M126">
        <v>-0.1268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159</v>
      </c>
      <c r="G127">
        <v>4</v>
      </c>
      <c r="H127" t="s">
        <v>159</v>
      </c>
      <c r="I127">
        <v>4</v>
      </c>
      <c r="J127" t="s">
        <v>159</v>
      </c>
      <c r="K127">
        <v>4</v>
      </c>
      <c r="L127" t="s">
        <v>159</v>
      </c>
      <c r="M127">
        <v>4</v>
      </c>
      <c r="N127" t="s">
        <v>159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-0.53559999999999997</v>
      </c>
      <c r="G128">
        <v>0.4239</v>
      </c>
      <c r="I128">
        <v>-0.16059999999999999</v>
      </c>
      <c r="K128">
        <v>-0.14630000000000001</v>
      </c>
      <c r="M128">
        <v>-0.22070000000000001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s">
        <v>159</v>
      </c>
      <c r="G129">
        <v>2</v>
      </c>
      <c r="H129" t="s">
        <v>160</v>
      </c>
      <c r="I129">
        <v>4</v>
      </c>
      <c r="J129" t="s">
        <v>159</v>
      </c>
      <c r="K129">
        <v>4</v>
      </c>
      <c r="L129" t="s">
        <v>159</v>
      </c>
      <c r="M129">
        <v>4</v>
      </c>
      <c r="N129" t="s">
        <v>159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-0.49</v>
      </c>
      <c r="G130">
        <v>0.49</v>
      </c>
      <c r="I130">
        <v>-0.1653</v>
      </c>
      <c r="K130">
        <v>-0.1928</v>
      </c>
      <c r="M130">
        <v>-0.49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s">
        <v>159</v>
      </c>
      <c r="G131">
        <v>2</v>
      </c>
      <c r="H131" t="s">
        <v>160</v>
      </c>
      <c r="I131">
        <v>4</v>
      </c>
      <c r="J131" t="s">
        <v>159</v>
      </c>
      <c r="K131">
        <v>4</v>
      </c>
      <c r="L131" t="s">
        <v>159</v>
      </c>
      <c r="M131">
        <v>4</v>
      </c>
      <c r="N131" t="s">
        <v>159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-0.4345</v>
      </c>
      <c r="G132">
        <v>0.74299999999999999</v>
      </c>
      <c r="I132">
        <v>6.7500000000000004E-2</v>
      </c>
      <c r="K132">
        <v>4.3799999999999999E-2</v>
      </c>
      <c r="M132">
        <v>-0.14810000000000001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s">
        <v>159</v>
      </c>
      <c r="G133">
        <v>2</v>
      </c>
      <c r="H133" t="s">
        <v>160</v>
      </c>
      <c r="I133">
        <v>3</v>
      </c>
      <c r="J133" t="s">
        <v>160</v>
      </c>
      <c r="K133">
        <v>3</v>
      </c>
      <c r="L133" t="s">
        <v>160</v>
      </c>
      <c r="M133">
        <v>4</v>
      </c>
      <c r="N133" t="s">
        <v>159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-0.42199999999999999</v>
      </c>
      <c r="G134">
        <v>-0.17180000000000001</v>
      </c>
      <c r="I134">
        <v>-0.2402</v>
      </c>
      <c r="K134">
        <v>-0.23330000000000001</v>
      </c>
      <c r="M134">
        <v>-0.2019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4</v>
      </c>
      <c r="H135" t="s">
        <v>159</v>
      </c>
      <c r="I135">
        <v>4</v>
      </c>
      <c r="J135" t="s">
        <v>159</v>
      </c>
      <c r="K135">
        <v>4</v>
      </c>
      <c r="L135" t="s">
        <v>159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-0.9</v>
      </c>
      <c r="G136">
        <v>-5.33E-2</v>
      </c>
      <c r="I136">
        <v>-0.48570000000000002</v>
      </c>
      <c r="K136">
        <v>-0.48280000000000001</v>
      </c>
      <c r="M136">
        <v>-0.54249999999999998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s">
        <v>159</v>
      </c>
      <c r="G137">
        <v>4</v>
      </c>
      <c r="H137" t="s">
        <v>159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-0.73499999999999999</v>
      </c>
      <c r="G138">
        <v>0.57179999999999997</v>
      </c>
      <c r="I138">
        <v>-0.24790000000000001</v>
      </c>
      <c r="K138">
        <v>-0.25740000000000002</v>
      </c>
      <c r="M138">
        <v>-0.2535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s">
        <v>160</v>
      </c>
      <c r="G139">
        <v>2</v>
      </c>
      <c r="H139" t="s">
        <v>159</v>
      </c>
      <c r="I139">
        <v>4</v>
      </c>
      <c r="J139" t="s">
        <v>160</v>
      </c>
      <c r="K139">
        <v>4</v>
      </c>
      <c r="L139" t="s">
        <v>160</v>
      </c>
      <c r="M139">
        <v>4</v>
      </c>
      <c r="N139" t="s">
        <v>160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-0.6</v>
      </c>
      <c r="G140">
        <v>0.24</v>
      </c>
      <c r="I140">
        <v>-0.1825</v>
      </c>
      <c r="K140">
        <v>-0.17280000000000001</v>
      </c>
      <c r="M140">
        <v>-0.16350000000000001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s">
        <v>159</v>
      </c>
      <c r="G141">
        <v>2</v>
      </c>
      <c r="H141" t="s">
        <v>160</v>
      </c>
      <c r="I141">
        <v>4</v>
      </c>
      <c r="J141" t="s">
        <v>159</v>
      </c>
      <c r="K141">
        <v>4</v>
      </c>
      <c r="L141" t="s">
        <v>159</v>
      </c>
      <c r="M141">
        <v>4</v>
      </c>
      <c r="N141" t="s">
        <v>159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-0.2177</v>
      </c>
      <c r="G142">
        <v>0.54320000000000002</v>
      </c>
      <c r="I142">
        <v>4.3400000000000001E-2</v>
      </c>
      <c r="K142">
        <v>5.4800000000000001E-2</v>
      </c>
      <c r="M142">
        <v>-7.5899999999999995E-2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s">
        <v>160</v>
      </c>
      <c r="G143">
        <v>2</v>
      </c>
      <c r="H143" t="s">
        <v>159</v>
      </c>
      <c r="I143">
        <v>3</v>
      </c>
      <c r="J143" t="s">
        <v>160</v>
      </c>
      <c r="K143">
        <v>3</v>
      </c>
      <c r="L143" t="s">
        <v>160</v>
      </c>
      <c r="M143">
        <v>4</v>
      </c>
      <c r="N143" t="s">
        <v>160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-0.46129999999999999</v>
      </c>
      <c r="G144">
        <v>0.48670000000000002</v>
      </c>
      <c r="I144">
        <v>-0.13139999999999999</v>
      </c>
      <c r="K144">
        <v>-9.8699999999999996E-2</v>
      </c>
      <c r="M144">
        <v>-0.27600000000000002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s">
        <v>160</v>
      </c>
      <c r="G145">
        <v>2</v>
      </c>
      <c r="H145" t="s">
        <v>160</v>
      </c>
      <c r="I145">
        <v>4</v>
      </c>
      <c r="J145" t="s">
        <v>160</v>
      </c>
      <c r="K145">
        <v>4</v>
      </c>
      <c r="L145" t="s">
        <v>160</v>
      </c>
      <c r="M145">
        <v>4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-8.2500000000000004E-2</v>
      </c>
      <c r="G146">
        <v>0.6</v>
      </c>
      <c r="I146">
        <v>0.41549999999999998</v>
      </c>
      <c r="K146">
        <v>0.44190000000000002</v>
      </c>
      <c r="M146">
        <v>0.6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s">
        <v>160</v>
      </c>
      <c r="G147">
        <v>2</v>
      </c>
      <c r="H147" t="s">
        <v>159</v>
      </c>
      <c r="I147">
        <v>2</v>
      </c>
      <c r="J147" t="s">
        <v>159</v>
      </c>
      <c r="K147">
        <v>2</v>
      </c>
      <c r="L147" t="s">
        <v>159</v>
      </c>
      <c r="M147">
        <v>2</v>
      </c>
      <c r="N147" t="s">
        <v>159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-0.62170000000000003</v>
      </c>
      <c r="G148">
        <v>0.43330000000000002</v>
      </c>
      <c r="I148">
        <v>-6.9000000000000006E-2</v>
      </c>
      <c r="K148">
        <v>-7.3700000000000002E-2</v>
      </c>
      <c r="M148">
        <v>-0.192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s">
        <v>159</v>
      </c>
      <c r="G149">
        <v>2</v>
      </c>
      <c r="H149" t="s">
        <v>160</v>
      </c>
      <c r="I149">
        <v>4</v>
      </c>
      <c r="J149" t="s">
        <v>159</v>
      </c>
      <c r="K149">
        <v>4</v>
      </c>
      <c r="L149" t="s">
        <v>159</v>
      </c>
      <c r="M149">
        <v>4</v>
      </c>
      <c r="N149" t="s">
        <v>159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0.25340000000000001</v>
      </c>
      <c r="G150">
        <v>0.45700000000000002</v>
      </c>
      <c r="I150">
        <v>0.36170000000000002</v>
      </c>
      <c r="K150">
        <v>0.35549999999999998</v>
      </c>
      <c r="M150">
        <v>0.3337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s">
        <v>160</v>
      </c>
      <c r="G151">
        <v>2</v>
      </c>
      <c r="H151" t="s">
        <v>160</v>
      </c>
      <c r="I151">
        <v>2</v>
      </c>
      <c r="J151" t="s">
        <v>160</v>
      </c>
      <c r="K151">
        <v>2</v>
      </c>
      <c r="L151" t="s">
        <v>160</v>
      </c>
      <c r="M151">
        <v>2</v>
      </c>
      <c r="N151" t="s">
        <v>160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-0.54149999999999998</v>
      </c>
      <c r="G152">
        <v>0.72</v>
      </c>
      <c r="I152">
        <v>0.16200000000000001</v>
      </c>
      <c r="K152">
        <v>0.18340000000000001</v>
      </c>
      <c r="M152">
        <v>0.43959999999999999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s">
        <v>159</v>
      </c>
      <c r="G153">
        <v>2</v>
      </c>
      <c r="H153" t="s">
        <v>160</v>
      </c>
      <c r="I153">
        <v>2</v>
      </c>
      <c r="J153" t="s">
        <v>160</v>
      </c>
      <c r="K153">
        <v>2</v>
      </c>
      <c r="L153" t="s">
        <v>160</v>
      </c>
      <c r="M153">
        <v>2</v>
      </c>
      <c r="N153" t="s">
        <v>160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-0.48359999999999997</v>
      </c>
      <c r="G154">
        <v>0.39950000000000002</v>
      </c>
      <c r="I154">
        <v>-0.23269999999999999</v>
      </c>
      <c r="K154">
        <v>-0.2278</v>
      </c>
      <c r="M154">
        <v>-0.3357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s">
        <v>159</v>
      </c>
      <c r="G155">
        <v>2</v>
      </c>
      <c r="H155" t="s">
        <v>160</v>
      </c>
      <c r="I155">
        <v>4</v>
      </c>
      <c r="J155" t="s">
        <v>159</v>
      </c>
      <c r="K155">
        <v>4</v>
      </c>
      <c r="L155" t="s">
        <v>159</v>
      </c>
      <c r="M155">
        <v>4</v>
      </c>
      <c r="N155" t="s">
        <v>159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-0.73499999999999999</v>
      </c>
      <c r="G156">
        <v>0.23930000000000001</v>
      </c>
      <c r="I156">
        <v>-0.15759999999999999</v>
      </c>
      <c r="K156">
        <v>-0.1363</v>
      </c>
      <c r="M156">
        <v>-0.22500000000000001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s">
        <v>160</v>
      </c>
      <c r="G157">
        <v>2</v>
      </c>
      <c r="H157" t="s">
        <v>159</v>
      </c>
      <c r="I157">
        <v>4</v>
      </c>
      <c r="J157" t="s">
        <v>160</v>
      </c>
      <c r="K157">
        <v>4</v>
      </c>
      <c r="L157" t="s">
        <v>160</v>
      </c>
      <c r="M157">
        <v>4</v>
      </c>
      <c r="N157" t="s">
        <v>160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-0.22500000000000001</v>
      </c>
      <c r="G158">
        <v>0.54500000000000004</v>
      </c>
      <c r="I158">
        <v>0.24</v>
      </c>
      <c r="K158">
        <v>0.26350000000000001</v>
      </c>
      <c r="M158">
        <v>0.3599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s">
        <v>160</v>
      </c>
      <c r="G159">
        <v>2</v>
      </c>
      <c r="H159" t="s">
        <v>159</v>
      </c>
      <c r="I159">
        <v>2</v>
      </c>
      <c r="J159" t="s">
        <v>159</v>
      </c>
      <c r="K159">
        <v>2</v>
      </c>
      <c r="L159" t="s">
        <v>159</v>
      </c>
      <c r="M159">
        <v>2</v>
      </c>
      <c r="N159" t="s">
        <v>159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-0.4511</v>
      </c>
      <c r="G160">
        <v>0.24030000000000001</v>
      </c>
      <c r="I160">
        <v>-0.20849999999999999</v>
      </c>
      <c r="K160">
        <v>-0.22969999999999999</v>
      </c>
      <c r="M160">
        <v>-0.34160000000000001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s">
        <v>159</v>
      </c>
      <c r="G161">
        <v>2</v>
      </c>
      <c r="H161" t="s">
        <v>160</v>
      </c>
      <c r="I161">
        <v>4</v>
      </c>
      <c r="J161" t="s">
        <v>159</v>
      </c>
      <c r="K161">
        <v>4</v>
      </c>
      <c r="L161" t="s">
        <v>159</v>
      </c>
      <c r="M161">
        <v>4</v>
      </c>
      <c r="N161" t="s">
        <v>159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-0.72399999999999998</v>
      </c>
      <c r="G162">
        <v>-0.12520000000000001</v>
      </c>
      <c r="I162">
        <v>-0.4355</v>
      </c>
      <c r="K162">
        <v>-0.4516</v>
      </c>
      <c r="M162">
        <v>-0.49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s">
        <v>159</v>
      </c>
      <c r="G163">
        <v>4</v>
      </c>
      <c r="H163" t="s">
        <v>159</v>
      </c>
      <c r="I163">
        <v>4</v>
      </c>
      <c r="J163" t="s">
        <v>159</v>
      </c>
      <c r="K163">
        <v>4</v>
      </c>
      <c r="L163" t="s">
        <v>159</v>
      </c>
      <c r="M163">
        <v>4</v>
      </c>
      <c r="N163" t="s">
        <v>159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-0.3</v>
      </c>
      <c r="G164">
        <v>0.496</v>
      </c>
      <c r="I164">
        <v>6.8699999999999997E-2</v>
      </c>
      <c r="K164">
        <v>7.6799999999999993E-2</v>
      </c>
      <c r="M164">
        <v>-0.14430000000000001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s">
        <v>159</v>
      </c>
      <c r="G165">
        <v>2</v>
      </c>
      <c r="H165" t="s">
        <v>160</v>
      </c>
      <c r="I165">
        <v>3</v>
      </c>
      <c r="J165" t="s">
        <v>160</v>
      </c>
      <c r="K165">
        <v>3</v>
      </c>
      <c r="L165" t="s">
        <v>160</v>
      </c>
      <c r="M165">
        <v>4</v>
      </c>
      <c r="N165" t="s">
        <v>159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-0.65</v>
      </c>
      <c r="G166">
        <v>0.72560000000000002</v>
      </c>
      <c r="I166">
        <v>0.26300000000000001</v>
      </c>
      <c r="K166">
        <v>0.2661</v>
      </c>
      <c r="M166">
        <v>0.53690000000000004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s">
        <v>159</v>
      </c>
      <c r="G167">
        <v>2</v>
      </c>
      <c r="H167" t="s">
        <v>160</v>
      </c>
      <c r="I167">
        <v>2</v>
      </c>
      <c r="J167" t="s">
        <v>160</v>
      </c>
      <c r="K167">
        <v>2</v>
      </c>
      <c r="L167" t="s">
        <v>160</v>
      </c>
      <c r="M167">
        <v>2</v>
      </c>
      <c r="N167" t="s">
        <v>160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-0.26429999999999998</v>
      </c>
      <c r="G168">
        <v>0.51359999999999995</v>
      </c>
      <c r="I168">
        <v>8.7099999999999997E-2</v>
      </c>
      <c r="K168">
        <v>0.1002</v>
      </c>
      <c r="M168">
        <v>-6.6500000000000004E-2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s">
        <v>160</v>
      </c>
      <c r="G169">
        <v>2</v>
      </c>
      <c r="H169" t="s">
        <v>159</v>
      </c>
      <c r="I169">
        <v>3</v>
      </c>
      <c r="J169" t="s">
        <v>160</v>
      </c>
      <c r="K169">
        <v>3</v>
      </c>
      <c r="L169" t="s">
        <v>160</v>
      </c>
      <c r="M169">
        <v>4</v>
      </c>
      <c r="N169" t="s">
        <v>160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0.59750000000000003</v>
      </c>
      <c r="I170">
        <v>0.1961</v>
      </c>
      <c r="K170">
        <v>0.22689999999999999</v>
      </c>
      <c r="M170">
        <v>0.44700000000000001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s">
        <v>160</v>
      </c>
      <c r="G171">
        <v>2</v>
      </c>
      <c r="H171" t="s">
        <v>159</v>
      </c>
      <c r="I171">
        <v>2</v>
      </c>
      <c r="J171" t="s">
        <v>159</v>
      </c>
      <c r="K171">
        <v>2</v>
      </c>
      <c r="L171" t="s">
        <v>159</v>
      </c>
      <c r="M171">
        <v>2</v>
      </c>
      <c r="N171" t="s">
        <v>159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0.41839999999999999</v>
      </c>
      <c r="G172">
        <v>0.82969999999999999</v>
      </c>
      <c r="I172">
        <v>0.52459999999999996</v>
      </c>
      <c r="K172">
        <v>0.52500000000000002</v>
      </c>
      <c r="M172">
        <v>0.47460000000000002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1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-0.65</v>
      </c>
      <c r="G174">
        <v>0.5575</v>
      </c>
      <c r="I174">
        <v>-7.1999999999999995E-2</v>
      </c>
      <c r="K174">
        <v>2.4299999999999999E-2</v>
      </c>
      <c r="M174">
        <v>-6.2799999999999995E-2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s">
        <v>159</v>
      </c>
      <c r="G175">
        <v>2</v>
      </c>
      <c r="H175" t="s">
        <v>160</v>
      </c>
      <c r="I175">
        <v>4</v>
      </c>
      <c r="J175" t="s">
        <v>159</v>
      </c>
      <c r="K175">
        <v>3</v>
      </c>
      <c r="L175" t="s">
        <v>160</v>
      </c>
      <c r="M175">
        <v>4</v>
      </c>
      <c r="N175" t="s">
        <v>159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-0.5</v>
      </c>
      <c r="G176">
        <v>-0.10920000000000001</v>
      </c>
      <c r="I176">
        <v>-0.34110000000000001</v>
      </c>
      <c r="K176">
        <v>-0.35270000000000001</v>
      </c>
      <c r="M176">
        <v>-0.29499999999999998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160</v>
      </c>
      <c r="G177">
        <v>4</v>
      </c>
      <c r="H177" t="s">
        <v>160</v>
      </c>
      <c r="I177">
        <v>4</v>
      </c>
      <c r="J177" t="s">
        <v>160</v>
      </c>
      <c r="K177">
        <v>4</v>
      </c>
      <c r="L177" t="s">
        <v>160</v>
      </c>
      <c r="M177">
        <v>4</v>
      </c>
      <c r="N177" t="s">
        <v>160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-0.79320000000000002</v>
      </c>
      <c r="G178">
        <v>0.49</v>
      </c>
      <c r="I178">
        <v>-7.3899999999999993E-2</v>
      </c>
      <c r="K178">
        <v>-8.2900000000000001E-2</v>
      </c>
      <c r="M178">
        <v>-0.21659999999999999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s">
        <v>159</v>
      </c>
      <c r="G179">
        <v>2</v>
      </c>
      <c r="H179" t="s">
        <v>160</v>
      </c>
      <c r="I179">
        <v>4</v>
      </c>
      <c r="J179" t="s">
        <v>159</v>
      </c>
      <c r="K179">
        <v>4</v>
      </c>
      <c r="L179" t="s">
        <v>159</v>
      </c>
      <c r="M179">
        <v>4</v>
      </c>
      <c r="N179" t="s">
        <v>159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-0.39710000000000001</v>
      </c>
      <c r="G180">
        <v>0.58799999999999997</v>
      </c>
      <c r="I180">
        <v>-2.2599999999999999E-2</v>
      </c>
      <c r="K180">
        <v>-2.81E-2</v>
      </c>
      <c r="M180">
        <v>-9.0499999999999997E-2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160</v>
      </c>
      <c r="G181">
        <v>2</v>
      </c>
      <c r="H181" t="s">
        <v>159</v>
      </c>
      <c r="I181">
        <v>3</v>
      </c>
      <c r="J181" t="s">
        <v>160</v>
      </c>
      <c r="K181">
        <v>3</v>
      </c>
      <c r="L181" t="s">
        <v>160</v>
      </c>
      <c r="M181">
        <v>4</v>
      </c>
      <c r="N181" t="s">
        <v>160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-0.54430000000000001</v>
      </c>
      <c r="G182">
        <v>0.58609999999999995</v>
      </c>
      <c r="I182">
        <v>-3.1800000000000002E-2</v>
      </c>
      <c r="K182">
        <v>-9.0399999999999994E-2</v>
      </c>
      <c r="M182">
        <v>-0.14249999999999999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s">
        <v>159</v>
      </c>
      <c r="G183">
        <v>2</v>
      </c>
      <c r="H183" t="s">
        <v>160</v>
      </c>
      <c r="I183">
        <v>3</v>
      </c>
      <c r="J183" t="s">
        <v>160</v>
      </c>
      <c r="K183">
        <v>4</v>
      </c>
      <c r="L183" t="s">
        <v>159</v>
      </c>
      <c r="M183">
        <v>4</v>
      </c>
      <c r="N183" t="s">
        <v>159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-0.48930000000000001</v>
      </c>
      <c r="G184">
        <v>0.6</v>
      </c>
      <c r="I184">
        <v>0.30709999999999998</v>
      </c>
      <c r="K184">
        <v>0.31219999999999998</v>
      </c>
      <c r="M184">
        <v>0.36509999999999998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4</v>
      </c>
      <c r="F185" t="s">
        <v>160</v>
      </c>
      <c r="G185">
        <v>2</v>
      </c>
      <c r="H185" t="s">
        <v>159</v>
      </c>
      <c r="I185">
        <v>2</v>
      </c>
      <c r="J185" t="s">
        <v>159</v>
      </c>
      <c r="K185">
        <v>2</v>
      </c>
      <c r="L185" t="s">
        <v>159</v>
      </c>
      <c r="M185">
        <v>2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0.24</v>
      </c>
      <c r="G186">
        <v>0.54239999999999999</v>
      </c>
      <c r="I186">
        <v>0.34329999999999999</v>
      </c>
      <c r="K186">
        <v>0.33860000000000001</v>
      </c>
      <c r="M186">
        <v>0.26169999999999999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-0.79579999999999995</v>
      </c>
      <c r="G188">
        <v>0.73499999999999999</v>
      </c>
      <c r="I188">
        <v>-0.30359999999999998</v>
      </c>
      <c r="K188">
        <v>-0.30890000000000001</v>
      </c>
      <c r="M188">
        <v>-0.3861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5</v>
      </c>
      <c r="F189" t="s">
        <v>160</v>
      </c>
      <c r="G189">
        <v>2</v>
      </c>
      <c r="H189" t="s">
        <v>159</v>
      </c>
      <c r="I189">
        <v>4</v>
      </c>
      <c r="J189" t="s">
        <v>160</v>
      </c>
      <c r="K189">
        <v>4</v>
      </c>
      <c r="L189" t="s">
        <v>160</v>
      </c>
      <c r="M189">
        <v>4</v>
      </c>
      <c r="N189" t="s">
        <v>160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-0.65</v>
      </c>
      <c r="G190">
        <v>0.62809999999999999</v>
      </c>
      <c r="I190">
        <v>0.19639999999999999</v>
      </c>
      <c r="K190">
        <v>0.16930000000000001</v>
      </c>
      <c r="M190">
        <v>0.40100000000000002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s">
        <v>160</v>
      </c>
      <c r="G191">
        <v>2</v>
      </c>
      <c r="H191" t="s">
        <v>160</v>
      </c>
      <c r="I191">
        <v>2</v>
      </c>
      <c r="J191" t="s">
        <v>160</v>
      </c>
      <c r="K191">
        <v>2</v>
      </c>
      <c r="L191" t="s">
        <v>160</v>
      </c>
      <c r="M191">
        <v>2</v>
      </c>
      <c r="N191" t="s">
        <v>160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-0.38190000000000002</v>
      </c>
      <c r="G192">
        <v>0.89510000000000001</v>
      </c>
      <c r="I192">
        <v>0.3745</v>
      </c>
      <c r="K192">
        <v>0.39600000000000002</v>
      </c>
      <c r="M192">
        <v>0.4924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s">
        <v>160</v>
      </c>
      <c r="G193">
        <v>1</v>
      </c>
      <c r="H193" t="s">
        <v>160</v>
      </c>
      <c r="I193">
        <v>2</v>
      </c>
      <c r="J193" t="s">
        <v>160</v>
      </c>
      <c r="K193">
        <v>2</v>
      </c>
      <c r="L193" t="s">
        <v>160</v>
      </c>
      <c r="M193">
        <v>2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0.36930000000000002</v>
      </c>
      <c r="G194">
        <v>0.44479999999999997</v>
      </c>
      <c r="I194">
        <v>0.40699999999999997</v>
      </c>
      <c r="K194">
        <v>0.41189999999999999</v>
      </c>
      <c r="M194">
        <v>0.40699999999999997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2</v>
      </c>
      <c r="F195" t="s">
        <v>160</v>
      </c>
      <c r="G195">
        <v>2</v>
      </c>
      <c r="H195" t="s">
        <v>160</v>
      </c>
      <c r="I195">
        <v>2</v>
      </c>
      <c r="J195" t="s">
        <v>160</v>
      </c>
      <c r="K195">
        <v>2</v>
      </c>
      <c r="L195" t="s">
        <v>160</v>
      </c>
      <c r="M195">
        <v>2</v>
      </c>
      <c r="N195" t="s">
        <v>160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-0.32419999999999999</v>
      </c>
      <c r="G196">
        <v>-5.0700000000000002E-2</v>
      </c>
      <c r="I196">
        <v>-0.1646</v>
      </c>
      <c r="K196">
        <v>-0.16589999999999999</v>
      </c>
      <c r="M196">
        <v>-0.1711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s">
        <v>160</v>
      </c>
      <c r="G197">
        <v>4</v>
      </c>
      <c r="H197" t="s">
        <v>160</v>
      </c>
      <c r="I197">
        <v>4</v>
      </c>
      <c r="J197" t="s">
        <v>160</v>
      </c>
      <c r="K197">
        <v>4</v>
      </c>
      <c r="L197" t="s">
        <v>160</v>
      </c>
      <c r="M197">
        <v>4</v>
      </c>
      <c r="N197" t="s">
        <v>160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-0.41499999999999998</v>
      </c>
      <c r="G198">
        <v>0.58679999999999999</v>
      </c>
      <c r="I198">
        <v>-1.6400000000000001E-2</v>
      </c>
      <c r="K198">
        <v>0</v>
      </c>
      <c r="M198">
        <v>-0.1701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s">
        <v>160</v>
      </c>
      <c r="G199">
        <v>2</v>
      </c>
      <c r="H199" t="s">
        <v>159</v>
      </c>
      <c r="I199">
        <v>3</v>
      </c>
      <c r="J199" t="s">
        <v>160</v>
      </c>
      <c r="K199">
        <v>3</v>
      </c>
      <c r="L199" t="s">
        <v>160</v>
      </c>
      <c r="M199">
        <v>4</v>
      </c>
      <c r="N199" t="s">
        <v>160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-0.61080000000000001</v>
      </c>
      <c r="G200">
        <v>0.45</v>
      </c>
      <c r="I200">
        <v>-0.25540000000000002</v>
      </c>
      <c r="K200">
        <v>-0.26250000000000001</v>
      </c>
      <c r="M200">
        <v>-0.57169999999999999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s">
        <v>160</v>
      </c>
      <c r="G201">
        <v>2</v>
      </c>
      <c r="H201" t="s">
        <v>160</v>
      </c>
      <c r="I201">
        <v>4</v>
      </c>
      <c r="J201" t="s">
        <v>160</v>
      </c>
      <c r="K201">
        <v>4</v>
      </c>
      <c r="L201" t="s">
        <v>160</v>
      </c>
      <c r="M201">
        <v>4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-0.35</v>
      </c>
      <c r="G202">
        <v>0.95</v>
      </c>
      <c r="I202">
        <v>0.24199999999999999</v>
      </c>
      <c r="K202">
        <v>0.20349999999999999</v>
      </c>
      <c r="M202">
        <v>7.6100000000000001E-2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s">
        <v>160</v>
      </c>
      <c r="G203">
        <v>1</v>
      </c>
      <c r="H203" t="s">
        <v>159</v>
      </c>
      <c r="I203">
        <v>2</v>
      </c>
      <c r="J203" t="s">
        <v>159</v>
      </c>
      <c r="K203">
        <v>2</v>
      </c>
      <c r="L203" t="s">
        <v>159</v>
      </c>
      <c r="M203">
        <v>3</v>
      </c>
      <c r="N203" t="s">
        <v>160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-0.48</v>
      </c>
      <c r="G204">
        <v>-6.8900000000000003E-2</v>
      </c>
      <c r="I204">
        <v>-0.22239999999999999</v>
      </c>
      <c r="K204">
        <v>-0.2248</v>
      </c>
      <c r="M204">
        <v>-9.9599999999999994E-2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s">
        <v>159</v>
      </c>
      <c r="G205">
        <v>4</v>
      </c>
      <c r="H205" t="s">
        <v>159</v>
      </c>
      <c r="I205">
        <v>4</v>
      </c>
      <c r="J205" t="s">
        <v>159</v>
      </c>
      <c r="K205">
        <v>4</v>
      </c>
      <c r="L205" t="s">
        <v>159</v>
      </c>
      <c r="M205">
        <v>4</v>
      </c>
      <c r="N205" t="s">
        <v>159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-0.44840000000000002</v>
      </c>
      <c r="G206">
        <v>0.29609999999999997</v>
      </c>
      <c r="I206">
        <v>-0.1452</v>
      </c>
      <c r="K206">
        <v>-0.15740000000000001</v>
      </c>
      <c r="M206">
        <v>-0.16139999999999999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s">
        <v>160</v>
      </c>
      <c r="G207">
        <v>2</v>
      </c>
      <c r="H207" t="s">
        <v>159</v>
      </c>
      <c r="I207">
        <v>4</v>
      </c>
      <c r="J207" t="s">
        <v>160</v>
      </c>
      <c r="K207">
        <v>4</v>
      </c>
      <c r="L207" t="s">
        <v>160</v>
      </c>
      <c r="M207">
        <v>4</v>
      </c>
      <c r="N207" t="s">
        <v>160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0.22370000000000001</v>
      </c>
      <c r="G208">
        <v>0.49</v>
      </c>
      <c r="I208">
        <v>0.40970000000000001</v>
      </c>
      <c r="K208">
        <v>0.41420000000000001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0.36530000000000001</v>
      </c>
      <c r="G210">
        <v>0.58679999999999999</v>
      </c>
      <c r="I210">
        <v>0.47399999999999998</v>
      </c>
      <c r="K210">
        <v>0.48</v>
      </c>
      <c r="M210">
        <v>0.49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160</v>
      </c>
      <c r="G211">
        <v>2</v>
      </c>
      <c r="H211" t="s">
        <v>160</v>
      </c>
      <c r="I211">
        <v>2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-0.13950000000000001</v>
      </c>
      <c r="G212">
        <v>0.49</v>
      </c>
      <c r="I212">
        <v>0.27289999999999998</v>
      </c>
      <c r="K212">
        <v>0.32400000000000001</v>
      </c>
      <c r="M212">
        <v>0.46800000000000003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s">
        <v>160</v>
      </c>
      <c r="G213">
        <v>2</v>
      </c>
      <c r="H213" t="s">
        <v>160</v>
      </c>
      <c r="I213">
        <v>2</v>
      </c>
      <c r="J213" t="s">
        <v>160</v>
      </c>
      <c r="K213">
        <v>2</v>
      </c>
      <c r="L213" t="s">
        <v>160</v>
      </c>
      <c r="M213">
        <v>2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0.23930000000000001</v>
      </c>
      <c r="I214">
        <v>-0.41860000000000003</v>
      </c>
      <c r="K214">
        <v>-0.43390000000000001</v>
      </c>
      <c r="M214">
        <v>-0.18160000000000001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s">
        <v>159</v>
      </c>
      <c r="G215">
        <v>2</v>
      </c>
      <c r="H215" t="s">
        <v>160</v>
      </c>
      <c r="I215">
        <v>4</v>
      </c>
      <c r="J215" t="s">
        <v>159</v>
      </c>
      <c r="K215">
        <v>4</v>
      </c>
      <c r="L215" t="s">
        <v>159</v>
      </c>
      <c r="M215">
        <v>4</v>
      </c>
      <c r="N215" t="s">
        <v>159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0.23319999999999999</v>
      </c>
      <c r="G216">
        <v>0.54500000000000004</v>
      </c>
      <c r="I216">
        <v>0.4234</v>
      </c>
      <c r="K216">
        <v>0.42149999999999999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160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-0.5746</v>
      </c>
      <c r="G218">
        <v>0.49</v>
      </c>
      <c r="I218">
        <v>-0.1628</v>
      </c>
      <c r="K218">
        <v>-0.18609999999999999</v>
      </c>
      <c r="M218">
        <v>-0.29649999999999999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s">
        <v>159</v>
      </c>
      <c r="G219">
        <v>2</v>
      </c>
      <c r="H219" t="s">
        <v>160</v>
      </c>
      <c r="I219">
        <v>4</v>
      </c>
      <c r="J219" t="s">
        <v>159</v>
      </c>
      <c r="K219">
        <v>4</v>
      </c>
      <c r="L219" t="s">
        <v>159</v>
      </c>
      <c r="M219">
        <v>4</v>
      </c>
      <c r="N219" t="s">
        <v>159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-0.43290000000000001</v>
      </c>
      <c r="G220">
        <v>0.42349999999999999</v>
      </c>
      <c r="I220">
        <v>-8.6800000000000002E-2</v>
      </c>
      <c r="K220">
        <v>-9.5100000000000004E-2</v>
      </c>
      <c r="M220">
        <v>-0.16900000000000001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s">
        <v>160</v>
      </c>
      <c r="G221">
        <v>2</v>
      </c>
      <c r="H221" t="s">
        <v>159</v>
      </c>
      <c r="I221">
        <v>4</v>
      </c>
      <c r="J221" t="s">
        <v>160</v>
      </c>
      <c r="K221">
        <v>4</v>
      </c>
      <c r="L221" t="s">
        <v>160</v>
      </c>
      <c r="M221">
        <v>4</v>
      </c>
      <c r="N221" t="s">
        <v>160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-0.55289999999999995</v>
      </c>
      <c r="G222">
        <v>0.83399999999999996</v>
      </c>
      <c r="I222">
        <v>0.1903</v>
      </c>
      <c r="K222">
        <v>0.19989999999999999</v>
      </c>
      <c r="M222">
        <v>0.25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s">
        <v>160</v>
      </c>
      <c r="G223">
        <v>1</v>
      </c>
      <c r="H223" t="s">
        <v>159</v>
      </c>
      <c r="I223">
        <v>2</v>
      </c>
      <c r="J223" t="s">
        <v>159</v>
      </c>
      <c r="K223">
        <v>2</v>
      </c>
      <c r="L223" t="s">
        <v>159</v>
      </c>
      <c r="M223">
        <v>2</v>
      </c>
      <c r="N223" t="s">
        <v>159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-0.16139999999999999</v>
      </c>
      <c r="G224">
        <v>0.49469999999999997</v>
      </c>
      <c r="I224">
        <v>0.28999999999999998</v>
      </c>
      <c r="K224">
        <v>0.29980000000000001</v>
      </c>
      <c r="M224">
        <v>0.42599999999999999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s">
        <v>160</v>
      </c>
      <c r="G225">
        <v>2</v>
      </c>
      <c r="H225" t="s">
        <v>159</v>
      </c>
      <c r="I225">
        <v>2</v>
      </c>
      <c r="J225" t="s">
        <v>159</v>
      </c>
      <c r="K225">
        <v>2</v>
      </c>
      <c r="L225" t="s">
        <v>159</v>
      </c>
      <c r="M225">
        <v>2</v>
      </c>
      <c r="N225" t="s">
        <v>159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-0.53310000000000002</v>
      </c>
      <c r="G226">
        <v>-7.8799999999999995E-2</v>
      </c>
      <c r="I226">
        <v>-0.33850000000000002</v>
      </c>
      <c r="K226">
        <v>-0.34160000000000001</v>
      </c>
      <c r="M226">
        <v>-0.371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160</v>
      </c>
      <c r="G227">
        <v>4</v>
      </c>
      <c r="H227" t="s">
        <v>160</v>
      </c>
      <c r="I227">
        <v>4</v>
      </c>
      <c r="J227" t="s">
        <v>160</v>
      </c>
      <c r="K227">
        <v>4</v>
      </c>
      <c r="L227" t="s">
        <v>160</v>
      </c>
      <c r="M227">
        <v>4</v>
      </c>
      <c r="N227" t="s">
        <v>160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-0.42730000000000001</v>
      </c>
      <c r="G228">
        <v>0.4728</v>
      </c>
      <c r="I228">
        <v>0.16619999999999999</v>
      </c>
      <c r="K228">
        <v>0.10920000000000001</v>
      </c>
      <c r="M228">
        <v>0.28689999999999999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s">
        <v>159</v>
      </c>
      <c r="G229">
        <v>2</v>
      </c>
      <c r="H229" t="s">
        <v>160</v>
      </c>
      <c r="I229">
        <v>2</v>
      </c>
      <c r="J229" t="s">
        <v>160</v>
      </c>
      <c r="K229">
        <v>3</v>
      </c>
      <c r="L229" t="s">
        <v>160</v>
      </c>
      <c r="M229">
        <v>2</v>
      </c>
      <c r="N229" t="s">
        <v>160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0.48799999999999999</v>
      </c>
      <c r="G230">
        <v>0.97509999999999997</v>
      </c>
      <c r="I230">
        <v>0.81269999999999998</v>
      </c>
      <c r="K230">
        <v>0.81579999999999997</v>
      </c>
      <c r="M230">
        <v>0.97509999999999997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s">
        <v>160</v>
      </c>
      <c r="G231">
        <v>1</v>
      </c>
      <c r="H231" t="s">
        <v>160</v>
      </c>
      <c r="I231">
        <v>1</v>
      </c>
      <c r="J231" t="s">
        <v>160</v>
      </c>
      <c r="K231">
        <v>1</v>
      </c>
      <c r="L231" t="s">
        <v>160</v>
      </c>
      <c r="M231">
        <v>1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-1.47</v>
      </c>
      <c r="G232">
        <v>0.27</v>
      </c>
      <c r="I232">
        <v>-0.42109999999999997</v>
      </c>
      <c r="K232">
        <v>-0.42409999999999998</v>
      </c>
      <c r="M232">
        <v>-0.45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5</v>
      </c>
      <c r="F233" t="s">
        <v>160</v>
      </c>
      <c r="G233">
        <v>2</v>
      </c>
      <c r="H233" t="s">
        <v>159</v>
      </c>
      <c r="I233">
        <v>4</v>
      </c>
      <c r="J233" t="s">
        <v>160</v>
      </c>
      <c r="K233">
        <v>4</v>
      </c>
      <c r="L233" t="s">
        <v>160</v>
      </c>
      <c r="M233">
        <v>4</v>
      </c>
      <c r="N233" t="s">
        <v>160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-0.67500000000000004</v>
      </c>
      <c r="G234">
        <v>0.37209999999999999</v>
      </c>
      <c r="I234">
        <v>-0.16520000000000001</v>
      </c>
      <c r="K234">
        <v>-0.18490000000000001</v>
      </c>
      <c r="M234">
        <v>-0.18310000000000001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159</v>
      </c>
      <c r="G235">
        <v>2</v>
      </c>
      <c r="H235" t="s">
        <v>160</v>
      </c>
      <c r="I235">
        <v>4</v>
      </c>
      <c r="J235" t="s">
        <v>159</v>
      </c>
      <c r="K235">
        <v>4</v>
      </c>
      <c r="L235" t="s">
        <v>159</v>
      </c>
      <c r="M235">
        <v>4</v>
      </c>
      <c r="N235" t="s">
        <v>159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-6.13E-2</v>
      </c>
      <c r="G236">
        <v>0.52349999999999997</v>
      </c>
      <c r="I236">
        <v>0.26190000000000002</v>
      </c>
      <c r="K236">
        <v>0.2651</v>
      </c>
      <c r="M236">
        <v>0.29260000000000003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s">
        <v>160</v>
      </c>
      <c r="G237">
        <v>2</v>
      </c>
      <c r="H237" t="s">
        <v>159</v>
      </c>
      <c r="I237">
        <v>2</v>
      </c>
      <c r="J237" t="s">
        <v>159</v>
      </c>
      <c r="K237">
        <v>2</v>
      </c>
      <c r="L237" t="s">
        <v>159</v>
      </c>
      <c r="M237">
        <v>2</v>
      </c>
      <c r="N237" t="s">
        <v>159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-0.48149999999999998</v>
      </c>
      <c r="G238">
        <v>0.52349999999999997</v>
      </c>
      <c r="I238">
        <v>0.2132</v>
      </c>
      <c r="K238">
        <v>0.2157</v>
      </c>
      <c r="M238">
        <v>0.38329999999999997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s">
        <v>159</v>
      </c>
      <c r="G239">
        <v>2</v>
      </c>
      <c r="H239" t="s">
        <v>160</v>
      </c>
      <c r="I239">
        <v>2</v>
      </c>
      <c r="J239" t="s">
        <v>160</v>
      </c>
      <c r="K239">
        <v>2</v>
      </c>
      <c r="L239" t="s">
        <v>160</v>
      </c>
      <c r="M239">
        <v>2</v>
      </c>
      <c r="N239" t="s">
        <v>160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-1.0797000000000001</v>
      </c>
      <c r="G240">
        <v>0.42170000000000002</v>
      </c>
      <c r="I240">
        <v>-0.2253</v>
      </c>
      <c r="K240">
        <v>-0.24859999999999999</v>
      </c>
      <c r="M240">
        <v>-0.1915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5</v>
      </c>
      <c r="F241" t="s">
        <v>159</v>
      </c>
      <c r="G241">
        <v>2</v>
      </c>
      <c r="H241" t="s">
        <v>160</v>
      </c>
      <c r="I241">
        <v>4</v>
      </c>
      <c r="J241" t="s">
        <v>159</v>
      </c>
      <c r="K241">
        <v>4</v>
      </c>
      <c r="L241" t="s">
        <v>159</v>
      </c>
      <c r="M241">
        <v>4</v>
      </c>
      <c r="N241" t="s">
        <v>159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-0.1356</v>
      </c>
      <c r="G242">
        <v>0.50590000000000002</v>
      </c>
      <c r="I242">
        <v>0.14169999999999999</v>
      </c>
      <c r="K242">
        <v>0.13439999999999999</v>
      </c>
      <c r="M242">
        <v>9.8299999999999998E-2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s">
        <v>159</v>
      </c>
      <c r="G243">
        <v>2</v>
      </c>
      <c r="H243" t="s">
        <v>160</v>
      </c>
      <c r="I243">
        <v>2</v>
      </c>
      <c r="J243" t="s">
        <v>160</v>
      </c>
      <c r="K243">
        <v>2</v>
      </c>
      <c r="L243" t="s">
        <v>160</v>
      </c>
      <c r="M243">
        <v>3</v>
      </c>
      <c r="N243" t="s">
        <v>160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-0.4088</v>
      </c>
      <c r="G244">
        <v>0.6</v>
      </c>
      <c r="I244">
        <v>0.2485</v>
      </c>
      <c r="K244">
        <v>0.24840000000000001</v>
      </c>
      <c r="M244">
        <v>0.40139999999999998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s">
        <v>160</v>
      </c>
      <c r="G245">
        <v>2</v>
      </c>
      <c r="H245" t="s">
        <v>159</v>
      </c>
      <c r="I245">
        <v>2</v>
      </c>
      <c r="J245" t="s">
        <v>159</v>
      </c>
      <c r="K245">
        <v>2</v>
      </c>
      <c r="L245" t="s">
        <v>159</v>
      </c>
      <c r="M245">
        <v>2</v>
      </c>
      <c r="N245" t="s">
        <v>159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-0.64610000000000001</v>
      </c>
      <c r="G246">
        <v>0.35949999999999999</v>
      </c>
      <c r="I246">
        <v>-0.35930000000000001</v>
      </c>
      <c r="K246">
        <v>-0.36499999999999999</v>
      </c>
      <c r="M246">
        <v>-0.53859999999999997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s">
        <v>160</v>
      </c>
      <c r="G247">
        <v>2</v>
      </c>
      <c r="H247" t="s">
        <v>159</v>
      </c>
      <c r="I247">
        <v>4</v>
      </c>
      <c r="J247" t="s">
        <v>160</v>
      </c>
      <c r="K247">
        <v>4</v>
      </c>
      <c r="L247" t="s">
        <v>160</v>
      </c>
      <c r="M247">
        <v>4</v>
      </c>
      <c r="N247" t="s">
        <v>160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-0.43759999999999999</v>
      </c>
      <c r="G248">
        <v>-6.7500000000000004E-2</v>
      </c>
      <c r="I248">
        <v>-0.24610000000000001</v>
      </c>
      <c r="K248">
        <v>-0.24110000000000001</v>
      </c>
      <c r="M248">
        <v>-0.217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4</v>
      </c>
      <c r="F249" t="s">
        <v>160</v>
      </c>
      <c r="G249">
        <v>4</v>
      </c>
      <c r="H249" t="s">
        <v>160</v>
      </c>
      <c r="I249">
        <v>4</v>
      </c>
      <c r="J249" t="s">
        <v>160</v>
      </c>
      <c r="K249">
        <v>4</v>
      </c>
      <c r="L249" t="s">
        <v>160</v>
      </c>
      <c r="M249">
        <v>4</v>
      </c>
      <c r="N249" t="s">
        <v>160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-0.57420000000000004</v>
      </c>
      <c r="G250">
        <v>0.4451</v>
      </c>
      <c r="I250">
        <v>-2.4799999999999999E-2</v>
      </c>
      <c r="K250">
        <v>-1.1000000000000001E-3</v>
      </c>
      <c r="M250">
        <v>8.8900000000000007E-2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s">
        <v>159</v>
      </c>
      <c r="G251">
        <v>2</v>
      </c>
      <c r="H251" t="s">
        <v>160</v>
      </c>
      <c r="I251">
        <v>3</v>
      </c>
      <c r="J251" t="s">
        <v>160</v>
      </c>
      <c r="K251">
        <v>3</v>
      </c>
      <c r="L251" t="s">
        <v>160</v>
      </c>
      <c r="M251">
        <v>3</v>
      </c>
      <c r="N251" t="s">
        <v>160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-0.46729999999999999</v>
      </c>
      <c r="G252">
        <v>0.4652</v>
      </c>
      <c r="I252">
        <v>-0.1207</v>
      </c>
      <c r="K252">
        <v>-0.1171</v>
      </c>
      <c r="M252">
        <v>-0.14610000000000001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s">
        <v>159</v>
      </c>
      <c r="G253">
        <v>2</v>
      </c>
      <c r="H253" t="s">
        <v>160</v>
      </c>
      <c r="I253">
        <v>4</v>
      </c>
      <c r="J253" t="s">
        <v>159</v>
      </c>
      <c r="K253">
        <v>4</v>
      </c>
      <c r="L253" t="s">
        <v>159</v>
      </c>
      <c r="M253">
        <v>4</v>
      </c>
      <c r="N253" t="s">
        <v>159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-0.56230000000000002</v>
      </c>
      <c r="G254">
        <v>-7.4499999999999997E-2</v>
      </c>
      <c r="I254">
        <v>-0.3115</v>
      </c>
      <c r="K254">
        <v>-0.3211</v>
      </c>
      <c r="M254">
        <v>-0.37040000000000001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159</v>
      </c>
      <c r="G255">
        <v>4</v>
      </c>
      <c r="H255" t="s">
        <v>159</v>
      </c>
      <c r="I255">
        <v>4</v>
      </c>
      <c r="J255" t="s">
        <v>159</v>
      </c>
      <c r="K255">
        <v>4</v>
      </c>
      <c r="L255" t="s">
        <v>159</v>
      </c>
      <c r="M255">
        <v>4</v>
      </c>
      <c r="N255" t="s">
        <v>159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-0.2717</v>
      </c>
      <c r="G256">
        <v>0.80079999999999996</v>
      </c>
      <c r="I256">
        <v>0.28610000000000002</v>
      </c>
      <c r="K256">
        <v>0.29759999999999998</v>
      </c>
      <c r="M256">
        <v>0.40910000000000002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s">
        <v>159</v>
      </c>
      <c r="G257">
        <v>1</v>
      </c>
      <c r="H257" t="s">
        <v>160</v>
      </c>
      <c r="I257">
        <v>2</v>
      </c>
      <c r="J257" t="s">
        <v>160</v>
      </c>
      <c r="K257">
        <v>2</v>
      </c>
      <c r="L257" t="s">
        <v>160</v>
      </c>
      <c r="M257">
        <v>2</v>
      </c>
      <c r="N257" t="s">
        <v>160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-0.23810000000000001</v>
      </c>
      <c r="G258">
        <v>0.50270000000000004</v>
      </c>
      <c r="I258">
        <v>0.15590000000000001</v>
      </c>
      <c r="K258">
        <v>0.14710000000000001</v>
      </c>
      <c r="M258">
        <v>0.24790000000000001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s">
        <v>160</v>
      </c>
      <c r="G259">
        <v>2</v>
      </c>
      <c r="H259" t="s">
        <v>159</v>
      </c>
      <c r="I259">
        <v>2</v>
      </c>
      <c r="J259" t="s">
        <v>159</v>
      </c>
      <c r="K259">
        <v>2</v>
      </c>
      <c r="L259" t="s">
        <v>159</v>
      </c>
      <c r="M259">
        <v>2</v>
      </c>
      <c r="N259" t="s">
        <v>159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-0.6</v>
      </c>
      <c r="G260">
        <v>0.76800000000000002</v>
      </c>
      <c r="I260">
        <v>0.19159999999999999</v>
      </c>
      <c r="K260">
        <v>0.1898</v>
      </c>
      <c r="M260">
        <v>0.49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s">
        <v>159</v>
      </c>
      <c r="G261">
        <v>1</v>
      </c>
      <c r="H261" t="s">
        <v>160</v>
      </c>
      <c r="I261">
        <v>2</v>
      </c>
      <c r="J261" t="s">
        <v>160</v>
      </c>
      <c r="K261">
        <v>2</v>
      </c>
      <c r="L261" t="s">
        <v>160</v>
      </c>
      <c r="M261">
        <v>2</v>
      </c>
      <c r="N261" t="s">
        <v>160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-0.11219999999999999</v>
      </c>
      <c r="G262">
        <v>0.75470000000000004</v>
      </c>
      <c r="I262">
        <v>0.36520000000000002</v>
      </c>
      <c r="K262">
        <v>0.40060000000000001</v>
      </c>
      <c r="M262">
        <v>0.3014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s">
        <v>160</v>
      </c>
      <c r="G263">
        <v>1</v>
      </c>
      <c r="H263" t="s">
        <v>159</v>
      </c>
      <c r="I263">
        <v>2</v>
      </c>
      <c r="J263" t="s">
        <v>159</v>
      </c>
      <c r="K263">
        <v>2</v>
      </c>
      <c r="L263" t="s">
        <v>159</v>
      </c>
      <c r="M263">
        <v>2</v>
      </c>
      <c r="N263" t="s">
        <v>159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-0.32590000000000002</v>
      </c>
      <c r="G264">
        <v>0.39989999999999998</v>
      </c>
      <c r="I264">
        <v>0.16339999999999999</v>
      </c>
      <c r="K264">
        <v>0.16450000000000001</v>
      </c>
      <c r="M264">
        <v>0.27929999999999999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s">
        <v>159</v>
      </c>
      <c r="G265">
        <v>2</v>
      </c>
      <c r="H265" t="s">
        <v>160</v>
      </c>
      <c r="I265">
        <v>2</v>
      </c>
      <c r="J265" t="s">
        <v>160</v>
      </c>
      <c r="K265">
        <v>2</v>
      </c>
      <c r="L265" t="s">
        <v>160</v>
      </c>
      <c r="M265">
        <v>2</v>
      </c>
      <c r="N265" t="s">
        <v>160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-0.1565</v>
      </c>
      <c r="G266">
        <v>0.52790000000000004</v>
      </c>
      <c r="I266">
        <v>0.35680000000000001</v>
      </c>
      <c r="K266">
        <v>0.36349999999999999</v>
      </c>
      <c r="M266">
        <v>0.4587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4</v>
      </c>
      <c r="F267" t="s">
        <v>159</v>
      </c>
      <c r="G267">
        <v>2</v>
      </c>
      <c r="H267" t="s">
        <v>160</v>
      </c>
      <c r="I267">
        <v>2</v>
      </c>
      <c r="J267" t="s">
        <v>160</v>
      </c>
      <c r="K267">
        <v>2</v>
      </c>
      <c r="L267" t="s">
        <v>160</v>
      </c>
      <c r="M267">
        <v>2</v>
      </c>
      <c r="N267" t="s">
        <v>160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-0.51019999999999999</v>
      </c>
      <c r="G268">
        <v>0.58189999999999997</v>
      </c>
      <c r="I268">
        <v>9.98E-2</v>
      </c>
      <c r="K268">
        <v>0.1169</v>
      </c>
      <c r="M268">
        <v>0.52659999999999996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s">
        <v>160</v>
      </c>
      <c r="G269">
        <v>2</v>
      </c>
      <c r="H269" t="s">
        <v>159</v>
      </c>
      <c r="I269">
        <v>3</v>
      </c>
      <c r="J269" t="s">
        <v>160</v>
      </c>
      <c r="K269">
        <v>3</v>
      </c>
      <c r="L269" t="s">
        <v>160</v>
      </c>
      <c r="M269">
        <v>2</v>
      </c>
      <c r="N269" t="s">
        <v>159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-0.70960000000000001</v>
      </c>
      <c r="G270">
        <v>0.52659999999999996</v>
      </c>
      <c r="I270">
        <v>0.106</v>
      </c>
      <c r="K270">
        <v>0.13800000000000001</v>
      </c>
      <c r="M270">
        <v>0.34200000000000003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s">
        <v>160</v>
      </c>
      <c r="G271">
        <v>2</v>
      </c>
      <c r="H271" t="s">
        <v>159</v>
      </c>
      <c r="I271">
        <v>3</v>
      </c>
      <c r="J271" t="s">
        <v>160</v>
      </c>
      <c r="K271">
        <v>2</v>
      </c>
      <c r="L271" t="s">
        <v>159</v>
      </c>
      <c r="M271">
        <v>2</v>
      </c>
      <c r="N271" t="s">
        <v>159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-0.26219999999999999</v>
      </c>
      <c r="G272">
        <v>0.6825</v>
      </c>
      <c r="I272">
        <v>0.41489999999999999</v>
      </c>
      <c r="K272">
        <v>0.42580000000000001</v>
      </c>
      <c r="M272">
        <v>0.4521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s">
        <v>160</v>
      </c>
      <c r="G273">
        <v>2</v>
      </c>
      <c r="H273" t="s">
        <v>159</v>
      </c>
      <c r="I273">
        <v>2</v>
      </c>
      <c r="J273" t="s">
        <v>159</v>
      </c>
      <c r="K273">
        <v>2</v>
      </c>
      <c r="L273" t="s">
        <v>159</v>
      </c>
      <c r="M273">
        <v>2</v>
      </c>
      <c r="N273" t="s">
        <v>159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-0.75</v>
      </c>
      <c r="G274">
        <v>0.49</v>
      </c>
      <c r="I274">
        <v>0.1484</v>
      </c>
      <c r="K274">
        <v>0.20430000000000001</v>
      </c>
      <c r="M274">
        <v>0.29830000000000001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s">
        <v>160</v>
      </c>
      <c r="G275">
        <v>2</v>
      </c>
      <c r="H275" t="s">
        <v>159</v>
      </c>
      <c r="I275">
        <v>2</v>
      </c>
      <c r="J275" t="s">
        <v>159</v>
      </c>
      <c r="K275">
        <v>2</v>
      </c>
      <c r="L275" t="s">
        <v>159</v>
      </c>
      <c r="M275">
        <v>2</v>
      </c>
      <c r="N275" t="s">
        <v>159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-0.60919999999999996</v>
      </c>
      <c r="G276">
        <v>0.251</v>
      </c>
      <c r="I276">
        <v>-0.28439999999999999</v>
      </c>
      <c r="K276">
        <v>-0.28470000000000001</v>
      </c>
      <c r="M276">
        <v>-0.42970000000000003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s">
        <v>160</v>
      </c>
      <c r="G277">
        <v>2</v>
      </c>
      <c r="H277" t="s">
        <v>159</v>
      </c>
      <c r="I277">
        <v>4</v>
      </c>
      <c r="J277" t="s">
        <v>160</v>
      </c>
      <c r="K277">
        <v>4</v>
      </c>
      <c r="L277" t="s">
        <v>160</v>
      </c>
      <c r="M277">
        <v>4</v>
      </c>
      <c r="N277" t="s">
        <v>160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-0.75</v>
      </c>
      <c r="G278">
        <v>0.49609999999999999</v>
      </c>
      <c r="I278">
        <v>0.1014</v>
      </c>
      <c r="K278">
        <v>9.4500000000000001E-2</v>
      </c>
      <c r="M278">
        <v>0.3962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159</v>
      </c>
      <c r="G279">
        <v>2</v>
      </c>
      <c r="H279" t="s">
        <v>160</v>
      </c>
      <c r="I279">
        <v>3</v>
      </c>
      <c r="J279" t="s">
        <v>160</v>
      </c>
      <c r="K279">
        <v>3</v>
      </c>
      <c r="L279" t="s">
        <v>160</v>
      </c>
      <c r="M279">
        <v>2</v>
      </c>
      <c r="N279" t="s">
        <v>160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-0.29670000000000002</v>
      </c>
      <c r="G280">
        <v>0.45</v>
      </c>
      <c r="I280">
        <v>0.1085</v>
      </c>
      <c r="K280">
        <v>0.1111</v>
      </c>
      <c r="M280">
        <v>0.25059999999999999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s">
        <v>159</v>
      </c>
      <c r="G281">
        <v>2</v>
      </c>
      <c r="H281" t="s">
        <v>160</v>
      </c>
      <c r="I281">
        <v>3</v>
      </c>
      <c r="J281" t="s">
        <v>160</v>
      </c>
      <c r="K281">
        <v>3</v>
      </c>
      <c r="L281" t="s">
        <v>160</v>
      </c>
      <c r="M281">
        <v>2</v>
      </c>
      <c r="N281" t="s">
        <v>160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0.2984</v>
      </c>
      <c r="G282">
        <v>0.76580000000000004</v>
      </c>
      <c r="I282">
        <v>0.46429999999999999</v>
      </c>
      <c r="K282">
        <v>0.4632</v>
      </c>
      <c r="M282">
        <v>0.435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s">
        <v>160</v>
      </c>
      <c r="G283">
        <v>1</v>
      </c>
      <c r="H283" t="s">
        <v>160</v>
      </c>
      <c r="I283">
        <v>2</v>
      </c>
      <c r="J283" t="s">
        <v>160</v>
      </c>
      <c r="K283">
        <v>2</v>
      </c>
      <c r="L283" t="s">
        <v>160</v>
      </c>
      <c r="M283">
        <v>2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-0.35920000000000002</v>
      </c>
      <c r="G284">
        <v>0.30170000000000002</v>
      </c>
      <c r="I284">
        <v>-0.16</v>
      </c>
      <c r="K284">
        <v>-0.16600000000000001</v>
      </c>
      <c r="M284">
        <v>-0.17549999999999999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s">
        <v>160</v>
      </c>
      <c r="G285">
        <v>2</v>
      </c>
      <c r="H285" t="s">
        <v>160</v>
      </c>
      <c r="I285">
        <v>4</v>
      </c>
      <c r="J285" t="s">
        <v>160</v>
      </c>
      <c r="K285">
        <v>4</v>
      </c>
      <c r="L285" t="s">
        <v>160</v>
      </c>
      <c r="M285">
        <v>4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-1.0958000000000001</v>
      </c>
      <c r="G286">
        <v>0.4</v>
      </c>
      <c r="I286">
        <v>-9.4399999999999998E-2</v>
      </c>
      <c r="K286">
        <v>-0.15329999999999999</v>
      </c>
      <c r="M286">
        <v>0.38700000000000001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5</v>
      </c>
      <c r="F287" t="s">
        <v>160</v>
      </c>
      <c r="G287">
        <v>2</v>
      </c>
      <c r="H287" t="s">
        <v>159</v>
      </c>
      <c r="I287">
        <v>4</v>
      </c>
      <c r="J287" t="s">
        <v>160</v>
      </c>
      <c r="K287">
        <v>4</v>
      </c>
      <c r="L287" t="s">
        <v>160</v>
      </c>
      <c r="M287">
        <v>2</v>
      </c>
      <c r="N287" t="s">
        <v>159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-6.7299999999999999E-2</v>
      </c>
      <c r="G288">
        <v>0.4</v>
      </c>
      <c r="I288">
        <v>0.2361</v>
      </c>
      <c r="K288">
        <v>0.2351</v>
      </c>
      <c r="M288">
        <v>0.24479999999999999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s">
        <v>160</v>
      </c>
      <c r="G289">
        <v>2</v>
      </c>
      <c r="H289" t="s">
        <v>159</v>
      </c>
      <c r="I289">
        <v>2</v>
      </c>
      <c r="J289" t="s">
        <v>159</v>
      </c>
      <c r="K289">
        <v>2</v>
      </c>
      <c r="L289" t="s">
        <v>159</v>
      </c>
      <c r="M289">
        <v>2</v>
      </c>
      <c r="N289" t="s">
        <v>159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0.45490000000000003</v>
      </c>
      <c r="G290">
        <v>0.61529999999999996</v>
      </c>
      <c r="I290">
        <v>0.56850000000000001</v>
      </c>
      <c r="K290">
        <v>0.56910000000000005</v>
      </c>
      <c r="M290">
        <v>0.60199999999999998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2</v>
      </c>
      <c r="F291" t="s">
        <v>160</v>
      </c>
      <c r="G291">
        <v>2</v>
      </c>
      <c r="H291" t="s">
        <v>160</v>
      </c>
      <c r="I291">
        <v>2</v>
      </c>
      <c r="J291" t="s">
        <v>160</v>
      </c>
      <c r="K291">
        <v>2</v>
      </c>
      <c r="L291" t="s">
        <v>160</v>
      </c>
      <c r="M291">
        <v>2</v>
      </c>
      <c r="N291" t="s">
        <v>160</v>
      </c>
      <c r="O291">
        <v>1</v>
      </c>
    </row>
    <row r="292" spans="1:15" x14ac:dyDescent="0.35">
      <c r="F292">
        <f>COUNTIF(F2:F291,"TRUE")</f>
        <v>65</v>
      </c>
      <c r="H292">
        <f t="shared" ref="H292:N292" si="0">COUNTIF(H2:H291,"TRUE")</f>
        <v>68</v>
      </c>
      <c r="J292">
        <f t="shared" si="0"/>
        <v>58</v>
      </c>
      <c r="L292">
        <f t="shared" si="0"/>
        <v>58</v>
      </c>
      <c r="N292">
        <f t="shared" si="0"/>
        <v>63</v>
      </c>
    </row>
    <row r="293" spans="1:15" x14ac:dyDescent="0.35">
      <c r="A293" t="s">
        <v>37</v>
      </c>
    </row>
    <row r="294" spans="1:15" x14ac:dyDescent="0.35">
      <c r="A294" t="s">
        <v>62</v>
      </c>
      <c r="E294" t="s">
        <v>25</v>
      </c>
      <c r="F294">
        <f>COUNTIFS(F$2:F$291,"TRUE",$B$2:$B$291,1)</f>
        <v>13</v>
      </c>
      <c r="H294">
        <f t="shared" ref="H294:N294" si="1">COUNTIFS(H$2:H$291,"TRUE",$B$2:$B$291,1)</f>
        <v>13</v>
      </c>
      <c r="J294">
        <f t="shared" si="1"/>
        <v>9</v>
      </c>
      <c r="L294">
        <f t="shared" si="1"/>
        <v>9</v>
      </c>
      <c r="N294">
        <f t="shared" si="1"/>
        <v>9</v>
      </c>
      <c r="O294">
        <f>MEDIAN(F294:N294)</f>
        <v>9</v>
      </c>
    </row>
    <row r="295" spans="1:15" x14ac:dyDescent="0.35">
      <c r="A295" t="s">
        <v>39</v>
      </c>
      <c r="E295" t="s">
        <v>26</v>
      </c>
      <c r="F295">
        <f>COUNTIFS(F$2:F$291,"TRUE",$B$2:$B$291,2)</f>
        <v>14</v>
      </c>
      <c r="H295">
        <f t="shared" ref="H295:N295" si="2">COUNTIFS(H$2:H$291,"TRUE",$B$2:$B$291,2)</f>
        <v>15</v>
      </c>
      <c r="J295">
        <f t="shared" si="2"/>
        <v>10</v>
      </c>
      <c r="L295">
        <f t="shared" si="2"/>
        <v>9</v>
      </c>
      <c r="N295">
        <f t="shared" si="2"/>
        <v>10</v>
      </c>
      <c r="O295">
        <f t="shared" ref="O295:O298" si="3">MEDIAN(F295:N295)</f>
        <v>10</v>
      </c>
    </row>
    <row r="296" spans="1:15" x14ac:dyDescent="0.35">
      <c r="A296" t="s">
        <v>46</v>
      </c>
      <c r="E296" t="s">
        <v>27</v>
      </c>
      <c r="F296">
        <f>COUNTIFS(F$2:F$291,"TRUE",$B$2:$B$291,3)</f>
        <v>18</v>
      </c>
      <c r="H296">
        <f t="shared" ref="H296:N296" si="4">COUNTIFS(H$2:H$291,"TRUE",$B$2:$B$291,3)</f>
        <v>15</v>
      </c>
      <c r="J296">
        <f t="shared" si="4"/>
        <v>19</v>
      </c>
      <c r="L296">
        <f t="shared" si="4"/>
        <v>18</v>
      </c>
      <c r="N296">
        <f t="shared" si="4"/>
        <v>21</v>
      </c>
      <c r="O296">
        <f t="shared" si="3"/>
        <v>18</v>
      </c>
    </row>
    <row r="297" spans="1:15" x14ac:dyDescent="0.35">
      <c r="A297" t="s">
        <v>41</v>
      </c>
      <c r="E297" t="s">
        <v>28</v>
      </c>
      <c r="F297">
        <f>COUNTIFS(F$2:F$291,"TRUE",$B$2:$B$291,4)</f>
        <v>7</v>
      </c>
      <c r="H297">
        <f t="shared" ref="H297:N297" si="5">COUNTIFS(H$2:H$291,"TRUE",$B$2:$B$291,4)</f>
        <v>12</v>
      </c>
      <c r="J297">
        <f t="shared" si="5"/>
        <v>9</v>
      </c>
      <c r="L297">
        <f t="shared" si="5"/>
        <v>10</v>
      </c>
      <c r="N297">
        <f t="shared" si="5"/>
        <v>9</v>
      </c>
      <c r="O297">
        <f t="shared" si="3"/>
        <v>9</v>
      </c>
    </row>
    <row r="298" spans="1:15" x14ac:dyDescent="0.35">
      <c r="A298" t="s">
        <v>42</v>
      </c>
      <c r="E298" t="s">
        <v>29</v>
      </c>
      <c r="F298">
        <f>COUNTIFS(F$2:F$291,"TRUE",$B$2:$B$291,5)</f>
        <v>13</v>
      </c>
      <c r="H298">
        <f t="shared" ref="H298:N298" si="6">COUNTIFS(H$2:H$291,"TRUE",$B$2:$B$291,5)</f>
        <v>13</v>
      </c>
      <c r="J298">
        <f t="shared" si="6"/>
        <v>11</v>
      </c>
      <c r="L298">
        <f t="shared" si="6"/>
        <v>12</v>
      </c>
      <c r="N298">
        <f t="shared" si="6"/>
        <v>14</v>
      </c>
      <c r="O298">
        <f t="shared" si="3"/>
        <v>13</v>
      </c>
    </row>
    <row r="300" spans="1:15" x14ac:dyDescent="0.35">
      <c r="A300" t="s">
        <v>55</v>
      </c>
    </row>
    <row r="301" spans="1:15" x14ac:dyDescent="0.35">
      <c r="A301" t="s">
        <v>195</v>
      </c>
    </row>
    <row r="302" spans="1:15" x14ac:dyDescent="0.35">
      <c r="A302" t="s">
        <v>196</v>
      </c>
    </row>
    <row r="303" spans="1:15" x14ac:dyDescent="0.35">
      <c r="A303" t="s">
        <v>197</v>
      </c>
    </row>
  </sheetData>
  <conditionalFormatting sqref="F1:F291 H1:H291 J1:J291 L1:L291 N1:N291 N299:N1048431 L299:L1048431 J299:J1048431 H299:H1048431 F299:F1048431">
    <cfRule type="containsText" dxfId="165" priority="17" operator="containsText" text="FALSE">
      <formula>NOT(ISERROR(SEARCH("FALSE",F1)))</formula>
    </cfRule>
    <cfRule type="containsText" dxfId="164" priority="18" operator="containsText" text="TRUE">
      <formula>NOT(ISERROR(SEARCH("TRUE",F1)))</formula>
    </cfRule>
  </conditionalFormatting>
  <conditionalFormatting sqref="F292:F293 H292:H293 J292:J293 L292:L293 N292:N293">
    <cfRule type="containsText" dxfId="163" priority="3" operator="containsText" text="FALSE">
      <formula>NOT(ISERROR(SEARCH("FALSE",F292)))</formula>
    </cfRule>
    <cfRule type="containsText" dxfId="162" priority="4" operator="containsText" text="TRUE">
      <formula>NOT(ISERROR(SEARCH("TRUE",F292)))</formula>
    </cfRule>
  </conditionalFormatting>
  <conditionalFormatting sqref="F294:N298">
    <cfRule type="containsText" dxfId="161" priority="1" operator="containsText" text="FALSE">
      <formula>NOT(ISERROR(SEARCH("FALSE",F294)))</formula>
    </cfRule>
    <cfRule type="containsText" dxfId="160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/>
  </sheetPr>
  <dimension ref="A1:O303"/>
  <sheetViews>
    <sheetView topLeftCell="A272" zoomScaleNormal="100" workbookViewId="0">
      <selection activeCell="O298" sqref="E292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0.22620000000000001</v>
      </c>
      <c r="G2">
        <v>0.22620000000000001</v>
      </c>
      <c r="I2">
        <v>0.22620000000000001</v>
      </c>
      <c r="K2">
        <v>0.22620000000000001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s">
        <v>159</v>
      </c>
      <c r="G3">
        <v>2</v>
      </c>
      <c r="H3" t="s">
        <v>159</v>
      </c>
      <c r="I3">
        <v>2</v>
      </c>
      <c r="J3" t="s">
        <v>159</v>
      </c>
      <c r="K3">
        <v>2</v>
      </c>
      <c r="L3" t="s">
        <v>159</v>
      </c>
      <c r="M3">
        <v>2</v>
      </c>
      <c r="N3" t="s">
        <v>159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-0.22520000000000001</v>
      </c>
      <c r="G4">
        <v>-0.22520000000000001</v>
      </c>
      <c r="I4">
        <v>-0.22520000000000001</v>
      </c>
      <c r="K4">
        <v>-0.22520000000000001</v>
      </c>
      <c r="M4">
        <v>-0.22520000000000001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159</v>
      </c>
      <c r="G5">
        <v>4</v>
      </c>
      <c r="H5" t="s">
        <v>159</v>
      </c>
      <c r="I5">
        <v>4</v>
      </c>
      <c r="J5" t="s">
        <v>159</v>
      </c>
      <c r="K5">
        <v>4</v>
      </c>
      <c r="L5" t="s">
        <v>159</v>
      </c>
      <c r="M5">
        <v>4</v>
      </c>
      <c r="N5" t="s">
        <v>159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0.24</v>
      </c>
      <c r="G6">
        <v>0.24</v>
      </c>
      <c r="I6">
        <v>0.24</v>
      </c>
      <c r="K6">
        <v>0.24</v>
      </c>
      <c r="M6">
        <v>0.24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s">
        <v>160</v>
      </c>
      <c r="G7">
        <v>2</v>
      </c>
      <c r="H7" t="s">
        <v>160</v>
      </c>
      <c r="I7">
        <v>2</v>
      </c>
      <c r="J7" t="s">
        <v>160</v>
      </c>
      <c r="K7">
        <v>2</v>
      </c>
      <c r="L7" t="s">
        <v>160</v>
      </c>
      <c r="M7">
        <v>2</v>
      </c>
      <c r="N7" t="s">
        <v>160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-0.25</v>
      </c>
      <c r="G8">
        <v>-0.25</v>
      </c>
      <c r="I8">
        <v>-0.25</v>
      </c>
      <c r="K8">
        <v>-0.25</v>
      </c>
      <c r="M8">
        <v>-0.25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s">
        <v>159</v>
      </c>
      <c r="G9">
        <v>4</v>
      </c>
      <c r="H9" t="s">
        <v>159</v>
      </c>
      <c r="I9">
        <v>4</v>
      </c>
      <c r="J9" t="s">
        <v>159</v>
      </c>
      <c r="K9">
        <v>4</v>
      </c>
      <c r="L9" t="s">
        <v>159</v>
      </c>
      <c r="M9">
        <v>4</v>
      </c>
      <c r="N9" t="s">
        <v>159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-0.28620000000000001</v>
      </c>
      <c r="G10">
        <v>-0.28620000000000001</v>
      </c>
      <c r="I10">
        <v>-0.28620000000000001</v>
      </c>
      <c r="K10">
        <v>-0.28620000000000001</v>
      </c>
      <c r="M10">
        <v>-0.28620000000000001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160</v>
      </c>
      <c r="G11">
        <v>4</v>
      </c>
      <c r="H11" t="s">
        <v>160</v>
      </c>
      <c r="I11">
        <v>4</v>
      </c>
      <c r="J11" t="s">
        <v>160</v>
      </c>
      <c r="K11">
        <v>4</v>
      </c>
      <c r="L11" t="s">
        <v>160</v>
      </c>
      <c r="M11">
        <v>4</v>
      </c>
      <c r="N11" t="s">
        <v>160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0</v>
      </c>
      <c r="G12">
        <v>0</v>
      </c>
      <c r="I12">
        <v>0</v>
      </c>
      <c r="K12" t="s">
        <v>161</v>
      </c>
      <c r="M12">
        <v>0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3</v>
      </c>
      <c r="F13" t="s">
        <v>160</v>
      </c>
      <c r="G13">
        <v>3</v>
      </c>
      <c r="H13" t="s">
        <v>160</v>
      </c>
      <c r="I13">
        <v>3</v>
      </c>
      <c r="J13" t="s">
        <v>160</v>
      </c>
      <c r="K13">
        <v>6</v>
      </c>
      <c r="L13" t="s">
        <v>160</v>
      </c>
      <c r="M13">
        <v>3</v>
      </c>
      <c r="N13" t="s">
        <v>160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0.51400000000000001</v>
      </c>
      <c r="G14">
        <v>0.51400000000000001</v>
      </c>
      <c r="I14">
        <v>0.51400000000000001</v>
      </c>
      <c r="K14">
        <v>0.51400000000000001</v>
      </c>
      <c r="M14">
        <v>0.51400000000000001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2</v>
      </c>
      <c r="F15" t="s">
        <v>160</v>
      </c>
      <c r="G15">
        <v>2</v>
      </c>
      <c r="H15" t="s">
        <v>160</v>
      </c>
      <c r="I15">
        <v>2</v>
      </c>
      <c r="J15" t="s">
        <v>160</v>
      </c>
      <c r="K15">
        <v>2</v>
      </c>
      <c r="L15" t="s">
        <v>160</v>
      </c>
      <c r="M15">
        <v>2</v>
      </c>
      <c r="N15" t="s">
        <v>160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</v>
      </c>
      <c r="G16">
        <v>0</v>
      </c>
      <c r="I16">
        <v>0</v>
      </c>
      <c r="K16" t="s">
        <v>161</v>
      </c>
      <c r="M16">
        <v>0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3</v>
      </c>
      <c r="F17" t="s">
        <v>160</v>
      </c>
      <c r="G17">
        <v>3</v>
      </c>
      <c r="H17" t="s">
        <v>160</v>
      </c>
      <c r="I17">
        <v>3</v>
      </c>
      <c r="J17" t="s">
        <v>160</v>
      </c>
      <c r="K17">
        <v>6</v>
      </c>
      <c r="L17" t="s">
        <v>160</v>
      </c>
      <c r="M17">
        <v>3</v>
      </c>
      <c r="N17" t="s">
        <v>160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-0.30609999999999998</v>
      </c>
      <c r="G18">
        <v>-0.30609999999999998</v>
      </c>
      <c r="I18">
        <v>-0.30609999999999998</v>
      </c>
      <c r="K18">
        <v>-0.30609999999999998</v>
      </c>
      <c r="M18">
        <v>-0.30609999999999998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4</v>
      </c>
      <c r="H19" t="s">
        <v>160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0.49519999999999997</v>
      </c>
      <c r="G20">
        <v>0.49519999999999997</v>
      </c>
      <c r="I20">
        <v>0.49519999999999997</v>
      </c>
      <c r="K20">
        <v>0.49519999999999997</v>
      </c>
      <c r="M20">
        <v>0.49519999999999997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2</v>
      </c>
      <c r="F21" t="s">
        <v>159</v>
      </c>
      <c r="G21">
        <v>2</v>
      </c>
      <c r="H21" t="s">
        <v>159</v>
      </c>
      <c r="I21">
        <v>2</v>
      </c>
      <c r="J21" t="s">
        <v>159</v>
      </c>
      <c r="K21">
        <v>2</v>
      </c>
      <c r="L21" t="s">
        <v>159</v>
      </c>
      <c r="M21">
        <v>2</v>
      </c>
      <c r="N21" t="s">
        <v>159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-0.53649999999999998</v>
      </c>
      <c r="G22">
        <v>-0.53649999999999998</v>
      </c>
      <c r="I22">
        <v>-0.53649999999999998</v>
      </c>
      <c r="K22">
        <v>-0.53649999999999998</v>
      </c>
      <c r="M22">
        <v>-0.53649999999999998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4</v>
      </c>
      <c r="H23" t="s">
        <v>160</v>
      </c>
      <c r="I23">
        <v>4</v>
      </c>
      <c r="J23" t="s">
        <v>160</v>
      </c>
      <c r="K23">
        <v>4</v>
      </c>
      <c r="L23" t="s">
        <v>160</v>
      </c>
      <c r="M23">
        <v>4</v>
      </c>
      <c r="N23" t="s">
        <v>160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0.3</v>
      </c>
      <c r="G24">
        <v>0.3</v>
      </c>
      <c r="I24">
        <v>0.3</v>
      </c>
      <c r="K24">
        <v>0.3</v>
      </c>
      <c r="M24">
        <v>0.3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2</v>
      </c>
      <c r="F25" t="s">
        <v>159</v>
      </c>
      <c r="G25">
        <v>2</v>
      </c>
      <c r="H25" t="s">
        <v>159</v>
      </c>
      <c r="I25">
        <v>2</v>
      </c>
      <c r="J25" t="s">
        <v>159</v>
      </c>
      <c r="K25">
        <v>2</v>
      </c>
      <c r="L25" t="s">
        <v>159</v>
      </c>
      <c r="M25">
        <v>2</v>
      </c>
      <c r="N25" t="s">
        <v>159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0.5</v>
      </c>
      <c r="G26">
        <v>0.5</v>
      </c>
      <c r="I26">
        <v>0.5</v>
      </c>
      <c r="K26">
        <v>0.5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159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-0.1017</v>
      </c>
      <c r="G28">
        <v>-0.1017</v>
      </c>
      <c r="I28">
        <v>-0.1017</v>
      </c>
      <c r="K28">
        <v>-0.1017</v>
      </c>
      <c r="M28">
        <v>-0.1017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s">
        <v>160</v>
      </c>
      <c r="G29">
        <v>4</v>
      </c>
      <c r="H29" t="s">
        <v>160</v>
      </c>
      <c r="I29">
        <v>4</v>
      </c>
      <c r="J29" t="s">
        <v>160</v>
      </c>
      <c r="K29">
        <v>4</v>
      </c>
      <c r="L29" t="s">
        <v>160</v>
      </c>
      <c r="M29">
        <v>4</v>
      </c>
      <c r="N29" t="s">
        <v>160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0.4582</v>
      </c>
      <c r="G30">
        <v>0.4582</v>
      </c>
      <c r="I30">
        <v>0.4582</v>
      </c>
      <c r="K30">
        <v>0.4582</v>
      </c>
      <c r="M30">
        <v>0.4582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2</v>
      </c>
      <c r="F31" t="s">
        <v>160</v>
      </c>
      <c r="G31">
        <v>2</v>
      </c>
      <c r="H31" t="s">
        <v>160</v>
      </c>
      <c r="I31">
        <v>2</v>
      </c>
      <c r="J31" t="s">
        <v>160</v>
      </c>
      <c r="K31">
        <v>2</v>
      </c>
      <c r="L31" t="s">
        <v>160</v>
      </c>
      <c r="M31">
        <v>2</v>
      </c>
      <c r="N31" t="s">
        <v>160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0.35870000000000002</v>
      </c>
      <c r="G32">
        <v>0.35870000000000002</v>
      </c>
      <c r="I32">
        <v>0.35870000000000002</v>
      </c>
      <c r="K32">
        <v>0.35870000000000002</v>
      </c>
      <c r="M32">
        <v>0.35870000000000002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2</v>
      </c>
      <c r="F33" t="s">
        <v>159</v>
      </c>
      <c r="G33">
        <v>2</v>
      </c>
      <c r="H33" t="s">
        <v>159</v>
      </c>
      <c r="I33">
        <v>2</v>
      </c>
      <c r="J33" t="s">
        <v>159</v>
      </c>
      <c r="K33">
        <v>2</v>
      </c>
      <c r="L33" t="s">
        <v>159</v>
      </c>
      <c r="M33">
        <v>2</v>
      </c>
      <c r="N33" t="s">
        <v>159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0.6</v>
      </c>
      <c r="G34">
        <v>0.6</v>
      </c>
      <c r="I34">
        <v>0.6</v>
      </c>
      <c r="K34">
        <v>0.6</v>
      </c>
      <c r="M34">
        <v>0.6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s">
        <v>160</v>
      </c>
      <c r="G35">
        <v>2</v>
      </c>
      <c r="H35" t="s">
        <v>160</v>
      </c>
      <c r="I35">
        <v>2</v>
      </c>
      <c r="J35" t="s">
        <v>160</v>
      </c>
      <c r="K35">
        <v>2</v>
      </c>
      <c r="L35" t="s">
        <v>160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0.30740000000000001</v>
      </c>
      <c r="G36">
        <v>0.30740000000000001</v>
      </c>
      <c r="I36">
        <v>0.30740000000000001</v>
      </c>
      <c r="K36">
        <v>0.30740000000000001</v>
      </c>
      <c r="M36">
        <v>0.30740000000000001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s">
        <v>160</v>
      </c>
      <c r="G37">
        <v>2</v>
      </c>
      <c r="H37" t="s">
        <v>160</v>
      </c>
      <c r="I37">
        <v>2</v>
      </c>
      <c r="J37" t="s">
        <v>160</v>
      </c>
      <c r="K37">
        <v>2</v>
      </c>
      <c r="L37" t="s">
        <v>160</v>
      </c>
      <c r="M37">
        <v>2</v>
      </c>
      <c r="N37" t="s">
        <v>160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0.89510000000000001</v>
      </c>
      <c r="G38">
        <v>0.89510000000000001</v>
      </c>
      <c r="I38">
        <v>0.89510000000000001</v>
      </c>
      <c r="K38">
        <v>0.89510000000000001</v>
      </c>
      <c r="M38">
        <v>0.89510000000000001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1</v>
      </c>
      <c r="F39" t="s">
        <v>160</v>
      </c>
      <c r="G39">
        <v>1</v>
      </c>
      <c r="H39" t="s">
        <v>160</v>
      </c>
      <c r="I39">
        <v>1</v>
      </c>
      <c r="J39" t="s">
        <v>160</v>
      </c>
      <c r="K39">
        <v>1</v>
      </c>
      <c r="L39" t="s">
        <v>160</v>
      </c>
      <c r="M39">
        <v>1</v>
      </c>
      <c r="N39" t="s">
        <v>160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0.52270000000000005</v>
      </c>
      <c r="G40">
        <v>0.52270000000000005</v>
      </c>
      <c r="I40">
        <v>0.52270000000000005</v>
      </c>
      <c r="K40">
        <v>0.52270000000000005</v>
      </c>
      <c r="M40">
        <v>0.52270000000000005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s">
        <v>160</v>
      </c>
      <c r="G41">
        <v>2</v>
      </c>
      <c r="H41" t="s">
        <v>160</v>
      </c>
      <c r="I41">
        <v>2</v>
      </c>
      <c r="J41" t="s">
        <v>160</v>
      </c>
      <c r="K41">
        <v>2</v>
      </c>
      <c r="L41" t="s">
        <v>160</v>
      </c>
      <c r="M41">
        <v>2</v>
      </c>
      <c r="N41" t="s">
        <v>160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-9.74E-2</v>
      </c>
      <c r="G42">
        <v>-9.74E-2</v>
      </c>
      <c r="I42">
        <v>-9.74E-2</v>
      </c>
      <c r="K42">
        <v>-9.74E-2</v>
      </c>
      <c r="M42">
        <v>-9.74E-2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160</v>
      </c>
      <c r="G43">
        <v>4</v>
      </c>
      <c r="H43" t="s">
        <v>160</v>
      </c>
      <c r="I43">
        <v>4</v>
      </c>
      <c r="J43" t="s">
        <v>160</v>
      </c>
      <c r="K43">
        <v>4</v>
      </c>
      <c r="L43" t="s">
        <v>160</v>
      </c>
      <c r="M43">
        <v>4</v>
      </c>
      <c r="N43" t="s">
        <v>160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-0.5837</v>
      </c>
      <c r="G44">
        <v>-0.5837</v>
      </c>
      <c r="I44">
        <v>-0.5837</v>
      </c>
      <c r="K44">
        <v>-0.5837</v>
      </c>
      <c r="M44">
        <v>-0.5837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s">
        <v>159</v>
      </c>
      <c r="G45">
        <v>4</v>
      </c>
      <c r="H45" t="s">
        <v>159</v>
      </c>
      <c r="I45">
        <v>4</v>
      </c>
      <c r="J45" t="s">
        <v>159</v>
      </c>
      <c r="K45">
        <v>4</v>
      </c>
      <c r="L45" t="s">
        <v>159</v>
      </c>
      <c r="M45">
        <v>4</v>
      </c>
      <c r="N45" t="s">
        <v>159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-0.1167</v>
      </c>
      <c r="G46">
        <v>-0.1167</v>
      </c>
      <c r="I46">
        <v>-0.1167</v>
      </c>
      <c r="K46">
        <v>-0.1167</v>
      </c>
      <c r="M46">
        <v>-0.1167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4</v>
      </c>
      <c r="H47" t="s">
        <v>160</v>
      </c>
      <c r="I47">
        <v>4</v>
      </c>
      <c r="J47" t="s">
        <v>160</v>
      </c>
      <c r="K47">
        <v>4</v>
      </c>
      <c r="L47" t="s">
        <v>160</v>
      </c>
      <c r="M47">
        <v>4</v>
      </c>
      <c r="N47" t="s">
        <v>160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0.49</v>
      </c>
      <c r="G48">
        <v>0.49</v>
      </c>
      <c r="I48">
        <v>0.49</v>
      </c>
      <c r="K48">
        <v>0.49</v>
      </c>
      <c r="M48">
        <v>0.49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2</v>
      </c>
      <c r="F49" t="s">
        <v>160</v>
      </c>
      <c r="G49">
        <v>2</v>
      </c>
      <c r="H49" t="s">
        <v>160</v>
      </c>
      <c r="I49">
        <v>2</v>
      </c>
      <c r="J49" t="s">
        <v>160</v>
      </c>
      <c r="K49">
        <v>2</v>
      </c>
      <c r="L49" t="s">
        <v>160</v>
      </c>
      <c r="M49">
        <v>2</v>
      </c>
      <c r="N49" t="s">
        <v>160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-5.5E-2</v>
      </c>
      <c r="G50">
        <v>-5.5E-2</v>
      </c>
      <c r="I50">
        <v>-5.5E-2</v>
      </c>
      <c r="K50">
        <v>-5.5E-2</v>
      </c>
      <c r="M50">
        <v>-5.5E-2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s">
        <v>160</v>
      </c>
      <c r="G51">
        <v>4</v>
      </c>
      <c r="H51" t="s">
        <v>160</v>
      </c>
      <c r="I51">
        <v>4</v>
      </c>
      <c r="J51" t="s">
        <v>160</v>
      </c>
      <c r="K51">
        <v>4</v>
      </c>
      <c r="L51" t="s">
        <v>160</v>
      </c>
      <c r="M51">
        <v>4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0.84630000000000005</v>
      </c>
      <c r="G52">
        <v>0.84630000000000005</v>
      </c>
      <c r="I52">
        <v>0.84630000000000005</v>
      </c>
      <c r="K52">
        <v>0.84630000000000005</v>
      </c>
      <c r="M52">
        <v>0.84630000000000005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s">
        <v>159</v>
      </c>
      <c r="G53">
        <v>1</v>
      </c>
      <c r="H53" t="s">
        <v>159</v>
      </c>
      <c r="I53">
        <v>1</v>
      </c>
      <c r="J53" t="s">
        <v>159</v>
      </c>
      <c r="K53">
        <v>1</v>
      </c>
      <c r="L53" t="s">
        <v>159</v>
      </c>
      <c r="M53">
        <v>1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0.29699999999999999</v>
      </c>
      <c r="G54">
        <v>0.29699999999999999</v>
      </c>
      <c r="I54">
        <v>0.29699999999999999</v>
      </c>
      <c r="K54">
        <v>0.29699999999999999</v>
      </c>
      <c r="M54">
        <v>0.29699999999999999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2</v>
      </c>
      <c r="F55" t="s">
        <v>160</v>
      </c>
      <c r="G55">
        <v>2</v>
      </c>
      <c r="H55" t="s">
        <v>160</v>
      </c>
      <c r="I55">
        <v>2</v>
      </c>
      <c r="J55" t="s">
        <v>160</v>
      </c>
      <c r="K55">
        <v>2</v>
      </c>
      <c r="L55" t="s">
        <v>160</v>
      </c>
      <c r="M55">
        <v>2</v>
      </c>
      <c r="N55" t="s">
        <v>160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0.37609999999999999</v>
      </c>
      <c r="G56">
        <v>0.37609999999999999</v>
      </c>
      <c r="I56">
        <v>0.37609999999999999</v>
      </c>
      <c r="K56">
        <v>0.37609999999999999</v>
      </c>
      <c r="M56">
        <v>0.37609999999999999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s">
        <v>160</v>
      </c>
      <c r="G57">
        <v>2</v>
      </c>
      <c r="H57" t="s">
        <v>160</v>
      </c>
      <c r="I57">
        <v>2</v>
      </c>
      <c r="J57" t="s">
        <v>160</v>
      </c>
      <c r="K57">
        <v>2</v>
      </c>
      <c r="L57" t="s">
        <v>160</v>
      </c>
      <c r="M57">
        <v>2</v>
      </c>
      <c r="N57" t="s">
        <v>160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-0.41149999999999998</v>
      </c>
      <c r="G58">
        <v>-0.41149999999999998</v>
      </c>
      <c r="I58">
        <v>-0.41149999999999998</v>
      </c>
      <c r="K58">
        <v>-0.41149999999999998</v>
      </c>
      <c r="M58">
        <v>-0.41149999999999998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s">
        <v>160</v>
      </c>
      <c r="G59">
        <v>4</v>
      </c>
      <c r="H59" t="s">
        <v>160</v>
      </c>
      <c r="I59">
        <v>4</v>
      </c>
      <c r="J59" t="s">
        <v>160</v>
      </c>
      <c r="K59">
        <v>4</v>
      </c>
      <c r="L59" t="s">
        <v>160</v>
      </c>
      <c r="M59">
        <v>4</v>
      </c>
      <c r="N59" t="s">
        <v>160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-6.2700000000000006E-2</v>
      </c>
      <c r="G60">
        <v>-6.2700000000000006E-2</v>
      </c>
      <c r="I60">
        <v>-6.2700000000000006E-2</v>
      </c>
      <c r="K60">
        <v>-6.2700000000000006E-2</v>
      </c>
      <c r="M60">
        <v>-6.2700000000000006E-2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160</v>
      </c>
      <c r="G61">
        <v>4</v>
      </c>
      <c r="H61" t="s">
        <v>160</v>
      </c>
      <c r="I61">
        <v>4</v>
      </c>
      <c r="J61" t="s">
        <v>160</v>
      </c>
      <c r="K61">
        <v>4</v>
      </c>
      <c r="L61" t="s">
        <v>160</v>
      </c>
      <c r="M61">
        <v>4</v>
      </c>
      <c r="N61" t="s">
        <v>160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0.3574</v>
      </c>
      <c r="G62">
        <v>0.3574</v>
      </c>
      <c r="I62">
        <v>0.3574</v>
      </c>
      <c r="K62">
        <v>0.3574</v>
      </c>
      <c r="M62">
        <v>0.3574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s">
        <v>159</v>
      </c>
      <c r="G63">
        <v>2</v>
      </c>
      <c r="H63" t="s">
        <v>159</v>
      </c>
      <c r="I63">
        <v>2</v>
      </c>
      <c r="J63" t="s">
        <v>159</v>
      </c>
      <c r="K63">
        <v>2</v>
      </c>
      <c r="L63" t="s">
        <v>159</v>
      </c>
      <c r="M63">
        <v>2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-9.8199999999999996E-2</v>
      </c>
      <c r="G64">
        <v>-9.8199999999999996E-2</v>
      </c>
      <c r="I64">
        <v>-9.8199999999999996E-2</v>
      </c>
      <c r="K64">
        <v>-9.8199999999999996E-2</v>
      </c>
      <c r="M64">
        <v>-9.8199999999999996E-2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s">
        <v>159</v>
      </c>
      <c r="G65">
        <v>4</v>
      </c>
      <c r="H65" t="s">
        <v>159</v>
      </c>
      <c r="I65">
        <v>4</v>
      </c>
      <c r="J65" t="s">
        <v>159</v>
      </c>
      <c r="K65">
        <v>4</v>
      </c>
      <c r="L65" t="s">
        <v>159</v>
      </c>
      <c r="M65">
        <v>4</v>
      </c>
      <c r="N65" t="s">
        <v>159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0.53769999999999996</v>
      </c>
      <c r="G66">
        <v>0.53769999999999996</v>
      </c>
      <c r="I66">
        <v>0.53769999999999996</v>
      </c>
      <c r="K66">
        <v>0.53769999999999996</v>
      </c>
      <c r="M66">
        <v>0.53769999999999996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2</v>
      </c>
      <c r="F67" t="s">
        <v>159</v>
      </c>
      <c r="G67">
        <v>2</v>
      </c>
      <c r="H67" t="s">
        <v>159</v>
      </c>
      <c r="I67">
        <v>2</v>
      </c>
      <c r="J67" t="s">
        <v>159</v>
      </c>
      <c r="K67">
        <v>2</v>
      </c>
      <c r="L67" t="s">
        <v>159</v>
      </c>
      <c r="M67">
        <v>2</v>
      </c>
      <c r="N67" t="s">
        <v>159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-0.19600000000000001</v>
      </c>
      <c r="G68">
        <v>-0.19600000000000001</v>
      </c>
      <c r="I68">
        <v>-0.19600000000000001</v>
      </c>
      <c r="K68">
        <v>-0.19600000000000001</v>
      </c>
      <c r="M68">
        <v>-0.19600000000000001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s">
        <v>159</v>
      </c>
      <c r="G69">
        <v>4</v>
      </c>
      <c r="H69" t="s">
        <v>159</v>
      </c>
      <c r="I69">
        <v>4</v>
      </c>
      <c r="J69" t="s">
        <v>159</v>
      </c>
      <c r="K69">
        <v>4</v>
      </c>
      <c r="L69" t="s">
        <v>159</v>
      </c>
      <c r="M69">
        <v>4</v>
      </c>
      <c r="N69" t="s">
        <v>159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0.40229999999999999</v>
      </c>
      <c r="G70">
        <v>0.40229999999999999</v>
      </c>
      <c r="I70">
        <v>0.40229999999999999</v>
      </c>
      <c r="K70">
        <v>0.40229999999999999</v>
      </c>
      <c r="M70">
        <v>0.40229999999999999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2</v>
      </c>
      <c r="F71" t="s">
        <v>159</v>
      </c>
      <c r="G71">
        <v>2</v>
      </c>
      <c r="H71" t="s">
        <v>159</v>
      </c>
      <c r="I71">
        <v>2</v>
      </c>
      <c r="J71" t="s">
        <v>159</v>
      </c>
      <c r="K71">
        <v>2</v>
      </c>
      <c r="L71" t="s">
        <v>159</v>
      </c>
      <c r="M71">
        <v>2</v>
      </c>
      <c r="N71" t="s">
        <v>159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0.3</v>
      </c>
      <c r="G72">
        <v>0.3</v>
      </c>
      <c r="I72">
        <v>0.3</v>
      </c>
      <c r="K72">
        <v>0.3</v>
      </c>
      <c r="M72">
        <v>0.3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2</v>
      </c>
      <c r="F73" t="s">
        <v>159</v>
      </c>
      <c r="G73">
        <v>2</v>
      </c>
      <c r="H73" t="s">
        <v>159</v>
      </c>
      <c r="I73">
        <v>2</v>
      </c>
      <c r="J73" t="s">
        <v>159</v>
      </c>
      <c r="K73">
        <v>2</v>
      </c>
      <c r="L73" t="s">
        <v>159</v>
      </c>
      <c r="M73">
        <v>2</v>
      </c>
      <c r="N73" t="s">
        <v>159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0.40229999999999999</v>
      </c>
      <c r="G74">
        <v>0.40229999999999999</v>
      </c>
      <c r="I74">
        <v>0.40229999999999999</v>
      </c>
      <c r="K74">
        <v>0.40229999999999999</v>
      </c>
      <c r="M74">
        <v>0.40229999999999999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s">
        <v>159</v>
      </c>
      <c r="G75">
        <v>2</v>
      </c>
      <c r="H75" t="s">
        <v>159</v>
      </c>
      <c r="I75">
        <v>2</v>
      </c>
      <c r="J75" t="s">
        <v>159</v>
      </c>
      <c r="K75">
        <v>2</v>
      </c>
      <c r="L75" t="s">
        <v>159</v>
      </c>
      <c r="M75">
        <v>2</v>
      </c>
      <c r="N75" t="s">
        <v>159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0.55000000000000004</v>
      </c>
      <c r="G76">
        <v>0.55000000000000004</v>
      </c>
      <c r="I76">
        <v>0.55000000000000004</v>
      </c>
      <c r="K76">
        <v>0.55000000000000004</v>
      </c>
      <c r="M76">
        <v>0.55000000000000004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s">
        <v>159</v>
      </c>
      <c r="G77">
        <v>2</v>
      </c>
      <c r="H77" t="s">
        <v>159</v>
      </c>
      <c r="I77">
        <v>2</v>
      </c>
      <c r="J77" t="s">
        <v>159</v>
      </c>
      <c r="K77">
        <v>2</v>
      </c>
      <c r="L77" t="s">
        <v>159</v>
      </c>
      <c r="M77">
        <v>2</v>
      </c>
      <c r="N77" t="s">
        <v>159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-7.8E-2</v>
      </c>
      <c r="G78">
        <v>-7.8E-2</v>
      </c>
      <c r="I78">
        <v>-7.8E-2</v>
      </c>
      <c r="K78">
        <v>-7.8E-2</v>
      </c>
      <c r="M78">
        <v>-7.8E-2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s">
        <v>160</v>
      </c>
      <c r="G79">
        <v>4</v>
      </c>
      <c r="H79" t="s">
        <v>160</v>
      </c>
      <c r="I79">
        <v>4</v>
      </c>
      <c r="J79" t="s">
        <v>160</v>
      </c>
      <c r="K79">
        <v>4</v>
      </c>
      <c r="L79" t="s">
        <v>160</v>
      </c>
      <c r="M79">
        <v>4</v>
      </c>
      <c r="N79" t="s">
        <v>160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0.42349999999999999</v>
      </c>
      <c r="G80">
        <v>0.42349999999999999</v>
      </c>
      <c r="I80">
        <v>0.42349999999999999</v>
      </c>
      <c r="K80">
        <v>0.42349999999999999</v>
      </c>
      <c r="M80">
        <v>0.42349999999999999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s">
        <v>159</v>
      </c>
      <c r="G81">
        <v>2</v>
      </c>
      <c r="H81" t="s">
        <v>159</v>
      </c>
      <c r="I81">
        <v>2</v>
      </c>
      <c r="J81" t="s">
        <v>159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0.307</v>
      </c>
      <c r="G82">
        <v>0.307</v>
      </c>
      <c r="I82">
        <v>0.307</v>
      </c>
      <c r="K82">
        <v>0.307</v>
      </c>
      <c r="M82">
        <v>0.307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s">
        <v>160</v>
      </c>
      <c r="G83">
        <v>2</v>
      </c>
      <c r="H83" t="s">
        <v>160</v>
      </c>
      <c r="I83">
        <v>2</v>
      </c>
      <c r="J83" t="s">
        <v>160</v>
      </c>
      <c r="K83">
        <v>2</v>
      </c>
      <c r="L83" t="s">
        <v>160</v>
      </c>
      <c r="M83">
        <v>2</v>
      </c>
      <c r="N83" t="s">
        <v>160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-0.39710000000000001</v>
      </c>
      <c r="G84">
        <v>-0.39710000000000001</v>
      </c>
      <c r="I84">
        <v>-0.39710000000000001</v>
      </c>
      <c r="K84">
        <v>-0.39710000000000001</v>
      </c>
      <c r="M84">
        <v>-0.39710000000000001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s">
        <v>160</v>
      </c>
      <c r="G85">
        <v>4</v>
      </c>
      <c r="H85" t="s">
        <v>160</v>
      </c>
      <c r="I85">
        <v>4</v>
      </c>
      <c r="J85" t="s">
        <v>160</v>
      </c>
      <c r="K85">
        <v>4</v>
      </c>
      <c r="L85" t="s">
        <v>160</v>
      </c>
      <c r="M85">
        <v>4</v>
      </c>
      <c r="N85" t="s">
        <v>160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-0.1017</v>
      </c>
      <c r="G86">
        <v>-0.1017</v>
      </c>
      <c r="I86">
        <v>-0.1017</v>
      </c>
      <c r="K86">
        <v>-0.1017</v>
      </c>
      <c r="M86">
        <v>-0.1017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160</v>
      </c>
      <c r="G87">
        <v>4</v>
      </c>
      <c r="H87" t="s">
        <v>160</v>
      </c>
      <c r="I87">
        <v>4</v>
      </c>
      <c r="J87" t="s">
        <v>160</v>
      </c>
      <c r="K87">
        <v>4</v>
      </c>
      <c r="L87" t="s">
        <v>160</v>
      </c>
      <c r="M87">
        <v>4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0.39179999999999998</v>
      </c>
      <c r="G88">
        <v>0.39179999999999998</v>
      </c>
      <c r="I88">
        <v>0.39179999999999998</v>
      </c>
      <c r="K88">
        <v>0.39179999999999998</v>
      </c>
      <c r="M88">
        <v>0.39179999999999998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s">
        <v>159</v>
      </c>
      <c r="G89">
        <v>2</v>
      </c>
      <c r="H89" t="s">
        <v>159</v>
      </c>
      <c r="I89">
        <v>2</v>
      </c>
      <c r="J89" t="s">
        <v>159</v>
      </c>
      <c r="K89">
        <v>2</v>
      </c>
      <c r="L89" t="s">
        <v>159</v>
      </c>
      <c r="M89">
        <v>2</v>
      </c>
      <c r="N89" t="s">
        <v>159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-7.7100000000000002E-2</v>
      </c>
      <c r="G90">
        <v>-7.7100000000000002E-2</v>
      </c>
      <c r="I90">
        <v>-7.7100000000000002E-2</v>
      </c>
      <c r="K90">
        <v>-7.7100000000000002E-2</v>
      </c>
      <c r="M90">
        <v>-7.7100000000000002E-2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159</v>
      </c>
      <c r="G91">
        <v>4</v>
      </c>
      <c r="H91" t="s">
        <v>159</v>
      </c>
      <c r="I91">
        <v>4</v>
      </c>
      <c r="J91" t="s">
        <v>159</v>
      </c>
      <c r="K91">
        <v>4</v>
      </c>
      <c r="L91" t="s">
        <v>159</v>
      </c>
      <c r="M91">
        <v>4</v>
      </c>
      <c r="N91" t="s">
        <v>159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0.24</v>
      </c>
      <c r="G92">
        <v>0.24</v>
      </c>
      <c r="I92">
        <v>0.24</v>
      </c>
      <c r="K92">
        <v>0.24</v>
      </c>
      <c r="M92">
        <v>0.24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2</v>
      </c>
      <c r="F93" t="s">
        <v>160</v>
      </c>
      <c r="G93">
        <v>2</v>
      </c>
      <c r="H93" t="s">
        <v>160</v>
      </c>
      <c r="I93">
        <v>2</v>
      </c>
      <c r="J93" t="s">
        <v>160</v>
      </c>
      <c r="K93">
        <v>2</v>
      </c>
      <c r="L93" t="s">
        <v>160</v>
      </c>
      <c r="M93">
        <v>2</v>
      </c>
      <c r="N93" t="s">
        <v>160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-0.1744</v>
      </c>
      <c r="G94">
        <v>-0.1744</v>
      </c>
      <c r="I94">
        <v>-0.1744</v>
      </c>
      <c r="K94">
        <v>-0.1744</v>
      </c>
      <c r="M94">
        <v>-0.1744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s">
        <v>159</v>
      </c>
      <c r="G95">
        <v>4</v>
      </c>
      <c r="H95" t="s">
        <v>159</v>
      </c>
      <c r="I95">
        <v>4</v>
      </c>
      <c r="J95" t="s">
        <v>159</v>
      </c>
      <c r="K95">
        <v>4</v>
      </c>
      <c r="L95" t="s">
        <v>159</v>
      </c>
      <c r="M95">
        <v>4</v>
      </c>
      <c r="N95" t="s">
        <v>159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-0.26640000000000003</v>
      </c>
      <c r="G96">
        <v>-0.26640000000000003</v>
      </c>
      <c r="I96">
        <v>-0.26640000000000003</v>
      </c>
      <c r="K96">
        <v>-0.26640000000000003</v>
      </c>
      <c r="M96">
        <v>-0.26640000000000003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159</v>
      </c>
      <c r="G97">
        <v>4</v>
      </c>
      <c r="H97" t="s">
        <v>159</v>
      </c>
      <c r="I97">
        <v>4</v>
      </c>
      <c r="J97" t="s">
        <v>159</v>
      </c>
      <c r="K97">
        <v>4</v>
      </c>
      <c r="L97" t="s">
        <v>159</v>
      </c>
      <c r="M97">
        <v>4</v>
      </c>
      <c r="N97" t="s">
        <v>159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0.5</v>
      </c>
      <c r="G98">
        <v>0.5</v>
      </c>
      <c r="I98">
        <v>0.5</v>
      </c>
      <c r="K98">
        <v>0.5</v>
      </c>
      <c r="M98">
        <v>0.5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2</v>
      </c>
      <c r="F99" t="s">
        <v>159</v>
      </c>
      <c r="G99">
        <v>2</v>
      </c>
      <c r="H99" t="s">
        <v>159</v>
      </c>
      <c r="I99">
        <v>2</v>
      </c>
      <c r="J99" t="s">
        <v>159</v>
      </c>
      <c r="K99">
        <v>2</v>
      </c>
      <c r="L99" t="s">
        <v>159</v>
      </c>
      <c r="M99">
        <v>2</v>
      </c>
      <c r="N99" t="s">
        <v>159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0.49</v>
      </c>
      <c r="G100">
        <v>0.49</v>
      </c>
      <c r="I100">
        <v>0.49</v>
      </c>
      <c r="K100">
        <v>0.49</v>
      </c>
      <c r="M100">
        <v>0.49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2</v>
      </c>
      <c r="F101" t="s">
        <v>159</v>
      </c>
      <c r="G101">
        <v>2</v>
      </c>
      <c r="H101" t="s">
        <v>159</v>
      </c>
      <c r="I101">
        <v>2</v>
      </c>
      <c r="J101" t="s">
        <v>159</v>
      </c>
      <c r="K101">
        <v>2</v>
      </c>
      <c r="L101" t="s">
        <v>159</v>
      </c>
      <c r="M101">
        <v>2</v>
      </c>
      <c r="N101" t="s">
        <v>159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-0.60729999999999995</v>
      </c>
      <c r="G102">
        <v>-0.60729999999999995</v>
      </c>
      <c r="I102">
        <v>-0.60729999999999995</v>
      </c>
      <c r="K102">
        <v>-0.60729999999999995</v>
      </c>
      <c r="M102">
        <v>-0.60729999999999995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s">
        <v>159</v>
      </c>
      <c r="G103">
        <v>4</v>
      </c>
      <c r="H103" t="s">
        <v>159</v>
      </c>
      <c r="I103">
        <v>4</v>
      </c>
      <c r="J103" t="s">
        <v>159</v>
      </c>
      <c r="K103">
        <v>4</v>
      </c>
      <c r="L103" t="s">
        <v>159</v>
      </c>
      <c r="M103">
        <v>4</v>
      </c>
      <c r="N103" t="s">
        <v>159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0.28210000000000002</v>
      </c>
      <c r="G104">
        <v>0.28210000000000002</v>
      </c>
      <c r="I104">
        <v>0.28210000000000002</v>
      </c>
      <c r="K104">
        <v>0.28210000000000002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s">
        <v>160</v>
      </c>
      <c r="G105">
        <v>2</v>
      </c>
      <c r="H105" t="s">
        <v>160</v>
      </c>
      <c r="I105">
        <v>2</v>
      </c>
      <c r="J105" t="s">
        <v>160</v>
      </c>
      <c r="K105">
        <v>2</v>
      </c>
      <c r="L105" t="s">
        <v>160</v>
      </c>
      <c r="M105">
        <v>2</v>
      </c>
      <c r="N105" t="s">
        <v>160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0.6</v>
      </c>
      <c r="G106">
        <v>0.6</v>
      </c>
      <c r="I106">
        <v>0.6</v>
      </c>
      <c r="K106">
        <v>0.6</v>
      </c>
      <c r="M106">
        <v>0.6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s">
        <v>160</v>
      </c>
      <c r="G107">
        <v>2</v>
      </c>
      <c r="H107" t="s">
        <v>160</v>
      </c>
      <c r="I107">
        <v>2</v>
      </c>
      <c r="J107" t="s">
        <v>160</v>
      </c>
      <c r="K107">
        <v>2</v>
      </c>
      <c r="L107" t="s">
        <v>160</v>
      </c>
      <c r="M107">
        <v>2</v>
      </c>
      <c r="N107" t="s">
        <v>160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0.2238</v>
      </c>
      <c r="G108">
        <v>0.2238</v>
      </c>
      <c r="I108">
        <v>0.2238</v>
      </c>
      <c r="K108">
        <v>0.2238</v>
      </c>
      <c r="M108">
        <v>0.2238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2</v>
      </c>
      <c r="F109" t="s">
        <v>160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-6.4799999999999996E-2</v>
      </c>
      <c r="G110">
        <v>-6.4799999999999996E-2</v>
      </c>
      <c r="I110">
        <v>-6.4799999999999996E-2</v>
      </c>
      <c r="K110">
        <v>-6.4799999999999996E-2</v>
      </c>
      <c r="M110">
        <v>-6.4799999999999996E-2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s">
        <v>159</v>
      </c>
      <c r="G111">
        <v>4</v>
      </c>
      <c r="H111" t="s">
        <v>159</v>
      </c>
      <c r="I111">
        <v>4</v>
      </c>
      <c r="J111" t="s">
        <v>159</v>
      </c>
      <c r="K111">
        <v>4</v>
      </c>
      <c r="L111" t="s">
        <v>159</v>
      </c>
      <c r="M111">
        <v>4</v>
      </c>
      <c r="N111" t="s">
        <v>159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-0.38</v>
      </c>
      <c r="G112">
        <v>-0.38</v>
      </c>
      <c r="I112">
        <v>-0.38</v>
      </c>
      <c r="K112">
        <v>-0.38</v>
      </c>
      <c r="M112">
        <v>-0.38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s">
        <v>160</v>
      </c>
      <c r="G113">
        <v>4</v>
      </c>
      <c r="H113" t="s">
        <v>160</v>
      </c>
      <c r="I113">
        <v>4</v>
      </c>
      <c r="J113" t="s">
        <v>160</v>
      </c>
      <c r="K113">
        <v>4</v>
      </c>
      <c r="L113" t="s">
        <v>160</v>
      </c>
      <c r="M113">
        <v>4</v>
      </c>
      <c r="N113" t="s">
        <v>160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0.46300000000000002</v>
      </c>
      <c r="G114">
        <v>0.46300000000000002</v>
      </c>
      <c r="I114">
        <v>0.46300000000000002</v>
      </c>
      <c r="K114">
        <v>0.46300000000000002</v>
      </c>
      <c r="M114">
        <v>0.46300000000000002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159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0.9</v>
      </c>
      <c r="G116">
        <v>0.9</v>
      </c>
      <c r="I116">
        <v>0.9</v>
      </c>
      <c r="K116">
        <v>0.9</v>
      </c>
      <c r="M116">
        <v>0.9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1</v>
      </c>
      <c r="F117" t="s">
        <v>160</v>
      </c>
      <c r="G117">
        <v>1</v>
      </c>
      <c r="H117" t="s">
        <v>160</v>
      </c>
      <c r="I117">
        <v>1</v>
      </c>
      <c r="J117" t="s">
        <v>160</v>
      </c>
      <c r="K117">
        <v>1</v>
      </c>
      <c r="L117" t="s">
        <v>160</v>
      </c>
      <c r="M117">
        <v>1</v>
      </c>
      <c r="N117" t="s">
        <v>160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0.57140000000000002</v>
      </c>
      <c r="G118">
        <v>0.57140000000000002</v>
      </c>
      <c r="I118">
        <v>0.57140000000000002</v>
      </c>
      <c r="K118">
        <v>0.57140000000000002</v>
      </c>
      <c r="M118">
        <v>0.57140000000000002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s">
        <v>159</v>
      </c>
      <c r="G119">
        <v>2</v>
      </c>
      <c r="H119" t="s">
        <v>159</v>
      </c>
      <c r="I119">
        <v>2</v>
      </c>
      <c r="J119" t="s">
        <v>159</v>
      </c>
      <c r="K119">
        <v>2</v>
      </c>
      <c r="L119" t="s">
        <v>159</v>
      </c>
      <c r="M119">
        <v>2</v>
      </c>
      <c r="N119" t="s">
        <v>159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-0.45</v>
      </c>
      <c r="G120">
        <v>-0.45</v>
      </c>
      <c r="I120">
        <v>-0.45</v>
      </c>
      <c r="K120">
        <v>-0.45</v>
      </c>
      <c r="M120">
        <v>-0.45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s">
        <v>160</v>
      </c>
      <c r="G121">
        <v>4</v>
      </c>
      <c r="H121" t="s">
        <v>160</v>
      </c>
      <c r="I121">
        <v>4</v>
      </c>
      <c r="J121" t="s">
        <v>160</v>
      </c>
      <c r="K121">
        <v>4</v>
      </c>
      <c r="L121" t="s">
        <v>160</v>
      </c>
      <c r="M121">
        <v>4</v>
      </c>
      <c r="N121" t="s">
        <v>160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0.43269999999999997</v>
      </c>
      <c r="G122">
        <v>0.43269999999999997</v>
      </c>
      <c r="I122">
        <v>0.43269999999999997</v>
      </c>
      <c r="K122">
        <v>0.43269999999999997</v>
      </c>
      <c r="M122">
        <v>0.43269999999999997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2</v>
      </c>
      <c r="F123" t="s">
        <v>160</v>
      </c>
      <c r="G123">
        <v>2</v>
      </c>
      <c r="H123" t="s">
        <v>160</v>
      </c>
      <c r="I123">
        <v>2</v>
      </c>
      <c r="J123" t="s">
        <v>160</v>
      </c>
      <c r="K123">
        <v>2</v>
      </c>
      <c r="L123" t="s">
        <v>160</v>
      </c>
      <c r="M123">
        <v>2</v>
      </c>
      <c r="N123" t="s">
        <v>160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0.53300000000000003</v>
      </c>
      <c r="G124">
        <v>0.53300000000000003</v>
      </c>
      <c r="I124">
        <v>0.53300000000000003</v>
      </c>
      <c r="K124">
        <v>0.53300000000000003</v>
      </c>
      <c r="M124">
        <v>0.53300000000000003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2</v>
      </c>
      <c r="F125" t="s">
        <v>159</v>
      </c>
      <c r="G125">
        <v>2</v>
      </c>
      <c r="H125" t="s">
        <v>159</v>
      </c>
      <c r="I125">
        <v>2</v>
      </c>
      <c r="J125" t="s">
        <v>159</v>
      </c>
      <c r="K125">
        <v>2</v>
      </c>
      <c r="L125" t="s">
        <v>159</v>
      </c>
      <c r="M125">
        <v>2</v>
      </c>
      <c r="N125" t="s">
        <v>159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-0.28620000000000001</v>
      </c>
      <c r="G126">
        <v>-0.28620000000000001</v>
      </c>
      <c r="I126">
        <v>-0.28620000000000001</v>
      </c>
      <c r="K126">
        <v>-0.28620000000000001</v>
      </c>
      <c r="M126">
        <v>-0.28620000000000001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159</v>
      </c>
      <c r="G127">
        <v>4</v>
      </c>
      <c r="H127" t="s">
        <v>159</v>
      </c>
      <c r="I127">
        <v>4</v>
      </c>
      <c r="J127" t="s">
        <v>159</v>
      </c>
      <c r="K127">
        <v>4</v>
      </c>
      <c r="L127" t="s">
        <v>159</v>
      </c>
      <c r="M127">
        <v>4</v>
      </c>
      <c r="N127" t="s">
        <v>159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-0.2</v>
      </c>
      <c r="G128">
        <v>-0.2</v>
      </c>
      <c r="I128">
        <v>-0.2</v>
      </c>
      <c r="K128">
        <v>-0.2</v>
      </c>
      <c r="M128">
        <v>-0.2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s">
        <v>159</v>
      </c>
      <c r="G129">
        <v>4</v>
      </c>
      <c r="H129" t="s">
        <v>159</v>
      </c>
      <c r="I129">
        <v>4</v>
      </c>
      <c r="J129" t="s">
        <v>159</v>
      </c>
      <c r="K129">
        <v>4</v>
      </c>
      <c r="L129" t="s">
        <v>159</v>
      </c>
      <c r="M129">
        <v>4</v>
      </c>
      <c r="N129" t="s">
        <v>159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-0.49</v>
      </c>
      <c r="G130">
        <v>-0.49</v>
      </c>
      <c r="I130">
        <v>-0.49</v>
      </c>
      <c r="K130">
        <v>-0.49</v>
      </c>
      <c r="M130">
        <v>-0.49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s">
        <v>159</v>
      </c>
      <c r="G131">
        <v>4</v>
      </c>
      <c r="H131" t="s">
        <v>159</v>
      </c>
      <c r="I131">
        <v>4</v>
      </c>
      <c r="J131" t="s">
        <v>159</v>
      </c>
      <c r="K131">
        <v>4</v>
      </c>
      <c r="L131" t="s">
        <v>159</v>
      </c>
      <c r="M131">
        <v>4</v>
      </c>
      <c r="N131" t="s">
        <v>159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-0.2</v>
      </c>
      <c r="G132">
        <v>-0.2</v>
      </c>
      <c r="I132">
        <v>-0.2</v>
      </c>
      <c r="K132">
        <v>-0.2</v>
      </c>
      <c r="M132">
        <v>-0.2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s">
        <v>159</v>
      </c>
      <c r="G133">
        <v>4</v>
      </c>
      <c r="H133" t="s">
        <v>159</v>
      </c>
      <c r="I133">
        <v>4</v>
      </c>
      <c r="J133" t="s">
        <v>159</v>
      </c>
      <c r="K133">
        <v>4</v>
      </c>
      <c r="L133" t="s">
        <v>159</v>
      </c>
      <c r="M133">
        <v>4</v>
      </c>
      <c r="N133" t="s">
        <v>159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-0.1525</v>
      </c>
      <c r="G134">
        <v>-0.1525</v>
      </c>
      <c r="I134">
        <v>-0.1525</v>
      </c>
      <c r="K134">
        <v>-0.1525</v>
      </c>
      <c r="M134">
        <v>-0.1525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4</v>
      </c>
      <c r="H135" t="s">
        <v>159</v>
      </c>
      <c r="I135">
        <v>4</v>
      </c>
      <c r="J135" t="s">
        <v>159</v>
      </c>
      <c r="K135">
        <v>4</v>
      </c>
      <c r="L135" t="s">
        <v>159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-0.60160000000000002</v>
      </c>
      <c r="G136">
        <v>-0.60160000000000002</v>
      </c>
      <c r="I136">
        <v>-0.60160000000000002</v>
      </c>
      <c r="K136">
        <v>-0.60160000000000002</v>
      </c>
      <c r="M136">
        <v>-0.60160000000000002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s">
        <v>159</v>
      </c>
      <c r="G137">
        <v>4</v>
      </c>
      <c r="H137" t="s">
        <v>159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0.57179999999999997</v>
      </c>
      <c r="G138">
        <v>0.57179999999999997</v>
      </c>
      <c r="I138">
        <v>0.57179999999999997</v>
      </c>
      <c r="K138">
        <v>0.57179999999999997</v>
      </c>
      <c r="M138">
        <v>0.57179999999999997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2</v>
      </c>
      <c r="F139" t="s">
        <v>159</v>
      </c>
      <c r="G139">
        <v>2</v>
      </c>
      <c r="H139" t="s">
        <v>159</v>
      </c>
      <c r="I139">
        <v>2</v>
      </c>
      <c r="J139" t="s">
        <v>159</v>
      </c>
      <c r="K139">
        <v>2</v>
      </c>
      <c r="L139" t="s">
        <v>159</v>
      </c>
      <c r="M139">
        <v>2</v>
      </c>
      <c r="N139" t="s">
        <v>159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-0.2863</v>
      </c>
      <c r="G140">
        <v>-0.2863</v>
      </c>
      <c r="I140">
        <v>-0.2863</v>
      </c>
      <c r="K140">
        <v>-0.2863</v>
      </c>
      <c r="M140">
        <v>-0.2863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s">
        <v>159</v>
      </c>
      <c r="G141">
        <v>4</v>
      </c>
      <c r="H141" t="s">
        <v>159</v>
      </c>
      <c r="I141">
        <v>4</v>
      </c>
      <c r="J141" t="s">
        <v>159</v>
      </c>
      <c r="K141">
        <v>4</v>
      </c>
      <c r="L141" t="s">
        <v>159</v>
      </c>
      <c r="M141">
        <v>4</v>
      </c>
      <c r="N141" t="s">
        <v>159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0.54320000000000002</v>
      </c>
      <c r="G142">
        <v>0.54320000000000002</v>
      </c>
      <c r="I142">
        <v>0.54320000000000002</v>
      </c>
      <c r="K142">
        <v>0.54320000000000002</v>
      </c>
      <c r="M142">
        <v>0.54320000000000002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2</v>
      </c>
      <c r="F143" t="s">
        <v>159</v>
      </c>
      <c r="G143">
        <v>2</v>
      </c>
      <c r="H143" t="s">
        <v>159</v>
      </c>
      <c r="I143">
        <v>2</v>
      </c>
      <c r="J143" t="s">
        <v>159</v>
      </c>
      <c r="K143">
        <v>2</v>
      </c>
      <c r="L143" t="s">
        <v>159</v>
      </c>
      <c r="M143">
        <v>2</v>
      </c>
      <c r="N143" t="s">
        <v>159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0.35499999999999998</v>
      </c>
      <c r="G144">
        <v>0.35499999999999998</v>
      </c>
      <c r="I144">
        <v>0.35499999999999998</v>
      </c>
      <c r="K144">
        <v>0.35499999999999998</v>
      </c>
      <c r="M144">
        <v>0.35499999999999998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2</v>
      </c>
      <c r="F145" t="s">
        <v>160</v>
      </c>
      <c r="G145">
        <v>2</v>
      </c>
      <c r="H145" t="s">
        <v>160</v>
      </c>
      <c r="I145">
        <v>2</v>
      </c>
      <c r="J145" t="s">
        <v>160</v>
      </c>
      <c r="K145">
        <v>2</v>
      </c>
      <c r="L145" t="s">
        <v>160</v>
      </c>
      <c r="M145">
        <v>2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-0.33119999999999999</v>
      </c>
      <c r="G146">
        <v>-0.33119999999999999</v>
      </c>
      <c r="I146">
        <v>-0.33119999999999999</v>
      </c>
      <c r="K146">
        <v>-0.33119999999999999</v>
      </c>
      <c r="M146">
        <v>-0.33119999999999999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s">
        <v>160</v>
      </c>
      <c r="G147">
        <v>4</v>
      </c>
      <c r="H147" t="s">
        <v>160</v>
      </c>
      <c r="I147">
        <v>4</v>
      </c>
      <c r="J147" t="s">
        <v>160</v>
      </c>
      <c r="K147">
        <v>4</v>
      </c>
      <c r="L147" t="s">
        <v>160</v>
      </c>
      <c r="M147">
        <v>4</v>
      </c>
      <c r="N147" t="s">
        <v>160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0.46970000000000001</v>
      </c>
      <c r="G148">
        <v>0.46970000000000001</v>
      </c>
      <c r="I148">
        <v>0.46970000000000001</v>
      </c>
      <c r="K148">
        <v>0.46970000000000001</v>
      </c>
      <c r="M148">
        <v>0.46970000000000001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2</v>
      </c>
      <c r="F149" t="s">
        <v>160</v>
      </c>
      <c r="G149">
        <v>2</v>
      </c>
      <c r="H149" t="s">
        <v>160</v>
      </c>
      <c r="I149">
        <v>2</v>
      </c>
      <c r="J149" t="s">
        <v>160</v>
      </c>
      <c r="K149">
        <v>2</v>
      </c>
      <c r="L149" t="s">
        <v>160</v>
      </c>
      <c r="M149">
        <v>2</v>
      </c>
      <c r="N149" t="s">
        <v>160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0.2853</v>
      </c>
      <c r="G150">
        <v>0.2853</v>
      </c>
      <c r="I150">
        <v>0.2853</v>
      </c>
      <c r="K150">
        <v>0.2853</v>
      </c>
      <c r="M150">
        <v>0.2853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s">
        <v>160</v>
      </c>
      <c r="G151">
        <v>2</v>
      </c>
      <c r="H151" t="s">
        <v>160</v>
      </c>
      <c r="I151">
        <v>2</v>
      </c>
      <c r="J151" t="s">
        <v>160</v>
      </c>
      <c r="K151">
        <v>2</v>
      </c>
      <c r="L151" t="s">
        <v>160</v>
      </c>
      <c r="M151">
        <v>2</v>
      </c>
      <c r="N151" t="s">
        <v>160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0.46060000000000001</v>
      </c>
      <c r="G152">
        <v>0.46060000000000001</v>
      </c>
      <c r="I152">
        <v>0.46060000000000001</v>
      </c>
      <c r="K152">
        <v>0.46060000000000001</v>
      </c>
      <c r="M152">
        <v>0.46060000000000001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s">
        <v>160</v>
      </c>
      <c r="G153">
        <v>2</v>
      </c>
      <c r="H153" t="s">
        <v>160</v>
      </c>
      <c r="I153">
        <v>2</v>
      </c>
      <c r="J153" t="s">
        <v>160</v>
      </c>
      <c r="K153">
        <v>2</v>
      </c>
      <c r="L153" t="s">
        <v>160</v>
      </c>
      <c r="M153">
        <v>2</v>
      </c>
      <c r="N153" t="s">
        <v>160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0.49</v>
      </c>
      <c r="G154">
        <v>0.49</v>
      </c>
      <c r="I154">
        <v>0.49</v>
      </c>
      <c r="K154">
        <v>0.49</v>
      </c>
      <c r="M154">
        <v>0.49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2</v>
      </c>
      <c r="F155" t="s">
        <v>160</v>
      </c>
      <c r="G155">
        <v>2</v>
      </c>
      <c r="H155" t="s">
        <v>160</v>
      </c>
      <c r="I155">
        <v>2</v>
      </c>
      <c r="J155" t="s">
        <v>160</v>
      </c>
      <c r="K155">
        <v>2</v>
      </c>
      <c r="L155" t="s">
        <v>160</v>
      </c>
      <c r="M155">
        <v>2</v>
      </c>
      <c r="N155" t="s">
        <v>160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0.23930000000000001</v>
      </c>
      <c r="G156">
        <v>0.23930000000000001</v>
      </c>
      <c r="I156">
        <v>0.23930000000000001</v>
      </c>
      <c r="K156">
        <v>0.23930000000000001</v>
      </c>
      <c r="M156">
        <v>0.23930000000000001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2</v>
      </c>
      <c r="F157" t="s">
        <v>159</v>
      </c>
      <c r="G157">
        <v>2</v>
      </c>
      <c r="H157" t="s">
        <v>159</v>
      </c>
      <c r="I157">
        <v>2</v>
      </c>
      <c r="J157" t="s">
        <v>159</v>
      </c>
      <c r="K157">
        <v>2</v>
      </c>
      <c r="L157" t="s">
        <v>159</v>
      </c>
      <c r="M157">
        <v>2</v>
      </c>
      <c r="N157" t="s">
        <v>159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0.4975</v>
      </c>
      <c r="G158">
        <v>0.4975</v>
      </c>
      <c r="I158">
        <v>0.4975</v>
      </c>
      <c r="K158">
        <v>0.4975</v>
      </c>
      <c r="M158">
        <v>0.4975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s">
        <v>159</v>
      </c>
      <c r="G159">
        <v>2</v>
      </c>
      <c r="H159" t="s">
        <v>159</v>
      </c>
      <c r="I159">
        <v>2</v>
      </c>
      <c r="J159" t="s">
        <v>159</v>
      </c>
      <c r="K159">
        <v>2</v>
      </c>
      <c r="L159" t="s">
        <v>159</v>
      </c>
      <c r="M159">
        <v>2</v>
      </c>
      <c r="N159" t="s">
        <v>159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-7.3499999999999996E-2</v>
      </c>
      <c r="G160">
        <v>-7.3499999999999996E-2</v>
      </c>
      <c r="I160">
        <v>-7.3499999999999996E-2</v>
      </c>
      <c r="K160">
        <v>-7.3499999999999996E-2</v>
      </c>
      <c r="M160">
        <v>-7.3499999999999996E-2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s">
        <v>159</v>
      </c>
      <c r="G161">
        <v>4</v>
      </c>
      <c r="H161" t="s">
        <v>159</v>
      </c>
      <c r="I161">
        <v>4</v>
      </c>
      <c r="J161" t="s">
        <v>159</v>
      </c>
      <c r="K161">
        <v>4</v>
      </c>
      <c r="L161" t="s">
        <v>159</v>
      </c>
      <c r="M161">
        <v>4</v>
      </c>
      <c r="N161" t="s">
        <v>159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0.245</v>
      </c>
      <c r="G162">
        <v>0.245</v>
      </c>
      <c r="I162">
        <v>0.245</v>
      </c>
      <c r="K162">
        <v>0.245</v>
      </c>
      <c r="M162">
        <v>0.245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2</v>
      </c>
      <c r="F163" t="s">
        <v>160</v>
      </c>
      <c r="G163">
        <v>2</v>
      </c>
      <c r="H163" t="s">
        <v>160</v>
      </c>
      <c r="I163">
        <v>2</v>
      </c>
      <c r="J163" t="s">
        <v>160</v>
      </c>
      <c r="K163">
        <v>2</v>
      </c>
      <c r="L163" t="s">
        <v>160</v>
      </c>
      <c r="M163">
        <v>2</v>
      </c>
      <c r="N163" t="s">
        <v>160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0.41839999999999999</v>
      </c>
      <c r="G164">
        <v>0.41839999999999999</v>
      </c>
      <c r="I164">
        <v>0.41839999999999999</v>
      </c>
      <c r="K164">
        <v>0.41839999999999999</v>
      </c>
      <c r="M164">
        <v>0.41839999999999999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2</v>
      </c>
      <c r="F165" t="s">
        <v>160</v>
      </c>
      <c r="G165">
        <v>2</v>
      </c>
      <c r="H165" t="s">
        <v>160</v>
      </c>
      <c r="I165">
        <v>2</v>
      </c>
      <c r="J165" t="s">
        <v>160</v>
      </c>
      <c r="K165">
        <v>2</v>
      </c>
      <c r="L165" t="s">
        <v>160</v>
      </c>
      <c r="M165">
        <v>2</v>
      </c>
      <c r="N165" t="s">
        <v>160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-0.2475</v>
      </c>
      <c r="G166">
        <v>-0.2475</v>
      </c>
      <c r="I166">
        <v>-0.2475</v>
      </c>
      <c r="K166">
        <v>-0.2475</v>
      </c>
      <c r="M166">
        <v>-0.2475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s">
        <v>159</v>
      </c>
      <c r="G167">
        <v>4</v>
      </c>
      <c r="H167" t="s">
        <v>159</v>
      </c>
      <c r="I167">
        <v>4</v>
      </c>
      <c r="J167" t="s">
        <v>159</v>
      </c>
      <c r="K167">
        <v>4</v>
      </c>
      <c r="L167" t="s">
        <v>159</v>
      </c>
      <c r="M167">
        <v>4</v>
      </c>
      <c r="N167" t="s">
        <v>159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0.51359999999999995</v>
      </c>
      <c r="G168">
        <v>0.51359999999999995</v>
      </c>
      <c r="I168">
        <v>0.51359999999999995</v>
      </c>
      <c r="K168">
        <v>0.51359999999999995</v>
      </c>
      <c r="M168">
        <v>0.51359999999999995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s">
        <v>159</v>
      </c>
      <c r="G169">
        <v>2</v>
      </c>
      <c r="H169" t="s">
        <v>159</v>
      </c>
      <c r="I169">
        <v>2</v>
      </c>
      <c r="J169" t="s">
        <v>159</v>
      </c>
      <c r="K169">
        <v>2</v>
      </c>
      <c r="L169" t="s">
        <v>159</v>
      </c>
      <c r="M169">
        <v>2</v>
      </c>
      <c r="N169" t="s">
        <v>159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0.44700000000000001</v>
      </c>
      <c r="G170">
        <v>0.44700000000000001</v>
      </c>
      <c r="I170">
        <v>0.44700000000000001</v>
      </c>
      <c r="K170">
        <v>0.44700000000000001</v>
      </c>
      <c r="M170">
        <v>0.44700000000000001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2</v>
      </c>
      <c r="F171" t="s">
        <v>159</v>
      </c>
      <c r="G171">
        <v>2</v>
      </c>
      <c r="H171" t="s">
        <v>159</v>
      </c>
      <c r="I171">
        <v>2</v>
      </c>
      <c r="J171" t="s">
        <v>159</v>
      </c>
      <c r="K171">
        <v>2</v>
      </c>
      <c r="L171" t="s">
        <v>159</v>
      </c>
      <c r="M171">
        <v>2</v>
      </c>
      <c r="N171" t="s">
        <v>159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0.46079999999999999</v>
      </c>
      <c r="G172">
        <v>0.46079999999999999</v>
      </c>
      <c r="I172">
        <v>0.46079999999999999</v>
      </c>
      <c r="K172">
        <v>0.46079999999999999</v>
      </c>
      <c r="M172">
        <v>0.46079999999999999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2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0.5575</v>
      </c>
      <c r="G174">
        <v>0.5575</v>
      </c>
      <c r="I174">
        <v>0.5575</v>
      </c>
      <c r="K174">
        <v>0.5575</v>
      </c>
      <c r="M174">
        <v>0.5575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2</v>
      </c>
      <c r="F175" t="s">
        <v>160</v>
      </c>
      <c r="G175">
        <v>2</v>
      </c>
      <c r="H175" t="s">
        <v>160</v>
      </c>
      <c r="I175">
        <v>2</v>
      </c>
      <c r="J175" t="s">
        <v>160</v>
      </c>
      <c r="K175">
        <v>2</v>
      </c>
      <c r="L175" t="s">
        <v>160</v>
      </c>
      <c r="M175">
        <v>2</v>
      </c>
      <c r="N175" t="s">
        <v>160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-0.26200000000000001</v>
      </c>
      <c r="G176">
        <v>-0.26200000000000001</v>
      </c>
      <c r="I176">
        <v>-0.26200000000000001</v>
      </c>
      <c r="K176">
        <v>-0.26200000000000001</v>
      </c>
      <c r="M176">
        <v>-0.26200000000000001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160</v>
      </c>
      <c r="G177">
        <v>4</v>
      </c>
      <c r="H177" t="s">
        <v>160</v>
      </c>
      <c r="I177">
        <v>4</v>
      </c>
      <c r="J177" t="s">
        <v>160</v>
      </c>
      <c r="K177">
        <v>4</v>
      </c>
      <c r="L177" t="s">
        <v>160</v>
      </c>
      <c r="M177">
        <v>4</v>
      </c>
      <c r="N177" t="s">
        <v>160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-0.79320000000000002</v>
      </c>
      <c r="G178">
        <v>-0.79320000000000002</v>
      </c>
      <c r="I178">
        <v>-0.79320000000000002</v>
      </c>
      <c r="K178">
        <v>-0.79320000000000002</v>
      </c>
      <c r="M178">
        <v>-0.79320000000000002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s">
        <v>159</v>
      </c>
      <c r="G179">
        <v>5</v>
      </c>
      <c r="H179" t="s">
        <v>159</v>
      </c>
      <c r="I179">
        <v>5</v>
      </c>
      <c r="J179" t="s">
        <v>159</v>
      </c>
      <c r="K179">
        <v>5</v>
      </c>
      <c r="L179" t="s">
        <v>159</v>
      </c>
      <c r="M179">
        <v>5</v>
      </c>
      <c r="N179" t="s">
        <v>159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-0.15140000000000001</v>
      </c>
      <c r="G180">
        <v>-0.15140000000000001</v>
      </c>
      <c r="I180">
        <v>-0.15140000000000001</v>
      </c>
      <c r="K180">
        <v>-0.15140000000000001</v>
      </c>
      <c r="M180">
        <v>-0.15140000000000001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160</v>
      </c>
      <c r="G181">
        <v>4</v>
      </c>
      <c r="H181" t="s">
        <v>160</v>
      </c>
      <c r="I181">
        <v>4</v>
      </c>
      <c r="J181" t="s">
        <v>160</v>
      </c>
      <c r="K181">
        <v>4</v>
      </c>
      <c r="L181" t="s">
        <v>160</v>
      </c>
      <c r="M181">
        <v>4</v>
      </c>
      <c r="N181" t="s">
        <v>160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0.58609999999999995</v>
      </c>
      <c r="G182">
        <v>0.58609999999999995</v>
      </c>
      <c r="I182">
        <v>0.58609999999999995</v>
      </c>
      <c r="K182">
        <v>0.58609999999999995</v>
      </c>
      <c r="M182">
        <v>0.58609999999999995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2</v>
      </c>
      <c r="F183" t="s">
        <v>160</v>
      </c>
      <c r="G183">
        <v>2</v>
      </c>
      <c r="H183" t="s">
        <v>160</v>
      </c>
      <c r="I183">
        <v>2</v>
      </c>
      <c r="J183" t="s">
        <v>160</v>
      </c>
      <c r="K183">
        <v>2</v>
      </c>
      <c r="L183" t="s">
        <v>160</v>
      </c>
      <c r="M183">
        <v>2</v>
      </c>
      <c r="N183" t="s">
        <v>160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0.31979999999999997</v>
      </c>
      <c r="G184">
        <v>0.31979999999999997</v>
      </c>
      <c r="I184">
        <v>0.31979999999999997</v>
      </c>
      <c r="K184">
        <v>0.31979999999999997</v>
      </c>
      <c r="M184">
        <v>0.31979999999999997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s">
        <v>159</v>
      </c>
      <c r="G185">
        <v>2</v>
      </c>
      <c r="H185" t="s">
        <v>159</v>
      </c>
      <c r="I185">
        <v>2</v>
      </c>
      <c r="J185" t="s">
        <v>159</v>
      </c>
      <c r="K185">
        <v>2</v>
      </c>
      <c r="L185" t="s">
        <v>159</v>
      </c>
      <c r="M185">
        <v>2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0.30640000000000001</v>
      </c>
      <c r="G186">
        <v>0.30640000000000001</v>
      </c>
      <c r="I186">
        <v>0.30640000000000001</v>
      </c>
      <c r="K186">
        <v>0.30640000000000001</v>
      </c>
      <c r="M186">
        <v>0.30640000000000001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-0.40739999999999998</v>
      </c>
      <c r="G188">
        <v>-0.40739999999999998</v>
      </c>
      <c r="I188">
        <v>-0.40739999999999998</v>
      </c>
      <c r="K188">
        <v>-0.40739999999999998</v>
      </c>
      <c r="M188">
        <v>-0.40739999999999998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s">
        <v>160</v>
      </c>
      <c r="G189">
        <v>4</v>
      </c>
      <c r="H189" t="s">
        <v>160</v>
      </c>
      <c r="I189">
        <v>4</v>
      </c>
      <c r="J189" t="s">
        <v>160</v>
      </c>
      <c r="K189">
        <v>4</v>
      </c>
      <c r="L189" t="s">
        <v>160</v>
      </c>
      <c r="M189">
        <v>4</v>
      </c>
      <c r="N189" t="s">
        <v>160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0.30640000000000001</v>
      </c>
      <c r="G190">
        <v>0.30640000000000001</v>
      </c>
      <c r="I190">
        <v>0.30640000000000001</v>
      </c>
      <c r="K190">
        <v>0.30640000000000001</v>
      </c>
      <c r="M190">
        <v>0.30640000000000001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2</v>
      </c>
      <c r="F191" t="s">
        <v>160</v>
      </c>
      <c r="G191">
        <v>2</v>
      </c>
      <c r="H191" t="s">
        <v>160</v>
      </c>
      <c r="I191">
        <v>2</v>
      </c>
      <c r="J191" t="s">
        <v>160</v>
      </c>
      <c r="K191">
        <v>2</v>
      </c>
      <c r="L191" t="s">
        <v>160</v>
      </c>
      <c r="M191">
        <v>2</v>
      </c>
      <c r="N191" t="s">
        <v>160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0.43269999999999997</v>
      </c>
      <c r="G192">
        <v>0.43269999999999997</v>
      </c>
      <c r="I192">
        <v>0.43269999999999997</v>
      </c>
      <c r="K192">
        <v>0.43269999999999997</v>
      </c>
      <c r="M192">
        <v>0.43269999999999997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2</v>
      </c>
      <c r="F193" t="s">
        <v>160</v>
      </c>
      <c r="G193">
        <v>2</v>
      </c>
      <c r="H193" t="s">
        <v>160</v>
      </c>
      <c r="I193">
        <v>2</v>
      </c>
      <c r="J193" t="s">
        <v>160</v>
      </c>
      <c r="K193">
        <v>2</v>
      </c>
      <c r="L193" t="s">
        <v>160</v>
      </c>
      <c r="M193">
        <v>2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0.62</v>
      </c>
      <c r="G194">
        <v>0.62</v>
      </c>
      <c r="I194">
        <v>0.62</v>
      </c>
      <c r="K194">
        <v>0.62</v>
      </c>
      <c r="M194">
        <v>0.62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2</v>
      </c>
      <c r="F195" t="s">
        <v>160</v>
      </c>
      <c r="G195">
        <v>2</v>
      </c>
      <c r="H195" t="s">
        <v>160</v>
      </c>
      <c r="I195">
        <v>2</v>
      </c>
      <c r="J195" t="s">
        <v>160</v>
      </c>
      <c r="K195">
        <v>2</v>
      </c>
      <c r="L195" t="s">
        <v>160</v>
      </c>
      <c r="M195">
        <v>2</v>
      </c>
      <c r="N195" t="s">
        <v>160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0.44650000000000001</v>
      </c>
      <c r="G196">
        <v>0.44650000000000001</v>
      </c>
      <c r="I196">
        <v>0.44650000000000001</v>
      </c>
      <c r="K196">
        <v>0.44650000000000001</v>
      </c>
      <c r="M196">
        <v>0.44650000000000001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2</v>
      </c>
      <c r="F197" t="s">
        <v>159</v>
      </c>
      <c r="G197">
        <v>2</v>
      </c>
      <c r="H197" t="s">
        <v>159</v>
      </c>
      <c r="I197">
        <v>2</v>
      </c>
      <c r="J197" t="s">
        <v>159</v>
      </c>
      <c r="K197">
        <v>2</v>
      </c>
      <c r="L197" t="s">
        <v>159</v>
      </c>
      <c r="M197">
        <v>2</v>
      </c>
      <c r="N197" t="s">
        <v>159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-9.8799999999999999E-2</v>
      </c>
      <c r="G198">
        <v>-9.8799999999999999E-2</v>
      </c>
      <c r="I198">
        <v>-9.8799999999999999E-2</v>
      </c>
      <c r="K198">
        <v>-9.8799999999999999E-2</v>
      </c>
      <c r="M198">
        <v>-9.8799999999999999E-2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s">
        <v>160</v>
      </c>
      <c r="G199">
        <v>4</v>
      </c>
      <c r="H199" t="s">
        <v>160</v>
      </c>
      <c r="I199">
        <v>4</v>
      </c>
      <c r="J199" t="s">
        <v>160</v>
      </c>
      <c r="K199">
        <v>4</v>
      </c>
      <c r="L199" t="s">
        <v>160</v>
      </c>
      <c r="M199">
        <v>4</v>
      </c>
      <c r="N199" t="s">
        <v>160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0.45</v>
      </c>
      <c r="G200">
        <v>0.45</v>
      </c>
      <c r="I200">
        <v>0.45</v>
      </c>
      <c r="K200">
        <v>0.45</v>
      </c>
      <c r="M200">
        <v>0.45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2</v>
      </c>
      <c r="F201" t="s">
        <v>160</v>
      </c>
      <c r="G201">
        <v>2</v>
      </c>
      <c r="H201" t="s">
        <v>160</v>
      </c>
      <c r="I201">
        <v>2</v>
      </c>
      <c r="J201" t="s">
        <v>160</v>
      </c>
      <c r="K201">
        <v>2</v>
      </c>
      <c r="L201" t="s">
        <v>160</v>
      </c>
      <c r="M201">
        <v>2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-7.4999999999999997E-2</v>
      </c>
      <c r="G202">
        <v>-7.4999999999999997E-2</v>
      </c>
      <c r="I202">
        <v>-7.4999999999999997E-2</v>
      </c>
      <c r="K202">
        <v>-7.4999999999999997E-2</v>
      </c>
      <c r="M202">
        <v>-7.4999999999999997E-2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s">
        <v>160</v>
      </c>
      <c r="G203">
        <v>4</v>
      </c>
      <c r="H203" t="s">
        <v>160</v>
      </c>
      <c r="I203">
        <v>4</v>
      </c>
      <c r="J203" t="s">
        <v>160</v>
      </c>
      <c r="K203">
        <v>4</v>
      </c>
      <c r="L203" t="s">
        <v>160</v>
      </c>
      <c r="M203">
        <v>4</v>
      </c>
      <c r="N203" t="s">
        <v>160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0.39839999999999998</v>
      </c>
      <c r="G204">
        <v>0.39839999999999998</v>
      </c>
      <c r="I204">
        <v>0.39839999999999998</v>
      </c>
      <c r="K204">
        <v>0.39839999999999998</v>
      </c>
      <c r="M204">
        <v>0.39839999999999998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2</v>
      </c>
      <c r="F205" t="s">
        <v>160</v>
      </c>
      <c r="G205">
        <v>2</v>
      </c>
      <c r="H205" t="s">
        <v>160</v>
      </c>
      <c r="I205">
        <v>2</v>
      </c>
      <c r="J205" t="s">
        <v>160</v>
      </c>
      <c r="K205">
        <v>2</v>
      </c>
      <c r="L205" t="s">
        <v>160</v>
      </c>
      <c r="M205">
        <v>2</v>
      </c>
      <c r="N205" t="s">
        <v>160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-0.44840000000000002</v>
      </c>
      <c r="G206">
        <v>-0.44840000000000002</v>
      </c>
      <c r="I206">
        <v>-0.44840000000000002</v>
      </c>
      <c r="K206">
        <v>-0.44840000000000002</v>
      </c>
      <c r="M206">
        <v>-0.44840000000000002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s">
        <v>160</v>
      </c>
      <c r="G207">
        <v>4</v>
      </c>
      <c r="H207" t="s">
        <v>160</v>
      </c>
      <c r="I207">
        <v>4</v>
      </c>
      <c r="J207" t="s">
        <v>160</v>
      </c>
      <c r="K207">
        <v>4</v>
      </c>
      <c r="L207" t="s">
        <v>160</v>
      </c>
      <c r="M207">
        <v>4</v>
      </c>
      <c r="N207" t="s">
        <v>160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0.49</v>
      </c>
      <c r="G208">
        <v>0.49</v>
      </c>
      <c r="I208">
        <v>0.49</v>
      </c>
      <c r="K208">
        <v>0.49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0.49</v>
      </c>
      <c r="G210">
        <v>0.49</v>
      </c>
      <c r="I210">
        <v>0.49</v>
      </c>
      <c r="K210">
        <v>0.49</v>
      </c>
      <c r="M210">
        <v>0.49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160</v>
      </c>
      <c r="G211">
        <v>2</v>
      </c>
      <c r="H211" t="s">
        <v>160</v>
      </c>
      <c r="I211">
        <v>2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0.49</v>
      </c>
      <c r="G212">
        <v>0.49</v>
      </c>
      <c r="I212">
        <v>0.49</v>
      </c>
      <c r="K212">
        <v>0.49</v>
      </c>
      <c r="M212">
        <v>0.49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2</v>
      </c>
      <c r="F213" t="s">
        <v>160</v>
      </c>
      <c r="G213">
        <v>2</v>
      </c>
      <c r="H213" t="s">
        <v>160</v>
      </c>
      <c r="I213">
        <v>2</v>
      </c>
      <c r="J213" t="s">
        <v>160</v>
      </c>
      <c r="K213">
        <v>2</v>
      </c>
      <c r="L213" t="s">
        <v>160</v>
      </c>
      <c r="M213">
        <v>2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-0.1673</v>
      </c>
      <c r="G214">
        <v>-0.1673</v>
      </c>
      <c r="I214">
        <v>-0.1673</v>
      </c>
      <c r="K214">
        <v>-0.1673</v>
      </c>
      <c r="M214">
        <v>-0.1673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4</v>
      </c>
      <c r="F215" t="s">
        <v>159</v>
      </c>
      <c r="G215">
        <v>4</v>
      </c>
      <c r="H215" t="s">
        <v>159</v>
      </c>
      <c r="I215">
        <v>4</v>
      </c>
      <c r="J215" t="s">
        <v>159</v>
      </c>
      <c r="K215">
        <v>4</v>
      </c>
      <c r="L215" t="s">
        <v>159</v>
      </c>
      <c r="M215">
        <v>4</v>
      </c>
      <c r="N215" t="s">
        <v>159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0.29920000000000002</v>
      </c>
      <c r="G216">
        <v>0.29920000000000002</v>
      </c>
      <c r="I216">
        <v>0.29920000000000002</v>
      </c>
      <c r="K216">
        <v>0.29920000000000002</v>
      </c>
      <c r="M216">
        <v>0.29920000000000002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160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-0.5746</v>
      </c>
      <c r="G218">
        <v>-0.5746</v>
      </c>
      <c r="I218">
        <v>-0.5746</v>
      </c>
      <c r="K218">
        <v>-0.5746</v>
      </c>
      <c r="M218">
        <v>-0.5746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s">
        <v>159</v>
      </c>
      <c r="G219">
        <v>4</v>
      </c>
      <c r="H219" t="s">
        <v>159</v>
      </c>
      <c r="I219">
        <v>4</v>
      </c>
      <c r="J219" t="s">
        <v>159</v>
      </c>
      <c r="K219">
        <v>4</v>
      </c>
      <c r="L219" t="s">
        <v>159</v>
      </c>
      <c r="M219">
        <v>4</v>
      </c>
      <c r="N219" t="s">
        <v>159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0.72</v>
      </c>
      <c r="G220">
        <v>0.72</v>
      </c>
      <c r="I220">
        <v>0.72</v>
      </c>
      <c r="K220">
        <v>0.72</v>
      </c>
      <c r="M220">
        <v>0.72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2</v>
      </c>
      <c r="F221" t="s">
        <v>159</v>
      </c>
      <c r="G221">
        <v>2</v>
      </c>
      <c r="H221" t="s">
        <v>159</v>
      </c>
      <c r="I221">
        <v>2</v>
      </c>
      <c r="J221" t="s">
        <v>159</v>
      </c>
      <c r="K221">
        <v>2</v>
      </c>
      <c r="L221" t="s">
        <v>159</v>
      </c>
      <c r="M221">
        <v>2</v>
      </c>
      <c r="N221" t="s">
        <v>159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0.43440000000000001</v>
      </c>
      <c r="G222">
        <v>0.43440000000000001</v>
      </c>
      <c r="I222">
        <v>0.43440000000000001</v>
      </c>
      <c r="K222">
        <v>0.43440000000000001</v>
      </c>
      <c r="M222">
        <v>0.43440000000000001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s">
        <v>159</v>
      </c>
      <c r="G223">
        <v>2</v>
      </c>
      <c r="H223" t="s">
        <v>159</v>
      </c>
      <c r="I223">
        <v>2</v>
      </c>
      <c r="J223" t="s">
        <v>159</v>
      </c>
      <c r="K223">
        <v>2</v>
      </c>
      <c r="L223" t="s">
        <v>159</v>
      </c>
      <c r="M223">
        <v>2</v>
      </c>
      <c r="N223" t="s">
        <v>159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0.49</v>
      </c>
      <c r="G224">
        <v>0.49</v>
      </c>
      <c r="I224">
        <v>0.49</v>
      </c>
      <c r="K224">
        <v>0.49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s">
        <v>159</v>
      </c>
      <c r="G225">
        <v>2</v>
      </c>
      <c r="H225" t="s">
        <v>159</v>
      </c>
      <c r="I225">
        <v>2</v>
      </c>
      <c r="J225" t="s">
        <v>159</v>
      </c>
      <c r="K225">
        <v>2</v>
      </c>
      <c r="L225" t="s">
        <v>159</v>
      </c>
      <c r="M225">
        <v>2</v>
      </c>
      <c r="N225" t="s">
        <v>159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-0.29520000000000002</v>
      </c>
      <c r="G226">
        <v>-0.29520000000000002</v>
      </c>
      <c r="I226">
        <v>-0.29520000000000002</v>
      </c>
      <c r="K226">
        <v>-0.29520000000000002</v>
      </c>
      <c r="M226">
        <v>-0.29520000000000002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160</v>
      </c>
      <c r="G227">
        <v>4</v>
      </c>
      <c r="H227" t="s">
        <v>160</v>
      </c>
      <c r="I227">
        <v>4</v>
      </c>
      <c r="J227" t="s">
        <v>160</v>
      </c>
      <c r="K227">
        <v>4</v>
      </c>
      <c r="L227" t="s">
        <v>160</v>
      </c>
      <c r="M227">
        <v>4</v>
      </c>
      <c r="N227" t="s">
        <v>160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0.2596</v>
      </c>
      <c r="G228">
        <v>0.2596</v>
      </c>
      <c r="I228">
        <v>0.2596</v>
      </c>
      <c r="K228">
        <v>0.2596</v>
      </c>
      <c r="M228">
        <v>0.2596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2</v>
      </c>
      <c r="F229" t="s">
        <v>160</v>
      </c>
      <c r="G229">
        <v>2</v>
      </c>
      <c r="H229" t="s">
        <v>160</v>
      </c>
      <c r="I229">
        <v>2</v>
      </c>
      <c r="J229" t="s">
        <v>160</v>
      </c>
      <c r="K229">
        <v>2</v>
      </c>
      <c r="L229" t="s">
        <v>160</v>
      </c>
      <c r="M229">
        <v>2</v>
      </c>
      <c r="N229" t="s">
        <v>160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0.43169999999999997</v>
      </c>
      <c r="G230">
        <v>0.43169999999999997</v>
      </c>
      <c r="I230">
        <v>0.43169999999999997</v>
      </c>
      <c r="K230">
        <v>0.43169999999999997</v>
      </c>
      <c r="M230">
        <v>0.43169999999999997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s">
        <v>160</v>
      </c>
      <c r="G231">
        <v>2</v>
      </c>
      <c r="H231" t="s">
        <v>160</v>
      </c>
      <c r="I231">
        <v>2</v>
      </c>
      <c r="J231" t="s">
        <v>160</v>
      </c>
      <c r="K231">
        <v>2</v>
      </c>
      <c r="L231" t="s">
        <v>160</v>
      </c>
      <c r="M231">
        <v>2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</v>
      </c>
      <c r="G232">
        <v>-0.5</v>
      </c>
      <c r="I232">
        <v>-0.5</v>
      </c>
      <c r="K232">
        <v>-0.5</v>
      </c>
      <c r="M232">
        <v>-0.5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s">
        <v>160</v>
      </c>
      <c r="G233">
        <v>4</v>
      </c>
      <c r="H233" t="s">
        <v>160</v>
      </c>
      <c r="I233">
        <v>4</v>
      </c>
      <c r="J233" t="s">
        <v>160</v>
      </c>
      <c r="K233">
        <v>4</v>
      </c>
      <c r="L233" t="s">
        <v>160</v>
      </c>
      <c r="M233">
        <v>4</v>
      </c>
      <c r="N233" t="s">
        <v>160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-0.22869999999999999</v>
      </c>
      <c r="G234">
        <v>-0.22869999999999999</v>
      </c>
      <c r="I234">
        <v>-0.22869999999999999</v>
      </c>
      <c r="K234">
        <v>-0.22869999999999999</v>
      </c>
      <c r="M234">
        <v>-0.22869999999999999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159</v>
      </c>
      <c r="G235">
        <v>4</v>
      </c>
      <c r="H235" t="s">
        <v>159</v>
      </c>
      <c r="I235">
        <v>4</v>
      </c>
      <c r="J235" t="s">
        <v>159</v>
      </c>
      <c r="K235">
        <v>4</v>
      </c>
      <c r="L235" t="s">
        <v>159</v>
      </c>
      <c r="M235">
        <v>4</v>
      </c>
      <c r="N235" t="s">
        <v>159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0.3357</v>
      </c>
      <c r="G236">
        <v>0.3357</v>
      </c>
      <c r="I236">
        <v>0.3357</v>
      </c>
      <c r="K236">
        <v>0.3357</v>
      </c>
      <c r="M236">
        <v>0.3357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2</v>
      </c>
      <c r="F237" t="s">
        <v>159</v>
      </c>
      <c r="G237">
        <v>2</v>
      </c>
      <c r="H237" t="s">
        <v>159</v>
      </c>
      <c r="I237">
        <v>2</v>
      </c>
      <c r="J237" t="s">
        <v>159</v>
      </c>
      <c r="K237">
        <v>2</v>
      </c>
      <c r="L237" t="s">
        <v>159</v>
      </c>
      <c r="M237">
        <v>2</v>
      </c>
      <c r="N237" t="s">
        <v>159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-0.1031</v>
      </c>
      <c r="G238">
        <v>-0.1031</v>
      </c>
      <c r="I238">
        <v>-0.1031</v>
      </c>
      <c r="K238">
        <v>-0.1031</v>
      </c>
      <c r="M238">
        <v>-0.1031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s">
        <v>159</v>
      </c>
      <c r="G239">
        <v>4</v>
      </c>
      <c r="H239" t="s">
        <v>159</v>
      </c>
      <c r="I239">
        <v>4</v>
      </c>
      <c r="J239" t="s">
        <v>159</v>
      </c>
      <c r="K239">
        <v>4</v>
      </c>
      <c r="L239" t="s">
        <v>159</v>
      </c>
      <c r="M239">
        <v>4</v>
      </c>
      <c r="N239" t="s">
        <v>159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0.3</v>
      </c>
      <c r="G240">
        <v>0.3</v>
      </c>
      <c r="I240">
        <v>0.3</v>
      </c>
      <c r="K240">
        <v>0.3</v>
      </c>
      <c r="M240">
        <v>0.3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2</v>
      </c>
      <c r="F241" t="s">
        <v>160</v>
      </c>
      <c r="G241">
        <v>2</v>
      </c>
      <c r="H241" t="s">
        <v>160</v>
      </c>
      <c r="I241">
        <v>2</v>
      </c>
      <c r="J241" t="s">
        <v>160</v>
      </c>
      <c r="K241">
        <v>2</v>
      </c>
      <c r="L241" t="s">
        <v>160</v>
      </c>
      <c r="M241">
        <v>2</v>
      </c>
      <c r="N241" t="s">
        <v>160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0.61750000000000005</v>
      </c>
      <c r="G242">
        <v>0.61750000000000005</v>
      </c>
      <c r="I242">
        <v>0.61750000000000005</v>
      </c>
      <c r="K242">
        <v>0.61750000000000005</v>
      </c>
      <c r="M242">
        <v>0.61750000000000005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s">
        <v>160</v>
      </c>
      <c r="G243">
        <v>2</v>
      </c>
      <c r="H243" t="s">
        <v>160</v>
      </c>
      <c r="I243">
        <v>2</v>
      </c>
      <c r="J243" t="s">
        <v>160</v>
      </c>
      <c r="K243">
        <v>2</v>
      </c>
      <c r="L243" t="s">
        <v>160</v>
      </c>
      <c r="M243">
        <v>2</v>
      </c>
      <c r="N243" t="s">
        <v>160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0.624</v>
      </c>
      <c r="G244">
        <v>0.624</v>
      </c>
      <c r="I244">
        <v>0.624</v>
      </c>
      <c r="K244">
        <v>0.624</v>
      </c>
      <c r="M244">
        <v>0.624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2</v>
      </c>
      <c r="F245" t="s">
        <v>159</v>
      </c>
      <c r="G245">
        <v>2</v>
      </c>
      <c r="H245" t="s">
        <v>159</v>
      </c>
      <c r="I245">
        <v>2</v>
      </c>
      <c r="J245" t="s">
        <v>159</v>
      </c>
      <c r="K245">
        <v>2</v>
      </c>
      <c r="L245" t="s">
        <v>159</v>
      </c>
      <c r="M245">
        <v>2</v>
      </c>
      <c r="N245" t="s">
        <v>159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-0.64329999999999998</v>
      </c>
      <c r="G246">
        <v>-0.64329999999999998</v>
      </c>
      <c r="I246">
        <v>-0.64329999999999998</v>
      </c>
      <c r="K246">
        <v>-0.64329999999999998</v>
      </c>
      <c r="M246">
        <v>-0.64329999999999998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s">
        <v>160</v>
      </c>
      <c r="G247">
        <v>4</v>
      </c>
      <c r="H247" t="s">
        <v>160</v>
      </c>
      <c r="I247">
        <v>4</v>
      </c>
      <c r="J247" t="s">
        <v>160</v>
      </c>
      <c r="K247">
        <v>4</v>
      </c>
      <c r="L247" t="s">
        <v>160</v>
      </c>
      <c r="M247">
        <v>4</v>
      </c>
      <c r="N247" t="s">
        <v>160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0.624</v>
      </c>
      <c r="G248">
        <v>0.624</v>
      </c>
      <c r="I248">
        <v>0.624</v>
      </c>
      <c r="K248">
        <v>0.624</v>
      </c>
      <c r="M248">
        <v>0.624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s">
        <v>159</v>
      </c>
      <c r="G249">
        <v>2</v>
      </c>
      <c r="H249" t="s">
        <v>159</v>
      </c>
      <c r="I249">
        <v>2</v>
      </c>
      <c r="J249" t="s">
        <v>159</v>
      </c>
      <c r="K249">
        <v>2</v>
      </c>
      <c r="L249" t="s">
        <v>159</v>
      </c>
      <c r="M249">
        <v>2</v>
      </c>
      <c r="N249" t="s">
        <v>159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-0.58799999999999997</v>
      </c>
      <c r="G250">
        <v>-0.58799999999999997</v>
      </c>
      <c r="I250">
        <v>-0.58799999999999997</v>
      </c>
      <c r="K250">
        <v>-0.58799999999999997</v>
      </c>
      <c r="M250">
        <v>-0.58799999999999997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s">
        <v>159</v>
      </c>
      <c r="G251">
        <v>4</v>
      </c>
      <c r="H251" t="s">
        <v>159</v>
      </c>
      <c r="I251">
        <v>4</v>
      </c>
      <c r="J251" t="s">
        <v>159</v>
      </c>
      <c r="K251">
        <v>4</v>
      </c>
      <c r="L251" t="s">
        <v>159</v>
      </c>
      <c r="M251">
        <v>4</v>
      </c>
      <c r="N251" t="s">
        <v>159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-7.9200000000000007E-2</v>
      </c>
      <c r="G252">
        <v>-7.9200000000000007E-2</v>
      </c>
      <c r="I252">
        <v>-7.9200000000000007E-2</v>
      </c>
      <c r="K252">
        <v>-7.9200000000000007E-2</v>
      </c>
      <c r="M252">
        <v>-7.9200000000000007E-2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s">
        <v>159</v>
      </c>
      <c r="G253">
        <v>4</v>
      </c>
      <c r="H253" t="s">
        <v>159</v>
      </c>
      <c r="I253">
        <v>4</v>
      </c>
      <c r="J253" t="s">
        <v>159</v>
      </c>
      <c r="K253">
        <v>4</v>
      </c>
      <c r="L253" t="s">
        <v>159</v>
      </c>
      <c r="M253">
        <v>4</v>
      </c>
      <c r="N253" t="s">
        <v>159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-0.1096</v>
      </c>
      <c r="G254">
        <v>-0.1096</v>
      </c>
      <c r="I254">
        <v>-0.1096</v>
      </c>
      <c r="K254">
        <v>-0.1096</v>
      </c>
      <c r="M254">
        <v>-0.1096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159</v>
      </c>
      <c r="G255">
        <v>4</v>
      </c>
      <c r="H255" t="s">
        <v>159</v>
      </c>
      <c r="I255">
        <v>4</v>
      </c>
      <c r="J255" t="s">
        <v>159</v>
      </c>
      <c r="K255">
        <v>4</v>
      </c>
      <c r="L255" t="s">
        <v>159</v>
      </c>
      <c r="M255">
        <v>4</v>
      </c>
      <c r="N255" t="s">
        <v>159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-0.74399999999999999</v>
      </c>
      <c r="G256">
        <v>-0.74399999999999999</v>
      </c>
      <c r="I256">
        <v>-0.74399999999999999</v>
      </c>
      <c r="K256">
        <v>-0.74399999999999999</v>
      </c>
      <c r="M256">
        <v>-0.74399999999999999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s">
        <v>159</v>
      </c>
      <c r="G257">
        <v>4</v>
      </c>
      <c r="H257" t="s">
        <v>159</v>
      </c>
      <c r="I257">
        <v>4</v>
      </c>
      <c r="J257" t="s">
        <v>159</v>
      </c>
      <c r="K257">
        <v>4</v>
      </c>
      <c r="L257" t="s">
        <v>159</v>
      </c>
      <c r="M257">
        <v>4</v>
      </c>
      <c r="N257" t="s">
        <v>159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-0.10340000000000001</v>
      </c>
      <c r="G258">
        <v>-0.10340000000000001</v>
      </c>
      <c r="I258">
        <v>-0.10340000000000001</v>
      </c>
      <c r="K258">
        <v>-0.10340000000000001</v>
      </c>
      <c r="M258">
        <v>-0.10340000000000001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s">
        <v>160</v>
      </c>
      <c r="G259">
        <v>4</v>
      </c>
      <c r="H259" t="s">
        <v>160</v>
      </c>
      <c r="I259">
        <v>4</v>
      </c>
      <c r="J259" t="s">
        <v>160</v>
      </c>
      <c r="K259">
        <v>4</v>
      </c>
      <c r="L259" t="s">
        <v>160</v>
      </c>
      <c r="M259">
        <v>4</v>
      </c>
      <c r="N259" t="s">
        <v>160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0.49</v>
      </c>
      <c r="G260">
        <v>0.49</v>
      </c>
      <c r="I260">
        <v>0.49</v>
      </c>
      <c r="K260">
        <v>0.49</v>
      </c>
      <c r="M260">
        <v>0.49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2</v>
      </c>
      <c r="F261" t="s">
        <v>160</v>
      </c>
      <c r="G261">
        <v>2</v>
      </c>
      <c r="H261" t="s">
        <v>160</v>
      </c>
      <c r="I261">
        <v>2</v>
      </c>
      <c r="J261" t="s">
        <v>160</v>
      </c>
      <c r="K261">
        <v>2</v>
      </c>
      <c r="L261" t="s">
        <v>160</v>
      </c>
      <c r="M261">
        <v>2</v>
      </c>
      <c r="N261" t="s">
        <v>160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-5.2999999999999999E-2</v>
      </c>
      <c r="G262">
        <v>-5.2999999999999999E-2</v>
      </c>
      <c r="I262">
        <v>-5.2999999999999999E-2</v>
      </c>
      <c r="K262">
        <v>-5.2999999999999999E-2</v>
      </c>
      <c r="M262">
        <v>-5.2999999999999999E-2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s">
        <v>160</v>
      </c>
      <c r="G263">
        <v>4</v>
      </c>
      <c r="H263" t="s">
        <v>160</v>
      </c>
      <c r="I263">
        <v>4</v>
      </c>
      <c r="J263" t="s">
        <v>160</v>
      </c>
      <c r="K263">
        <v>4</v>
      </c>
      <c r="L263" t="s">
        <v>160</v>
      </c>
      <c r="M263">
        <v>4</v>
      </c>
      <c r="N263" t="s">
        <v>160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-0.5</v>
      </c>
      <c r="G264">
        <v>-0.5</v>
      </c>
      <c r="I264">
        <v>-0.5</v>
      </c>
      <c r="K264">
        <v>-0.5</v>
      </c>
      <c r="M264">
        <v>-0.5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s">
        <v>159</v>
      </c>
      <c r="G265">
        <v>4</v>
      </c>
      <c r="H265" t="s">
        <v>159</v>
      </c>
      <c r="I265">
        <v>4</v>
      </c>
      <c r="J265" t="s">
        <v>159</v>
      </c>
      <c r="K265">
        <v>4</v>
      </c>
      <c r="L265" t="s">
        <v>159</v>
      </c>
      <c r="M265">
        <v>4</v>
      </c>
      <c r="N265" t="s">
        <v>159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0.495</v>
      </c>
      <c r="G266">
        <v>0.495</v>
      </c>
      <c r="I266">
        <v>0.495</v>
      </c>
      <c r="K266">
        <v>0.495</v>
      </c>
      <c r="M266">
        <v>0.495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s">
        <v>160</v>
      </c>
      <c r="G267">
        <v>2</v>
      </c>
      <c r="H267" t="s">
        <v>160</v>
      </c>
      <c r="I267">
        <v>2</v>
      </c>
      <c r="J267" t="s">
        <v>160</v>
      </c>
      <c r="K267">
        <v>2</v>
      </c>
      <c r="L267" t="s">
        <v>160</v>
      </c>
      <c r="M267">
        <v>2</v>
      </c>
      <c r="N267" t="s">
        <v>160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-0.49</v>
      </c>
      <c r="G268">
        <v>-0.49</v>
      </c>
      <c r="I268">
        <v>-0.49</v>
      </c>
      <c r="K268">
        <v>-0.49</v>
      </c>
      <c r="M268">
        <v>-0.49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s">
        <v>160</v>
      </c>
      <c r="G269">
        <v>4</v>
      </c>
      <c r="H269" t="s">
        <v>160</v>
      </c>
      <c r="I269">
        <v>4</v>
      </c>
      <c r="J269" t="s">
        <v>160</v>
      </c>
      <c r="K269">
        <v>4</v>
      </c>
      <c r="L269" t="s">
        <v>160</v>
      </c>
      <c r="M269">
        <v>4</v>
      </c>
      <c r="N269" t="s">
        <v>160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0.4</v>
      </c>
      <c r="G270">
        <v>0.4</v>
      </c>
      <c r="I270">
        <v>0.4</v>
      </c>
      <c r="K270">
        <v>0.4</v>
      </c>
      <c r="M270">
        <v>0.4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2</v>
      </c>
      <c r="F271" t="s">
        <v>159</v>
      </c>
      <c r="G271">
        <v>2</v>
      </c>
      <c r="H271" t="s">
        <v>159</v>
      </c>
      <c r="I271">
        <v>2</v>
      </c>
      <c r="J271" t="s">
        <v>159</v>
      </c>
      <c r="K271">
        <v>2</v>
      </c>
      <c r="L271" t="s">
        <v>159</v>
      </c>
      <c r="M271">
        <v>2</v>
      </c>
      <c r="N271" t="s">
        <v>159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0.6825</v>
      </c>
      <c r="G272">
        <v>0.6825</v>
      </c>
      <c r="I272">
        <v>0.6825</v>
      </c>
      <c r="K272">
        <v>0.6825</v>
      </c>
      <c r="M272">
        <v>0.6825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2</v>
      </c>
      <c r="F273" t="s">
        <v>159</v>
      </c>
      <c r="G273">
        <v>2</v>
      </c>
      <c r="H273" t="s">
        <v>159</v>
      </c>
      <c r="I273">
        <v>2</v>
      </c>
      <c r="J273" t="s">
        <v>159</v>
      </c>
      <c r="K273">
        <v>2</v>
      </c>
      <c r="L273" t="s">
        <v>159</v>
      </c>
      <c r="M273">
        <v>2</v>
      </c>
      <c r="N273" t="s">
        <v>159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0.48849999999999999</v>
      </c>
      <c r="G274">
        <v>0.48849999999999999</v>
      </c>
      <c r="I274">
        <v>0.48849999999999999</v>
      </c>
      <c r="K274">
        <v>0.48849999999999999</v>
      </c>
      <c r="M274">
        <v>0.48849999999999999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s">
        <v>159</v>
      </c>
      <c r="G275">
        <v>2</v>
      </c>
      <c r="H275" t="s">
        <v>159</v>
      </c>
      <c r="I275">
        <v>2</v>
      </c>
      <c r="J275" t="s">
        <v>159</v>
      </c>
      <c r="K275">
        <v>2</v>
      </c>
      <c r="L275" t="s">
        <v>159</v>
      </c>
      <c r="M275">
        <v>2</v>
      </c>
      <c r="N275" t="s">
        <v>159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0.28849999999999998</v>
      </c>
      <c r="G276">
        <v>0.28849999999999998</v>
      </c>
      <c r="I276">
        <v>0.28849999999999998</v>
      </c>
      <c r="K276">
        <v>0.28849999999999998</v>
      </c>
      <c r="M276">
        <v>0.28849999999999998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2</v>
      </c>
      <c r="F277" t="s">
        <v>159</v>
      </c>
      <c r="G277">
        <v>2</v>
      </c>
      <c r="H277" t="s">
        <v>159</v>
      </c>
      <c r="I277">
        <v>2</v>
      </c>
      <c r="J277" t="s">
        <v>159</v>
      </c>
      <c r="K277">
        <v>2</v>
      </c>
      <c r="L277" t="s">
        <v>159</v>
      </c>
      <c r="M277">
        <v>2</v>
      </c>
      <c r="N277" t="s">
        <v>159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-0.57850000000000001</v>
      </c>
      <c r="G278">
        <v>-0.57850000000000001</v>
      </c>
      <c r="I278">
        <v>-0.57850000000000001</v>
      </c>
      <c r="K278">
        <v>-0.57850000000000001</v>
      </c>
      <c r="M278">
        <v>-0.57850000000000001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159</v>
      </c>
      <c r="G279">
        <v>4</v>
      </c>
      <c r="H279" t="s">
        <v>159</v>
      </c>
      <c r="I279">
        <v>4</v>
      </c>
      <c r="J279" t="s">
        <v>159</v>
      </c>
      <c r="K279">
        <v>4</v>
      </c>
      <c r="L279" t="s">
        <v>159</v>
      </c>
      <c r="M279">
        <v>4</v>
      </c>
      <c r="N279" t="s">
        <v>159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0.27760000000000001</v>
      </c>
      <c r="G280">
        <v>0.27760000000000001</v>
      </c>
      <c r="I280">
        <v>0.27760000000000001</v>
      </c>
      <c r="K280">
        <v>0.27760000000000001</v>
      </c>
      <c r="M280">
        <v>0.27760000000000001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s">
        <v>160</v>
      </c>
      <c r="G281">
        <v>2</v>
      </c>
      <c r="H281" t="s">
        <v>160</v>
      </c>
      <c r="I281">
        <v>2</v>
      </c>
      <c r="J281" t="s">
        <v>160</v>
      </c>
      <c r="K281">
        <v>2</v>
      </c>
      <c r="L281" t="s">
        <v>160</v>
      </c>
      <c r="M281">
        <v>2</v>
      </c>
      <c r="N281" t="s">
        <v>160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0.49</v>
      </c>
      <c r="G282">
        <v>0.49</v>
      </c>
      <c r="I282">
        <v>0.49</v>
      </c>
      <c r="K282">
        <v>0.49</v>
      </c>
      <c r="M282">
        <v>0.49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s">
        <v>160</v>
      </c>
      <c r="G283">
        <v>2</v>
      </c>
      <c r="H283" t="s">
        <v>160</v>
      </c>
      <c r="I283">
        <v>2</v>
      </c>
      <c r="J283" t="s">
        <v>160</v>
      </c>
      <c r="K283">
        <v>2</v>
      </c>
      <c r="L283" t="s">
        <v>160</v>
      </c>
      <c r="M283">
        <v>2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-0.17549999999999999</v>
      </c>
      <c r="G284">
        <v>-0.17549999999999999</v>
      </c>
      <c r="I284">
        <v>-0.17549999999999999</v>
      </c>
      <c r="K284">
        <v>-0.17549999999999999</v>
      </c>
      <c r="M284">
        <v>-0.17549999999999999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s">
        <v>160</v>
      </c>
      <c r="G285">
        <v>4</v>
      </c>
      <c r="H285" t="s">
        <v>160</v>
      </c>
      <c r="I285">
        <v>4</v>
      </c>
      <c r="J285" t="s">
        <v>160</v>
      </c>
      <c r="K285">
        <v>4</v>
      </c>
      <c r="L285" t="s">
        <v>160</v>
      </c>
      <c r="M285">
        <v>4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0.4</v>
      </c>
      <c r="G286">
        <v>0.4</v>
      </c>
      <c r="I286">
        <v>0.4</v>
      </c>
      <c r="K286">
        <v>0.4</v>
      </c>
      <c r="M286">
        <v>0.4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2</v>
      </c>
      <c r="F287" t="s">
        <v>159</v>
      </c>
      <c r="G287">
        <v>2</v>
      </c>
      <c r="H287" t="s">
        <v>159</v>
      </c>
      <c r="I287">
        <v>2</v>
      </c>
      <c r="J287" t="s">
        <v>159</v>
      </c>
      <c r="K287">
        <v>2</v>
      </c>
      <c r="L287" t="s">
        <v>159</v>
      </c>
      <c r="M287">
        <v>2</v>
      </c>
      <c r="N287" t="s">
        <v>159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-0.23799999999999999</v>
      </c>
      <c r="G288">
        <v>-0.23799999999999999</v>
      </c>
      <c r="I288">
        <v>-0.23799999999999999</v>
      </c>
      <c r="K288">
        <v>-0.23799999999999999</v>
      </c>
      <c r="M288">
        <v>-0.23799999999999999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s">
        <v>160</v>
      </c>
      <c r="G289">
        <v>4</v>
      </c>
      <c r="H289" t="s">
        <v>160</v>
      </c>
      <c r="I289">
        <v>4</v>
      </c>
      <c r="J289" t="s">
        <v>160</v>
      </c>
      <c r="K289">
        <v>4</v>
      </c>
      <c r="L289" t="s">
        <v>160</v>
      </c>
      <c r="M289">
        <v>4</v>
      </c>
      <c r="N289" t="s">
        <v>160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-6.9000000000000006E-2</v>
      </c>
      <c r="G290">
        <v>-6.9000000000000006E-2</v>
      </c>
      <c r="I290">
        <v>-6.9000000000000006E-2</v>
      </c>
      <c r="K290">
        <v>-6.9000000000000006E-2</v>
      </c>
      <c r="M290">
        <v>-6.9000000000000006E-2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s">
        <v>159</v>
      </c>
      <c r="G291">
        <v>4</v>
      </c>
      <c r="H291" t="s">
        <v>159</v>
      </c>
      <c r="I291">
        <v>4</v>
      </c>
      <c r="J291" t="s">
        <v>159</v>
      </c>
      <c r="K291">
        <v>4</v>
      </c>
      <c r="L291" t="s">
        <v>159</v>
      </c>
      <c r="M291">
        <v>4</v>
      </c>
      <c r="N291" t="s">
        <v>159</v>
      </c>
      <c r="O291">
        <v>1</v>
      </c>
    </row>
    <row r="292" spans="1:15" x14ac:dyDescent="0.35">
      <c r="F292">
        <f>COUNTIF(F2:F291,"TRUE")</f>
        <v>71</v>
      </c>
      <c r="H292">
        <f t="shared" ref="H292:N292" si="0">COUNTIF(H2:H291,"TRUE")</f>
        <v>71</v>
      </c>
      <c r="J292">
        <f t="shared" si="0"/>
        <v>71</v>
      </c>
      <c r="L292">
        <f t="shared" si="0"/>
        <v>71</v>
      </c>
      <c r="N292">
        <f t="shared" si="0"/>
        <v>71</v>
      </c>
    </row>
    <row r="293" spans="1:15" x14ac:dyDescent="0.35">
      <c r="A293" t="s">
        <v>37</v>
      </c>
    </row>
    <row r="294" spans="1:15" x14ac:dyDescent="0.35">
      <c r="A294" t="s">
        <v>62</v>
      </c>
      <c r="E294" t="s">
        <v>25</v>
      </c>
      <c r="F294">
        <f>COUNTIFS(F$2:F$291,"TRUE",$B$2:$B$291,1)</f>
        <v>9</v>
      </c>
      <c r="H294">
        <f t="shared" ref="H294:N294" si="1">COUNTIFS(H$2:H$291,"TRUE",$B$2:$B$291,1)</f>
        <v>9</v>
      </c>
      <c r="J294">
        <f t="shared" si="1"/>
        <v>9</v>
      </c>
      <c r="L294">
        <f t="shared" si="1"/>
        <v>9</v>
      </c>
      <c r="N294">
        <f t="shared" si="1"/>
        <v>9</v>
      </c>
      <c r="O294">
        <f>MEDIAN(F294:N294)</f>
        <v>9</v>
      </c>
    </row>
    <row r="295" spans="1:15" x14ac:dyDescent="0.35">
      <c r="A295" t="s">
        <v>39</v>
      </c>
      <c r="E295" t="s">
        <v>26</v>
      </c>
      <c r="F295">
        <f>COUNTIFS(F$2:F$291,"TRUE",$B$2:$B$291,2)</f>
        <v>18</v>
      </c>
      <c r="H295">
        <f t="shared" ref="H295:N295" si="2">COUNTIFS(H$2:H$291,"TRUE",$B$2:$B$291,2)</f>
        <v>18</v>
      </c>
      <c r="J295">
        <f t="shared" si="2"/>
        <v>18</v>
      </c>
      <c r="L295">
        <f t="shared" si="2"/>
        <v>18</v>
      </c>
      <c r="N295">
        <f t="shared" si="2"/>
        <v>18</v>
      </c>
      <c r="O295">
        <f t="shared" ref="O295:O298" si="3">MEDIAN(F295:N295)</f>
        <v>18</v>
      </c>
    </row>
    <row r="296" spans="1:15" x14ac:dyDescent="0.35">
      <c r="A296" t="s">
        <v>40</v>
      </c>
      <c r="E296" t="s">
        <v>27</v>
      </c>
      <c r="F296">
        <f>COUNTIFS(F$2:F$291,"TRUE",$B$2:$B$291,3)</f>
        <v>18</v>
      </c>
      <c r="H296">
        <f t="shared" ref="H296:N296" si="4">COUNTIFS(H$2:H$291,"TRUE",$B$2:$B$291,3)</f>
        <v>18</v>
      </c>
      <c r="J296">
        <f t="shared" si="4"/>
        <v>18</v>
      </c>
      <c r="L296">
        <f t="shared" si="4"/>
        <v>18</v>
      </c>
      <c r="N296">
        <f t="shared" si="4"/>
        <v>18</v>
      </c>
      <c r="O296">
        <f t="shared" si="3"/>
        <v>18</v>
      </c>
    </row>
    <row r="297" spans="1:15" x14ac:dyDescent="0.35">
      <c r="A297" t="s">
        <v>41</v>
      </c>
      <c r="E297" t="s">
        <v>28</v>
      </c>
      <c r="F297">
        <f>COUNTIFS(F$2:F$291,"TRUE",$B$2:$B$291,4)</f>
        <v>9</v>
      </c>
      <c r="H297">
        <f t="shared" ref="H297:N297" si="5">COUNTIFS(H$2:H$291,"TRUE",$B$2:$B$291,4)</f>
        <v>9</v>
      </c>
      <c r="J297">
        <f t="shared" si="5"/>
        <v>9</v>
      </c>
      <c r="L297">
        <f t="shared" si="5"/>
        <v>9</v>
      </c>
      <c r="N297">
        <f t="shared" si="5"/>
        <v>9</v>
      </c>
      <c r="O297">
        <f t="shared" si="3"/>
        <v>9</v>
      </c>
    </row>
    <row r="298" spans="1:15" x14ac:dyDescent="0.35">
      <c r="A298" t="s">
        <v>44</v>
      </c>
      <c r="E298" t="s">
        <v>29</v>
      </c>
      <c r="F298">
        <f>COUNTIFS(F$2:F$291,"TRUE",$B$2:$B$291,5)</f>
        <v>17</v>
      </c>
      <c r="H298">
        <f t="shared" ref="H298:N298" si="6">COUNTIFS(H$2:H$291,"TRUE",$B$2:$B$291,5)</f>
        <v>17</v>
      </c>
      <c r="J298">
        <f t="shared" si="6"/>
        <v>17</v>
      </c>
      <c r="L298">
        <f t="shared" si="6"/>
        <v>17</v>
      </c>
      <c r="N298">
        <f t="shared" si="6"/>
        <v>17</v>
      </c>
      <c r="O298">
        <f t="shared" si="3"/>
        <v>17</v>
      </c>
    </row>
    <row r="300" spans="1:15" x14ac:dyDescent="0.35">
      <c r="A300" t="s">
        <v>56</v>
      </c>
    </row>
    <row r="301" spans="1:15" x14ac:dyDescent="0.35">
      <c r="A301" t="s">
        <v>171</v>
      </c>
    </row>
    <row r="302" spans="1:15" x14ac:dyDescent="0.35">
      <c r="A302" t="s">
        <v>172</v>
      </c>
    </row>
    <row r="303" spans="1:15" x14ac:dyDescent="0.35">
      <c r="A303" t="s">
        <v>173</v>
      </c>
    </row>
  </sheetData>
  <autoFilter ref="A1:O298"/>
  <conditionalFormatting sqref="F1:F291 H1:H291 J1:J291 L1:L291 N1:N291 N299:N1048431 L299:L1048431 J299:J1048431 H299:H1048431 F299:F1048431">
    <cfRule type="containsText" dxfId="159" priority="9" operator="containsText" text="FALSE">
      <formula>NOT(ISERROR(SEARCH("FALSE",F1)))</formula>
    </cfRule>
    <cfRule type="containsText" dxfId="158" priority="10" operator="containsText" text="TRUE">
      <formula>NOT(ISERROR(SEARCH("TRUE",F1)))</formula>
    </cfRule>
  </conditionalFormatting>
  <conditionalFormatting sqref="F292:F293 H292:H293 J292:J293 L292:L293 N292:N293">
    <cfRule type="containsText" dxfId="157" priority="3" operator="containsText" text="FALSE">
      <formula>NOT(ISERROR(SEARCH("FALSE",F292)))</formula>
    </cfRule>
    <cfRule type="containsText" dxfId="156" priority="4" operator="containsText" text="TRUE">
      <formula>NOT(ISERROR(SEARCH("TRUE",F292)))</formula>
    </cfRule>
  </conditionalFormatting>
  <conditionalFormatting sqref="F294:N298">
    <cfRule type="containsText" dxfId="155" priority="1" operator="containsText" text="FALSE">
      <formula>NOT(ISERROR(SEARCH("FALSE",F294)))</formula>
    </cfRule>
    <cfRule type="containsText" dxfId="154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4"/>
  </sheetPr>
  <dimension ref="A1:O303"/>
  <sheetViews>
    <sheetView topLeftCell="A274" zoomScaleNormal="100" workbookViewId="0">
      <selection activeCell="O298" sqref="E292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0.22620000000000001</v>
      </c>
      <c r="G2">
        <v>0.22620000000000001</v>
      </c>
      <c r="I2">
        <v>0.22620000000000001</v>
      </c>
      <c r="K2">
        <v>0.22620000000000001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s">
        <v>159</v>
      </c>
      <c r="G3">
        <v>2</v>
      </c>
      <c r="H3" t="s">
        <v>159</v>
      </c>
      <c r="I3">
        <v>2</v>
      </c>
      <c r="J3" t="s">
        <v>159</v>
      </c>
      <c r="K3">
        <v>2</v>
      </c>
      <c r="L3" t="s">
        <v>159</v>
      </c>
      <c r="M3">
        <v>2</v>
      </c>
      <c r="N3" t="s">
        <v>159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0.4</v>
      </c>
      <c r="G4">
        <v>0.4</v>
      </c>
      <c r="I4">
        <v>0.4</v>
      </c>
      <c r="K4">
        <v>0.4</v>
      </c>
      <c r="M4">
        <v>0.4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2</v>
      </c>
      <c r="F5" t="s">
        <v>160</v>
      </c>
      <c r="G5">
        <v>2</v>
      </c>
      <c r="H5" t="s">
        <v>160</v>
      </c>
      <c r="I5">
        <v>2</v>
      </c>
      <c r="J5" t="s">
        <v>160</v>
      </c>
      <c r="K5">
        <v>2</v>
      </c>
      <c r="L5" t="s">
        <v>160</v>
      </c>
      <c r="M5">
        <v>2</v>
      </c>
      <c r="N5" t="s">
        <v>160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0.45860000000000001</v>
      </c>
      <c r="G6">
        <v>0.45860000000000001</v>
      </c>
      <c r="I6">
        <v>0.45860000000000001</v>
      </c>
      <c r="K6">
        <v>0.45860000000000001</v>
      </c>
      <c r="M6">
        <v>0.45860000000000001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s">
        <v>160</v>
      </c>
      <c r="G7">
        <v>2</v>
      </c>
      <c r="H7" t="s">
        <v>160</v>
      </c>
      <c r="I7">
        <v>2</v>
      </c>
      <c r="J7" t="s">
        <v>160</v>
      </c>
      <c r="K7">
        <v>2</v>
      </c>
      <c r="L7" t="s">
        <v>160</v>
      </c>
      <c r="M7">
        <v>2</v>
      </c>
      <c r="N7" t="s">
        <v>160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-0.16020000000000001</v>
      </c>
      <c r="G8">
        <v>-0.16020000000000001</v>
      </c>
      <c r="I8">
        <v>-0.16020000000000001</v>
      </c>
      <c r="K8">
        <v>-0.16020000000000001</v>
      </c>
      <c r="M8">
        <v>-0.16020000000000001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s">
        <v>159</v>
      </c>
      <c r="G9">
        <v>4</v>
      </c>
      <c r="H9" t="s">
        <v>159</v>
      </c>
      <c r="I9">
        <v>4</v>
      </c>
      <c r="J9" t="s">
        <v>159</v>
      </c>
      <c r="K9">
        <v>4</v>
      </c>
      <c r="L9" t="s">
        <v>159</v>
      </c>
      <c r="M9">
        <v>4</v>
      </c>
      <c r="N9" t="s">
        <v>159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-7.1199999999999999E-2</v>
      </c>
      <c r="G10">
        <v>-7.1199999999999999E-2</v>
      </c>
      <c r="I10">
        <v>-7.1199999999999999E-2</v>
      </c>
      <c r="K10">
        <v>-7.1199999999999999E-2</v>
      </c>
      <c r="M10">
        <v>-7.1199999999999999E-2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160</v>
      </c>
      <c r="G11">
        <v>4</v>
      </c>
      <c r="H11" t="s">
        <v>160</v>
      </c>
      <c r="I11">
        <v>4</v>
      </c>
      <c r="J11" t="s">
        <v>160</v>
      </c>
      <c r="K11">
        <v>4</v>
      </c>
      <c r="L11" t="s">
        <v>160</v>
      </c>
      <c r="M11">
        <v>4</v>
      </c>
      <c r="N11" t="s">
        <v>160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-0.1923</v>
      </c>
      <c r="G12">
        <v>-0.1923</v>
      </c>
      <c r="I12">
        <v>-0.1923</v>
      </c>
      <c r="K12">
        <v>-0.1923</v>
      </c>
      <c r="M12">
        <v>-0.1923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s">
        <v>159</v>
      </c>
      <c r="G13">
        <v>4</v>
      </c>
      <c r="H13" t="s">
        <v>159</v>
      </c>
      <c r="I13">
        <v>4</v>
      </c>
      <c r="J13" t="s">
        <v>159</v>
      </c>
      <c r="K13">
        <v>4</v>
      </c>
      <c r="L13" t="s">
        <v>159</v>
      </c>
      <c r="M13">
        <v>4</v>
      </c>
      <c r="N13" t="s">
        <v>159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0.51400000000000001</v>
      </c>
      <c r="G14">
        <v>0.51400000000000001</v>
      </c>
      <c r="I14">
        <v>0.51400000000000001</v>
      </c>
      <c r="K14">
        <v>0.51400000000000001</v>
      </c>
      <c r="M14">
        <v>0.51400000000000001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2</v>
      </c>
      <c r="F15" t="s">
        <v>160</v>
      </c>
      <c r="G15">
        <v>2</v>
      </c>
      <c r="H15" t="s">
        <v>160</v>
      </c>
      <c r="I15">
        <v>2</v>
      </c>
      <c r="J15" t="s">
        <v>160</v>
      </c>
      <c r="K15">
        <v>2</v>
      </c>
      <c r="L15" t="s">
        <v>160</v>
      </c>
      <c r="M15">
        <v>2</v>
      </c>
      <c r="N15" t="s">
        <v>160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0.5</v>
      </c>
      <c r="G16">
        <v>0.5</v>
      </c>
      <c r="I16">
        <v>0.5</v>
      </c>
      <c r="K16">
        <v>0.5</v>
      </c>
      <c r="M16">
        <v>0.5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2</v>
      </c>
      <c r="F17" t="s">
        <v>160</v>
      </c>
      <c r="G17">
        <v>2</v>
      </c>
      <c r="H17" t="s">
        <v>160</v>
      </c>
      <c r="I17">
        <v>2</v>
      </c>
      <c r="J17" t="s">
        <v>160</v>
      </c>
      <c r="K17">
        <v>2</v>
      </c>
      <c r="L17" t="s">
        <v>160</v>
      </c>
      <c r="M17">
        <v>2</v>
      </c>
      <c r="N17" t="s">
        <v>160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-0.35980000000000001</v>
      </c>
      <c r="G18">
        <v>-0.35980000000000001</v>
      </c>
      <c r="I18">
        <v>-0.35980000000000001</v>
      </c>
      <c r="K18">
        <v>-0.35980000000000001</v>
      </c>
      <c r="M18">
        <v>-0.35980000000000001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4</v>
      </c>
      <c r="H19" t="s">
        <v>160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0.49</v>
      </c>
      <c r="G20">
        <v>0.49</v>
      </c>
      <c r="I20">
        <v>0.49</v>
      </c>
      <c r="K20">
        <v>0.49</v>
      </c>
      <c r="M20">
        <v>0.49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2</v>
      </c>
      <c r="F21" t="s">
        <v>159</v>
      </c>
      <c r="G21">
        <v>2</v>
      </c>
      <c r="H21" t="s">
        <v>159</v>
      </c>
      <c r="I21">
        <v>2</v>
      </c>
      <c r="J21" t="s">
        <v>159</v>
      </c>
      <c r="K21">
        <v>2</v>
      </c>
      <c r="L21" t="s">
        <v>159</v>
      </c>
      <c r="M21">
        <v>2</v>
      </c>
      <c r="N21" t="s">
        <v>159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-0.6</v>
      </c>
      <c r="I22">
        <v>-0.6</v>
      </c>
      <c r="K22">
        <v>-0.6</v>
      </c>
      <c r="M22">
        <v>-0.6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4</v>
      </c>
      <c r="H23" t="s">
        <v>160</v>
      </c>
      <c r="I23">
        <v>4</v>
      </c>
      <c r="J23" t="s">
        <v>160</v>
      </c>
      <c r="K23">
        <v>4</v>
      </c>
      <c r="L23" t="s">
        <v>160</v>
      </c>
      <c r="M23">
        <v>4</v>
      </c>
      <c r="N23" t="s">
        <v>160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0.24</v>
      </c>
      <c r="G24">
        <v>0.24</v>
      </c>
      <c r="I24">
        <v>0.24</v>
      </c>
      <c r="K24">
        <v>0.24</v>
      </c>
      <c r="M24">
        <v>0.24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2</v>
      </c>
      <c r="F25" t="s">
        <v>159</v>
      </c>
      <c r="G25">
        <v>2</v>
      </c>
      <c r="H25" t="s">
        <v>159</v>
      </c>
      <c r="I25">
        <v>2</v>
      </c>
      <c r="J25" t="s">
        <v>159</v>
      </c>
      <c r="K25">
        <v>2</v>
      </c>
      <c r="L25" t="s">
        <v>159</v>
      </c>
      <c r="M25">
        <v>2</v>
      </c>
      <c r="N25" t="s">
        <v>159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0.5</v>
      </c>
      <c r="G26">
        <v>0.5</v>
      </c>
      <c r="I26">
        <v>0.5</v>
      </c>
      <c r="K26">
        <v>0.5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159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0.27960000000000002</v>
      </c>
      <c r="G28">
        <v>0.27960000000000002</v>
      </c>
      <c r="I28">
        <v>0.27960000000000002</v>
      </c>
      <c r="K28">
        <v>0.27960000000000002</v>
      </c>
      <c r="M28">
        <v>0.27960000000000002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s">
        <v>159</v>
      </c>
      <c r="G29">
        <v>2</v>
      </c>
      <c r="H29" t="s">
        <v>159</v>
      </c>
      <c r="I29">
        <v>2</v>
      </c>
      <c r="J29" t="s">
        <v>159</v>
      </c>
      <c r="K29">
        <v>2</v>
      </c>
      <c r="L29" t="s">
        <v>159</v>
      </c>
      <c r="M29">
        <v>2</v>
      </c>
      <c r="N29" t="s">
        <v>159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-0.2223</v>
      </c>
      <c r="G30">
        <v>-0.2223</v>
      </c>
      <c r="I30">
        <v>-0.2223</v>
      </c>
      <c r="K30">
        <v>-0.2223</v>
      </c>
      <c r="M30">
        <v>-0.2223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s">
        <v>159</v>
      </c>
      <c r="G31">
        <v>4</v>
      </c>
      <c r="H31" t="s">
        <v>159</v>
      </c>
      <c r="I31">
        <v>4</v>
      </c>
      <c r="J31" t="s">
        <v>159</v>
      </c>
      <c r="K31">
        <v>4</v>
      </c>
      <c r="L31" t="s">
        <v>159</v>
      </c>
      <c r="M31">
        <v>4</v>
      </c>
      <c r="N31" t="s">
        <v>159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-0.3231</v>
      </c>
      <c r="G32">
        <v>-0.3231</v>
      </c>
      <c r="I32">
        <v>-0.3231</v>
      </c>
      <c r="K32">
        <v>-0.3231</v>
      </c>
      <c r="M32">
        <v>-0.3231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s">
        <v>160</v>
      </c>
      <c r="G33">
        <v>4</v>
      </c>
      <c r="H33" t="s">
        <v>160</v>
      </c>
      <c r="I33">
        <v>4</v>
      </c>
      <c r="J33" t="s">
        <v>160</v>
      </c>
      <c r="K33">
        <v>4</v>
      </c>
      <c r="L33" t="s">
        <v>160</v>
      </c>
      <c r="M33">
        <v>4</v>
      </c>
      <c r="N33" t="s">
        <v>160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0.2215</v>
      </c>
      <c r="G34">
        <v>0.2215</v>
      </c>
      <c r="I34">
        <v>0.2215</v>
      </c>
      <c r="K34">
        <v>0.2215</v>
      </c>
      <c r="M34">
        <v>0.2215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s">
        <v>160</v>
      </c>
      <c r="G35">
        <v>2</v>
      </c>
      <c r="H35" t="s">
        <v>160</v>
      </c>
      <c r="I35">
        <v>2</v>
      </c>
      <c r="J35" t="s">
        <v>160</v>
      </c>
      <c r="K35">
        <v>2</v>
      </c>
      <c r="L35" t="s">
        <v>160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0.30740000000000001</v>
      </c>
      <c r="G36">
        <v>0.30740000000000001</v>
      </c>
      <c r="I36">
        <v>0.30740000000000001</v>
      </c>
      <c r="K36">
        <v>0.30740000000000001</v>
      </c>
      <c r="M36">
        <v>0.30740000000000001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s">
        <v>160</v>
      </c>
      <c r="G37">
        <v>2</v>
      </c>
      <c r="H37" t="s">
        <v>160</v>
      </c>
      <c r="I37">
        <v>2</v>
      </c>
      <c r="J37" t="s">
        <v>160</v>
      </c>
      <c r="K37">
        <v>2</v>
      </c>
      <c r="L37" t="s">
        <v>160</v>
      </c>
      <c r="M37">
        <v>2</v>
      </c>
      <c r="N37" t="s">
        <v>160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-0.3503</v>
      </c>
      <c r="G38">
        <v>-0.3503</v>
      </c>
      <c r="I38">
        <v>-0.3503</v>
      </c>
      <c r="K38">
        <v>-0.3503</v>
      </c>
      <c r="M38">
        <v>-0.3503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s">
        <v>159</v>
      </c>
      <c r="G39">
        <v>4</v>
      </c>
      <c r="H39" t="s">
        <v>159</v>
      </c>
      <c r="I39">
        <v>4</v>
      </c>
      <c r="J39" t="s">
        <v>159</v>
      </c>
      <c r="K39">
        <v>4</v>
      </c>
      <c r="L39" t="s">
        <v>159</v>
      </c>
      <c r="M39">
        <v>4</v>
      </c>
      <c r="N39" t="s">
        <v>159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0.52270000000000005</v>
      </c>
      <c r="G40">
        <v>0.52270000000000005</v>
      </c>
      <c r="I40">
        <v>0.52270000000000005</v>
      </c>
      <c r="K40">
        <v>0.52270000000000005</v>
      </c>
      <c r="M40">
        <v>0.52270000000000005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s">
        <v>160</v>
      </c>
      <c r="G41">
        <v>2</v>
      </c>
      <c r="H41" t="s">
        <v>160</v>
      </c>
      <c r="I41">
        <v>2</v>
      </c>
      <c r="J41" t="s">
        <v>160</v>
      </c>
      <c r="K41">
        <v>2</v>
      </c>
      <c r="L41" t="s">
        <v>160</v>
      </c>
      <c r="M41">
        <v>2</v>
      </c>
      <c r="N41" t="s">
        <v>160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-0.19259999999999999</v>
      </c>
      <c r="G42">
        <v>-0.19259999999999999</v>
      </c>
      <c r="I42">
        <v>-0.19259999999999999</v>
      </c>
      <c r="K42">
        <v>-0.19259999999999999</v>
      </c>
      <c r="M42">
        <v>-0.19259999999999999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160</v>
      </c>
      <c r="G43">
        <v>4</v>
      </c>
      <c r="H43" t="s">
        <v>160</v>
      </c>
      <c r="I43">
        <v>4</v>
      </c>
      <c r="J43" t="s">
        <v>160</v>
      </c>
      <c r="K43">
        <v>4</v>
      </c>
      <c r="L43" t="s">
        <v>160</v>
      </c>
      <c r="M43">
        <v>4</v>
      </c>
      <c r="N43" t="s">
        <v>160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-0.29959999999999998</v>
      </c>
      <c r="G44">
        <v>-0.29959999999999998</v>
      </c>
      <c r="I44">
        <v>-0.29959999999999998</v>
      </c>
      <c r="K44">
        <v>-0.29959999999999998</v>
      </c>
      <c r="M44">
        <v>-0.29959999999999998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s">
        <v>159</v>
      </c>
      <c r="G45">
        <v>4</v>
      </c>
      <c r="H45" t="s">
        <v>159</v>
      </c>
      <c r="I45">
        <v>4</v>
      </c>
      <c r="J45" t="s">
        <v>159</v>
      </c>
      <c r="K45">
        <v>4</v>
      </c>
      <c r="L45" t="s">
        <v>159</v>
      </c>
      <c r="M45">
        <v>4</v>
      </c>
      <c r="N45" t="s">
        <v>159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-0.2</v>
      </c>
      <c r="G46">
        <v>-0.2</v>
      </c>
      <c r="I46">
        <v>-0.2</v>
      </c>
      <c r="K46">
        <v>-0.2</v>
      </c>
      <c r="M46">
        <v>-0.2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4</v>
      </c>
      <c r="H47" t="s">
        <v>160</v>
      </c>
      <c r="I47">
        <v>4</v>
      </c>
      <c r="J47" t="s">
        <v>160</v>
      </c>
      <c r="K47">
        <v>4</v>
      </c>
      <c r="L47" t="s">
        <v>160</v>
      </c>
      <c r="M47">
        <v>4</v>
      </c>
      <c r="N47" t="s">
        <v>160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0.496</v>
      </c>
      <c r="G48">
        <v>0.496</v>
      </c>
      <c r="I48">
        <v>0.496</v>
      </c>
      <c r="K48">
        <v>0.496</v>
      </c>
      <c r="M48">
        <v>0.496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2</v>
      </c>
      <c r="F49" t="s">
        <v>160</v>
      </c>
      <c r="G49">
        <v>2</v>
      </c>
      <c r="H49" t="s">
        <v>160</v>
      </c>
      <c r="I49">
        <v>2</v>
      </c>
      <c r="J49" t="s">
        <v>160</v>
      </c>
      <c r="K49">
        <v>2</v>
      </c>
      <c r="L49" t="s">
        <v>160</v>
      </c>
      <c r="M49">
        <v>2</v>
      </c>
      <c r="N49" t="s">
        <v>160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0.2883</v>
      </c>
      <c r="G50">
        <v>0.2883</v>
      </c>
      <c r="I50">
        <v>0.2883</v>
      </c>
      <c r="K50">
        <v>0.2883</v>
      </c>
      <c r="M50">
        <v>0.2883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s">
        <v>160</v>
      </c>
      <c r="G51">
        <v>2</v>
      </c>
      <c r="H51" t="s">
        <v>160</v>
      </c>
      <c r="I51">
        <v>2</v>
      </c>
      <c r="J51" t="s">
        <v>160</v>
      </c>
      <c r="K51">
        <v>2</v>
      </c>
      <c r="L51" t="s">
        <v>160</v>
      </c>
      <c r="M51">
        <v>2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0.84630000000000005</v>
      </c>
      <c r="G52">
        <v>0.84630000000000005</v>
      </c>
      <c r="I52">
        <v>0.84630000000000005</v>
      </c>
      <c r="K52">
        <v>0.84630000000000005</v>
      </c>
      <c r="M52">
        <v>0.84630000000000005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s">
        <v>159</v>
      </c>
      <c r="G53">
        <v>1</v>
      </c>
      <c r="H53" t="s">
        <v>159</v>
      </c>
      <c r="I53">
        <v>1</v>
      </c>
      <c r="J53" t="s">
        <v>159</v>
      </c>
      <c r="K53">
        <v>1</v>
      </c>
      <c r="L53" t="s">
        <v>159</v>
      </c>
      <c r="M53">
        <v>1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0.4148</v>
      </c>
      <c r="G54">
        <v>0.4148</v>
      </c>
      <c r="I54">
        <v>0.4148</v>
      </c>
      <c r="K54">
        <v>0.4148</v>
      </c>
      <c r="M54">
        <v>0.4148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2</v>
      </c>
      <c r="F55" t="s">
        <v>160</v>
      </c>
      <c r="G55">
        <v>2</v>
      </c>
      <c r="H55" t="s">
        <v>160</v>
      </c>
      <c r="I55">
        <v>2</v>
      </c>
      <c r="J55" t="s">
        <v>160</v>
      </c>
      <c r="K55">
        <v>2</v>
      </c>
      <c r="L55" t="s">
        <v>160</v>
      </c>
      <c r="M55">
        <v>2</v>
      </c>
      <c r="N55" t="s">
        <v>160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-8.2799999999999999E-2</v>
      </c>
      <c r="G56">
        <v>-8.2799999999999999E-2</v>
      </c>
      <c r="I56">
        <v>-8.2799999999999999E-2</v>
      </c>
      <c r="K56">
        <v>-8.2799999999999999E-2</v>
      </c>
      <c r="M56">
        <v>-8.2799999999999999E-2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s">
        <v>159</v>
      </c>
      <c r="G57">
        <v>4</v>
      </c>
      <c r="H57" t="s">
        <v>159</v>
      </c>
      <c r="I57">
        <v>4</v>
      </c>
      <c r="J57" t="s">
        <v>159</v>
      </c>
      <c r="K57">
        <v>4</v>
      </c>
      <c r="L57" t="s">
        <v>159</v>
      </c>
      <c r="M57">
        <v>4</v>
      </c>
      <c r="N57" t="s">
        <v>159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-0.41149999999999998</v>
      </c>
      <c r="G58">
        <v>-0.41149999999999998</v>
      </c>
      <c r="I58">
        <v>-0.41149999999999998</v>
      </c>
      <c r="K58">
        <v>-0.41149999999999998</v>
      </c>
      <c r="M58">
        <v>-0.41149999999999998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s">
        <v>160</v>
      </c>
      <c r="G59">
        <v>4</v>
      </c>
      <c r="H59" t="s">
        <v>160</v>
      </c>
      <c r="I59">
        <v>4</v>
      </c>
      <c r="J59" t="s">
        <v>160</v>
      </c>
      <c r="K59">
        <v>4</v>
      </c>
      <c r="L59" t="s">
        <v>160</v>
      </c>
      <c r="M59">
        <v>4</v>
      </c>
      <c r="N59" t="s">
        <v>160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0.28870000000000001</v>
      </c>
      <c r="G60">
        <v>0.28870000000000001</v>
      </c>
      <c r="I60">
        <v>0.28870000000000001</v>
      </c>
      <c r="K60">
        <v>0.28870000000000001</v>
      </c>
      <c r="M60">
        <v>0.28870000000000001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2</v>
      </c>
      <c r="F61" t="s">
        <v>159</v>
      </c>
      <c r="G61">
        <v>2</v>
      </c>
      <c r="H61" t="s">
        <v>159</v>
      </c>
      <c r="I61">
        <v>2</v>
      </c>
      <c r="J61" t="s">
        <v>159</v>
      </c>
      <c r="K61">
        <v>2</v>
      </c>
      <c r="L61" t="s">
        <v>159</v>
      </c>
      <c r="M61">
        <v>2</v>
      </c>
      <c r="N61" t="s">
        <v>159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0.59099999999999997</v>
      </c>
      <c r="G62">
        <v>0.59099999999999997</v>
      </c>
      <c r="I62">
        <v>0.59099999999999997</v>
      </c>
      <c r="K62">
        <v>0.59099999999999997</v>
      </c>
      <c r="M62">
        <v>0.59099999999999997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s">
        <v>159</v>
      </c>
      <c r="G63">
        <v>2</v>
      </c>
      <c r="H63" t="s">
        <v>159</v>
      </c>
      <c r="I63">
        <v>2</v>
      </c>
      <c r="J63" t="s">
        <v>159</v>
      </c>
      <c r="K63">
        <v>2</v>
      </c>
      <c r="L63" t="s">
        <v>159</v>
      </c>
      <c r="M63">
        <v>2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0.3</v>
      </c>
      <c r="G64">
        <v>0.3</v>
      </c>
      <c r="I64">
        <v>0.3</v>
      </c>
      <c r="K64">
        <v>0.3</v>
      </c>
      <c r="M64">
        <v>0.3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2</v>
      </c>
      <c r="F65" t="s">
        <v>160</v>
      </c>
      <c r="G65">
        <v>2</v>
      </c>
      <c r="H65" t="s">
        <v>160</v>
      </c>
      <c r="I65">
        <v>2</v>
      </c>
      <c r="J65" t="s">
        <v>160</v>
      </c>
      <c r="K65">
        <v>2</v>
      </c>
      <c r="L65" t="s">
        <v>160</v>
      </c>
      <c r="M65">
        <v>2</v>
      </c>
      <c r="N65" t="s">
        <v>160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-0.16020000000000001</v>
      </c>
      <c r="G66">
        <v>-0.16020000000000001</v>
      </c>
      <c r="I66">
        <v>-0.16020000000000001</v>
      </c>
      <c r="K66">
        <v>-0.16020000000000001</v>
      </c>
      <c r="M66">
        <v>-0.16020000000000001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4</v>
      </c>
      <c r="F67" t="s">
        <v>160</v>
      </c>
      <c r="G67">
        <v>4</v>
      </c>
      <c r="H67" t="s">
        <v>160</v>
      </c>
      <c r="I67">
        <v>4</v>
      </c>
      <c r="J67" t="s">
        <v>160</v>
      </c>
      <c r="K67">
        <v>4</v>
      </c>
      <c r="L67" t="s">
        <v>160</v>
      </c>
      <c r="M67">
        <v>4</v>
      </c>
      <c r="N67" t="s">
        <v>160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-0.19600000000000001</v>
      </c>
      <c r="G68">
        <v>-0.19600000000000001</v>
      </c>
      <c r="I68">
        <v>-0.19600000000000001</v>
      </c>
      <c r="K68">
        <v>-0.19600000000000001</v>
      </c>
      <c r="M68">
        <v>-0.19600000000000001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s">
        <v>159</v>
      </c>
      <c r="G69">
        <v>4</v>
      </c>
      <c r="H69" t="s">
        <v>159</v>
      </c>
      <c r="I69">
        <v>4</v>
      </c>
      <c r="J69" t="s">
        <v>159</v>
      </c>
      <c r="K69">
        <v>4</v>
      </c>
      <c r="L69" t="s">
        <v>159</v>
      </c>
      <c r="M69">
        <v>4</v>
      </c>
      <c r="N69" t="s">
        <v>159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0.3</v>
      </c>
      <c r="G70">
        <v>0.3</v>
      </c>
      <c r="I70">
        <v>0.3</v>
      </c>
      <c r="K70">
        <v>0.3</v>
      </c>
      <c r="M70">
        <v>0.3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2</v>
      </c>
      <c r="F71" t="s">
        <v>159</v>
      </c>
      <c r="G71">
        <v>2</v>
      </c>
      <c r="H71" t="s">
        <v>159</v>
      </c>
      <c r="I71">
        <v>2</v>
      </c>
      <c r="J71" t="s">
        <v>159</v>
      </c>
      <c r="K71">
        <v>2</v>
      </c>
      <c r="L71" t="s">
        <v>159</v>
      </c>
      <c r="M71">
        <v>2</v>
      </c>
      <c r="N71" t="s">
        <v>159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0.3</v>
      </c>
      <c r="G72">
        <v>0.3</v>
      </c>
      <c r="I72">
        <v>0.3</v>
      </c>
      <c r="K72">
        <v>0.3</v>
      </c>
      <c r="M72">
        <v>0.3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2</v>
      </c>
      <c r="F73" t="s">
        <v>159</v>
      </c>
      <c r="G73">
        <v>2</v>
      </c>
      <c r="H73" t="s">
        <v>159</v>
      </c>
      <c r="I73">
        <v>2</v>
      </c>
      <c r="J73" t="s">
        <v>159</v>
      </c>
      <c r="K73">
        <v>2</v>
      </c>
      <c r="L73" t="s">
        <v>159</v>
      </c>
      <c r="M73">
        <v>2</v>
      </c>
      <c r="N73" t="s">
        <v>159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-0.19359999999999999</v>
      </c>
      <c r="G74">
        <v>-0.19359999999999999</v>
      </c>
      <c r="I74">
        <v>-0.19359999999999999</v>
      </c>
      <c r="K74">
        <v>-0.19359999999999999</v>
      </c>
      <c r="M74">
        <v>-0.19359999999999999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s">
        <v>160</v>
      </c>
      <c r="G75">
        <v>4</v>
      </c>
      <c r="H75" t="s">
        <v>160</v>
      </c>
      <c r="I75">
        <v>4</v>
      </c>
      <c r="J75" t="s">
        <v>160</v>
      </c>
      <c r="K75">
        <v>4</v>
      </c>
      <c r="L75" t="s">
        <v>160</v>
      </c>
      <c r="M75">
        <v>4</v>
      </c>
      <c r="N75" t="s">
        <v>160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0.55000000000000004</v>
      </c>
      <c r="G76">
        <v>0.55000000000000004</v>
      </c>
      <c r="I76">
        <v>0.55000000000000004</v>
      </c>
      <c r="K76">
        <v>0.55000000000000004</v>
      </c>
      <c r="M76">
        <v>0.55000000000000004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s">
        <v>159</v>
      </c>
      <c r="G77">
        <v>2</v>
      </c>
      <c r="H77" t="s">
        <v>159</v>
      </c>
      <c r="I77">
        <v>2</v>
      </c>
      <c r="J77" t="s">
        <v>159</v>
      </c>
      <c r="K77">
        <v>2</v>
      </c>
      <c r="L77" t="s">
        <v>159</v>
      </c>
      <c r="M77">
        <v>2</v>
      </c>
      <c r="N77" t="s">
        <v>159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0.57499999999999996</v>
      </c>
      <c r="G78">
        <v>0.57499999999999996</v>
      </c>
      <c r="I78">
        <v>0.57499999999999996</v>
      </c>
      <c r="K78">
        <v>0.57499999999999996</v>
      </c>
      <c r="M78">
        <v>0.57499999999999996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2</v>
      </c>
      <c r="F79" t="s">
        <v>160</v>
      </c>
      <c r="G79">
        <v>2</v>
      </c>
      <c r="H79" t="s">
        <v>160</v>
      </c>
      <c r="I79">
        <v>2</v>
      </c>
      <c r="J79" t="s">
        <v>160</v>
      </c>
      <c r="K79">
        <v>2</v>
      </c>
      <c r="L79" t="s">
        <v>160</v>
      </c>
      <c r="M79">
        <v>2</v>
      </c>
      <c r="N79" t="s">
        <v>160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0.44700000000000001</v>
      </c>
      <c r="G80">
        <v>0.44700000000000001</v>
      </c>
      <c r="I80">
        <v>0.44700000000000001</v>
      </c>
      <c r="K80">
        <v>0.44700000000000001</v>
      </c>
      <c r="M80">
        <v>0.44700000000000001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s">
        <v>159</v>
      </c>
      <c r="G81">
        <v>2</v>
      </c>
      <c r="H81" t="s">
        <v>159</v>
      </c>
      <c r="I81">
        <v>2</v>
      </c>
      <c r="J81" t="s">
        <v>159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0.57379999999999998</v>
      </c>
      <c r="G82">
        <v>0.57379999999999998</v>
      </c>
      <c r="I82">
        <v>0.57379999999999998</v>
      </c>
      <c r="K82">
        <v>0.57379999999999998</v>
      </c>
      <c r="M82">
        <v>0.57379999999999998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s">
        <v>160</v>
      </c>
      <c r="G83">
        <v>2</v>
      </c>
      <c r="H83" t="s">
        <v>160</v>
      </c>
      <c r="I83">
        <v>2</v>
      </c>
      <c r="J83" t="s">
        <v>160</v>
      </c>
      <c r="K83">
        <v>2</v>
      </c>
      <c r="L83" t="s">
        <v>160</v>
      </c>
      <c r="M83">
        <v>2</v>
      </c>
      <c r="N83" t="s">
        <v>160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0.40760000000000002</v>
      </c>
      <c r="G84">
        <v>0.40760000000000002</v>
      </c>
      <c r="I84">
        <v>0.40760000000000002</v>
      </c>
      <c r="K84">
        <v>0.40760000000000002</v>
      </c>
      <c r="M84">
        <v>0.40760000000000002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2</v>
      </c>
      <c r="F85" t="s">
        <v>159</v>
      </c>
      <c r="G85">
        <v>2</v>
      </c>
      <c r="H85" t="s">
        <v>159</v>
      </c>
      <c r="I85">
        <v>2</v>
      </c>
      <c r="J85" t="s">
        <v>159</v>
      </c>
      <c r="K85">
        <v>2</v>
      </c>
      <c r="L85" t="s">
        <v>159</v>
      </c>
      <c r="M85">
        <v>2</v>
      </c>
      <c r="N85" t="s">
        <v>159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0.84009999999999996</v>
      </c>
      <c r="G86">
        <v>0.84009999999999996</v>
      </c>
      <c r="I86">
        <v>0.84009999999999996</v>
      </c>
      <c r="K86">
        <v>0.84009999999999996</v>
      </c>
      <c r="M86">
        <v>0.84009999999999996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1</v>
      </c>
      <c r="F87" t="s">
        <v>160</v>
      </c>
      <c r="G87">
        <v>1</v>
      </c>
      <c r="H87" t="s">
        <v>160</v>
      </c>
      <c r="I87">
        <v>1</v>
      </c>
      <c r="J87" t="s">
        <v>160</v>
      </c>
      <c r="K87">
        <v>1</v>
      </c>
      <c r="L87" t="s">
        <v>160</v>
      </c>
      <c r="M87">
        <v>1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0.36159999999999998</v>
      </c>
      <c r="G88">
        <v>0.36159999999999998</v>
      </c>
      <c r="I88">
        <v>0.36159999999999998</v>
      </c>
      <c r="K88">
        <v>0.36159999999999998</v>
      </c>
      <c r="M88">
        <v>0.36159999999999998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s">
        <v>159</v>
      </c>
      <c r="G89">
        <v>2</v>
      </c>
      <c r="H89" t="s">
        <v>159</v>
      </c>
      <c r="I89">
        <v>2</v>
      </c>
      <c r="J89" t="s">
        <v>159</v>
      </c>
      <c r="K89">
        <v>2</v>
      </c>
      <c r="L89" t="s">
        <v>159</v>
      </c>
      <c r="M89">
        <v>2</v>
      </c>
      <c r="N89" t="s">
        <v>159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0.51060000000000005</v>
      </c>
      <c r="G90">
        <v>0.51060000000000005</v>
      </c>
      <c r="I90">
        <v>0.51060000000000005</v>
      </c>
      <c r="K90">
        <v>0.51060000000000005</v>
      </c>
      <c r="M90">
        <v>0.51060000000000005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2</v>
      </c>
      <c r="F91" t="s">
        <v>160</v>
      </c>
      <c r="G91">
        <v>2</v>
      </c>
      <c r="H91" t="s">
        <v>160</v>
      </c>
      <c r="I91">
        <v>2</v>
      </c>
      <c r="J91" t="s">
        <v>160</v>
      </c>
      <c r="K91">
        <v>2</v>
      </c>
      <c r="L91" t="s">
        <v>160</v>
      </c>
      <c r="M91">
        <v>2</v>
      </c>
      <c r="N91" t="s">
        <v>160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0.39960000000000001</v>
      </c>
      <c r="G92">
        <v>0.39960000000000001</v>
      </c>
      <c r="I92">
        <v>0.39960000000000001</v>
      </c>
      <c r="K92">
        <v>0.39960000000000001</v>
      </c>
      <c r="M92">
        <v>0.39960000000000001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2</v>
      </c>
      <c r="F93" t="s">
        <v>160</v>
      </c>
      <c r="G93">
        <v>2</v>
      </c>
      <c r="H93" t="s">
        <v>160</v>
      </c>
      <c r="I93">
        <v>2</v>
      </c>
      <c r="J93" t="s">
        <v>160</v>
      </c>
      <c r="K93">
        <v>2</v>
      </c>
      <c r="L93" t="s">
        <v>160</v>
      </c>
      <c r="M93">
        <v>2</v>
      </c>
      <c r="N93" t="s">
        <v>160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-0.1744</v>
      </c>
      <c r="G94">
        <v>-0.1744</v>
      </c>
      <c r="I94">
        <v>-0.1744</v>
      </c>
      <c r="K94">
        <v>-0.1744</v>
      </c>
      <c r="M94">
        <v>-0.1744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s">
        <v>159</v>
      </c>
      <c r="G95">
        <v>4</v>
      </c>
      <c r="H95" t="s">
        <v>159</v>
      </c>
      <c r="I95">
        <v>4</v>
      </c>
      <c r="J95" t="s">
        <v>159</v>
      </c>
      <c r="K95">
        <v>4</v>
      </c>
      <c r="L95" t="s">
        <v>159</v>
      </c>
      <c r="M95">
        <v>4</v>
      </c>
      <c r="N95" t="s">
        <v>159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-0.21049999999999999</v>
      </c>
      <c r="G96">
        <v>-0.21049999999999999</v>
      </c>
      <c r="I96">
        <v>-0.21049999999999999</v>
      </c>
      <c r="K96">
        <v>-0.21049999999999999</v>
      </c>
      <c r="M96">
        <v>-0.21049999999999999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159</v>
      </c>
      <c r="G97">
        <v>4</v>
      </c>
      <c r="H97" t="s">
        <v>159</v>
      </c>
      <c r="I97">
        <v>4</v>
      </c>
      <c r="J97" t="s">
        <v>159</v>
      </c>
      <c r="K97">
        <v>4</v>
      </c>
      <c r="L97" t="s">
        <v>159</v>
      </c>
      <c r="M97">
        <v>4</v>
      </c>
      <c r="N97" t="s">
        <v>159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0.5</v>
      </c>
      <c r="G98">
        <v>0.5</v>
      </c>
      <c r="I98">
        <v>0.5</v>
      </c>
      <c r="K98">
        <v>0.5</v>
      </c>
      <c r="M98">
        <v>0.5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2</v>
      </c>
      <c r="F99" t="s">
        <v>159</v>
      </c>
      <c r="G99">
        <v>2</v>
      </c>
      <c r="H99" t="s">
        <v>159</v>
      </c>
      <c r="I99">
        <v>2</v>
      </c>
      <c r="J99" t="s">
        <v>159</v>
      </c>
      <c r="K99">
        <v>2</v>
      </c>
      <c r="L99" t="s">
        <v>159</v>
      </c>
      <c r="M99">
        <v>2</v>
      </c>
      <c r="N99" t="s">
        <v>159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-0.1875</v>
      </c>
      <c r="G100">
        <v>-0.1875</v>
      </c>
      <c r="I100">
        <v>-0.1875</v>
      </c>
      <c r="K100">
        <v>-0.1875</v>
      </c>
      <c r="M100">
        <v>-0.1875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160</v>
      </c>
      <c r="G101">
        <v>4</v>
      </c>
      <c r="H101" t="s">
        <v>160</v>
      </c>
      <c r="I101">
        <v>4</v>
      </c>
      <c r="J101" t="s">
        <v>160</v>
      </c>
      <c r="K101">
        <v>4</v>
      </c>
      <c r="L101" t="s">
        <v>160</v>
      </c>
      <c r="M101">
        <v>4</v>
      </c>
      <c r="N101" t="s">
        <v>160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-0.52500000000000002</v>
      </c>
      <c r="G102">
        <v>-0.52500000000000002</v>
      </c>
      <c r="I102">
        <v>-0.52500000000000002</v>
      </c>
      <c r="K102">
        <v>-0.52500000000000002</v>
      </c>
      <c r="M102">
        <v>-0.52500000000000002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s">
        <v>159</v>
      </c>
      <c r="G103">
        <v>4</v>
      </c>
      <c r="H103" t="s">
        <v>159</v>
      </c>
      <c r="I103">
        <v>4</v>
      </c>
      <c r="J103" t="s">
        <v>159</v>
      </c>
      <c r="K103">
        <v>4</v>
      </c>
      <c r="L103" t="s">
        <v>159</v>
      </c>
      <c r="M103">
        <v>4</v>
      </c>
      <c r="N103" t="s">
        <v>159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0.28210000000000002</v>
      </c>
      <c r="G104">
        <v>0.28210000000000002</v>
      </c>
      <c r="I104">
        <v>0.28210000000000002</v>
      </c>
      <c r="K104">
        <v>0.28210000000000002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s">
        <v>160</v>
      </c>
      <c r="G105">
        <v>2</v>
      </c>
      <c r="H105" t="s">
        <v>160</v>
      </c>
      <c r="I105">
        <v>2</v>
      </c>
      <c r="J105" t="s">
        <v>160</v>
      </c>
      <c r="K105">
        <v>2</v>
      </c>
      <c r="L105" t="s">
        <v>160</v>
      </c>
      <c r="M105">
        <v>2</v>
      </c>
      <c r="N105" t="s">
        <v>160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0.5</v>
      </c>
      <c r="G106">
        <v>0.5</v>
      </c>
      <c r="I106">
        <v>0.5</v>
      </c>
      <c r="K106">
        <v>0.5</v>
      </c>
      <c r="M106">
        <v>0.5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s">
        <v>160</v>
      </c>
      <c r="G107">
        <v>2</v>
      </c>
      <c r="H107" t="s">
        <v>160</v>
      </c>
      <c r="I107">
        <v>2</v>
      </c>
      <c r="J107" t="s">
        <v>160</v>
      </c>
      <c r="K107">
        <v>2</v>
      </c>
      <c r="L107" t="s">
        <v>160</v>
      </c>
      <c r="M107">
        <v>2</v>
      </c>
      <c r="N107" t="s">
        <v>160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0.27610000000000001</v>
      </c>
      <c r="G108">
        <v>0.27610000000000001</v>
      </c>
      <c r="I108">
        <v>0.27610000000000001</v>
      </c>
      <c r="K108">
        <v>0.27610000000000001</v>
      </c>
      <c r="M108">
        <v>0.27610000000000001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2</v>
      </c>
      <c r="F109" t="s">
        <v>160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-6.4799999999999996E-2</v>
      </c>
      <c r="G110">
        <v>-6.4799999999999996E-2</v>
      </c>
      <c r="I110">
        <v>-6.4799999999999996E-2</v>
      </c>
      <c r="K110">
        <v>-6.4799999999999996E-2</v>
      </c>
      <c r="M110">
        <v>-6.4799999999999996E-2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s">
        <v>159</v>
      </c>
      <c r="G111">
        <v>4</v>
      </c>
      <c r="H111" t="s">
        <v>159</v>
      </c>
      <c r="I111">
        <v>4</v>
      </c>
      <c r="J111" t="s">
        <v>159</v>
      </c>
      <c r="K111">
        <v>4</v>
      </c>
      <c r="L111" t="s">
        <v>159</v>
      </c>
      <c r="M111">
        <v>4</v>
      </c>
      <c r="N111" t="s">
        <v>159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-0.2324</v>
      </c>
      <c r="G112">
        <v>-0.2324</v>
      </c>
      <c r="I112">
        <v>-0.2324</v>
      </c>
      <c r="K112">
        <v>-0.2324</v>
      </c>
      <c r="M112">
        <v>-0.2324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s">
        <v>160</v>
      </c>
      <c r="G113">
        <v>4</v>
      </c>
      <c r="H113" t="s">
        <v>160</v>
      </c>
      <c r="I113">
        <v>4</v>
      </c>
      <c r="J113" t="s">
        <v>160</v>
      </c>
      <c r="K113">
        <v>4</v>
      </c>
      <c r="L113" t="s">
        <v>160</v>
      </c>
      <c r="M113">
        <v>4</v>
      </c>
      <c r="N113" t="s">
        <v>160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0.4597</v>
      </c>
      <c r="G114">
        <v>0.4597</v>
      </c>
      <c r="I114">
        <v>0.4597</v>
      </c>
      <c r="K114">
        <v>0.4597</v>
      </c>
      <c r="M114">
        <v>0.4597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159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0.9</v>
      </c>
      <c r="G116">
        <v>0.9</v>
      </c>
      <c r="I116">
        <v>0.9</v>
      </c>
      <c r="K116">
        <v>0.9</v>
      </c>
      <c r="M116">
        <v>0.9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1</v>
      </c>
      <c r="F117" t="s">
        <v>160</v>
      </c>
      <c r="G117">
        <v>1</v>
      </c>
      <c r="H117" t="s">
        <v>160</v>
      </c>
      <c r="I117">
        <v>1</v>
      </c>
      <c r="J117" t="s">
        <v>160</v>
      </c>
      <c r="K117">
        <v>1</v>
      </c>
      <c r="L117" t="s">
        <v>160</v>
      </c>
      <c r="M117">
        <v>1</v>
      </c>
      <c r="N117" t="s">
        <v>160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0.32550000000000001</v>
      </c>
      <c r="G118">
        <v>0.32550000000000001</v>
      </c>
      <c r="I118">
        <v>0.32550000000000001</v>
      </c>
      <c r="K118">
        <v>0.32550000000000001</v>
      </c>
      <c r="M118">
        <v>0.32550000000000001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s">
        <v>159</v>
      </c>
      <c r="G119">
        <v>2</v>
      </c>
      <c r="H119" t="s">
        <v>159</v>
      </c>
      <c r="I119">
        <v>2</v>
      </c>
      <c r="J119" t="s">
        <v>159</v>
      </c>
      <c r="K119">
        <v>2</v>
      </c>
      <c r="L119" t="s">
        <v>159</v>
      </c>
      <c r="M119">
        <v>2</v>
      </c>
      <c r="N119" t="s">
        <v>159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0.47299999999999998</v>
      </c>
      <c r="G120">
        <v>0.47299999999999998</v>
      </c>
      <c r="I120">
        <v>0.47299999999999998</v>
      </c>
      <c r="K120">
        <v>0.47299999999999998</v>
      </c>
      <c r="M120">
        <v>0.47299999999999998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2</v>
      </c>
      <c r="F121" t="s">
        <v>159</v>
      </c>
      <c r="G121">
        <v>2</v>
      </c>
      <c r="H121" t="s">
        <v>159</v>
      </c>
      <c r="I121">
        <v>2</v>
      </c>
      <c r="J121" t="s">
        <v>159</v>
      </c>
      <c r="K121">
        <v>2</v>
      </c>
      <c r="L121" t="s">
        <v>159</v>
      </c>
      <c r="M121">
        <v>2</v>
      </c>
      <c r="N121" t="s">
        <v>159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-0.151</v>
      </c>
      <c r="G122">
        <v>-0.151</v>
      </c>
      <c r="I122">
        <v>-0.151</v>
      </c>
      <c r="K122">
        <v>-0.151</v>
      </c>
      <c r="M122">
        <v>-0.151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s">
        <v>159</v>
      </c>
      <c r="G123">
        <v>4</v>
      </c>
      <c r="H123" t="s">
        <v>159</v>
      </c>
      <c r="I123">
        <v>4</v>
      </c>
      <c r="J123" t="s">
        <v>159</v>
      </c>
      <c r="K123">
        <v>4</v>
      </c>
      <c r="L123" t="s">
        <v>159</v>
      </c>
      <c r="M123">
        <v>4</v>
      </c>
      <c r="N123" t="s">
        <v>159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0.53300000000000003</v>
      </c>
      <c r="G124">
        <v>0.53300000000000003</v>
      </c>
      <c r="I124">
        <v>0.53300000000000003</v>
      </c>
      <c r="K124">
        <v>0.53300000000000003</v>
      </c>
      <c r="M124">
        <v>0.53300000000000003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2</v>
      </c>
      <c r="F125" t="s">
        <v>159</v>
      </c>
      <c r="G125">
        <v>2</v>
      </c>
      <c r="H125" t="s">
        <v>159</v>
      </c>
      <c r="I125">
        <v>2</v>
      </c>
      <c r="J125" t="s">
        <v>159</v>
      </c>
      <c r="K125">
        <v>2</v>
      </c>
      <c r="L125" t="s">
        <v>159</v>
      </c>
      <c r="M125">
        <v>2</v>
      </c>
      <c r="N125" t="s">
        <v>159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-7.1199999999999999E-2</v>
      </c>
      <c r="G126">
        <v>-7.1199999999999999E-2</v>
      </c>
      <c r="I126">
        <v>-7.1199999999999999E-2</v>
      </c>
      <c r="K126">
        <v>-7.1199999999999999E-2</v>
      </c>
      <c r="M126">
        <v>-7.1199999999999999E-2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159</v>
      </c>
      <c r="G127">
        <v>4</v>
      </c>
      <c r="H127" t="s">
        <v>159</v>
      </c>
      <c r="I127">
        <v>4</v>
      </c>
      <c r="J127" t="s">
        <v>159</v>
      </c>
      <c r="K127">
        <v>4</v>
      </c>
      <c r="L127" t="s">
        <v>159</v>
      </c>
      <c r="M127">
        <v>4</v>
      </c>
      <c r="N127" t="s">
        <v>159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-0.1923</v>
      </c>
      <c r="G128">
        <v>-0.1923</v>
      </c>
      <c r="I128">
        <v>-0.1923</v>
      </c>
      <c r="K128">
        <v>-0.1923</v>
      </c>
      <c r="M128">
        <v>-0.1923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s">
        <v>159</v>
      </c>
      <c r="G129">
        <v>4</v>
      </c>
      <c r="H129" t="s">
        <v>159</v>
      </c>
      <c r="I129">
        <v>4</v>
      </c>
      <c r="J129" t="s">
        <v>159</v>
      </c>
      <c r="K129">
        <v>4</v>
      </c>
      <c r="L129" t="s">
        <v>159</v>
      </c>
      <c r="M129">
        <v>4</v>
      </c>
      <c r="N129" t="s">
        <v>159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-0.49</v>
      </c>
      <c r="G130">
        <v>-0.49</v>
      </c>
      <c r="I130">
        <v>-0.49</v>
      </c>
      <c r="K130">
        <v>-0.49</v>
      </c>
      <c r="M130">
        <v>-0.49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s">
        <v>159</v>
      </c>
      <c r="G131">
        <v>4</v>
      </c>
      <c r="H131" t="s">
        <v>159</v>
      </c>
      <c r="I131">
        <v>4</v>
      </c>
      <c r="J131" t="s">
        <v>159</v>
      </c>
      <c r="K131">
        <v>4</v>
      </c>
      <c r="L131" t="s">
        <v>159</v>
      </c>
      <c r="M131">
        <v>4</v>
      </c>
      <c r="N131" t="s">
        <v>159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-0.4345</v>
      </c>
      <c r="G132">
        <v>-0.4345</v>
      </c>
      <c r="I132">
        <v>-0.4345</v>
      </c>
      <c r="K132">
        <v>-0.4345</v>
      </c>
      <c r="M132">
        <v>-0.4345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s">
        <v>159</v>
      </c>
      <c r="G133">
        <v>4</v>
      </c>
      <c r="H133" t="s">
        <v>159</v>
      </c>
      <c r="I133">
        <v>4</v>
      </c>
      <c r="J133" t="s">
        <v>159</v>
      </c>
      <c r="K133">
        <v>4</v>
      </c>
      <c r="L133" t="s">
        <v>159</v>
      </c>
      <c r="M133">
        <v>4</v>
      </c>
      <c r="N133" t="s">
        <v>159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-0.17180000000000001</v>
      </c>
      <c r="G134">
        <v>-0.17180000000000001</v>
      </c>
      <c r="I134">
        <v>-0.17180000000000001</v>
      </c>
      <c r="K134">
        <v>-0.17180000000000001</v>
      </c>
      <c r="M134">
        <v>-0.17180000000000001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4</v>
      </c>
      <c r="H135" t="s">
        <v>159</v>
      </c>
      <c r="I135">
        <v>4</v>
      </c>
      <c r="J135" t="s">
        <v>159</v>
      </c>
      <c r="K135">
        <v>4</v>
      </c>
      <c r="L135" t="s">
        <v>159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-0.5</v>
      </c>
      <c r="G136">
        <v>-0.5</v>
      </c>
      <c r="I136">
        <v>-0.5</v>
      </c>
      <c r="K136">
        <v>-0.5</v>
      </c>
      <c r="M136">
        <v>-0.5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s">
        <v>159</v>
      </c>
      <c r="G137">
        <v>4</v>
      </c>
      <c r="H137" t="s">
        <v>159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-0.40739999999999998</v>
      </c>
      <c r="G138">
        <v>-0.40739999999999998</v>
      </c>
      <c r="I138">
        <v>-0.40739999999999998</v>
      </c>
      <c r="K138">
        <v>-0.40739999999999998</v>
      </c>
      <c r="M138">
        <v>-0.40739999999999998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s">
        <v>160</v>
      </c>
      <c r="G139">
        <v>4</v>
      </c>
      <c r="H139" t="s">
        <v>160</v>
      </c>
      <c r="I139">
        <v>4</v>
      </c>
      <c r="J139" t="s">
        <v>160</v>
      </c>
      <c r="K139">
        <v>4</v>
      </c>
      <c r="L139" t="s">
        <v>160</v>
      </c>
      <c r="M139">
        <v>4</v>
      </c>
      <c r="N139" t="s">
        <v>160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0.24</v>
      </c>
      <c r="G140">
        <v>0.24</v>
      </c>
      <c r="I140">
        <v>0.24</v>
      </c>
      <c r="K140">
        <v>0.24</v>
      </c>
      <c r="M140">
        <v>0.24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2</v>
      </c>
      <c r="F141" t="s">
        <v>160</v>
      </c>
      <c r="G141">
        <v>2</v>
      </c>
      <c r="H141" t="s">
        <v>160</v>
      </c>
      <c r="I141">
        <v>2</v>
      </c>
      <c r="J141" t="s">
        <v>160</v>
      </c>
      <c r="K141">
        <v>2</v>
      </c>
      <c r="L141" t="s">
        <v>160</v>
      </c>
      <c r="M141">
        <v>2</v>
      </c>
      <c r="N141" t="s">
        <v>160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0.54320000000000002</v>
      </c>
      <c r="G142">
        <v>0.54320000000000002</v>
      </c>
      <c r="I142">
        <v>0.54320000000000002</v>
      </c>
      <c r="K142">
        <v>0.54320000000000002</v>
      </c>
      <c r="M142">
        <v>0.54320000000000002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2</v>
      </c>
      <c r="F143" t="s">
        <v>159</v>
      </c>
      <c r="G143">
        <v>2</v>
      </c>
      <c r="H143" t="s">
        <v>159</v>
      </c>
      <c r="I143">
        <v>2</v>
      </c>
      <c r="J143" t="s">
        <v>159</v>
      </c>
      <c r="K143">
        <v>2</v>
      </c>
      <c r="L143" t="s">
        <v>159</v>
      </c>
      <c r="M143">
        <v>2</v>
      </c>
      <c r="N143" t="s">
        <v>159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0.35499999999999998</v>
      </c>
      <c r="G144">
        <v>0.35499999999999998</v>
      </c>
      <c r="I144">
        <v>0.35499999999999998</v>
      </c>
      <c r="K144">
        <v>0.35499999999999998</v>
      </c>
      <c r="M144">
        <v>0.35499999999999998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2</v>
      </c>
      <c r="F145" t="s">
        <v>160</v>
      </c>
      <c r="G145">
        <v>2</v>
      </c>
      <c r="H145" t="s">
        <v>160</v>
      </c>
      <c r="I145">
        <v>2</v>
      </c>
      <c r="J145" t="s">
        <v>160</v>
      </c>
      <c r="K145">
        <v>2</v>
      </c>
      <c r="L145" t="s">
        <v>160</v>
      </c>
      <c r="M145">
        <v>2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0.6</v>
      </c>
      <c r="G146">
        <v>0.6</v>
      </c>
      <c r="I146">
        <v>0.6</v>
      </c>
      <c r="K146">
        <v>0.6</v>
      </c>
      <c r="M146">
        <v>0.6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2</v>
      </c>
      <c r="F147" t="s">
        <v>159</v>
      </c>
      <c r="G147">
        <v>2</v>
      </c>
      <c r="H147" t="s">
        <v>159</v>
      </c>
      <c r="I147">
        <v>2</v>
      </c>
      <c r="J147" t="s">
        <v>159</v>
      </c>
      <c r="K147">
        <v>2</v>
      </c>
      <c r="L147" t="s">
        <v>159</v>
      </c>
      <c r="M147">
        <v>2</v>
      </c>
      <c r="N147" t="s">
        <v>159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-8.3099999999999993E-2</v>
      </c>
      <c r="G148">
        <v>-8.3099999999999993E-2</v>
      </c>
      <c r="I148">
        <v>-8.3099999999999993E-2</v>
      </c>
      <c r="K148">
        <v>-8.3099999999999993E-2</v>
      </c>
      <c r="M148">
        <v>-8.3099999999999993E-2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s">
        <v>159</v>
      </c>
      <c r="G149">
        <v>4</v>
      </c>
      <c r="H149" t="s">
        <v>159</v>
      </c>
      <c r="I149">
        <v>4</v>
      </c>
      <c r="J149" t="s">
        <v>159</v>
      </c>
      <c r="K149">
        <v>4</v>
      </c>
      <c r="L149" t="s">
        <v>159</v>
      </c>
      <c r="M149">
        <v>4</v>
      </c>
      <c r="N149" t="s">
        <v>159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0.3337</v>
      </c>
      <c r="G150">
        <v>0.3337</v>
      </c>
      <c r="I150">
        <v>0.3337</v>
      </c>
      <c r="K150">
        <v>0.3337</v>
      </c>
      <c r="M150">
        <v>0.3337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s">
        <v>160</v>
      </c>
      <c r="G151">
        <v>2</v>
      </c>
      <c r="H151" t="s">
        <v>160</v>
      </c>
      <c r="I151">
        <v>2</v>
      </c>
      <c r="J151" t="s">
        <v>160</v>
      </c>
      <c r="K151">
        <v>2</v>
      </c>
      <c r="L151" t="s">
        <v>160</v>
      </c>
      <c r="M151">
        <v>2</v>
      </c>
      <c r="N151" t="s">
        <v>160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0.46060000000000001</v>
      </c>
      <c r="G152">
        <v>0.46060000000000001</v>
      </c>
      <c r="I152">
        <v>0.46060000000000001</v>
      </c>
      <c r="K152">
        <v>0.46060000000000001</v>
      </c>
      <c r="M152">
        <v>0.46060000000000001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s">
        <v>160</v>
      </c>
      <c r="G153">
        <v>2</v>
      </c>
      <c r="H153" t="s">
        <v>160</v>
      </c>
      <c r="I153">
        <v>2</v>
      </c>
      <c r="J153" t="s">
        <v>160</v>
      </c>
      <c r="K153">
        <v>2</v>
      </c>
      <c r="L153" t="s">
        <v>160</v>
      </c>
      <c r="M153">
        <v>2</v>
      </c>
      <c r="N153" t="s">
        <v>160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0.39950000000000002</v>
      </c>
      <c r="G154">
        <v>0.39950000000000002</v>
      </c>
      <c r="I154">
        <v>0.39950000000000002</v>
      </c>
      <c r="K154">
        <v>0.39950000000000002</v>
      </c>
      <c r="M154">
        <v>0.39950000000000002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2</v>
      </c>
      <c r="F155" t="s">
        <v>160</v>
      </c>
      <c r="G155">
        <v>2</v>
      </c>
      <c r="H155" t="s">
        <v>160</v>
      </c>
      <c r="I155">
        <v>2</v>
      </c>
      <c r="J155" t="s">
        <v>160</v>
      </c>
      <c r="K155">
        <v>2</v>
      </c>
      <c r="L155" t="s">
        <v>160</v>
      </c>
      <c r="M155">
        <v>2</v>
      </c>
      <c r="N155" t="s">
        <v>160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0.23930000000000001</v>
      </c>
      <c r="G156">
        <v>0.23930000000000001</v>
      </c>
      <c r="I156">
        <v>0.23930000000000001</v>
      </c>
      <c r="K156">
        <v>0.23930000000000001</v>
      </c>
      <c r="M156">
        <v>0.23930000000000001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2</v>
      </c>
      <c r="F157" t="s">
        <v>159</v>
      </c>
      <c r="G157">
        <v>2</v>
      </c>
      <c r="H157" t="s">
        <v>159</v>
      </c>
      <c r="I157">
        <v>2</v>
      </c>
      <c r="J157" t="s">
        <v>159</v>
      </c>
      <c r="K157">
        <v>2</v>
      </c>
      <c r="L157" t="s">
        <v>159</v>
      </c>
      <c r="M157">
        <v>2</v>
      </c>
      <c r="N157" t="s">
        <v>159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0.4975</v>
      </c>
      <c r="G158">
        <v>0.4975</v>
      </c>
      <c r="I158">
        <v>0.4975</v>
      </c>
      <c r="K158">
        <v>0.4975</v>
      </c>
      <c r="M158">
        <v>0.4975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s">
        <v>159</v>
      </c>
      <c r="G159">
        <v>2</v>
      </c>
      <c r="H159" t="s">
        <v>159</v>
      </c>
      <c r="I159">
        <v>2</v>
      </c>
      <c r="J159" t="s">
        <v>159</v>
      </c>
      <c r="K159">
        <v>2</v>
      </c>
      <c r="L159" t="s">
        <v>159</v>
      </c>
      <c r="M159">
        <v>2</v>
      </c>
      <c r="N159" t="s">
        <v>159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-0.34160000000000001</v>
      </c>
      <c r="G160">
        <v>-0.34160000000000001</v>
      </c>
      <c r="I160">
        <v>-0.34160000000000001</v>
      </c>
      <c r="K160">
        <v>-0.34160000000000001</v>
      </c>
      <c r="M160">
        <v>-0.34160000000000001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s">
        <v>159</v>
      </c>
      <c r="G161">
        <v>4</v>
      </c>
      <c r="H161" t="s">
        <v>159</v>
      </c>
      <c r="I161">
        <v>4</v>
      </c>
      <c r="J161" t="s">
        <v>159</v>
      </c>
      <c r="K161">
        <v>4</v>
      </c>
      <c r="L161" t="s">
        <v>159</v>
      </c>
      <c r="M161">
        <v>4</v>
      </c>
      <c r="N161" t="s">
        <v>159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-0.72399999999999998</v>
      </c>
      <c r="G162">
        <v>-0.72399999999999998</v>
      </c>
      <c r="I162">
        <v>-0.72399999999999998</v>
      </c>
      <c r="K162">
        <v>-0.72399999999999998</v>
      </c>
      <c r="M162">
        <v>-0.72399999999999998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s">
        <v>159</v>
      </c>
      <c r="G163">
        <v>4</v>
      </c>
      <c r="H163" t="s">
        <v>159</v>
      </c>
      <c r="I163">
        <v>4</v>
      </c>
      <c r="J163" t="s">
        <v>159</v>
      </c>
      <c r="K163">
        <v>4</v>
      </c>
      <c r="L163" t="s">
        <v>159</v>
      </c>
      <c r="M163">
        <v>4</v>
      </c>
      <c r="N163" t="s">
        <v>159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0.49</v>
      </c>
      <c r="G164">
        <v>0.49</v>
      </c>
      <c r="I164">
        <v>0.49</v>
      </c>
      <c r="K164">
        <v>0.49</v>
      </c>
      <c r="M164">
        <v>0.49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2</v>
      </c>
      <c r="F165" t="s">
        <v>160</v>
      </c>
      <c r="G165">
        <v>2</v>
      </c>
      <c r="H165" t="s">
        <v>160</v>
      </c>
      <c r="I165">
        <v>2</v>
      </c>
      <c r="J165" t="s">
        <v>160</v>
      </c>
      <c r="K165">
        <v>2</v>
      </c>
      <c r="L165" t="s">
        <v>160</v>
      </c>
      <c r="M165">
        <v>2</v>
      </c>
      <c r="N165" t="s">
        <v>160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0.27610000000000001</v>
      </c>
      <c r="G166">
        <v>0.27610000000000001</v>
      </c>
      <c r="I166">
        <v>0.27610000000000001</v>
      </c>
      <c r="K166">
        <v>0.27610000000000001</v>
      </c>
      <c r="M166">
        <v>0.27610000000000001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s">
        <v>160</v>
      </c>
      <c r="G167">
        <v>2</v>
      </c>
      <c r="H167" t="s">
        <v>160</v>
      </c>
      <c r="I167">
        <v>2</v>
      </c>
      <c r="J167" t="s">
        <v>160</v>
      </c>
      <c r="K167">
        <v>2</v>
      </c>
      <c r="L167" t="s">
        <v>160</v>
      </c>
      <c r="M167">
        <v>2</v>
      </c>
      <c r="N167" t="s">
        <v>160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0.51359999999999995</v>
      </c>
      <c r="G168">
        <v>0.51359999999999995</v>
      </c>
      <c r="I168">
        <v>0.51359999999999995</v>
      </c>
      <c r="K168">
        <v>0.51359999999999995</v>
      </c>
      <c r="M168">
        <v>0.51359999999999995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s">
        <v>159</v>
      </c>
      <c r="G169">
        <v>2</v>
      </c>
      <c r="H169" t="s">
        <v>159</v>
      </c>
      <c r="I169">
        <v>2</v>
      </c>
      <c r="J169" t="s">
        <v>159</v>
      </c>
      <c r="K169">
        <v>2</v>
      </c>
      <c r="L169" t="s">
        <v>159</v>
      </c>
      <c r="M169">
        <v>2</v>
      </c>
      <c r="N169" t="s">
        <v>159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0.59750000000000003</v>
      </c>
      <c r="G170">
        <v>0.59750000000000003</v>
      </c>
      <c r="I170">
        <v>0.59750000000000003</v>
      </c>
      <c r="K170">
        <v>0.59750000000000003</v>
      </c>
      <c r="M170">
        <v>0.59750000000000003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2</v>
      </c>
      <c r="F171" t="s">
        <v>159</v>
      </c>
      <c r="G171">
        <v>2</v>
      </c>
      <c r="H171" t="s">
        <v>159</v>
      </c>
      <c r="I171">
        <v>2</v>
      </c>
      <c r="J171" t="s">
        <v>159</v>
      </c>
      <c r="K171">
        <v>2</v>
      </c>
      <c r="L171" t="s">
        <v>159</v>
      </c>
      <c r="M171">
        <v>2</v>
      </c>
      <c r="N171" t="s">
        <v>159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0.51470000000000005</v>
      </c>
      <c r="G172">
        <v>0.51470000000000005</v>
      </c>
      <c r="I172">
        <v>0.51470000000000005</v>
      </c>
      <c r="K172">
        <v>0.51470000000000005</v>
      </c>
      <c r="M172">
        <v>0.51470000000000005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2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0.5575</v>
      </c>
      <c r="G174">
        <v>0.5575</v>
      </c>
      <c r="I174">
        <v>0.5575</v>
      </c>
      <c r="K174">
        <v>0.5575</v>
      </c>
      <c r="M174">
        <v>0.5575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2</v>
      </c>
      <c r="F175" t="s">
        <v>160</v>
      </c>
      <c r="G175">
        <v>2</v>
      </c>
      <c r="H175" t="s">
        <v>160</v>
      </c>
      <c r="I175">
        <v>2</v>
      </c>
      <c r="J175" t="s">
        <v>160</v>
      </c>
      <c r="K175">
        <v>2</v>
      </c>
      <c r="L175" t="s">
        <v>160</v>
      </c>
      <c r="M175">
        <v>2</v>
      </c>
      <c r="N175" t="s">
        <v>160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-0.44790000000000002</v>
      </c>
      <c r="G176">
        <v>-0.44790000000000002</v>
      </c>
      <c r="I176">
        <v>-0.44790000000000002</v>
      </c>
      <c r="K176">
        <v>-0.44790000000000002</v>
      </c>
      <c r="M176">
        <v>-0.44790000000000002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160</v>
      </c>
      <c r="G177">
        <v>4</v>
      </c>
      <c r="H177" t="s">
        <v>160</v>
      </c>
      <c r="I177">
        <v>4</v>
      </c>
      <c r="J177" t="s">
        <v>160</v>
      </c>
      <c r="K177">
        <v>4</v>
      </c>
      <c r="L177" t="s">
        <v>160</v>
      </c>
      <c r="M177">
        <v>4</v>
      </c>
      <c r="N177" t="s">
        <v>160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0.38800000000000001</v>
      </c>
      <c r="G178">
        <v>0.38800000000000001</v>
      </c>
      <c r="I178">
        <v>0.38800000000000001</v>
      </c>
      <c r="K178">
        <v>0.38800000000000001</v>
      </c>
      <c r="M178">
        <v>0.38800000000000001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2</v>
      </c>
      <c r="F179" t="s">
        <v>160</v>
      </c>
      <c r="G179">
        <v>2</v>
      </c>
      <c r="H179" t="s">
        <v>160</v>
      </c>
      <c r="I179">
        <v>2</v>
      </c>
      <c r="J179" t="s">
        <v>160</v>
      </c>
      <c r="K179">
        <v>2</v>
      </c>
      <c r="L179" t="s">
        <v>160</v>
      </c>
      <c r="M179">
        <v>2</v>
      </c>
      <c r="N179" t="s">
        <v>160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-9.0499999999999997E-2</v>
      </c>
      <c r="G180">
        <v>-9.0499999999999997E-2</v>
      </c>
      <c r="I180">
        <v>-9.0499999999999997E-2</v>
      </c>
      <c r="K180">
        <v>-9.0499999999999997E-2</v>
      </c>
      <c r="M180">
        <v>-9.0499999999999997E-2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160</v>
      </c>
      <c r="G181">
        <v>4</v>
      </c>
      <c r="H181" t="s">
        <v>160</v>
      </c>
      <c r="I181">
        <v>4</v>
      </c>
      <c r="J181" t="s">
        <v>160</v>
      </c>
      <c r="K181">
        <v>4</v>
      </c>
      <c r="L181" t="s">
        <v>160</v>
      </c>
      <c r="M181">
        <v>4</v>
      </c>
      <c r="N181" t="s">
        <v>160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-0.14249999999999999</v>
      </c>
      <c r="G182">
        <v>-0.14249999999999999</v>
      </c>
      <c r="I182">
        <v>-0.14249999999999999</v>
      </c>
      <c r="K182">
        <v>-0.14249999999999999</v>
      </c>
      <c r="M182">
        <v>-0.14249999999999999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s">
        <v>159</v>
      </c>
      <c r="G183">
        <v>4</v>
      </c>
      <c r="H183" t="s">
        <v>159</v>
      </c>
      <c r="I183">
        <v>4</v>
      </c>
      <c r="J183" t="s">
        <v>159</v>
      </c>
      <c r="K183">
        <v>4</v>
      </c>
      <c r="L183" t="s">
        <v>159</v>
      </c>
      <c r="M183">
        <v>4</v>
      </c>
      <c r="N183" t="s">
        <v>159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0.36509999999999998</v>
      </c>
      <c r="G184">
        <v>0.36509999999999998</v>
      </c>
      <c r="I184">
        <v>0.36509999999999998</v>
      </c>
      <c r="K184">
        <v>0.36509999999999998</v>
      </c>
      <c r="M184">
        <v>0.36509999999999998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s">
        <v>159</v>
      </c>
      <c r="G185">
        <v>2</v>
      </c>
      <c r="H185" t="s">
        <v>159</v>
      </c>
      <c r="I185">
        <v>2</v>
      </c>
      <c r="J185" t="s">
        <v>159</v>
      </c>
      <c r="K185">
        <v>2</v>
      </c>
      <c r="L185" t="s">
        <v>159</v>
      </c>
      <c r="M185">
        <v>2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0.26169999999999999</v>
      </c>
      <c r="G186">
        <v>0.26169999999999999</v>
      </c>
      <c r="I186">
        <v>0.26169999999999999</v>
      </c>
      <c r="K186">
        <v>0.26169999999999999</v>
      </c>
      <c r="M186">
        <v>0.26169999999999999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-0.40739999999999998</v>
      </c>
      <c r="G188">
        <v>-0.40739999999999998</v>
      </c>
      <c r="I188">
        <v>-0.40739999999999998</v>
      </c>
      <c r="K188">
        <v>-0.40739999999999998</v>
      </c>
      <c r="M188">
        <v>-0.40739999999999998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s">
        <v>160</v>
      </c>
      <c r="G189">
        <v>4</v>
      </c>
      <c r="H189" t="s">
        <v>160</v>
      </c>
      <c r="I189">
        <v>4</v>
      </c>
      <c r="J189" t="s">
        <v>160</v>
      </c>
      <c r="K189">
        <v>4</v>
      </c>
      <c r="L189" t="s">
        <v>160</v>
      </c>
      <c r="M189">
        <v>4</v>
      </c>
      <c r="N189" t="s">
        <v>160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0.47539999999999999</v>
      </c>
      <c r="G190">
        <v>0.47539999999999999</v>
      </c>
      <c r="I190">
        <v>0.47539999999999999</v>
      </c>
      <c r="K190">
        <v>0.47539999999999999</v>
      </c>
      <c r="M190">
        <v>0.47539999999999999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2</v>
      </c>
      <c r="F191" t="s">
        <v>160</v>
      </c>
      <c r="G191">
        <v>2</v>
      </c>
      <c r="H191" t="s">
        <v>160</v>
      </c>
      <c r="I191">
        <v>2</v>
      </c>
      <c r="J191" t="s">
        <v>160</v>
      </c>
      <c r="K191">
        <v>2</v>
      </c>
      <c r="L191" t="s">
        <v>160</v>
      </c>
      <c r="M191">
        <v>2</v>
      </c>
      <c r="N191" t="s">
        <v>160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0.89510000000000001</v>
      </c>
      <c r="G192">
        <v>0.89510000000000001</v>
      </c>
      <c r="I192">
        <v>0.89510000000000001</v>
      </c>
      <c r="K192">
        <v>0.89510000000000001</v>
      </c>
      <c r="M192">
        <v>0.89510000000000001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1</v>
      </c>
      <c r="F193" t="s">
        <v>160</v>
      </c>
      <c r="G193">
        <v>1</v>
      </c>
      <c r="H193" t="s">
        <v>160</v>
      </c>
      <c r="I193">
        <v>1</v>
      </c>
      <c r="J193" t="s">
        <v>160</v>
      </c>
      <c r="K193">
        <v>1</v>
      </c>
      <c r="L193" t="s">
        <v>160</v>
      </c>
      <c r="M193">
        <v>1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0.44479999999999997</v>
      </c>
      <c r="G194">
        <v>0.44479999999999997</v>
      </c>
      <c r="I194">
        <v>0.44479999999999997</v>
      </c>
      <c r="K194">
        <v>0.44479999999999997</v>
      </c>
      <c r="M194">
        <v>0.44479999999999997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2</v>
      </c>
      <c r="F195" t="s">
        <v>160</v>
      </c>
      <c r="G195">
        <v>2</v>
      </c>
      <c r="H195" t="s">
        <v>160</v>
      </c>
      <c r="I195">
        <v>2</v>
      </c>
      <c r="J195" t="s">
        <v>160</v>
      </c>
      <c r="K195">
        <v>2</v>
      </c>
      <c r="L195" t="s">
        <v>160</v>
      </c>
      <c r="M195">
        <v>2</v>
      </c>
      <c r="N195" t="s">
        <v>160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-9.8799999999999999E-2</v>
      </c>
      <c r="G196">
        <v>-9.8799999999999999E-2</v>
      </c>
      <c r="I196">
        <v>-9.8799999999999999E-2</v>
      </c>
      <c r="K196">
        <v>-9.8799999999999999E-2</v>
      </c>
      <c r="M196">
        <v>-9.8799999999999999E-2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s">
        <v>160</v>
      </c>
      <c r="G197">
        <v>4</v>
      </c>
      <c r="H197" t="s">
        <v>160</v>
      </c>
      <c r="I197">
        <v>4</v>
      </c>
      <c r="J197" t="s">
        <v>160</v>
      </c>
      <c r="K197">
        <v>4</v>
      </c>
      <c r="L197" t="s">
        <v>160</v>
      </c>
      <c r="M197">
        <v>4</v>
      </c>
      <c r="N197" t="s">
        <v>160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0.48499999999999999</v>
      </c>
      <c r="G198">
        <v>0.48499999999999999</v>
      </c>
      <c r="I198">
        <v>0.48499999999999999</v>
      </c>
      <c r="K198">
        <v>0.48499999999999999</v>
      </c>
      <c r="M198">
        <v>0.48499999999999999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2</v>
      </c>
      <c r="F199" t="s">
        <v>159</v>
      </c>
      <c r="G199">
        <v>2</v>
      </c>
      <c r="H199" t="s">
        <v>159</v>
      </c>
      <c r="I199">
        <v>2</v>
      </c>
      <c r="J199" t="s">
        <v>159</v>
      </c>
      <c r="K199">
        <v>2</v>
      </c>
      <c r="L199" t="s">
        <v>159</v>
      </c>
      <c r="M199">
        <v>2</v>
      </c>
      <c r="N199" t="s">
        <v>159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</v>
      </c>
      <c r="G200">
        <v>-0.6</v>
      </c>
      <c r="I200">
        <v>-0.6</v>
      </c>
      <c r="K200">
        <v>-0.6</v>
      </c>
      <c r="M200">
        <v>-0.6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s">
        <v>160</v>
      </c>
      <c r="G201">
        <v>4</v>
      </c>
      <c r="H201" t="s">
        <v>160</v>
      </c>
      <c r="I201">
        <v>4</v>
      </c>
      <c r="J201" t="s">
        <v>160</v>
      </c>
      <c r="K201">
        <v>4</v>
      </c>
      <c r="L201" t="s">
        <v>160</v>
      </c>
      <c r="M201">
        <v>4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-7.4999999999999997E-2</v>
      </c>
      <c r="G202">
        <v>-7.4999999999999997E-2</v>
      </c>
      <c r="I202">
        <v>-7.4999999999999997E-2</v>
      </c>
      <c r="K202">
        <v>-7.4999999999999997E-2</v>
      </c>
      <c r="M202">
        <v>-7.4999999999999997E-2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s">
        <v>160</v>
      </c>
      <c r="G203">
        <v>4</v>
      </c>
      <c r="H203" t="s">
        <v>160</v>
      </c>
      <c r="I203">
        <v>4</v>
      </c>
      <c r="J203" t="s">
        <v>160</v>
      </c>
      <c r="K203">
        <v>4</v>
      </c>
      <c r="L203" t="s">
        <v>160</v>
      </c>
      <c r="M203">
        <v>4</v>
      </c>
      <c r="N203" t="s">
        <v>160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-7.4099999999999999E-2</v>
      </c>
      <c r="G204">
        <v>-7.4099999999999999E-2</v>
      </c>
      <c r="I204">
        <v>-7.4099999999999999E-2</v>
      </c>
      <c r="K204">
        <v>-7.4099999999999999E-2</v>
      </c>
      <c r="M204">
        <v>-7.4099999999999999E-2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s">
        <v>159</v>
      </c>
      <c r="G205">
        <v>4</v>
      </c>
      <c r="H205" t="s">
        <v>159</v>
      </c>
      <c r="I205">
        <v>4</v>
      </c>
      <c r="J205" t="s">
        <v>159</v>
      </c>
      <c r="K205">
        <v>4</v>
      </c>
      <c r="L205" t="s">
        <v>159</v>
      </c>
      <c r="M205">
        <v>4</v>
      </c>
      <c r="N205" t="s">
        <v>159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-0.44840000000000002</v>
      </c>
      <c r="G206">
        <v>-0.44840000000000002</v>
      </c>
      <c r="I206">
        <v>-0.44840000000000002</v>
      </c>
      <c r="K206">
        <v>-0.44840000000000002</v>
      </c>
      <c r="M206">
        <v>-0.44840000000000002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s">
        <v>160</v>
      </c>
      <c r="G207">
        <v>4</v>
      </c>
      <c r="H207" t="s">
        <v>160</v>
      </c>
      <c r="I207">
        <v>4</v>
      </c>
      <c r="J207" t="s">
        <v>160</v>
      </c>
      <c r="K207">
        <v>4</v>
      </c>
      <c r="L207" t="s">
        <v>160</v>
      </c>
      <c r="M207">
        <v>4</v>
      </c>
      <c r="N207" t="s">
        <v>160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0.49</v>
      </c>
      <c r="G208">
        <v>0.49</v>
      </c>
      <c r="I208">
        <v>0.49</v>
      </c>
      <c r="K208">
        <v>0.49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0.49</v>
      </c>
      <c r="G210">
        <v>0.49</v>
      </c>
      <c r="I210">
        <v>0.49</v>
      </c>
      <c r="K210">
        <v>0.49</v>
      </c>
      <c r="M210">
        <v>0.49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160</v>
      </c>
      <c r="G211">
        <v>2</v>
      </c>
      <c r="H211" t="s">
        <v>160</v>
      </c>
      <c r="I211">
        <v>2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0.46800000000000003</v>
      </c>
      <c r="G212">
        <v>0.46800000000000003</v>
      </c>
      <c r="I212">
        <v>0.46800000000000003</v>
      </c>
      <c r="K212">
        <v>0.46800000000000003</v>
      </c>
      <c r="M212">
        <v>0.46800000000000003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2</v>
      </c>
      <c r="F213" t="s">
        <v>160</v>
      </c>
      <c r="G213">
        <v>2</v>
      </c>
      <c r="H213" t="s">
        <v>160</v>
      </c>
      <c r="I213">
        <v>2</v>
      </c>
      <c r="J213" t="s">
        <v>160</v>
      </c>
      <c r="K213">
        <v>2</v>
      </c>
      <c r="L213" t="s">
        <v>160</v>
      </c>
      <c r="M213">
        <v>2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-0.1673</v>
      </c>
      <c r="G214">
        <v>-0.1673</v>
      </c>
      <c r="I214">
        <v>-0.1673</v>
      </c>
      <c r="K214">
        <v>-0.1673</v>
      </c>
      <c r="M214">
        <v>-0.1673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4</v>
      </c>
      <c r="F215" t="s">
        <v>159</v>
      </c>
      <c r="G215">
        <v>4</v>
      </c>
      <c r="H215" t="s">
        <v>159</v>
      </c>
      <c r="I215">
        <v>4</v>
      </c>
      <c r="J215" t="s">
        <v>159</v>
      </c>
      <c r="K215">
        <v>4</v>
      </c>
      <c r="L215" t="s">
        <v>159</v>
      </c>
      <c r="M215">
        <v>4</v>
      </c>
      <c r="N215" t="s">
        <v>159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0.29920000000000002</v>
      </c>
      <c r="G216">
        <v>0.29920000000000002</v>
      </c>
      <c r="I216">
        <v>0.29920000000000002</v>
      </c>
      <c r="K216">
        <v>0.29920000000000002</v>
      </c>
      <c r="M216">
        <v>0.29920000000000002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160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-0.5746</v>
      </c>
      <c r="G218">
        <v>-0.5746</v>
      </c>
      <c r="I218">
        <v>-0.5746</v>
      </c>
      <c r="K218">
        <v>-0.5746</v>
      </c>
      <c r="M218">
        <v>-0.5746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s">
        <v>159</v>
      </c>
      <c r="G219">
        <v>4</v>
      </c>
      <c r="H219" t="s">
        <v>159</v>
      </c>
      <c r="I219">
        <v>4</v>
      </c>
      <c r="J219" t="s">
        <v>159</v>
      </c>
      <c r="K219">
        <v>4</v>
      </c>
      <c r="L219" t="s">
        <v>159</v>
      </c>
      <c r="M219">
        <v>4</v>
      </c>
      <c r="N219" t="s">
        <v>159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-0.1729</v>
      </c>
      <c r="G220">
        <v>-0.1729</v>
      </c>
      <c r="I220">
        <v>-0.1729</v>
      </c>
      <c r="K220">
        <v>-0.1729</v>
      </c>
      <c r="M220">
        <v>-0.1729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s">
        <v>160</v>
      </c>
      <c r="G221">
        <v>4</v>
      </c>
      <c r="H221" t="s">
        <v>160</v>
      </c>
      <c r="I221">
        <v>4</v>
      </c>
      <c r="J221" t="s">
        <v>160</v>
      </c>
      <c r="K221">
        <v>4</v>
      </c>
      <c r="L221" t="s">
        <v>160</v>
      </c>
      <c r="M221">
        <v>4</v>
      </c>
      <c r="N221" t="s">
        <v>160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0.36599999999999999</v>
      </c>
      <c r="G222">
        <v>0.36599999999999999</v>
      </c>
      <c r="I222">
        <v>0.36599999999999999</v>
      </c>
      <c r="K222">
        <v>0.36599999999999999</v>
      </c>
      <c r="M222">
        <v>0.36599999999999999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s">
        <v>159</v>
      </c>
      <c r="G223">
        <v>2</v>
      </c>
      <c r="H223" t="s">
        <v>159</v>
      </c>
      <c r="I223">
        <v>2</v>
      </c>
      <c r="J223" t="s">
        <v>159</v>
      </c>
      <c r="K223">
        <v>2</v>
      </c>
      <c r="L223" t="s">
        <v>159</v>
      </c>
      <c r="M223">
        <v>2</v>
      </c>
      <c r="N223" t="s">
        <v>159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0.49</v>
      </c>
      <c r="G224">
        <v>0.49</v>
      </c>
      <c r="I224">
        <v>0.49</v>
      </c>
      <c r="K224">
        <v>0.49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s">
        <v>159</v>
      </c>
      <c r="G225">
        <v>2</v>
      </c>
      <c r="H225" t="s">
        <v>159</v>
      </c>
      <c r="I225">
        <v>2</v>
      </c>
      <c r="J225" t="s">
        <v>159</v>
      </c>
      <c r="K225">
        <v>2</v>
      </c>
      <c r="L225" t="s">
        <v>159</v>
      </c>
      <c r="M225">
        <v>2</v>
      </c>
      <c r="N225" t="s">
        <v>159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-0.29520000000000002</v>
      </c>
      <c r="G226">
        <v>-0.29520000000000002</v>
      </c>
      <c r="I226">
        <v>-0.29520000000000002</v>
      </c>
      <c r="K226">
        <v>-0.29520000000000002</v>
      </c>
      <c r="M226">
        <v>-0.29520000000000002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160</v>
      </c>
      <c r="G227">
        <v>4</v>
      </c>
      <c r="H227" t="s">
        <v>160</v>
      </c>
      <c r="I227">
        <v>4</v>
      </c>
      <c r="J227" t="s">
        <v>160</v>
      </c>
      <c r="K227">
        <v>4</v>
      </c>
      <c r="L227" t="s">
        <v>160</v>
      </c>
      <c r="M227">
        <v>4</v>
      </c>
      <c r="N227" t="s">
        <v>160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-0.21590000000000001</v>
      </c>
      <c r="G228">
        <v>-0.21590000000000001</v>
      </c>
      <c r="I228">
        <v>-0.21590000000000001</v>
      </c>
      <c r="K228">
        <v>-0.21590000000000001</v>
      </c>
      <c r="M228">
        <v>-0.21590000000000001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s">
        <v>159</v>
      </c>
      <c r="G229">
        <v>4</v>
      </c>
      <c r="H229" t="s">
        <v>159</v>
      </c>
      <c r="I229">
        <v>4</v>
      </c>
      <c r="J229" t="s">
        <v>159</v>
      </c>
      <c r="K229">
        <v>4</v>
      </c>
      <c r="L229" t="s">
        <v>159</v>
      </c>
      <c r="M229">
        <v>4</v>
      </c>
      <c r="N229" t="s">
        <v>159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0.97509999999999997</v>
      </c>
      <c r="G230">
        <v>0.97509999999999997</v>
      </c>
      <c r="I230">
        <v>0.97509999999999997</v>
      </c>
      <c r="K230">
        <v>0.97509999999999997</v>
      </c>
      <c r="M230">
        <v>0.97509999999999997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1</v>
      </c>
      <c r="F231" t="s">
        <v>160</v>
      </c>
      <c r="G231">
        <v>1</v>
      </c>
      <c r="H231" t="s">
        <v>160</v>
      </c>
      <c r="I231">
        <v>1</v>
      </c>
      <c r="J231" t="s">
        <v>160</v>
      </c>
      <c r="K231">
        <v>1</v>
      </c>
      <c r="L231" t="s">
        <v>160</v>
      </c>
      <c r="M231">
        <v>1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</v>
      </c>
      <c r="G232">
        <v>-0.5</v>
      </c>
      <c r="I232">
        <v>-0.5</v>
      </c>
      <c r="K232">
        <v>-0.5</v>
      </c>
      <c r="M232">
        <v>-0.5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s">
        <v>160</v>
      </c>
      <c r="G233">
        <v>4</v>
      </c>
      <c r="H233" t="s">
        <v>160</v>
      </c>
      <c r="I233">
        <v>4</v>
      </c>
      <c r="J233" t="s">
        <v>160</v>
      </c>
      <c r="K233">
        <v>4</v>
      </c>
      <c r="L233" t="s">
        <v>160</v>
      </c>
      <c r="M233">
        <v>4</v>
      </c>
      <c r="N233" t="s">
        <v>160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-0.39050000000000001</v>
      </c>
      <c r="G234">
        <v>-0.39050000000000001</v>
      </c>
      <c r="I234">
        <v>-0.39050000000000001</v>
      </c>
      <c r="K234">
        <v>-0.39050000000000001</v>
      </c>
      <c r="M234">
        <v>-0.39050000000000001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159</v>
      </c>
      <c r="G235">
        <v>4</v>
      </c>
      <c r="H235" t="s">
        <v>159</v>
      </c>
      <c r="I235">
        <v>4</v>
      </c>
      <c r="J235" t="s">
        <v>159</v>
      </c>
      <c r="K235">
        <v>4</v>
      </c>
      <c r="L235" t="s">
        <v>159</v>
      </c>
      <c r="M235">
        <v>4</v>
      </c>
      <c r="N235" t="s">
        <v>159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0.35720000000000002</v>
      </c>
      <c r="G236">
        <v>0.35720000000000002</v>
      </c>
      <c r="I236">
        <v>0.35720000000000002</v>
      </c>
      <c r="K236">
        <v>0.35720000000000002</v>
      </c>
      <c r="M236">
        <v>0.35720000000000002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2</v>
      </c>
      <c r="F237" t="s">
        <v>159</v>
      </c>
      <c r="G237">
        <v>2</v>
      </c>
      <c r="H237" t="s">
        <v>159</v>
      </c>
      <c r="I237">
        <v>2</v>
      </c>
      <c r="J237" t="s">
        <v>159</v>
      </c>
      <c r="K237">
        <v>2</v>
      </c>
      <c r="L237" t="s">
        <v>159</v>
      </c>
      <c r="M237">
        <v>2</v>
      </c>
      <c r="N237" t="s">
        <v>159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0.2203</v>
      </c>
      <c r="G238">
        <v>0.2203</v>
      </c>
      <c r="I238">
        <v>0.2203</v>
      </c>
      <c r="K238">
        <v>0.2203</v>
      </c>
      <c r="M238">
        <v>0.2203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s">
        <v>160</v>
      </c>
      <c r="G239">
        <v>2</v>
      </c>
      <c r="H239" t="s">
        <v>160</v>
      </c>
      <c r="I239">
        <v>2</v>
      </c>
      <c r="J239" t="s">
        <v>160</v>
      </c>
      <c r="K239">
        <v>2</v>
      </c>
      <c r="L239" t="s">
        <v>160</v>
      </c>
      <c r="M239">
        <v>2</v>
      </c>
      <c r="N239" t="s">
        <v>160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-0.6</v>
      </c>
      <c r="G240">
        <v>-0.6</v>
      </c>
      <c r="I240">
        <v>-0.6</v>
      </c>
      <c r="K240">
        <v>-0.6</v>
      </c>
      <c r="M240">
        <v>-0.6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s">
        <v>159</v>
      </c>
      <c r="G241">
        <v>4</v>
      </c>
      <c r="H241" t="s">
        <v>159</v>
      </c>
      <c r="I241">
        <v>4</v>
      </c>
      <c r="J241" t="s">
        <v>159</v>
      </c>
      <c r="K241">
        <v>4</v>
      </c>
      <c r="L241" t="s">
        <v>159</v>
      </c>
      <c r="M241">
        <v>4</v>
      </c>
      <c r="N241" t="s">
        <v>159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-0.1356</v>
      </c>
      <c r="G242">
        <v>-0.1356</v>
      </c>
      <c r="I242">
        <v>-0.1356</v>
      </c>
      <c r="K242">
        <v>-0.1356</v>
      </c>
      <c r="M242">
        <v>-0.1356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s">
        <v>159</v>
      </c>
      <c r="G243">
        <v>4</v>
      </c>
      <c r="H243" t="s">
        <v>159</v>
      </c>
      <c r="I243">
        <v>4</v>
      </c>
      <c r="J243" t="s">
        <v>159</v>
      </c>
      <c r="K243">
        <v>4</v>
      </c>
      <c r="L243" t="s">
        <v>159</v>
      </c>
      <c r="M243">
        <v>4</v>
      </c>
      <c r="N243" t="s">
        <v>159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0.5</v>
      </c>
      <c r="G244">
        <v>0.5</v>
      </c>
      <c r="I244">
        <v>0.5</v>
      </c>
      <c r="K244">
        <v>0.5</v>
      </c>
      <c r="M244">
        <v>0.5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2</v>
      </c>
      <c r="F245" t="s">
        <v>159</v>
      </c>
      <c r="G245">
        <v>2</v>
      </c>
      <c r="H245" t="s">
        <v>159</v>
      </c>
      <c r="I245">
        <v>2</v>
      </c>
      <c r="J245" t="s">
        <v>159</v>
      </c>
      <c r="K245">
        <v>2</v>
      </c>
      <c r="L245" t="s">
        <v>159</v>
      </c>
      <c r="M245">
        <v>2</v>
      </c>
      <c r="N245" t="s">
        <v>159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-0.53480000000000005</v>
      </c>
      <c r="G246">
        <v>-0.53480000000000005</v>
      </c>
      <c r="I246">
        <v>-0.53480000000000005</v>
      </c>
      <c r="K246">
        <v>-0.53480000000000005</v>
      </c>
      <c r="M246">
        <v>-0.53480000000000005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s">
        <v>160</v>
      </c>
      <c r="G247">
        <v>4</v>
      </c>
      <c r="H247" t="s">
        <v>160</v>
      </c>
      <c r="I247">
        <v>4</v>
      </c>
      <c r="J247" t="s">
        <v>160</v>
      </c>
      <c r="K247">
        <v>4</v>
      </c>
      <c r="L247" t="s">
        <v>160</v>
      </c>
      <c r="M247">
        <v>4</v>
      </c>
      <c r="N247" t="s">
        <v>160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-6.7500000000000004E-2</v>
      </c>
      <c r="G248">
        <v>-6.7500000000000004E-2</v>
      </c>
      <c r="I248">
        <v>-6.7500000000000004E-2</v>
      </c>
      <c r="K248">
        <v>-6.7500000000000004E-2</v>
      </c>
      <c r="M248">
        <v>-6.7500000000000004E-2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4</v>
      </c>
      <c r="F249" t="s">
        <v>160</v>
      </c>
      <c r="G249">
        <v>4</v>
      </c>
      <c r="H249" t="s">
        <v>160</v>
      </c>
      <c r="I249">
        <v>4</v>
      </c>
      <c r="J249" t="s">
        <v>160</v>
      </c>
      <c r="K249">
        <v>4</v>
      </c>
      <c r="L249" t="s">
        <v>160</v>
      </c>
      <c r="M249">
        <v>4</v>
      </c>
      <c r="N249" t="s">
        <v>160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-8.9800000000000005E-2</v>
      </c>
      <c r="G250">
        <v>-8.9800000000000005E-2</v>
      </c>
      <c r="I250">
        <v>-8.9800000000000005E-2</v>
      </c>
      <c r="K250">
        <v>-8.9800000000000005E-2</v>
      </c>
      <c r="M250">
        <v>-8.9800000000000005E-2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s">
        <v>159</v>
      </c>
      <c r="G251">
        <v>4</v>
      </c>
      <c r="H251" t="s">
        <v>159</v>
      </c>
      <c r="I251">
        <v>4</v>
      </c>
      <c r="J251" t="s">
        <v>159</v>
      </c>
      <c r="K251">
        <v>4</v>
      </c>
      <c r="L251" t="s">
        <v>159</v>
      </c>
      <c r="M251">
        <v>4</v>
      </c>
      <c r="N251" t="s">
        <v>159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-0.1125</v>
      </c>
      <c r="G252">
        <v>-0.1125</v>
      </c>
      <c r="I252">
        <v>-0.1125</v>
      </c>
      <c r="K252">
        <v>-0.1125</v>
      </c>
      <c r="M252">
        <v>-0.1125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s">
        <v>159</v>
      </c>
      <c r="G253">
        <v>4</v>
      </c>
      <c r="H253" t="s">
        <v>159</v>
      </c>
      <c r="I253">
        <v>4</v>
      </c>
      <c r="J253" t="s">
        <v>159</v>
      </c>
      <c r="K253">
        <v>4</v>
      </c>
      <c r="L253" t="s">
        <v>159</v>
      </c>
      <c r="M253">
        <v>4</v>
      </c>
      <c r="N253" t="s">
        <v>159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-0.54459999999999997</v>
      </c>
      <c r="G254">
        <v>-0.54459999999999997</v>
      </c>
      <c r="I254">
        <v>-0.54459999999999997</v>
      </c>
      <c r="K254">
        <v>-0.54459999999999997</v>
      </c>
      <c r="M254">
        <v>-0.54459999999999997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159</v>
      </c>
      <c r="G255">
        <v>4</v>
      </c>
      <c r="H255" t="s">
        <v>159</v>
      </c>
      <c r="I255">
        <v>4</v>
      </c>
      <c r="J255" t="s">
        <v>159</v>
      </c>
      <c r="K255">
        <v>4</v>
      </c>
      <c r="L255" t="s">
        <v>159</v>
      </c>
      <c r="M255">
        <v>4</v>
      </c>
      <c r="N255" t="s">
        <v>159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0.4128</v>
      </c>
      <c r="G256">
        <v>0.4128</v>
      </c>
      <c r="I256">
        <v>0.4128</v>
      </c>
      <c r="K256">
        <v>0.4128</v>
      </c>
      <c r="M256">
        <v>0.4128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2</v>
      </c>
      <c r="F257" t="s">
        <v>160</v>
      </c>
      <c r="G257">
        <v>2</v>
      </c>
      <c r="H257" t="s">
        <v>160</v>
      </c>
      <c r="I257">
        <v>2</v>
      </c>
      <c r="J257" t="s">
        <v>160</v>
      </c>
      <c r="K257">
        <v>2</v>
      </c>
      <c r="L257" t="s">
        <v>160</v>
      </c>
      <c r="M257">
        <v>2</v>
      </c>
      <c r="N257" t="s">
        <v>160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-0.23810000000000001</v>
      </c>
      <c r="G258">
        <v>-0.23810000000000001</v>
      </c>
      <c r="I258">
        <v>-0.23810000000000001</v>
      </c>
      <c r="K258">
        <v>-0.23810000000000001</v>
      </c>
      <c r="M258">
        <v>-0.23810000000000001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s">
        <v>160</v>
      </c>
      <c r="G259">
        <v>4</v>
      </c>
      <c r="H259" t="s">
        <v>160</v>
      </c>
      <c r="I259">
        <v>4</v>
      </c>
      <c r="J259" t="s">
        <v>160</v>
      </c>
      <c r="K259">
        <v>4</v>
      </c>
      <c r="L259" t="s">
        <v>160</v>
      </c>
      <c r="M259">
        <v>4</v>
      </c>
      <c r="N259" t="s">
        <v>160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0.49</v>
      </c>
      <c r="G260">
        <v>0.49</v>
      </c>
      <c r="I260">
        <v>0.49</v>
      </c>
      <c r="K260">
        <v>0.49</v>
      </c>
      <c r="M260">
        <v>0.49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2</v>
      </c>
      <c r="F261" t="s">
        <v>160</v>
      </c>
      <c r="G261">
        <v>2</v>
      </c>
      <c r="H261" t="s">
        <v>160</v>
      </c>
      <c r="I261">
        <v>2</v>
      </c>
      <c r="J261" t="s">
        <v>160</v>
      </c>
      <c r="K261">
        <v>2</v>
      </c>
      <c r="L261" t="s">
        <v>160</v>
      </c>
      <c r="M261">
        <v>2</v>
      </c>
      <c r="N261" t="s">
        <v>160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0.6734</v>
      </c>
      <c r="G262">
        <v>0.6734</v>
      </c>
      <c r="I262">
        <v>0.6734</v>
      </c>
      <c r="K262">
        <v>0.6734</v>
      </c>
      <c r="M262">
        <v>0.6734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s">
        <v>159</v>
      </c>
      <c r="G263">
        <v>2</v>
      </c>
      <c r="H263" t="s">
        <v>159</v>
      </c>
      <c r="I263">
        <v>2</v>
      </c>
      <c r="J263" t="s">
        <v>159</v>
      </c>
      <c r="K263">
        <v>2</v>
      </c>
      <c r="L263" t="s">
        <v>159</v>
      </c>
      <c r="M263">
        <v>2</v>
      </c>
      <c r="N263" t="s">
        <v>159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0.27929999999999999</v>
      </c>
      <c r="G264">
        <v>0.27929999999999999</v>
      </c>
      <c r="I264">
        <v>0.27929999999999999</v>
      </c>
      <c r="K264">
        <v>0.27929999999999999</v>
      </c>
      <c r="M264">
        <v>0.27929999999999999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s">
        <v>160</v>
      </c>
      <c r="G265">
        <v>2</v>
      </c>
      <c r="H265" t="s">
        <v>160</v>
      </c>
      <c r="I265">
        <v>2</v>
      </c>
      <c r="J265" t="s">
        <v>160</v>
      </c>
      <c r="K265">
        <v>2</v>
      </c>
      <c r="L265" t="s">
        <v>160</v>
      </c>
      <c r="M265">
        <v>2</v>
      </c>
      <c r="N265" t="s">
        <v>160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0.46160000000000001</v>
      </c>
      <c r="G266">
        <v>0.46160000000000001</v>
      </c>
      <c r="I266">
        <v>0.46160000000000001</v>
      </c>
      <c r="K266">
        <v>0.46160000000000001</v>
      </c>
      <c r="M266">
        <v>0.46160000000000001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s">
        <v>160</v>
      </c>
      <c r="G267">
        <v>2</v>
      </c>
      <c r="H267" t="s">
        <v>160</v>
      </c>
      <c r="I267">
        <v>2</v>
      </c>
      <c r="J267" t="s">
        <v>160</v>
      </c>
      <c r="K267">
        <v>2</v>
      </c>
      <c r="L267" t="s">
        <v>160</v>
      </c>
      <c r="M267">
        <v>2</v>
      </c>
      <c r="N267" t="s">
        <v>160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0.5534</v>
      </c>
      <c r="G268">
        <v>0.5534</v>
      </c>
      <c r="I268">
        <v>0.5534</v>
      </c>
      <c r="K268">
        <v>0.5534</v>
      </c>
      <c r="M268">
        <v>0.5534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s">
        <v>159</v>
      </c>
      <c r="G269">
        <v>2</v>
      </c>
      <c r="H269" t="s">
        <v>159</v>
      </c>
      <c r="I269">
        <v>2</v>
      </c>
      <c r="J269" t="s">
        <v>159</v>
      </c>
      <c r="K269">
        <v>2</v>
      </c>
      <c r="L269" t="s">
        <v>159</v>
      </c>
      <c r="M269">
        <v>2</v>
      </c>
      <c r="N269" t="s">
        <v>159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0.4</v>
      </c>
      <c r="G270">
        <v>0.4</v>
      </c>
      <c r="I270">
        <v>0.4</v>
      </c>
      <c r="K270">
        <v>0.4</v>
      </c>
      <c r="M270">
        <v>0.4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2</v>
      </c>
      <c r="F271" t="s">
        <v>159</v>
      </c>
      <c r="G271">
        <v>2</v>
      </c>
      <c r="H271" t="s">
        <v>159</v>
      </c>
      <c r="I271">
        <v>2</v>
      </c>
      <c r="J271" t="s">
        <v>159</v>
      </c>
      <c r="K271">
        <v>2</v>
      </c>
      <c r="L271" t="s">
        <v>159</v>
      </c>
      <c r="M271">
        <v>2</v>
      </c>
      <c r="N271" t="s">
        <v>159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0.6825</v>
      </c>
      <c r="G272">
        <v>0.6825</v>
      </c>
      <c r="I272">
        <v>0.6825</v>
      </c>
      <c r="K272">
        <v>0.6825</v>
      </c>
      <c r="M272">
        <v>0.6825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2</v>
      </c>
      <c r="F273" t="s">
        <v>159</v>
      </c>
      <c r="G273">
        <v>2</v>
      </c>
      <c r="H273" t="s">
        <v>159</v>
      </c>
      <c r="I273">
        <v>2</v>
      </c>
      <c r="J273" t="s">
        <v>159</v>
      </c>
      <c r="K273">
        <v>2</v>
      </c>
      <c r="L273" t="s">
        <v>159</v>
      </c>
      <c r="M273">
        <v>2</v>
      </c>
      <c r="N273" t="s">
        <v>159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s">
        <v>159</v>
      </c>
      <c r="G275">
        <v>2</v>
      </c>
      <c r="H275" t="s">
        <v>159</v>
      </c>
      <c r="I275">
        <v>2</v>
      </c>
      <c r="J275" t="s">
        <v>159</v>
      </c>
      <c r="K275">
        <v>2</v>
      </c>
      <c r="L275" t="s">
        <v>159</v>
      </c>
      <c r="M275">
        <v>2</v>
      </c>
      <c r="N275" t="s">
        <v>159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-0.53979999999999995</v>
      </c>
      <c r="G276">
        <v>-0.53979999999999995</v>
      </c>
      <c r="I276">
        <v>-0.53979999999999995</v>
      </c>
      <c r="K276">
        <v>-0.53979999999999995</v>
      </c>
      <c r="M276">
        <v>-0.53979999999999995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s">
        <v>160</v>
      </c>
      <c r="G277">
        <v>4</v>
      </c>
      <c r="H277" t="s">
        <v>160</v>
      </c>
      <c r="I277">
        <v>4</v>
      </c>
      <c r="J277" t="s">
        <v>160</v>
      </c>
      <c r="K277">
        <v>4</v>
      </c>
      <c r="L277" t="s">
        <v>160</v>
      </c>
      <c r="M277">
        <v>4</v>
      </c>
      <c r="N277" t="s">
        <v>160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-0.13389999999999999</v>
      </c>
      <c r="G278">
        <v>-0.13389999999999999</v>
      </c>
      <c r="I278">
        <v>-0.13389999999999999</v>
      </c>
      <c r="K278">
        <v>-0.13389999999999999</v>
      </c>
      <c r="M278">
        <v>-0.13389999999999999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159</v>
      </c>
      <c r="G279">
        <v>4</v>
      </c>
      <c r="H279" t="s">
        <v>159</v>
      </c>
      <c r="I279">
        <v>4</v>
      </c>
      <c r="J279" t="s">
        <v>159</v>
      </c>
      <c r="K279">
        <v>4</v>
      </c>
      <c r="L279" t="s">
        <v>159</v>
      </c>
      <c r="M279">
        <v>4</v>
      </c>
      <c r="N279" t="s">
        <v>159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0.25059999999999999</v>
      </c>
      <c r="G280">
        <v>0.25059999999999999</v>
      </c>
      <c r="I280">
        <v>0.25059999999999999</v>
      </c>
      <c r="K280">
        <v>0.25059999999999999</v>
      </c>
      <c r="M280">
        <v>0.25059999999999999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s">
        <v>160</v>
      </c>
      <c r="G281">
        <v>2</v>
      </c>
      <c r="H281" t="s">
        <v>160</v>
      </c>
      <c r="I281">
        <v>2</v>
      </c>
      <c r="J281" t="s">
        <v>160</v>
      </c>
      <c r="K281">
        <v>2</v>
      </c>
      <c r="L281" t="s">
        <v>160</v>
      </c>
      <c r="M281">
        <v>2</v>
      </c>
      <c r="N281" t="s">
        <v>160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0.51100000000000001</v>
      </c>
      <c r="G282">
        <v>0.51100000000000001</v>
      </c>
      <c r="I282">
        <v>0.51100000000000001</v>
      </c>
      <c r="K282">
        <v>0.51100000000000001</v>
      </c>
      <c r="M282">
        <v>0.51100000000000001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s">
        <v>160</v>
      </c>
      <c r="G283">
        <v>2</v>
      </c>
      <c r="H283" t="s">
        <v>160</v>
      </c>
      <c r="I283">
        <v>2</v>
      </c>
      <c r="J283" t="s">
        <v>160</v>
      </c>
      <c r="K283">
        <v>2</v>
      </c>
      <c r="L283" t="s">
        <v>160</v>
      </c>
      <c r="M283">
        <v>2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-0.1729</v>
      </c>
      <c r="G284">
        <v>-0.1729</v>
      </c>
      <c r="I284">
        <v>-0.1729</v>
      </c>
      <c r="K284">
        <v>-0.1729</v>
      </c>
      <c r="M284">
        <v>-0.1729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s">
        <v>160</v>
      </c>
      <c r="G285">
        <v>4</v>
      </c>
      <c r="H285" t="s">
        <v>160</v>
      </c>
      <c r="I285">
        <v>4</v>
      </c>
      <c r="J285" t="s">
        <v>160</v>
      </c>
      <c r="K285">
        <v>4</v>
      </c>
      <c r="L285" t="s">
        <v>160</v>
      </c>
      <c r="M285">
        <v>4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-0.55030000000000001</v>
      </c>
      <c r="G286">
        <v>-0.55030000000000001</v>
      </c>
      <c r="I286">
        <v>-0.55030000000000001</v>
      </c>
      <c r="K286">
        <v>-0.55030000000000001</v>
      </c>
      <c r="M286">
        <v>-0.55030000000000001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4</v>
      </c>
      <c r="F287" t="s">
        <v>160</v>
      </c>
      <c r="G287">
        <v>4</v>
      </c>
      <c r="H287" t="s">
        <v>160</v>
      </c>
      <c r="I287">
        <v>4</v>
      </c>
      <c r="J287" t="s">
        <v>160</v>
      </c>
      <c r="K287">
        <v>4</v>
      </c>
      <c r="L287" t="s">
        <v>160</v>
      </c>
      <c r="M287">
        <v>4</v>
      </c>
      <c r="N287" t="s">
        <v>160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0.24479999999999999</v>
      </c>
      <c r="G288">
        <v>0.24479999999999999</v>
      </c>
      <c r="I288">
        <v>0.24479999999999999</v>
      </c>
      <c r="K288">
        <v>0.24479999999999999</v>
      </c>
      <c r="M288">
        <v>0.24479999999999999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s">
        <v>159</v>
      </c>
      <c r="G289">
        <v>2</v>
      </c>
      <c r="H289" t="s">
        <v>159</v>
      </c>
      <c r="I289">
        <v>2</v>
      </c>
      <c r="J289" t="s">
        <v>159</v>
      </c>
      <c r="K289">
        <v>2</v>
      </c>
      <c r="L289" t="s">
        <v>159</v>
      </c>
      <c r="M289">
        <v>2</v>
      </c>
      <c r="N289" t="s">
        <v>159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0.58879999999999999</v>
      </c>
      <c r="G290">
        <v>0.58879999999999999</v>
      </c>
      <c r="I290">
        <v>0.58879999999999999</v>
      </c>
      <c r="K290">
        <v>0.58879999999999999</v>
      </c>
      <c r="M290">
        <v>0.58879999999999999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2</v>
      </c>
      <c r="F291" t="s">
        <v>160</v>
      </c>
      <c r="G291">
        <v>2</v>
      </c>
      <c r="H291" t="s">
        <v>160</v>
      </c>
      <c r="I291">
        <v>2</v>
      </c>
      <c r="J291" t="s">
        <v>160</v>
      </c>
      <c r="K291">
        <v>2</v>
      </c>
      <c r="L291" t="s">
        <v>160</v>
      </c>
      <c r="M291">
        <v>2</v>
      </c>
      <c r="N291" t="s">
        <v>160</v>
      </c>
      <c r="O291">
        <v>1</v>
      </c>
    </row>
    <row r="292" spans="1:15" x14ac:dyDescent="0.35">
      <c r="F292">
        <f>COUNTIF(F2:F291,"TRUE")</f>
        <v>72</v>
      </c>
      <c r="H292">
        <f t="shared" ref="H292:N292" si="0">COUNTIF(H2:H291,"TRUE")</f>
        <v>72</v>
      </c>
      <c r="J292">
        <f t="shared" si="0"/>
        <v>72</v>
      </c>
      <c r="L292">
        <f t="shared" si="0"/>
        <v>72</v>
      </c>
      <c r="N292">
        <f t="shared" si="0"/>
        <v>72</v>
      </c>
    </row>
    <row r="293" spans="1:15" x14ac:dyDescent="0.35">
      <c r="A293" t="s">
        <v>37</v>
      </c>
    </row>
    <row r="294" spans="1:15" x14ac:dyDescent="0.35">
      <c r="A294" t="s">
        <v>62</v>
      </c>
      <c r="E294" t="s">
        <v>25</v>
      </c>
      <c r="F294">
        <f>COUNTIFS(F$2:F$291,"TRUE",$B$2:$B$291,1)</f>
        <v>12</v>
      </c>
      <c r="H294">
        <f t="shared" ref="H294:N294" si="1">COUNTIFS(H$2:H$291,"TRUE",$B$2:$B$291,1)</f>
        <v>12</v>
      </c>
      <c r="J294">
        <f t="shared" si="1"/>
        <v>12</v>
      </c>
      <c r="L294">
        <f t="shared" si="1"/>
        <v>12</v>
      </c>
      <c r="N294">
        <f t="shared" si="1"/>
        <v>12</v>
      </c>
      <c r="O294">
        <f>MEDIAN(F294:N294)</f>
        <v>12</v>
      </c>
    </row>
    <row r="295" spans="1:15" x14ac:dyDescent="0.35">
      <c r="A295" t="s">
        <v>39</v>
      </c>
      <c r="E295" t="s">
        <v>26</v>
      </c>
      <c r="F295">
        <f>COUNTIFS(F$2:F$291,"TRUE",$B$2:$B$291,2)</f>
        <v>15</v>
      </c>
      <c r="H295">
        <f t="shared" ref="H295:N295" si="2">COUNTIFS(H$2:H$291,"TRUE",$B$2:$B$291,2)</f>
        <v>15</v>
      </c>
      <c r="J295">
        <f t="shared" si="2"/>
        <v>15</v>
      </c>
      <c r="L295">
        <f t="shared" si="2"/>
        <v>15</v>
      </c>
      <c r="N295">
        <f t="shared" si="2"/>
        <v>15</v>
      </c>
      <c r="O295">
        <f t="shared" ref="O295:O298" si="3">MEDIAN(F295:N295)</f>
        <v>15</v>
      </c>
    </row>
    <row r="296" spans="1:15" x14ac:dyDescent="0.35">
      <c r="A296" t="s">
        <v>40</v>
      </c>
      <c r="E296" t="s">
        <v>27</v>
      </c>
      <c r="F296">
        <f>COUNTIFS(F$2:F$291,"TRUE",$B$2:$B$291,3)</f>
        <v>20</v>
      </c>
      <c r="H296">
        <f t="shared" ref="H296:N296" si="4">COUNTIFS(H$2:H$291,"TRUE",$B$2:$B$291,3)</f>
        <v>20</v>
      </c>
      <c r="J296">
        <f t="shared" si="4"/>
        <v>20</v>
      </c>
      <c r="L296">
        <f t="shared" si="4"/>
        <v>20</v>
      </c>
      <c r="N296">
        <f t="shared" si="4"/>
        <v>20</v>
      </c>
      <c r="O296">
        <f t="shared" si="3"/>
        <v>20</v>
      </c>
    </row>
    <row r="297" spans="1:15" x14ac:dyDescent="0.35">
      <c r="A297" t="s">
        <v>41</v>
      </c>
      <c r="E297" t="s">
        <v>28</v>
      </c>
      <c r="F297">
        <f>COUNTIFS(F$2:F$291,"TRUE",$B$2:$B$291,4)</f>
        <v>10</v>
      </c>
      <c r="H297">
        <f t="shared" ref="H297:N297" si="5">COUNTIFS(H$2:H$291,"TRUE",$B$2:$B$291,4)</f>
        <v>10</v>
      </c>
      <c r="J297">
        <f t="shared" si="5"/>
        <v>10</v>
      </c>
      <c r="L297">
        <f t="shared" si="5"/>
        <v>10</v>
      </c>
      <c r="N297">
        <f t="shared" si="5"/>
        <v>10</v>
      </c>
      <c r="O297">
        <f t="shared" si="3"/>
        <v>10</v>
      </c>
    </row>
    <row r="298" spans="1:15" x14ac:dyDescent="0.35">
      <c r="A298" t="s">
        <v>42</v>
      </c>
      <c r="E298" t="s">
        <v>29</v>
      </c>
      <c r="F298">
        <f>COUNTIFS(F$2:F$291,"TRUE",$B$2:$B$291,5)</f>
        <v>15</v>
      </c>
      <c r="H298">
        <f t="shared" ref="H298:N298" si="6">COUNTIFS(H$2:H$291,"TRUE",$B$2:$B$291,5)</f>
        <v>15</v>
      </c>
      <c r="J298">
        <f t="shared" si="6"/>
        <v>15</v>
      </c>
      <c r="L298">
        <f t="shared" si="6"/>
        <v>15</v>
      </c>
      <c r="N298">
        <f t="shared" si="6"/>
        <v>15</v>
      </c>
      <c r="O298">
        <f t="shared" si="3"/>
        <v>15</v>
      </c>
    </row>
    <row r="300" spans="1:15" x14ac:dyDescent="0.35">
      <c r="A300" t="s">
        <v>57</v>
      </c>
    </row>
    <row r="301" spans="1:15" x14ac:dyDescent="0.35">
      <c r="A301" t="s">
        <v>165</v>
      </c>
    </row>
    <row r="302" spans="1:15" x14ac:dyDescent="0.35">
      <c r="A302" t="s">
        <v>166</v>
      </c>
    </row>
    <row r="303" spans="1:15" x14ac:dyDescent="0.35">
      <c r="A303" t="s">
        <v>167</v>
      </c>
    </row>
  </sheetData>
  <conditionalFormatting sqref="F1:F291 H1:H291 J1:J291 L1:L291 N1:N291 N299:N1048431 L299:L1048431 J299:J1048431 H299:H1048431 F299:F1048431">
    <cfRule type="containsText" dxfId="153" priority="17" operator="containsText" text="FALSE">
      <formula>NOT(ISERROR(SEARCH("FALSE",F1)))</formula>
    </cfRule>
    <cfRule type="containsText" dxfId="152" priority="18" operator="containsText" text="TRUE">
      <formula>NOT(ISERROR(SEARCH("TRUE",F1)))</formula>
    </cfRule>
  </conditionalFormatting>
  <conditionalFormatting sqref="F292:F293 H292:H293 J292:J293 L292:L293 N292:N293">
    <cfRule type="containsText" dxfId="151" priority="3" operator="containsText" text="FALSE">
      <formula>NOT(ISERROR(SEARCH("FALSE",F292)))</formula>
    </cfRule>
    <cfRule type="containsText" dxfId="150" priority="4" operator="containsText" text="TRUE">
      <formula>NOT(ISERROR(SEARCH("TRUE",F292)))</formula>
    </cfRule>
  </conditionalFormatting>
  <conditionalFormatting sqref="F294:N298">
    <cfRule type="containsText" dxfId="149" priority="1" operator="containsText" text="FALSE">
      <formula>NOT(ISERROR(SEARCH("FALSE",F294)))</formula>
    </cfRule>
    <cfRule type="containsText" dxfId="148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theme="5"/>
  </sheetPr>
  <dimension ref="A1:O303"/>
  <sheetViews>
    <sheetView topLeftCell="A274" zoomScaleNormal="100" workbookViewId="0">
      <selection activeCell="I296" sqref="I296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-0.48559999999999998</v>
      </c>
      <c r="G2">
        <v>0.28070000000000001</v>
      </c>
      <c r="I2">
        <v>9.4100000000000003E-2</v>
      </c>
      <c r="K2">
        <v>0.1018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s">
        <v>160</v>
      </c>
      <c r="G3">
        <v>2</v>
      </c>
      <c r="H3" t="s">
        <v>159</v>
      </c>
      <c r="I3">
        <v>3</v>
      </c>
      <c r="J3" t="s">
        <v>160</v>
      </c>
      <c r="K3">
        <v>3</v>
      </c>
      <c r="L3" t="s">
        <v>160</v>
      </c>
      <c r="M3">
        <v>2</v>
      </c>
      <c r="N3" t="s">
        <v>159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-0.22520000000000001</v>
      </c>
      <c r="G4">
        <v>0.4</v>
      </c>
      <c r="I4">
        <v>0.1656</v>
      </c>
      <c r="K4">
        <v>0.1542</v>
      </c>
      <c r="M4">
        <v>0.3296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159</v>
      </c>
      <c r="G5">
        <v>2</v>
      </c>
      <c r="H5" t="s">
        <v>160</v>
      </c>
      <c r="I5">
        <v>2</v>
      </c>
      <c r="J5" t="s">
        <v>160</v>
      </c>
      <c r="K5">
        <v>2</v>
      </c>
      <c r="L5" t="s">
        <v>160</v>
      </c>
      <c r="M5">
        <v>2</v>
      </c>
      <c r="N5" t="s">
        <v>160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-0.22819999999999999</v>
      </c>
      <c r="G6">
        <v>0.44469999999999998</v>
      </c>
      <c r="I6">
        <v>8.4699999999999998E-2</v>
      </c>
      <c r="K6">
        <v>9.2899999999999996E-2</v>
      </c>
      <c r="M6">
        <v>8.4400000000000003E-2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4</v>
      </c>
      <c r="F7" t="s">
        <v>159</v>
      </c>
      <c r="G7">
        <v>2</v>
      </c>
      <c r="H7" t="s">
        <v>160</v>
      </c>
      <c r="I7">
        <v>3</v>
      </c>
      <c r="J7" t="s">
        <v>160</v>
      </c>
      <c r="K7">
        <v>3</v>
      </c>
      <c r="L7" t="s">
        <v>160</v>
      </c>
      <c r="M7">
        <v>3</v>
      </c>
      <c r="N7" t="s">
        <v>160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-0.25</v>
      </c>
      <c r="G8">
        <v>0.58799999999999997</v>
      </c>
      <c r="I8">
        <v>0.1832</v>
      </c>
      <c r="K8">
        <v>0.13020000000000001</v>
      </c>
      <c r="M8">
        <v>0.2979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s">
        <v>159</v>
      </c>
      <c r="G9">
        <v>2</v>
      </c>
      <c r="H9" t="s">
        <v>160</v>
      </c>
      <c r="I9">
        <v>2</v>
      </c>
      <c r="J9" t="s">
        <v>160</v>
      </c>
      <c r="K9">
        <v>2</v>
      </c>
      <c r="L9" t="s">
        <v>160</v>
      </c>
      <c r="M9">
        <v>2</v>
      </c>
      <c r="N9" t="s">
        <v>160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-0.28620000000000001</v>
      </c>
      <c r="G10">
        <v>0.60319999999999996</v>
      </c>
      <c r="I10">
        <v>-2.5999999999999999E-2</v>
      </c>
      <c r="K10">
        <v>-2.3099999999999999E-2</v>
      </c>
      <c r="M10">
        <v>-0.14119999999999999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160</v>
      </c>
      <c r="G11">
        <v>2</v>
      </c>
      <c r="H11" t="s">
        <v>159</v>
      </c>
      <c r="I11">
        <v>3</v>
      </c>
      <c r="J11" t="s">
        <v>160</v>
      </c>
      <c r="K11">
        <v>3</v>
      </c>
      <c r="L11" t="s">
        <v>160</v>
      </c>
      <c r="M11">
        <v>4</v>
      </c>
      <c r="N11" t="s">
        <v>160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0</v>
      </c>
      <c r="G12">
        <v>0</v>
      </c>
      <c r="I12">
        <v>0</v>
      </c>
      <c r="K12" t="s">
        <v>161</v>
      </c>
      <c r="M12">
        <v>0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3</v>
      </c>
      <c r="F13" t="s">
        <v>160</v>
      </c>
      <c r="G13">
        <v>3</v>
      </c>
      <c r="H13" t="s">
        <v>160</v>
      </c>
      <c r="I13">
        <v>3</v>
      </c>
      <c r="J13" t="s">
        <v>160</v>
      </c>
      <c r="K13">
        <v>6</v>
      </c>
      <c r="L13" t="s">
        <v>160</v>
      </c>
      <c r="M13">
        <v>3</v>
      </c>
      <c r="N13" t="s">
        <v>160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6.4600000000000005E-2</v>
      </c>
      <c r="G14">
        <v>-0.51400000000000001</v>
      </c>
      <c r="I14">
        <v>-0.36120000000000002</v>
      </c>
      <c r="K14">
        <v>-0.3821</v>
      </c>
      <c r="M14">
        <v>-0.4577</v>
      </c>
      <c r="O14">
        <v>-1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3</v>
      </c>
      <c r="F15" t="s">
        <v>160</v>
      </c>
      <c r="G15">
        <v>4</v>
      </c>
      <c r="H15" t="s">
        <v>159</v>
      </c>
      <c r="I15">
        <v>4</v>
      </c>
      <c r="J15" t="s">
        <v>159</v>
      </c>
      <c r="K15">
        <v>4</v>
      </c>
      <c r="L15" t="s">
        <v>159</v>
      </c>
      <c r="M15">
        <v>4</v>
      </c>
      <c r="N15" t="s">
        <v>159</v>
      </c>
      <c r="O15">
        <v>-1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</v>
      </c>
      <c r="G16">
        <v>0</v>
      </c>
      <c r="I16">
        <v>0</v>
      </c>
      <c r="K16" t="s">
        <v>161</v>
      </c>
      <c r="M16">
        <v>0</v>
      </c>
      <c r="O16">
        <v>-1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3</v>
      </c>
      <c r="F17" t="s">
        <v>160</v>
      </c>
      <c r="G17">
        <v>3</v>
      </c>
      <c r="H17" t="s">
        <v>160</v>
      </c>
      <c r="I17">
        <v>3</v>
      </c>
      <c r="J17" t="s">
        <v>160</v>
      </c>
      <c r="K17">
        <v>6</v>
      </c>
      <c r="L17" t="s">
        <v>160</v>
      </c>
      <c r="M17">
        <v>3</v>
      </c>
      <c r="N17" t="s">
        <v>160</v>
      </c>
      <c r="O17">
        <v>-1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-0.72</v>
      </c>
      <c r="G18">
        <v>0.40749999999999997</v>
      </c>
      <c r="I18">
        <v>-0.1231</v>
      </c>
      <c r="K18">
        <v>-0.1489</v>
      </c>
      <c r="M18">
        <v>-0.19120000000000001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2</v>
      </c>
      <c r="H19" t="s">
        <v>159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-0.4</v>
      </c>
      <c r="G20">
        <v>0.49519999999999997</v>
      </c>
      <c r="I20">
        <v>-0.1426</v>
      </c>
      <c r="K20">
        <v>-0.12709999999999999</v>
      </c>
      <c r="M20">
        <v>-0.26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s">
        <v>160</v>
      </c>
      <c r="G21">
        <v>2</v>
      </c>
      <c r="H21" t="s">
        <v>159</v>
      </c>
      <c r="I21">
        <v>4</v>
      </c>
      <c r="J21" t="s">
        <v>160</v>
      </c>
      <c r="K21">
        <v>4</v>
      </c>
      <c r="L21" t="s">
        <v>160</v>
      </c>
      <c r="M21">
        <v>4</v>
      </c>
      <c r="N21" t="s">
        <v>160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-0.53649999999999998</v>
      </c>
      <c r="G22">
        <v>0.60680000000000001</v>
      </c>
      <c r="I22">
        <v>0.20369999999999999</v>
      </c>
      <c r="K22">
        <v>0.1182</v>
      </c>
      <c r="M22">
        <v>0.4451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2</v>
      </c>
      <c r="H23" t="s">
        <v>159</v>
      </c>
      <c r="I23">
        <v>2</v>
      </c>
      <c r="J23" t="s">
        <v>159</v>
      </c>
      <c r="K23">
        <v>3</v>
      </c>
      <c r="L23" t="s">
        <v>160</v>
      </c>
      <c r="M23">
        <v>2</v>
      </c>
      <c r="N23" t="s">
        <v>159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0.2863</v>
      </c>
      <c r="G24">
        <v>-0.5</v>
      </c>
      <c r="I24">
        <v>-0.18870000000000001</v>
      </c>
      <c r="K24">
        <v>-0.18559999999999999</v>
      </c>
      <c r="M24">
        <v>-0.31869999999999998</v>
      </c>
      <c r="O24">
        <v>-1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2</v>
      </c>
      <c r="F25" t="s">
        <v>159</v>
      </c>
      <c r="G25">
        <v>4</v>
      </c>
      <c r="H25" t="s">
        <v>160</v>
      </c>
      <c r="I25">
        <v>4</v>
      </c>
      <c r="J25" t="s">
        <v>160</v>
      </c>
      <c r="K25">
        <v>4</v>
      </c>
      <c r="L25" t="s">
        <v>160</v>
      </c>
      <c r="M25">
        <v>4</v>
      </c>
      <c r="N25" t="s">
        <v>160</v>
      </c>
      <c r="O25">
        <v>-1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0.34870000000000001</v>
      </c>
      <c r="G26">
        <v>0.5</v>
      </c>
      <c r="I26">
        <v>0.41799999999999998</v>
      </c>
      <c r="K26">
        <v>0.41810000000000003</v>
      </c>
      <c r="M26">
        <v>0.41149999999999998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159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-0.23380000000000001</v>
      </c>
      <c r="G28">
        <v>0.65</v>
      </c>
      <c r="I28">
        <v>0.12180000000000001</v>
      </c>
      <c r="K28">
        <v>0.1168</v>
      </c>
      <c r="M28">
        <v>8.8999999999999996E-2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s">
        <v>160</v>
      </c>
      <c r="G29">
        <v>2</v>
      </c>
      <c r="H29" t="s">
        <v>159</v>
      </c>
      <c r="I29">
        <v>2</v>
      </c>
      <c r="J29" t="s">
        <v>159</v>
      </c>
      <c r="K29">
        <v>3</v>
      </c>
      <c r="L29" t="s">
        <v>160</v>
      </c>
      <c r="M29">
        <v>3</v>
      </c>
      <c r="N29" t="s">
        <v>160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-0.1305</v>
      </c>
      <c r="G30">
        <v>0.48849999999999999</v>
      </c>
      <c r="I30">
        <v>0.25750000000000001</v>
      </c>
      <c r="K30">
        <v>0.28470000000000001</v>
      </c>
      <c r="M30">
        <v>0.41860000000000003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s">
        <v>159</v>
      </c>
      <c r="G31">
        <v>2</v>
      </c>
      <c r="H31" t="s">
        <v>160</v>
      </c>
      <c r="I31">
        <v>2</v>
      </c>
      <c r="J31" t="s">
        <v>160</v>
      </c>
      <c r="K31">
        <v>2</v>
      </c>
      <c r="L31" t="s">
        <v>160</v>
      </c>
      <c r="M31">
        <v>2</v>
      </c>
      <c r="N31" t="s">
        <v>160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-0.3231</v>
      </c>
      <c r="G32">
        <v>0.39689999999999998</v>
      </c>
      <c r="I32">
        <v>0.10979999999999999</v>
      </c>
      <c r="K32">
        <v>0.1195</v>
      </c>
      <c r="M32">
        <v>0.24160000000000001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s">
        <v>160</v>
      </c>
      <c r="G33">
        <v>2</v>
      </c>
      <c r="H33" t="s">
        <v>159</v>
      </c>
      <c r="I33">
        <v>3</v>
      </c>
      <c r="J33" t="s">
        <v>160</v>
      </c>
      <c r="K33">
        <v>3</v>
      </c>
      <c r="L33" t="s">
        <v>160</v>
      </c>
      <c r="M33">
        <v>2</v>
      </c>
      <c r="N33" t="s">
        <v>159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-0.24</v>
      </c>
      <c r="G34">
        <v>0.6</v>
      </c>
      <c r="I34">
        <v>0.2908</v>
      </c>
      <c r="K34">
        <v>0.31929999999999997</v>
      </c>
      <c r="M34">
        <v>0.27260000000000001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4</v>
      </c>
      <c r="F35" t="s">
        <v>160</v>
      </c>
      <c r="G35">
        <v>2</v>
      </c>
      <c r="H35" t="s">
        <v>160</v>
      </c>
      <c r="I35">
        <v>2</v>
      </c>
      <c r="J35" t="s">
        <v>160</v>
      </c>
      <c r="K35">
        <v>2</v>
      </c>
      <c r="L35" t="s">
        <v>160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-0.72</v>
      </c>
      <c r="G36">
        <v>0.42470000000000002</v>
      </c>
      <c r="I36">
        <v>-0.1618</v>
      </c>
      <c r="K36">
        <v>-0.16389999999999999</v>
      </c>
      <c r="M36">
        <v>-0.12920000000000001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s">
        <v>159</v>
      </c>
      <c r="G37">
        <v>2</v>
      </c>
      <c r="H37" t="s">
        <v>160</v>
      </c>
      <c r="I37">
        <v>4</v>
      </c>
      <c r="J37" t="s">
        <v>159</v>
      </c>
      <c r="K37">
        <v>4</v>
      </c>
      <c r="L37" t="s">
        <v>159</v>
      </c>
      <c r="M37">
        <v>4</v>
      </c>
      <c r="N37" t="s">
        <v>159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-0.28029999999999999</v>
      </c>
      <c r="G38">
        <v>0.89510000000000001</v>
      </c>
      <c r="I38">
        <v>0.27929999999999999</v>
      </c>
      <c r="K38">
        <v>0.37340000000000001</v>
      </c>
      <c r="M38">
        <v>0.223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s">
        <v>159</v>
      </c>
      <c r="G39">
        <v>1</v>
      </c>
      <c r="H39" t="s">
        <v>160</v>
      </c>
      <c r="I39">
        <v>2</v>
      </c>
      <c r="J39" t="s">
        <v>160</v>
      </c>
      <c r="K39">
        <v>2</v>
      </c>
      <c r="L39" t="s">
        <v>160</v>
      </c>
      <c r="M39">
        <v>2</v>
      </c>
      <c r="N39" t="s">
        <v>160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-0.23419999999999999</v>
      </c>
      <c r="G40">
        <v>-0.52270000000000005</v>
      </c>
      <c r="I40">
        <v>-0.47260000000000002</v>
      </c>
      <c r="K40">
        <v>-0.47620000000000001</v>
      </c>
      <c r="M40">
        <v>-0.52270000000000005</v>
      </c>
      <c r="O40">
        <v>-1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4</v>
      </c>
      <c r="F41" t="s">
        <v>160</v>
      </c>
      <c r="G41">
        <v>4</v>
      </c>
      <c r="H41" t="s">
        <v>160</v>
      </c>
      <c r="I41">
        <v>4</v>
      </c>
      <c r="J41" t="s">
        <v>160</v>
      </c>
      <c r="K41">
        <v>4</v>
      </c>
      <c r="L41" t="s">
        <v>160</v>
      </c>
      <c r="M41">
        <v>4</v>
      </c>
      <c r="N41" t="s">
        <v>160</v>
      </c>
      <c r="O41">
        <v>-1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-0.4</v>
      </c>
      <c r="G42">
        <v>0.42499999999999999</v>
      </c>
      <c r="I42">
        <v>4.9700000000000001E-2</v>
      </c>
      <c r="K42">
        <v>4.0399999999999998E-2</v>
      </c>
      <c r="M42">
        <v>8.6800000000000002E-2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160</v>
      </c>
      <c r="G43">
        <v>2</v>
      </c>
      <c r="H43" t="s">
        <v>159</v>
      </c>
      <c r="I43">
        <v>3</v>
      </c>
      <c r="J43" t="s">
        <v>160</v>
      </c>
      <c r="K43">
        <v>3</v>
      </c>
      <c r="L43" t="s">
        <v>160</v>
      </c>
      <c r="M43">
        <v>3</v>
      </c>
      <c r="N43" t="s">
        <v>160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0.63200000000000001</v>
      </c>
      <c r="G44">
        <v>-0.27250000000000002</v>
      </c>
      <c r="I44">
        <v>0.26200000000000001</v>
      </c>
      <c r="K44">
        <v>0.28489999999999999</v>
      </c>
      <c r="M44">
        <v>0.2422</v>
      </c>
      <c r="O44">
        <v>-1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2</v>
      </c>
      <c r="F45" t="s">
        <v>160</v>
      </c>
      <c r="G45">
        <v>4</v>
      </c>
      <c r="H45" t="s">
        <v>159</v>
      </c>
      <c r="I45">
        <v>2</v>
      </c>
      <c r="J45" t="s">
        <v>160</v>
      </c>
      <c r="K45">
        <v>2</v>
      </c>
      <c r="L45" t="s">
        <v>160</v>
      </c>
      <c r="M45">
        <v>2</v>
      </c>
      <c r="N45" t="s">
        <v>160</v>
      </c>
      <c r="O45">
        <v>-1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-0.21260000000000001</v>
      </c>
      <c r="G46">
        <v>0.50829999999999997</v>
      </c>
      <c r="I46">
        <v>-4.4200000000000003E-2</v>
      </c>
      <c r="K46">
        <v>-6.2799999999999995E-2</v>
      </c>
      <c r="M46">
        <v>-0.2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2</v>
      </c>
      <c r="H47" t="s">
        <v>159</v>
      </c>
      <c r="I47">
        <v>3</v>
      </c>
      <c r="J47" t="s">
        <v>160</v>
      </c>
      <c r="K47">
        <v>4</v>
      </c>
      <c r="L47" t="s">
        <v>160</v>
      </c>
      <c r="M47">
        <v>4</v>
      </c>
      <c r="N47" t="s">
        <v>160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-0.2014</v>
      </c>
      <c r="G48">
        <v>0.73609999999999998</v>
      </c>
      <c r="I48">
        <v>0.1547</v>
      </c>
      <c r="K48">
        <v>0.1457</v>
      </c>
      <c r="M48">
        <v>-0.1008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s">
        <v>159</v>
      </c>
      <c r="G49">
        <v>2</v>
      </c>
      <c r="H49" t="s">
        <v>160</v>
      </c>
      <c r="I49">
        <v>2</v>
      </c>
      <c r="J49" t="s">
        <v>160</v>
      </c>
      <c r="K49">
        <v>2</v>
      </c>
      <c r="L49" t="s">
        <v>160</v>
      </c>
      <c r="M49">
        <v>4</v>
      </c>
      <c r="N49" t="s">
        <v>159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-5.5E-2</v>
      </c>
      <c r="G50">
        <v>0.49</v>
      </c>
      <c r="I50">
        <v>0.22689999999999999</v>
      </c>
      <c r="K50">
        <v>0.2215</v>
      </c>
      <c r="M50">
        <v>0.35439999999999999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s">
        <v>160</v>
      </c>
      <c r="G51">
        <v>2</v>
      </c>
      <c r="H51" t="s">
        <v>160</v>
      </c>
      <c r="I51">
        <v>2</v>
      </c>
      <c r="J51" t="s">
        <v>160</v>
      </c>
      <c r="K51">
        <v>2</v>
      </c>
      <c r="L51" t="s">
        <v>160</v>
      </c>
      <c r="M51">
        <v>2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-0.72</v>
      </c>
      <c r="G52">
        <v>0.84630000000000005</v>
      </c>
      <c r="I52">
        <v>0.24429999999999999</v>
      </c>
      <c r="K52">
        <v>0.30199999999999999</v>
      </c>
      <c r="M52">
        <v>0.42549999999999999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4</v>
      </c>
      <c r="F53" t="s">
        <v>160</v>
      </c>
      <c r="G53">
        <v>1</v>
      </c>
      <c r="H53" t="s">
        <v>159</v>
      </c>
      <c r="I53">
        <v>2</v>
      </c>
      <c r="J53" t="s">
        <v>159</v>
      </c>
      <c r="K53">
        <v>2</v>
      </c>
      <c r="L53" t="s">
        <v>159</v>
      </c>
      <c r="M53">
        <v>2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-0.35570000000000002</v>
      </c>
      <c r="G54">
        <v>0.44700000000000001</v>
      </c>
      <c r="I54">
        <v>0.2525</v>
      </c>
      <c r="K54">
        <v>0.25509999999999999</v>
      </c>
      <c r="M54">
        <v>0.42749999999999999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s">
        <v>159</v>
      </c>
      <c r="G55">
        <v>2</v>
      </c>
      <c r="H55" t="s">
        <v>160</v>
      </c>
      <c r="I55">
        <v>2</v>
      </c>
      <c r="J55" t="s">
        <v>160</v>
      </c>
      <c r="K55">
        <v>2</v>
      </c>
      <c r="L55" t="s">
        <v>160</v>
      </c>
      <c r="M55">
        <v>2</v>
      </c>
      <c r="N55" t="s">
        <v>160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-8.2799999999999999E-2</v>
      </c>
      <c r="G56">
        <v>0.9</v>
      </c>
      <c r="I56">
        <v>0.3866</v>
      </c>
      <c r="K56">
        <v>0.3805</v>
      </c>
      <c r="M56">
        <v>0.37669999999999998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s">
        <v>159</v>
      </c>
      <c r="G57">
        <v>1</v>
      </c>
      <c r="H57" t="s">
        <v>160</v>
      </c>
      <c r="I57">
        <v>2</v>
      </c>
      <c r="J57" t="s">
        <v>160</v>
      </c>
      <c r="K57">
        <v>2</v>
      </c>
      <c r="L57" t="s">
        <v>160</v>
      </c>
      <c r="M57">
        <v>2</v>
      </c>
      <c r="N57" t="s">
        <v>160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0.49380000000000002</v>
      </c>
      <c r="G58">
        <v>0.10979999999999999</v>
      </c>
      <c r="I58">
        <v>0.33829999999999999</v>
      </c>
      <c r="K58">
        <v>0.3392</v>
      </c>
      <c r="M58">
        <v>0.41149999999999998</v>
      </c>
      <c r="O58">
        <v>-1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2</v>
      </c>
      <c r="F59" t="s">
        <v>159</v>
      </c>
      <c r="G59">
        <v>3</v>
      </c>
      <c r="H59" t="s">
        <v>160</v>
      </c>
      <c r="I59">
        <v>2</v>
      </c>
      <c r="J59" t="s">
        <v>159</v>
      </c>
      <c r="K59">
        <v>2</v>
      </c>
      <c r="L59" t="s">
        <v>159</v>
      </c>
      <c r="M59">
        <v>2</v>
      </c>
      <c r="N59" t="s">
        <v>159</v>
      </c>
      <c r="O59">
        <v>-1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0.44159999999999999</v>
      </c>
      <c r="I60">
        <v>1.8200000000000001E-2</v>
      </c>
      <c r="K60">
        <v>1.37E-2</v>
      </c>
      <c r="M60">
        <v>-6.2700000000000006E-2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160</v>
      </c>
      <c r="G61">
        <v>2</v>
      </c>
      <c r="H61" t="s">
        <v>159</v>
      </c>
      <c r="I61">
        <v>3</v>
      </c>
      <c r="J61" t="s">
        <v>160</v>
      </c>
      <c r="K61">
        <v>3</v>
      </c>
      <c r="L61" t="s">
        <v>160</v>
      </c>
      <c r="M61">
        <v>4</v>
      </c>
      <c r="N61" t="s">
        <v>160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0.2203</v>
      </c>
      <c r="G62">
        <v>0.74419999999999997</v>
      </c>
      <c r="I62">
        <v>0.41020000000000001</v>
      </c>
      <c r="K62">
        <v>0.41170000000000001</v>
      </c>
      <c r="M62">
        <v>0.3574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s">
        <v>159</v>
      </c>
      <c r="G63">
        <v>2</v>
      </c>
      <c r="H63" t="s">
        <v>159</v>
      </c>
      <c r="I63">
        <v>2</v>
      </c>
      <c r="J63" t="s">
        <v>159</v>
      </c>
      <c r="K63">
        <v>2</v>
      </c>
      <c r="L63" t="s">
        <v>159</v>
      </c>
      <c r="M63">
        <v>2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-0.32540000000000002</v>
      </c>
      <c r="G64">
        <v>0.75</v>
      </c>
      <c r="I64">
        <v>8.3900000000000002E-2</v>
      </c>
      <c r="K64">
        <v>7.9200000000000007E-2</v>
      </c>
      <c r="M64">
        <v>-9.8199999999999996E-2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s">
        <v>159</v>
      </c>
      <c r="G65">
        <v>1</v>
      </c>
      <c r="H65" t="s">
        <v>160</v>
      </c>
      <c r="I65">
        <v>3</v>
      </c>
      <c r="J65" t="s">
        <v>160</v>
      </c>
      <c r="K65">
        <v>3</v>
      </c>
      <c r="L65" t="s">
        <v>160</v>
      </c>
      <c r="M65">
        <v>4</v>
      </c>
      <c r="N65" t="s">
        <v>159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-0.25</v>
      </c>
      <c r="G66">
        <v>0.64480000000000004</v>
      </c>
      <c r="I66">
        <v>0.1794</v>
      </c>
      <c r="K66">
        <v>0.17449999999999999</v>
      </c>
      <c r="M66">
        <v>0.38490000000000002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4</v>
      </c>
      <c r="F67" t="s">
        <v>160</v>
      </c>
      <c r="G67">
        <v>2</v>
      </c>
      <c r="H67" t="s">
        <v>159</v>
      </c>
      <c r="I67">
        <v>2</v>
      </c>
      <c r="J67" t="s">
        <v>159</v>
      </c>
      <c r="K67">
        <v>2</v>
      </c>
      <c r="L67" t="s">
        <v>159</v>
      </c>
      <c r="M67">
        <v>2</v>
      </c>
      <c r="N67" t="s">
        <v>159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-0.19600000000000001</v>
      </c>
      <c r="G68">
        <v>0.41670000000000001</v>
      </c>
      <c r="I68">
        <v>8.2100000000000006E-2</v>
      </c>
      <c r="K68">
        <v>7.8100000000000003E-2</v>
      </c>
      <c r="M68">
        <v>5.3900000000000003E-2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s">
        <v>159</v>
      </c>
      <c r="G69">
        <v>2</v>
      </c>
      <c r="H69" t="s">
        <v>160</v>
      </c>
      <c r="I69">
        <v>3</v>
      </c>
      <c r="J69" t="s">
        <v>160</v>
      </c>
      <c r="K69">
        <v>3</v>
      </c>
      <c r="L69" t="s">
        <v>160</v>
      </c>
      <c r="M69">
        <v>3</v>
      </c>
      <c r="N69" t="s">
        <v>160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-0.13</v>
      </c>
      <c r="G70">
        <v>0.56469999999999998</v>
      </c>
      <c r="I70">
        <v>0.34229999999999999</v>
      </c>
      <c r="K70">
        <v>0.34229999999999999</v>
      </c>
      <c r="M70">
        <v>0.46729999999999999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s">
        <v>160</v>
      </c>
      <c r="G71">
        <v>2</v>
      </c>
      <c r="H71" t="s">
        <v>159</v>
      </c>
      <c r="I71">
        <v>2</v>
      </c>
      <c r="J71" t="s">
        <v>159</v>
      </c>
      <c r="K71">
        <v>2</v>
      </c>
      <c r="L71" t="s">
        <v>159</v>
      </c>
      <c r="M71">
        <v>2</v>
      </c>
      <c r="N71" t="s">
        <v>159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0.36899999999999999</v>
      </c>
      <c r="G72">
        <v>-0.66</v>
      </c>
      <c r="I72">
        <v>-0.33660000000000001</v>
      </c>
      <c r="K72">
        <v>-0.32900000000000001</v>
      </c>
      <c r="M72">
        <v>-0.36530000000000001</v>
      </c>
      <c r="O72">
        <v>-1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2</v>
      </c>
      <c r="F73" t="s">
        <v>159</v>
      </c>
      <c r="G73">
        <v>4</v>
      </c>
      <c r="H73" t="s">
        <v>160</v>
      </c>
      <c r="I73">
        <v>4</v>
      </c>
      <c r="J73" t="s">
        <v>160</v>
      </c>
      <c r="K73">
        <v>4</v>
      </c>
      <c r="L73" t="s">
        <v>160</v>
      </c>
      <c r="M73">
        <v>4</v>
      </c>
      <c r="N73" t="s">
        <v>160</v>
      </c>
      <c r="O73">
        <v>-1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0.13</v>
      </c>
      <c r="G74">
        <v>-0.56469999999999998</v>
      </c>
      <c r="I74">
        <v>-0.34229999999999999</v>
      </c>
      <c r="K74">
        <v>-0.34229999999999999</v>
      </c>
      <c r="M74">
        <v>-0.46729999999999999</v>
      </c>
      <c r="O74">
        <v>-1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s">
        <v>159</v>
      </c>
      <c r="G75">
        <v>4</v>
      </c>
      <c r="H75" t="s">
        <v>160</v>
      </c>
      <c r="I75">
        <v>4</v>
      </c>
      <c r="J75" t="s">
        <v>160</v>
      </c>
      <c r="K75">
        <v>4</v>
      </c>
      <c r="L75" t="s">
        <v>160</v>
      </c>
      <c r="M75">
        <v>4</v>
      </c>
      <c r="N75" t="s">
        <v>160</v>
      </c>
      <c r="O75">
        <v>-1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-0.42330000000000001</v>
      </c>
      <c r="G76">
        <v>0.55000000000000004</v>
      </c>
      <c r="I76">
        <v>0.29980000000000001</v>
      </c>
      <c r="K76">
        <v>0.32029999999999997</v>
      </c>
      <c r="M76">
        <v>0.32790000000000002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4</v>
      </c>
      <c r="F77" t="s">
        <v>160</v>
      </c>
      <c r="G77">
        <v>2</v>
      </c>
      <c r="H77" t="s">
        <v>159</v>
      </c>
      <c r="I77">
        <v>2</v>
      </c>
      <c r="J77" t="s">
        <v>159</v>
      </c>
      <c r="K77">
        <v>2</v>
      </c>
      <c r="L77" t="s">
        <v>159</v>
      </c>
      <c r="M77">
        <v>2</v>
      </c>
      <c r="N77" t="s">
        <v>159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-7.8E-2</v>
      </c>
      <c r="G78">
        <v>0.2944</v>
      </c>
      <c r="I78">
        <v>0.122</v>
      </c>
      <c r="K78">
        <v>8.6499999999999994E-2</v>
      </c>
      <c r="M78">
        <v>0.22509999999999999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s">
        <v>160</v>
      </c>
      <c r="G79">
        <v>2</v>
      </c>
      <c r="H79" t="s">
        <v>160</v>
      </c>
      <c r="I79">
        <v>2</v>
      </c>
      <c r="J79" t="s">
        <v>160</v>
      </c>
      <c r="K79">
        <v>3</v>
      </c>
      <c r="L79" t="s">
        <v>159</v>
      </c>
      <c r="M79">
        <v>2</v>
      </c>
      <c r="N79" t="s">
        <v>160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-0.7389</v>
      </c>
      <c r="G80">
        <v>0.42349999999999999</v>
      </c>
      <c r="I80">
        <v>7.7200000000000005E-2</v>
      </c>
      <c r="K80">
        <v>0.16850000000000001</v>
      </c>
      <c r="M80">
        <v>0.36990000000000001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4</v>
      </c>
      <c r="F81" t="s">
        <v>160</v>
      </c>
      <c r="G81">
        <v>2</v>
      </c>
      <c r="H81" t="s">
        <v>159</v>
      </c>
      <c r="I81">
        <v>3</v>
      </c>
      <c r="J81" t="s">
        <v>160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-0.25940000000000002</v>
      </c>
      <c r="G82">
        <v>-0.67330000000000001</v>
      </c>
      <c r="I82">
        <v>-0.4662</v>
      </c>
      <c r="K82">
        <v>-0.46560000000000001</v>
      </c>
      <c r="M82">
        <v>-0.50180000000000002</v>
      </c>
      <c r="O82">
        <v>-1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s">
        <v>159</v>
      </c>
      <c r="G83">
        <v>4</v>
      </c>
      <c r="H83" t="s">
        <v>159</v>
      </c>
      <c r="I83">
        <v>4</v>
      </c>
      <c r="J83" t="s">
        <v>159</v>
      </c>
      <c r="K83">
        <v>4</v>
      </c>
      <c r="L83" t="s">
        <v>159</v>
      </c>
      <c r="M83">
        <v>4</v>
      </c>
      <c r="N83" t="s">
        <v>159</v>
      </c>
      <c r="O83">
        <v>-1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-0.65390000000000004</v>
      </c>
      <c r="G84">
        <v>0.40760000000000002</v>
      </c>
      <c r="I84">
        <v>-0.20530000000000001</v>
      </c>
      <c r="K84">
        <v>-0.20649999999999999</v>
      </c>
      <c r="M84">
        <v>-0.38840000000000002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s">
        <v>160</v>
      </c>
      <c r="G85">
        <v>2</v>
      </c>
      <c r="H85" t="s">
        <v>159</v>
      </c>
      <c r="I85">
        <v>4</v>
      </c>
      <c r="J85" t="s">
        <v>160</v>
      </c>
      <c r="K85">
        <v>4</v>
      </c>
      <c r="L85" t="s">
        <v>160</v>
      </c>
      <c r="M85">
        <v>4</v>
      </c>
      <c r="N85" t="s">
        <v>160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-0.56330000000000002</v>
      </c>
      <c r="G86">
        <v>0.27210000000000001</v>
      </c>
      <c r="I86">
        <v>-0.19950000000000001</v>
      </c>
      <c r="K86">
        <v>-0.2019</v>
      </c>
      <c r="M86">
        <v>-0.23380000000000001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160</v>
      </c>
      <c r="G87">
        <v>2</v>
      </c>
      <c r="H87" t="s">
        <v>160</v>
      </c>
      <c r="I87">
        <v>4</v>
      </c>
      <c r="J87" t="s">
        <v>160</v>
      </c>
      <c r="K87">
        <v>4</v>
      </c>
      <c r="L87" t="s">
        <v>160</v>
      </c>
      <c r="M87">
        <v>4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0.27550000000000002</v>
      </c>
      <c r="G88">
        <v>0.39179999999999998</v>
      </c>
      <c r="I88">
        <v>0.33950000000000002</v>
      </c>
      <c r="K88">
        <v>0.34010000000000001</v>
      </c>
      <c r="M88">
        <v>0.3453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s">
        <v>159</v>
      </c>
      <c r="G89">
        <v>2</v>
      </c>
      <c r="H89" t="s">
        <v>159</v>
      </c>
      <c r="I89">
        <v>2</v>
      </c>
      <c r="J89" t="s">
        <v>159</v>
      </c>
      <c r="K89">
        <v>2</v>
      </c>
      <c r="L89" t="s">
        <v>159</v>
      </c>
      <c r="M89">
        <v>2</v>
      </c>
      <c r="N89" t="s">
        <v>159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-0.41710000000000003</v>
      </c>
      <c r="G90">
        <v>0.54830000000000001</v>
      </c>
      <c r="I90">
        <v>7.5800000000000006E-2</v>
      </c>
      <c r="K90">
        <v>6.0900000000000003E-2</v>
      </c>
      <c r="M90">
        <v>-7.7100000000000002E-2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159</v>
      </c>
      <c r="G91">
        <v>2</v>
      </c>
      <c r="H91" t="s">
        <v>160</v>
      </c>
      <c r="I91">
        <v>3</v>
      </c>
      <c r="J91" t="s">
        <v>160</v>
      </c>
      <c r="K91">
        <v>3</v>
      </c>
      <c r="L91" t="s">
        <v>160</v>
      </c>
      <c r="M91">
        <v>4</v>
      </c>
      <c r="N91" t="s">
        <v>159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-0.16250000000000001</v>
      </c>
      <c r="G92">
        <v>0.58720000000000006</v>
      </c>
      <c r="I92">
        <v>8.7599999999999997E-2</v>
      </c>
      <c r="K92">
        <v>9.1999999999999998E-2</v>
      </c>
      <c r="M92">
        <v>-0.11169999999999999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s">
        <v>159</v>
      </c>
      <c r="G93">
        <v>2</v>
      </c>
      <c r="H93" t="s">
        <v>160</v>
      </c>
      <c r="I93">
        <v>3</v>
      </c>
      <c r="J93" t="s">
        <v>160</v>
      </c>
      <c r="K93">
        <v>3</v>
      </c>
      <c r="L93" t="s">
        <v>160</v>
      </c>
      <c r="M93">
        <v>4</v>
      </c>
      <c r="N93" t="s">
        <v>159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-0.31009999999999999</v>
      </c>
      <c r="G94">
        <v>0.47010000000000002</v>
      </c>
      <c r="I94">
        <v>0.17199999999999999</v>
      </c>
      <c r="K94">
        <v>0.15060000000000001</v>
      </c>
      <c r="M94">
        <v>0.43719999999999998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s">
        <v>159</v>
      </c>
      <c r="G95">
        <v>2</v>
      </c>
      <c r="H95" t="s">
        <v>160</v>
      </c>
      <c r="I95">
        <v>2</v>
      </c>
      <c r="J95" t="s">
        <v>160</v>
      </c>
      <c r="K95">
        <v>2</v>
      </c>
      <c r="L95" t="s">
        <v>160</v>
      </c>
      <c r="M95">
        <v>2</v>
      </c>
      <c r="N95" t="s">
        <v>160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-0.75</v>
      </c>
      <c r="G96">
        <v>0.3</v>
      </c>
      <c r="I96">
        <v>-0.28470000000000001</v>
      </c>
      <c r="K96">
        <v>-0.313</v>
      </c>
      <c r="M96">
        <v>-0.29599999999999999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159</v>
      </c>
      <c r="G97">
        <v>2</v>
      </c>
      <c r="H97" t="s">
        <v>160</v>
      </c>
      <c r="I97">
        <v>4</v>
      </c>
      <c r="J97" t="s">
        <v>159</v>
      </c>
      <c r="K97">
        <v>4</v>
      </c>
      <c r="L97" t="s">
        <v>159</v>
      </c>
      <c r="M97">
        <v>4</v>
      </c>
      <c r="N97" t="s">
        <v>159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0.28589999999999999</v>
      </c>
      <c r="G98">
        <v>-0.77910000000000001</v>
      </c>
      <c r="I98">
        <v>-0.24529999999999999</v>
      </c>
      <c r="K98">
        <v>-0.26889999999999997</v>
      </c>
      <c r="M98">
        <v>-0.5</v>
      </c>
      <c r="O98">
        <v>-1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2</v>
      </c>
      <c r="F99" t="s">
        <v>159</v>
      </c>
      <c r="G99">
        <v>5</v>
      </c>
      <c r="H99" t="s">
        <v>160</v>
      </c>
      <c r="I99">
        <v>4</v>
      </c>
      <c r="J99" t="s">
        <v>160</v>
      </c>
      <c r="K99">
        <v>4</v>
      </c>
      <c r="L99" t="s">
        <v>160</v>
      </c>
      <c r="M99">
        <v>4</v>
      </c>
      <c r="N99" t="s">
        <v>160</v>
      </c>
      <c r="O99">
        <v>-1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-0.6</v>
      </c>
      <c r="G100">
        <v>0.55600000000000005</v>
      </c>
      <c r="I100">
        <v>0.1429</v>
      </c>
      <c r="K100">
        <v>0.1484</v>
      </c>
      <c r="M100">
        <v>0.26910000000000001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160</v>
      </c>
      <c r="G101">
        <v>2</v>
      </c>
      <c r="H101" t="s">
        <v>159</v>
      </c>
      <c r="I101">
        <v>2</v>
      </c>
      <c r="J101" t="s">
        <v>159</v>
      </c>
      <c r="K101">
        <v>2</v>
      </c>
      <c r="L101" t="s">
        <v>159</v>
      </c>
      <c r="M101">
        <v>2</v>
      </c>
      <c r="N101" t="s">
        <v>159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0.83430000000000004</v>
      </c>
      <c r="G102">
        <v>0.108</v>
      </c>
      <c r="I102">
        <v>0.48670000000000002</v>
      </c>
      <c r="K102">
        <v>0.4854</v>
      </c>
      <c r="M102">
        <v>0.53249999999999997</v>
      </c>
      <c r="O102">
        <v>-1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1</v>
      </c>
      <c r="F103" t="s">
        <v>160</v>
      </c>
      <c r="G103">
        <v>3</v>
      </c>
      <c r="H103" t="s">
        <v>160</v>
      </c>
      <c r="I103">
        <v>2</v>
      </c>
      <c r="J103" t="s">
        <v>160</v>
      </c>
      <c r="K103">
        <v>2</v>
      </c>
      <c r="L103" t="s">
        <v>160</v>
      </c>
      <c r="M103">
        <v>2</v>
      </c>
      <c r="N103" t="s">
        <v>160</v>
      </c>
      <c r="O103">
        <v>-1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0.28210000000000002</v>
      </c>
      <c r="G104">
        <v>0.3</v>
      </c>
      <c r="I104">
        <v>0.28799999999999998</v>
      </c>
      <c r="K104">
        <v>0.28770000000000001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s">
        <v>160</v>
      </c>
      <c r="G105">
        <v>2</v>
      </c>
      <c r="H105" t="s">
        <v>160</v>
      </c>
      <c r="I105">
        <v>2</v>
      </c>
      <c r="J105" t="s">
        <v>160</v>
      </c>
      <c r="K105">
        <v>2</v>
      </c>
      <c r="L105" t="s">
        <v>160</v>
      </c>
      <c r="M105">
        <v>2</v>
      </c>
      <c r="N105" t="s">
        <v>160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-0.34499999999999997</v>
      </c>
      <c r="G106">
        <v>0.6</v>
      </c>
      <c r="I106">
        <v>0.25829999999999997</v>
      </c>
      <c r="K106">
        <v>0.27579999999999999</v>
      </c>
      <c r="M106">
        <v>0.33350000000000002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s">
        <v>159</v>
      </c>
      <c r="G107">
        <v>2</v>
      </c>
      <c r="H107" t="s">
        <v>160</v>
      </c>
      <c r="I107">
        <v>2</v>
      </c>
      <c r="J107" t="s">
        <v>160</v>
      </c>
      <c r="K107">
        <v>2</v>
      </c>
      <c r="L107" t="s">
        <v>160</v>
      </c>
      <c r="M107">
        <v>2</v>
      </c>
      <c r="N107" t="s">
        <v>160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-0.14449999999999999</v>
      </c>
      <c r="G108">
        <v>0.58799999999999997</v>
      </c>
      <c r="I108">
        <v>0.25969999999999999</v>
      </c>
      <c r="K108">
        <v>0.25850000000000001</v>
      </c>
      <c r="M108">
        <v>0.30909999999999999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s">
        <v>159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-6.4799999999999996E-2</v>
      </c>
      <c r="G110">
        <v>0.375</v>
      </c>
      <c r="I110">
        <v>0.15509999999999999</v>
      </c>
      <c r="K110">
        <v>0.13619999999999999</v>
      </c>
      <c r="M110">
        <v>0.15509999999999999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s">
        <v>159</v>
      </c>
      <c r="G111">
        <v>2</v>
      </c>
      <c r="H111" t="s">
        <v>160</v>
      </c>
      <c r="I111">
        <v>2</v>
      </c>
      <c r="J111" t="s">
        <v>160</v>
      </c>
      <c r="K111">
        <v>2</v>
      </c>
      <c r="L111" t="s">
        <v>160</v>
      </c>
      <c r="M111">
        <v>2</v>
      </c>
      <c r="N111" t="s">
        <v>160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-0.46</v>
      </c>
      <c r="G112">
        <v>0.60829999999999995</v>
      </c>
      <c r="I112">
        <v>-6.8099999999999994E-2</v>
      </c>
      <c r="K112">
        <v>-5.9900000000000002E-2</v>
      </c>
      <c r="M112">
        <v>-0.32500000000000001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s">
        <v>160</v>
      </c>
      <c r="G113">
        <v>2</v>
      </c>
      <c r="H113" t="s">
        <v>159</v>
      </c>
      <c r="I113">
        <v>4</v>
      </c>
      <c r="J113" t="s">
        <v>160</v>
      </c>
      <c r="K113">
        <v>4</v>
      </c>
      <c r="L113" t="s">
        <v>160</v>
      </c>
      <c r="M113">
        <v>4</v>
      </c>
      <c r="N113" t="s">
        <v>160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0.2601</v>
      </c>
      <c r="G114">
        <v>0.46300000000000002</v>
      </c>
      <c r="I114">
        <v>0.40889999999999999</v>
      </c>
      <c r="K114">
        <v>0.4088</v>
      </c>
      <c r="M114">
        <v>0.45269999999999999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159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0.33350000000000002</v>
      </c>
      <c r="G116">
        <v>-0.9</v>
      </c>
      <c r="I116">
        <v>-0.1116</v>
      </c>
      <c r="K116">
        <v>-0.13919999999999999</v>
      </c>
      <c r="M116">
        <v>-3.15E-2</v>
      </c>
      <c r="O116">
        <v>-1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2</v>
      </c>
      <c r="F117" t="s">
        <v>160</v>
      </c>
      <c r="G117">
        <v>5</v>
      </c>
      <c r="H117" t="s">
        <v>159</v>
      </c>
      <c r="I117">
        <v>4</v>
      </c>
      <c r="J117" t="s">
        <v>159</v>
      </c>
      <c r="K117">
        <v>4</v>
      </c>
      <c r="L117" t="s">
        <v>159</v>
      </c>
      <c r="M117">
        <v>3</v>
      </c>
      <c r="N117" t="s">
        <v>160</v>
      </c>
      <c r="O117">
        <v>-1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-0.2555</v>
      </c>
      <c r="G118">
        <v>0.57140000000000002</v>
      </c>
      <c r="I118">
        <v>-6.6299999999999998E-2</v>
      </c>
      <c r="K118">
        <v>-5.7299999999999997E-2</v>
      </c>
      <c r="M118">
        <v>-0.2016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4</v>
      </c>
      <c r="F119" t="s">
        <v>160</v>
      </c>
      <c r="G119">
        <v>2</v>
      </c>
      <c r="H119" t="s">
        <v>159</v>
      </c>
      <c r="I119">
        <v>4</v>
      </c>
      <c r="J119" t="s">
        <v>160</v>
      </c>
      <c r="K119">
        <v>4</v>
      </c>
      <c r="L119" t="s">
        <v>160</v>
      </c>
      <c r="M119">
        <v>4</v>
      </c>
      <c r="N119" t="s">
        <v>160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-0.54610000000000003</v>
      </c>
      <c r="G120">
        <v>0.54779999999999995</v>
      </c>
      <c r="I120">
        <v>-3.7199999999999997E-2</v>
      </c>
      <c r="K120">
        <v>-3.6200000000000003E-2</v>
      </c>
      <c r="M120">
        <v>-7.5300000000000006E-2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s">
        <v>160</v>
      </c>
      <c r="G121">
        <v>2</v>
      </c>
      <c r="H121" t="s">
        <v>159</v>
      </c>
      <c r="I121">
        <v>3</v>
      </c>
      <c r="J121" t="s">
        <v>160</v>
      </c>
      <c r="K121">
        <v>3</v>
      </c>
      <c r="L121" t="s">
        <v>160</v>
      </c>
      <c r="M121">
        <v>4</v>
      </c>
      <c r="N121" t="s">
        <v>160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0.43269999999999997</v>
      </c>
      <c r="G122">
        <v>0.68910000000000005</v>
      </c>
      <c r="I122">
        <v>0.52480000000000004</v>
      </c>
      <c r="K122">
        <v>0.52339999999999998</v>
      </c>
      <c r="M122">
        <v>0.48880000000000001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2</v>
      </c>
      <c r="F123" t="s">
        <v>160</v>
      </c>
      <c r="G123">
        <v>2</v>
      </c>
      <c r="H123" t="s">
        <v>160</v>
      </c>
      <c r="I123">
        <v>2</v>
      </c>
      <c r="J123" t="s">
        <v>160</v>
      </c>
      <c r="K123">
        <v>2</v>
      </c>
      <c r="L123" t="s">
        <v>160</v>
      </c>
      <c r="M123">
        <v>2</v>
      </c>
      <c r="N123" t="s">
        <v>160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0.53300000000000003</v>
      </c>
      <c r="I124">
        <v>0.32629999999999998</v>
      </c>
      <c r="K124">
        <v>0.33650000000000002</v>
      </c>
      <c r="M124">
        <v>0.4304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s">
        <v>160</v>
      </c>
      <c r="G125">
        <v>2</v>
      </c>
      <c r="H125" t="s">
        <v>159</v>
      </c>
      <c r="I125">
        <v>2</v>
      </c>
      <c r="J125" t="s">
        <v>159</v>
      </c>
      <c r="K125">
        <v>2</v>
      </c>
      <c r="L125" t="s">
        <v>159</v>
      </c>
      <c r="M125">
        <v>2</v>
      </c>
      <c r="N125" t="s">
        <v>159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-0.28620000000000001</v>
      </c>
      <c r="G126">
        <v>0.3</v>
      </c>
      <c r="I126">
        <v>-3.8399999999999997E-2</v>
      </c>
      <c r="K126">
        <v>-5.1900000000000002E-2</v>
      </c>
      <c r="M126">
        <v>-7.4999999999999997E-2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159</v>
      </c>
      <c r="G127">
        <v>2</v>
      </c>
      <c r="H127" t="s">
        <v>160</v>
      </c>
      <c r="I127">
        <v>3</v>
      </c>
      <c r="J127" t="s">
        <v>160</v>
      </c>
      <c r="K127">
        <v>4</v>
      </c>
      <c r="L127" t="s">
        <v>159</v>
      </c>
      <c r="M127">
        <v>4</v>
      </c>
      <c r="N127" t="s">
        <v>159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-0.2</v>
      </c>
      <c r="G128">
        <v>0.56469999999999998</v>
      </c>
      <c r="I128">
        <v>0.26769999999999999</v>
      </c>
      <c r="K128">
        <v>0.26769999999999999</v>
      </c>
      <c r="M128">
        <v>0.40949999999999998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s">
        <v>159</v>
      </c>
      <c r="G129">
        <v>2</v>
      </c>
      <c r="H129" t="s">
        <v>160</v>
      </c>
      <c r="I129">
        <v>2</v>
      </c>
      <c r="J129" t="s">
        <v>160</v>
      </c>
      <c r="K129">
        <v>2</v>
      </c>
      <c r="L129" t="s">
        <v>160</v>
      </c>
      <c r="M129">
        <v>2</v>
      </c>
      <c r="N129" t="s">
        <v>160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0.49</v>
      </c>
      <c r="G130">
        <v>-0.49</v>
      </c>
      <c r="I130">
        <v>0.1653</v>
      </c>
      <c r="K130">
        <v>0.17949999999999999</v>
      </c>
      <c r="M130">
        <v>0.49</v>
      </c>
      <c r="O130">
        <v>-1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2</v>
      </c>
      <c r="F131" t="s">
        <v>160</v>
      </c>
      <c r="G131">
        <v>4</v>
      </c>
      <c r="H131" t="s">
        <v>159</v>
      </c>
      <c r="I131">
        <v>2</v>
      </c>
      <c r="J131" t="s">
        <v>160</v>
      </c>
      <c r="K131">
        <v>2</v>
      </c>
      <c r="L131" t="s">
        <v>160</v>
      </c>
      <c r="M131">
        <v>2</v>
      </c>
      <c r="N131" t="s">
        <v>160</v>
      </c>
      <c r="O131">
        <v>-1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0.2</v>
      </c>
      <c r="G132">
        <v>-0.56469999999999998</v>
      </c>
      <c r="I132">
        <v>-0.26769999999999999</v>
      </c>
      <c r="K132">
        <v>-0.26769999999999999</v>
      </c>
      <c r="M132">
        <v>-0.40949999999999998</v>
      </c>
      <c r="O132">
        <v>-1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s">
        <v>160</v>
      </c>
      <c r="G133">
        <v>4</v>
      </c>
      <c r="H133" t="s">
        <v>159</v>
      </c>
      <c r="I133">
        <v>4</v>
      </c>
      <c r="J133" t="s">
        <v>159</v>
      </c>
      <c r="K133">
        <v>4</v>
      </c>
      <c r="L133" t="s">
        <v>159</v>
      </c>
      <c r="M133">
        <v>4</v>
      </c>
      <c r="N133" t="s">
        <v>159</v>
      </c>
      <c r="O133">
        <v>-1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-0.46879999999999999</v>
      </c>
      <c r="G134">
        <v>0.52170000000000005</v>
      </c>
      <c r="I134">
        <v>2.9899999999999999E-2</v>
      </c>
      <c r="K134">
        <v>0.01</v>
      </c>
      <c r="M134">
        <v>-0.1525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2</v>
      </c>
      <c r="H135" t="s">
        <v>160</v>
      </c>
      <c r="I135">
        <v>3</v>
      </c>
      <c r="J135" t="s">
        <v>160</v>
      </c>
      <c r="K135">
        <v>3</v>
      </c>
      <c r="L135" t="s">
        <v>160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-0.72189999999999999</v>
      </c>
      <c r="G136">
        <v>-6.8500000000000005E-2</v>
      </c>
      <c r="I136">
        <v>-0.4289</v>
      </c>
      <c r="K136">
        <v>-0.43940000000000001</v>
      </c>
      <c r="M136">
        <v>-0.46250000000000002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s">
        <v>159</v>
      </c>
      <c r="G137">
        <v>4</v>
      </c>
      <c r="H137" t="s">
        <v>159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0.28410000000000002</v>
      </c>
      <c r="G138">
        <v>0.6</v>
      </c>
      <c r="I138">
        <v>0.44569999999999999</v>
      </c>
      <c r="K138">
        <v>0.46110000000000001</v>
      </c>
      <c r="M138">
        <v>0.48449999999999999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2</v>
      </c>
      <c r="F139" t="s">
        <v>159</v>
      </c>
      <c r="G139">
        <v>2</v>
      </c>
      <c r="H139" t="s">
        <v>159</v>
      </c>
      <c r="I139">
        <v>2</v>
      </c>
      <c r="J139" t="s">
        <v>159</v>
      </c>
      <c r="K139">
        <v>2</v>
      </c>
      <c r="L139" t="s">
        <v>159</v>
      </c>
      <c r="M139">
        <v>2</v>
      </c>
      <c r="N139" t="s">
        <v>159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0.41549999999999998</v>
      </c>
      <c r="G140">
        <v>-0.5</v>
      </c>
      <c r="I140">
        <v>-8.6499999999999994E-2</v>
      </c>
      <c r="K140">
        <v>-8.9899999999999994E-2</v>
      </c>
      <c r="M140">
        <v>-0.31869999999999998</v>
      </c>
      <c r="O140">
        <v>-1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2</v>
      </c>
      <c r="F141" t="s">
        <v>160</v>
      </c>
      <c r="G141">
        <v>4</v>
      </c>
      <c r="H141" t="s">
        <v>159</v>
      </c>
      <c r="I141">
        <v>4</v>
      </c>
      <c r="J141" t="s">
        <v>159</v>
      </c>
      <c r="K141">
        <v>4</v>
      </c>
      <c r="L141" t="s">
        <v>159</v>
      </c>
      <c r="M141">
        <v>4</v>
      </c>
      <c r="N141" t="s">
        <v>159</v>
      </c>
      <c r="O141">
        <v>-1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-0.60250000000000004</v>
      </c>
      <c r="G142">
        <v>0.54320000000000002</v>
      </c>
      <c r="I142">
        <v>-8.5400000000000004E-2</v>
      </c>
      <c r="K142">
        <v>-6.4100000000000004E-2</v>
      </c>
      <c r="M142">
        <v>-0.14119999999999999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s">
        <v>160</v>
      </c>
      <c r="G143">
        <v>2</v>
      </c>
      <c r="H143" t="s">
        <v>159</v>
      </c>
      <c r="I143">
        <v>4</v>
      </c>
      <c r="J143" t="s">
        <v>160</v>
      </c>
      <c r="K143">
        <v>4</v>
      </c>
      <c r="L143" t="s">
        <v>160</v>
      </c>
      <c r="M143">
        <v>4</v>
      </c>
      <c r="N143" t="s">
        <v>160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0.35499999999999998</v>
      </c>
      <c r="G144">
        <v>0.55000000000000004</v>
      </c>
      <c r="I144">
        <v>0.45019999999999999</v>
      </c>
      <c r="K144">
        <v>0.44669999999999999</v>
      </c>
      <c r="M144">
        <v>0.45829999999999999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2</v>
      </c>
      <c r="F145" t="s">
        <v>160</v>
      </c>
      <c r="G145">
        <v>2</v>
      </c>
      <c r="H145" t="s">
        <v>160</v>
      </c>
      <c r="I145">
        <v>2</v>
      </c>
      <c r="J145" t="s">
        <v>160</v>
      </c>
      <c r="K145">
        <v>2</v>
      </c>
      <c r="L145" t="s">
        <v>160</v>
      </c>
      <c r="M145">
        <v>2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-0.45519999999999999</v>
      </c>
      <c r="G146">
        <v>0.34889999999999999</v>
      </c>
      <c r="I146">
        <v>-0.18990000000000001</v>
      </c>
      <c r="K146">
        <v>-0.20699999999999999</v>
      </c>
      <c r="M146">
        <v>-0.30520000000000003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s">
        <v>160</v>
      </c>
      <c r="G147">
        <v>2</v>
      </c>
      <c r="H147" t="s">
        <v>159</v>
      </c>
      <c r="I147">
        <v>4</v>
      </c>
      <c r="J147" t="s">
        <v>160</v>
      </c>
      <c r="K147">
        <v>4</v>
      </c>
      <c r="L147" t="s">
        <v>160</v>
      </c>
      <c r="M147">
        <v>4</v>
      </c>
      <c r="N147" t="s">
        <v>160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-7.2900000000000006E-2</v>
      </c>
      <c r="G148">
        <v>0.46970000000000001</v>
      </c>
      <c r="I148">
        <v>0.35370000000000001</v>
      </c>
      <c r="K148">
        <v>0.35470000000000002</v>
      </c>
      <c r="M148">
        <v>0.4093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s">
        <v>159</v>
      </c>
      <c r="G149">
        <v>2</v>
      </c>
      <c r="H149" t="s">
        <v>160</v>
      </c>
      <c r="I149">
        <v>2</v>
      </c>
      <c r="J149" t="s">
        <v>160</v>
      </c>
      <c r="K149">
        <v>2</v>
      </c>
      <c r="L149" t="s">
        <v>160</v>
      </c>
      <c r="M149">
        <v>2</v>
      </c>
      <c r="N149" t="s">
        <v>160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0.25109999999999999</v>
      </c>
      <c r="G150">
        <v>0.56399999999999995</v>
      </c>
      <c r="I150">
        <v>0.3579</v>
      </c>
      <c r="K150">
        <v>0.35639999999999999</v>
      </c>
      <c r="M150">
        <v>0.3488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s">
        <v>160</v>
      </c>
      <c r="G151">
        <v>2</v>
      </c>
      <c r="H151" t="s">
        <v>160</v>
      </c>
      <c r="I151">
        <v>2</v>
      </c>
      <c r="J151" t="s">
        <v>160</v>
      </c>
      <c r="K151">
        <v>2</v>
      </c>
      <c r="L151" t="s">
        <v>160</v>
      </c>
      <c r="M151">
        <v>2</v>
      </c>
      <c r="N151" t="s">
        <v>160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-0.1744</v>
      </c>
      <c r="G152">
        <v>0.46060000000000001</v>
      </c>
      <c r="I152">
        <v>0.29380000000000001</v>
      </c>
      <c r="K152">
        <v>0.31109999999999999</v>
      </c>
      <c r="M152">
        <v>0.44450000000000001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s">
        <v>159</v>
      </c>
      <c r="G153">
        <v>2</v>
      </c>
      <c r="H153" t="s">
        <v>160</v>
      </c>
      <c r="I153">
        <v>2</v>
      </c>
      <c r="J153" t="s">
        <v>160</v>
      </c>
      <c r="K153">
        <v>2</v>
      </c>
      <c r="L153" t="s">
        <v>160</v>
      </c>
      <c r="M153">
        <v>2</v>
      </c>
      <c r="N153" t="s">
        <v>160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-0.9345</v>
      </c>
      <c r="G154">
        <v>0.5696</v>
      </c>
      <c r="I154">
        <v>0.13239999999999999</v>
      </c>
      <c r="K154">
        <v>0.1578</v>
      </c>
      <c r="M154">
        <v>0.39950000000000002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5</v>
      </c>
      <c r="F155" t="s">
        <v>159</v>
      </c>
      <c r="G155">
        <v>2</v>
      </c>
      <c r="H155" t="s">
        <v>160</v>
      </c>
      <c r="I155">
        <v>2</v>
      </c>
      <c r="J155" t="s">
        <v>160</v>
      </c>
      <c r="K155">
        <v>2</v>
      </c>
      <c r="L155" t="s">
        <v>160</v>
      </c>
      <c r="M155">
        <v>2</v>
      </c>
      <c r="N155" t="s">
        <v>160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0.73499999999999999</v>
      </c>
      <c r="G156">
        <v>-0.3962</v>
      </c>
      <c r="I156">
        <v>9.8400000000000001E-2</v>
      </c>
      <c r="K156">
        <v>8.5000000000000006E-2</v>
      </c>
      <c r="M156">
        <v>2.7400000000000001E-2</v>
      </c>
      <c r="O156">
        <v>-1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2</v>
      </c>
      <c r="F157" t="s">
        <v>159</v>
      </c>
      <c r="G157">
        <v>4</v>
      </c>
      <c r="H157" t="s">
        <v>160</v>
      </c>
      <c r="I157">
        <v>3</v>
      </c>
      <c r="J157" t="s">
        <v>160</v>
      </c>
      <c r="K157">
        <v>3</v>
      </c>
      <c r="L157" t="s">
        <v>160</v>
      </c>
      <c r="M157">
        <v>3</v>
      </c>
      <c r="N157" t="s">
        <v>160</v>
      </c>
      <c r="O157">
        <v>-1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-9.74E-2</v>
      </c>
      <c r="G158">
        <v>0.54500000000000004</v>
      </c>
      <c r="I158">
        <v>0.3236</v>
      </c>
      <c r="K158">
        <v>0.31740000000000002</v>
      </c>
      <c r="M158">
        <v>0.36320000000000002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s">
        <v>160</v>
      </c>
      <c r="G159">
        <v>2</v>
      </c>
      <c r="H159" t="s">
        <v>159</v>
      </c>
      <c r="I159">
        <v>2</v>
      </c>
      <c r="J159" t="s">
        <v>159</v>
      </c>
      <c r="K159">
        <v>2</v>
      </c>
      <c r="L159" t="s">
        <v>159</v>
      </c>
      <c r="M159">
        <v>2</v>
      </c>
      <c r="N159" t="s">
        <v>159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0.34160000000000001</v>
      </c>
      <c r="G160">
        <v>-0.24030000000000001</v>
      </c>
      <c r="I160">
        <v>5.8299999999999998E-2</v>
      </c>
      <c r="K160">
        <v>6.6400000000000001E-2</v>
      </c>
      <c r="M160">
        <v>7.3499999999999996E-2</v>
      </c>
      <c r="O160">
        <v>-1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2</v>
      </c>
      <c r="F161" t="s">
        <v>160</v>
      </c>
      <c r="G161">
        <v>4</v>
      </c>
      <c r="H161" t="s">
        <v>159</v>
      </c>
      <c r="I161">
        <v>3</v>
      </c>
      <c r="J161" t="s">
        <v>160</v>
      </c>
      <c r="K161">
        <v>3</v>
      </c>
      <c r="L161" t="s">
        <v>160</v>
      </c>
      <c r="M161">
        <v>3</v>
      </c>
      <c r="N161" t="s">
        <v>160</v>
      </c>
      <c r="O161">
        <v>-1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-0.65</v>
      </c>
      <c r="G162">
        <v>0.36749999999999999</v>
      </c>
      <c r="I162">
        <v>-6.6299999999999998E-2</v>
      </c>
      <c r="K162">
        <v>-1.49E-2</v>
      </c>
      <c r="M162">
        <v>0.2271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s">
        <v>159</v>
      </c>
      <c r="G163">
        <v>2</v>
      </c>
      <c r="H163" t="s">
        <v>160</v>
      </c>
      <c r="I163">
        <v>4</v>
      </c>
      <c r="J163" t="s">
        <v>159</v>
      </c>
      <c r="K163">
        <v>3</v>
      </c>
      <c r="L163" t="s">
        <v>160</v>
      </c>
      <c r="M163">
        <v>2</v>
      </c>
      <c r="N163" t="s">
        <v>160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-0.34499999999999997</v>
      </c>
      <c r="G164">
        <v>0.41839999999999999</v>
      </c>
      <c r="I164">
        <v>2.93E-2</v>
      </c>
      <c r="K164">
        <v>4.36E-2</v>
      </c>
      <c r="M164">
        <v>-0.13489999999999999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s">
        <v>159</v>
      </c>
      <c r="G165">
        <v>2</v>
      </c>
      <c r="H165" t="s">
        <v>160</v>
      </c>
      <c r="I165">
        <v>3</v>
      </c>
      <c r="J165" t="s">
        <v>160</v>
      </c>
      <c r="K165">
        <v>3</v>
      </c>
      <c r="L165" t="s">
        <v>160</v>
      </c>
      <c r="M165">
        <v>4</v>
      </c>
      <c r="N165" t="s">
        <v>159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-0.2475</v>
      </c>
      <c r="G166">
        <v>0.70599999999999996</v>
      </c>
      <c r="I166">
        <v>0.13650000000000001</v>
      </c>
      <c r="K166">
        <v>0.126</v>
      </c>
      <c r="M166">
        <v>-5.6399999999999999E-2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s">
        <v>159</v>
      </c>
      <c r="G167">
        <v>2</v>
      </c>
      <c r="H167" t="s">
        <v>160</v>
      </c>
      <c r="I167">
        <v>2</v>
      </c>
      <c r="J167" t="s">
        <v>160</v>
      </c>
      <c r="K167">
        <v>2</v>
      </c>
      <c r="L167" t="s">
        <v>160</v>
      </c>
      <c r="M167">
        <v>4</v>
      </c>
      <c r="N167" t="s">
        <v>159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-0.75</v>
      </c>
      <c r="G168">
        <v>0.51359999999999995</v>
      </c>
      <c r="I168">
        <v>0.14149999999999999</v>
      </c>
      <c r="K168">
        <v>0.1565</v>
      </c>
      <c r="M168">
        <v>0.3553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s">
        <v>160</v>
      </c>
      <c r="G169">
        <v>2</v>
      </c>
      <c r="H169" t="s">
        <v>159</v>
      </c>
      <c r="I169">
        <v>2</v>
      </c>
      <c r="J169" t="s">
        <v>159</v>
      </c>
      <c r="K169">
        <v>2</v>
      </c>
      <c r="L169" t="s">
        <v>159</v>
      </c>
      <c r="M169">
        <v>2</v>
      </c>
      <c r="N169" t="s">
        <v>159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-0.49</v>
      </c>
      <c r="G170">
        <v>0.59750000000000003</v>
      </c>
      <c r="I170">
        <v>0.1542</v>
      </c>
      <c r="K170">
        <v>0.1482</v>
      </c>
      <c r="M170">
        <v>0.36309999999999998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s">
        <v>160</v>
      </c>
      <c r="G171">
        <v>2</v>
      </c>
      <c r="H171" t="s">
        <v>159</v>
      </c>
      <c r="I171">
        <v>2</v>
      </c>
      <c r="J171" t="s">
        <v>159</v>
      </c>
      <c r="K171">
        <v>2</v>
      </c>
      <c r="L171" t="s">
        <v>159</v>
      </c>
      <c r="M171">
        <v>2</v>
      </c>
      <c r="N171" t="s">
        <v>159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0.27260000000000001</v>
      </c>
      <c r="G172">
        <v>0.63</v>
      </c>
      <c r="I172">
        <v>0.43419999999999997</v>
      </c>
      <c r="K172">
        <v>0.43769999999999998</v>
      </c>
      <c r="M172">
        <v>0.45390000000000003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2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0.65</v>
      </c>
      <c r="G174">
        <v>-0.5575</v>
      </c>
      <c r="I174">
        <v>0.13389999999999999</v>
      </c>
      <c r="K174">
        <v>6.7199999999999996E-2</v>
      </c>
      <c r="M174">
        <v>0.34360000000000002</v>
      </c>
      <c r="O174">
        <v>-1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2</v>
      </c>
      <c r="F175" t="s">
        <v>160</v>
      </c>
      <c r="G175">
        <v>4</v>
      </c>
      <c r="H175" t="s">
        <v>159</v>
      </c>
      <c r="I175">
        <v>2</v>
      </c>
      <c r="J175" t="s">
        <v>160</v>
      </c>
      <c r="K175">
        <v>3</v>
      </c>
      <c r="L175" t="s">
        <v>160</v>
      </c>
      <c r="M175">
        <v>2</v>
      </c>
      <c r="N175" t="s">
        <v>160</v>
      </c>
      <c r="O175">
        <v>-1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-0.26400000000000001</v>
      </c>
      <c r="G176">
        <v>0.62</v>
      </c>
      <c r="I176">
        <v>0.14319999999999999</v>
      </c>
      <c r="K176">
        <v>0.14130000000000001</v>
      </c>
      <c r="M176">
        <v>0.12559999999999999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160</v>
      </c>
      <c r="G177">
        <v>2</v>
      </c>
      <c r="H177" t="s">
        <v>159</v>
      </c>
      <c r="I177">
        <v>2</v>
      </c>
      <c r="J177" t="s">
        <v>159</v>
      </c>
      <c r="K177">
        <v>2</v>
      </c>
      <c r="L177" t="s">
        <v>159</v>
      </c>
      <c r="M177">
        <v>2</v>
      </c>
      <c r="N177" t="s">
        <v>159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-0.79320000000000002</v>
      </c>
      <c r="G178">
        <v>0.49</v>
      </c>
      <c r="I178">
        <v>-0.19919999999999999</v>
      </c>
      <c r="K178">
        <v>-0.2054</v>
      </c>
      <c r="M178">
        <v>-0.31940000000000002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s">
        <v>159</v>
      </c>
      <c r="G179">
        <v>2</v>
      </c>
      <c r="H179" t="s">
        <v>160</v>
      </c>
      <c r="I179">
        <v>4</v>
      </c>
      <c r="J179" t="s">
        <v>159</v>
      </c>
      <c r="K179">
        <v>4</v>
      </c>
      <c r="L179" t="s">
        <v>159</v>
      </c>
      <c r="M179">
        <v>4</v>
      </c>
      <c r="N179" t="s">
        <v>159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-0.39710000000000001</v>
      </c>
      <c r="G180">
        <v>0.59709999999999996</v>
      </c>
      <c r="I180">
        <v>8.0699999999999994E-2</v>
      </c>
      <c r="K180">
        <v>7.6499999999999999E-2</v>
      </c>
      <c r="M180">
        <v>-0.15140000000000001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160</v>
      </c>
      <c r="G181">
        <v>2</v>
      </c>
      <c r="H181" t="s">
        <v>159</v>
      </c>
      <c r="I181">
        <v>3</v>
      </c>
      <c r="J181" t="s">
        <v>160</v>
      </c>
      <c r="K181">
        <v>3</v>
      </c>
      <c r="L181" t="s">
        <v>160</v>
      </c>
      <c r="M181">
        <v>4</v>
      </c>
      <c r="N181" t="s">
        <v>160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-0.49</v>
      </c>
      <c r="G182">
        <v>0.58609999999999995</v>
      </c>
      <c r="I182">
        <v>7.7100000000000002E-2</v>
      </c>
      <c r="K182">
        <v>0.1077</v>
      </c>
      <c r="M182">
        <v>0.2351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s">
        <v>159</v>
      </c>
      <c r="G183">
        <v>2</v>
      </c>
      <c r="H183" t="s">
        <v>160</v>
      </c>
      <c r="I183">
        <v>3</v>
      </c>
      <c r="J183" t="s">
        <v>160</v>
      </c>
      <c r="K183">
        <v>3</v>
      </c>
      <c r="L183" t="s">
        <v>160</v>
      </c>
      <c r="M183">
        <v>2</v>
      </c>
      <c r="N183" t="s">
        <v>160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0.25850000000000001</v>
      </c>
      <c r="G184">
        <v>0.44230000000000003</v>
      </c>
      <c r="I184">
        <v>0.33360000000000001</v>
      </c>
      <c r="K184">
        <v>0.33450000000000002</v>
      </c>
      <c r="M184">
        <v>0.31790000000000002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s">
        <v>159</v>
      </c>
      <c r="G185">
        <v>2</v>
      </c>
      <c r="H185" t="s">
        <v>159</v>
      </c>
      <c r="I185">
        <v>2</v>
      </c>
      <c r="J185" t="s">
        <v>159</v>
      </c>
      <c r="K185">
        <v>2</v>
      </c>
      <c r="L185" t="s">
        <v>159</v>
      </c>
      <c r="M185">
        <v>2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-5.5300000000000002E-2</v>
      </c>
      <c r="G186">
        <v>0.5</v>
      </c>
      <c r="I186">
        <v>0.27579999999999999</v>
      </c>
      <c r="K186">
        <v>0.27579999999999999</v>
      </c>
      <c r="M186">
        <v>0.30640000000000001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4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0.79579999999999995</v>
      </c>
      <c r="G188">
        <v>-0.73499999999999999</v>
      </c>
      <c r="I188">
        <v>0.30359999999999998</v>
      </c>
      <c r="K188">
        <v>0.30890000000000001</v>
      </c>
      <c r="M188">
        <v>0.3861</v>
      </c>
      <c r="O188">
        <v>-1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1</v>
      </c>
      <c r="F189" t="s">
        <v>159</v>
      </c>
      <c r="G189">
        <v>4</v>
      </c>
      <c r="H189" t="s">
        <v>160</v>
      </c>
      <c r="I189">
        <v>2</v>
      </c>
      <c r="J189" t="s">
        <v>159</v>
      </c>
      <c r="K189">
        <v>2</v>
      </c>
      <c r="L189" t="s">
        <v>159</v>
      </c>
      <c r="M189">
        <v>2</v>
      </c>
      <c r="N189" t="s">
        <v>159</v>
      </c>
      <c r="O189">
        <v>-1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5.5300000000000002E-2</v>
      </c>
      <c r="G190">
        <v>-0.5</v>
      </c>
      <c r="I190">
        <v>-0.27579999999999999</v>
      </c>
      <c r="K190">
        <v>-0.27579999999999999</v>
      </c>
      <c r="M190">
        <v>-0.30640000000000001</v>
      </c>
      <c r="O190">
        <v>-1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3</v>
      </c>
      <c r="F191" t="s">
        <v>159</v>
      </c>
      <c r="G191">
        <v>4</v>
      </c>
      <c r="H191" t="s">
        <v>160</v>
      </c>
      <c r="I191">
        <v>4</v>
      </c>
      <c r="J191" t="s">
        <v>160</v>
      </c>
      <c r="K191">
        <v>4</v>
      </c>
      <c r="L191" t="s">
        <v>160</v>
      </c>
      <c r="M191">
        <v>4</v>
      </c>
      <c r="N191" t="s">
        <v>160</v>
      </c>
      <c r="O191">
        <v>-1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-0.52070000000000005</v>
      </c>
      <c r="G192">
        <v>0.54720000000000002</v>
      </c>
      <c r="I192">
        <v>0.24149999999999999</v>
      </c>
      <c r="K192">
        <v>0.24610000000000001</v>
      </c>
      <c r="M192">
        <v>0.38150000000000001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s">
        <v>160</v>
      </c>
      <c r="G193">
        <v>2</v>
      </c>
      <c r="H193" t="s">
        <v>160</v>
      </c>
      <c r="I193">
        <v>2</v>
      </c>
      <c r="J193" t="s">
        <v>160</v>
      </c>
      <c r="K193">
        <v>2</v>
      </c>
      <c r="L193" t="s">
        <v>160</v>
      </c>
      <c r="M193">
        <v>2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-0.61539999999999995</v>
      </c>
      <c r="G194">
        <v>0.62</v>
      </c>
      <c r="I194">
        <v>-2.4199999999999999E-2</v>
      </c>
      <c r="K194">
        <v>8.2799999999999999E-2</v>
      </c>
      <c r="M194">
        <v>-5.0700000000000002E-2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s">
        <v>160</v>
      </c>
      <c r="G195">
        <v>2</v>
      </c>
      <c r="H195" t="s">
        <v>160</v>
      </c>
      <c r="I195">
        <v>3</v>
      </c>
      <c r="J195" t="s">
        <v>159</v>
      </c>
      <c r="K195">
        <v>3</v>
      </c>
      <c r="L195" t="s">
        <v>159</v>
      </c>
      <c r="M195">
        <v>4</v>
      </c>
      <c r="N195" t="s">
        <v>160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-0.1784</v>
      </c>
      <c r="G196">
        <v>0.58679999999999999</v>
      </c>
      <c r="I196">
        <v>0.29389999999999999</v>
      </c>
      <c r="K196">
        <v>0.2984</v>
      </c>
      <c r="M196">
        <v>0.44650000000000001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s">
        <v>160</v>
      </c>
      <c r="G197">
        <v>2</v>
      </c>
      <c r="H197" t="s">
        <v>159</v>
      </c>
      <c r="I197">
        <v>2</v>
      </c>
      <c r="J197" t="s">
        <v>159</v>
      </c>
      <c r="K197">
        <v>2</v>
      </c>
      <c r="L197" t="s">
        <v>159</v>
      </c>
      <c r="M197">
        <v>2</v>
      </c>
      <c r="N197" t="s">
        <v>159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0.56510000000000005</v>
      </c>
      <c r="G198">
        <v>-0.48930000000000001</v>
      </c>
      <c r="I198">
        <v>7.4399999999999994E-2</v>
      </c>
      <c r="K198">
        <v>6.25E-2</v>
      </c>
      <c r="M198">
        <v>0.111</v>
      </c>
      <c r="O198">
        <v>-1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2</v>
      </c>
      <c r="F199" t="s">
        <v>159</v>
      </c>
      <c r="G199">
        <v>4</v>
      </c>
      <c r="H199" t="s">
        <v>160</v>
      </c>
      <c r="I199">
        <v>3</v>
      </c>
      <c r="J199" t="s">
        <v>160</v>
      </c>
      <c r="K199">
        <v>3</v>
      </c>
      <c r="L199" t="s">
        <v>160</v>
      </c>
      <c r="M199">
        <v>3</v>
      </c>
      <c r="N199" t="s">
        <v>160</v>
      </c>
      <c r="O199">
        <v>-1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</v>
      </c>
      <c r="G200">
        <v>0.45</v>
      </c>
      <c r="I200">
        <v>0.13869999999999999</v>
      </c>
      <c r="K200">
        <v>0.1343</v>
      </c>
      <c r="M200">
        <v>0.23050000000000001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s">
        <v>160</v>
      </c>
      <c r="G201">
        <v>2</v>
      </c>
      <c r="H201" t="s">
        <v>160</v>
      </c>
      <c r="I201">
        <v>2</v>
      </c>
      <c r="J201" t="s">
        <v>160</v>
      </c>
      <c r="K201">
        <v>2</v>
      </c>
      <c r="L201" t="s">
        <v>160</v>
      </c>
      <c r="M201">
        <v>2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-0.4</v>
      </c>
      <c r="G202">
        <v>0.72</v>
      </c>
      <c r="I202">
        <v>-7.0000000000000007E-2</v>
      </c>
      <c r="K202">
        <v>-7.9200000000000007E-2</v>
      </c>
      <c r="M202">
        <v>-0.1575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s">
        <v>160</v>
      </c>
      <c r="G203">
        <v>2</v>
      </c>
      <c r="H203" t="s">
        <v>159</v>
      </c>
      <c r="I203">
        <v>4</v>
      </c>
      <c r="J203" t="s">
        <v>160</v>
      </c>
      <c r="K203">
        <v>4</v>
      </c>
      <c r="L203" t="s">
        <v>160</v>
      </c>
      <c r="M203">
        <v>4</v>
      </c>
      <c r="N203" t="s">
        <v>160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-0.49</v>
      </c>
      <c r="G204">
        <v>0.39839999999999998</v>
      </c>
      <c r="I204">
        <v>-7.9100000000000004E-2</v>
      </c>
      <c r="K204">
        <v>-6.6000000000000003E-2</v>
      </c>
      <c r="M204">
        <v>-0.1085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s">
        <v>159</v>
      </c>
      <c r="G205">
        <v>2</v>
      </c>
      <c r="H205" t="s">
        <v>160</v>
      </c>
      <c r="I205">
        <v>4</v>
      </c>
      <c r="J205" t="s">
        <v>159</v>
      </c>
      <c r="K205">
        <v>4</v>
      </c>
      <c r="L205" t="s">
        <v>159</v>
      </c>
      <c r="M205">
        <v>4</v>
      </c>
      <c r="N205" t="s">
        <v>159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-0.44840000000000002</v>
      </c>
      <c r="G206">
        <v>0.29609999999999997</v>
      </c>
      <c r="I206">
        <v>-0.1101</v>
      </c>
      <c r="K206">
        <v>-0.10829999999999999</v>
      </c>
      <c r="M206">
        <v>-0.2404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s">
        <v>160</v>
      </c>
      <c r="G207">
        <v>2</v>
      </c>
      <c r="H207" t="s">
        <v>159</v>
      </c>
      <c r="I207">
        <v>4</v>
      </c>
      <c r="J207" t="s">
        <v>160</v>
      </c>
      <c r="K207">
        <v>4</v>
      </c>
      <c r="L207" t="s">
        <v>160</v>
      </c>
      <c r="M207">
        <v>4</v>
      </c>
      <c r="N207" t="s">
        <v>160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0.2989</v>
      </c>
      <c r="G208">
        <v>0.49</v>
      </c>
      <c r="I208">
        <v>0.39079999999999998</v>
      </c>
      <c r="K208">
        <v>0.39660000000000001</v>
      </c>
      <c r="M208">
        <v>0.35460000000000003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0.49</v>
      </c>
      <c r="G210">
        <v>0.49</v>
      </c>
      <c r="I210">
        <v>0.49</v>
      </c>
      <c r="K210">
        <v>0.49</v>
      </c>
      <c r="M210">
        <v>0.49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160</v>
      </c>
      <c r="G211">
        <v>2</v>
      </c>
      <c r="H211" t="s">
        <v>160</v>
      </c>
      <c r="I211">
        <v>2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-0.6</v>
      </c>
      <c r="G212">
        <v>0.49</v>
      </c>
      <c r="I212">
        <v>-0.27400000000000002</v>
      </c>
      <c r="K212">
        <v>-0.23980000000000001</v>
      </c>
      <c r="M212">
        <v>-0.54500000000000004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s">
        <v>160</v>
      </c>
      <c r="G213">
        <v>2</v>
      </c>
      <c r="H213" t="s">
        <v>160</v>
      </c>
      <c r="I213">
        <v>4</v>
      </c>
      <c r="J213" t="s">
        <v>160</v>
      </c>
      <c r="K213">
        <v>4</v>
      </c>
      <c r="L213" t="s">
        <v>160</v>
      </c>
      <c r="M213">
        <v>4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1.47</v>
      </c>
      <c r="G214">
        <v>-0.23930000000000001</v>
      </c>
      <c r="I214">
        <v>0.41860000000000003</v>
      </c>
      <c r="K214">
        <v>0.43390000000000001</v>
      </c>
      <c r="M214">
        <v>0.18160000000000001</v>
      </c>
      <c r="O214">
        <v>-1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1</v>
      </c>
      <c r="F215" t="s">
        <v>160</v>
      </c>
      <c r="G215">
        <v>4</v>
      </c>
      <c r="H215" t="s">
        <v>159</v>
      </c>
      <c r="I215">
        <v>2</v>
      </c>
      <c r="J215" t="s">
        <v>160</v>
      </c>
      <c r="K215">
        <v>2</v>
      </c>
      <c r="L215" t="s">
        <v>160</v>
      </c>
      <c r="M215">
        <v>2</v>
      </c>
      <c r="N215" t="s">
        <v>160</v>
      </c>
      <c r="O215">
        <v>-1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0.29649999999999999</v>
      </c>
      <c r="G216">
        <v>0.72</v>
      </c>
      <c r="I216">
        <v>0.47439999999999999</v>
      </c>
      <c r="K216">
        <v>0.46920000000000001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160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0.5746</v>
      </c>
      <c r="G218">
        <v>-0.496</v>
      </c>
      <c r="I218">
        <v>0.28499999999999998</v>
      </c>
      <c r="K218">
        <v>0.30259999999999998</v>
      </c>
      <c r="M218">
        <v>0.38090000000000002</v>
      </c>
      <c r="O218">
        <v>-1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2</v>
      </c>
      <c r="F219" t="s">
        <v>160</v>
      </c>
      <c r="G219">
        <v>4</v>
      </c>
      <c r="H219" t="s">
        <v>159</v>
      </c>
      <c r="I219">
        <v>2</v>
      </c>
      <c r="J219" t="s">
        <v>160</v>
      </c>
      <c r="K219">
        <v>2</v>
      </c>
      <c r="L219" t="s">
        <v>160</v>
      </c>
      <c r="M219">
        <v>2</v>
      </c>
      <c r="N219" t="s">
        <v>160</v>
      </c>
      <c r="O219">
        <v>-1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-0.56999999999999995</v>
      </c>
      <c r="G220">
        <v>0.72</v>
      </c>
      <c r="I220">
        <v>0.45490000000000003</v>
      </c>
      <c r="K220">
        <v>0.4703</v>
      </c>
      <c r="M220">
        <v>0.6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s">
        <v>160</v>
      </c>
      <c r="G221">
        <v>2</v>
      </c>
      <c r="H221" t="s">
        <v>159</v>
      </c>
      <c r="I221">
        <v>2</v>
      </c>
      <c r="J221" t="s">
        <v>159</v>
      </c>
      <c r="K221">
        <v>2</v>
      </c>
      <c r="L221" t="s">
        <v>159</v>
      </c>
      <c r="M221">
        <v>2</v>
      </c>
      <c r="N221" t="s">
        <v>159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0.25</v>
      </c>
      <c r="G222">
        <v>0.6</v>
      </c>
      <c r="I222">
        <v>0.40989999999999999</v>
      </c>
      <c r="K222">
        <v>0.40839999999999999</v>
      </c>
      <c r="M222">
        <v>0.43440000000000001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s">
        <v>159</v>
      </c>
      <c r="G223">
        <v>2</v>
      </c>
      <c r="H223" t="s">
        <v>159</v>
      </c>
      <c r="I223">
        <v>2</v>
      </c>
      <c r="J223" t="s">
        <v>159</v>
      </c>
      <c r="K223">
        <v>2</v>
      </c>
      <c r="L223" t="s">
        <v>159</v>
      </c>
      <c r="M223">
        <v>2</v>
      </c>
      <c r="N223" t="s">
        <v>159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-0.1875</v>
      </c>
      <c r="G224">
        <v>0.49580000000000002</v>
      </c>
      <c r="I224">
        <v>0.37540000000000001</v>
      </c>
      <c r="K224">
        <v>0.37919999999999998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s">
        <v>160</v>
      </c>
      <c r="G225">
        <v>2</v>
      </c>
      <c r="H225" t="s">
        <v>159</v>
      </c>
      <c r="I225">
        <v>2</v>
      </c>
      <c r="J225" t="s">
        <v>159</v>
      </c>
      <c r="K225">
        <v>2</v>
      </c>
      <c r="L225" t="s">
        <v>159</v>
      </c>
      <c r="M225">
        <v>2</v>
      </c>
      <c r="N225" t="s">
        <v>159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-0.29520000000000002</v>
      </c>
      <c r="G226">
        <v>0.22470000000000001</v>
      </c>
      <c r="I226">
        <v>-4.9799999999999997E-2</v>
      </c>
      <c r="K226">
        <v>-5.1299999999999998E-2</v>
      </c>
      <c r="M226">
        <v>-7.8799999999999995E-2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160</v>
      </c>
      <c r="G227">
        <v>2</v>
      </c>
      <c r="H227" t="s">
        <v>159</v>
      </c>
      <c r="I227">
        <v>3</v>
      </c>
      <c r="J227" t="s">
        <v>160</v>
      </c>
      <c r="K227">
        <v>4</v>
      </c>
      <c r="L227" t="s">
        <v>160</v>
      </c>
      <c r="M227">
        <v>4</v>
      </c>
      <c r="N227" t="s">
        <v>160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-0.6</v>
      </c>
      <c r="G228">
        <v>0.31409999999999999</v>
      </c>
      <c r="I228">
        <v>-9.7100000000000006E-2</v>
      </c>
      <c r="K228">
        <v>-7.7499999999999999E-2</v>
      </c>
      <c r="M228">
        <v>2.18E-2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s">
        <v>159</v>
      </c>
      <c r="G229">
        <v>2</v>
      </c>
      <c r="H229" t="s">
        <v>160</v>
      </c>
      <c r="I229">
        <v>4</v>
      </c>
      <c r="J229" t="s">
        <v>159</v>
      </c>
      <c r="K229">
        <v>4</v>
      </c>
      <c r="L229" t="s">
        <v>159</v>
      </c>
      <c r="M229">
        <v>3</v>
      </c>
      <c r="N229" t="s">
        <v>160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0.43169999999999997</v>
      </c>
      <c r="G230">
        <v>0.97509999999999997</v>
      </c>
      <c r="I230">
        <v>0.70340000000000003</v>
      </c>
      <c r="K230">
        <v>0.70130000000000003</v>
      </c>
      <c r="M230">
        <v>0.70340000000000003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s">
        <v>160</v>
      </c>
      <c r="G231">
        <v>1</v>
      </c>
      <c r="H231" t="s">
        <v>160</v>
      </c>
      <c r="I231">
        <v>2</v>
      </c>
      <c r="J231" t="s">
        <v>160</v>
      </c>
      <c r="K231">
        <v>2</v>
      </c>
      <c r="L231" t="s">
        <v>160</v>
      </c>
      <c r="M231">
        <v>2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1.47</v>
      </c>
      <c r="G232">
        <v>-0.27</v>
      </c>
      <c r="I232">
        <v>0.56489999999999996</v>
      </c>
      <c r="K232">
        <v>0.56120000000000003</v>
      </c>
      <c r="M232">
        <v>0.4607</v>
      </c>
      <c r="O232">
        <v>-1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1</v>
      </c>
      <c r="F233" t="s">
        <v>159</v>
      </c>
      <c r="G233">
        <v>4</v>
      </c>
      <c r="H233" t="s">
        <v>160</v>
      </c>
      <c r="I233">
        <v>2</v>
      </c>
      <c r="J233" t="s">
        <v>159</v>
      </c>
      <c r="K233">
        <v>2</v>
      </c>
      <c r="L233" t="s">
        <v>159</v>
      </c>
      <c r="M233">
        <v>2</v>
      </c>
      <c r="N233" t="s">
        <v>159</v>
      </c>
      <c r="O233">
        <v>-1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-0.44569999999999999</v>
      </c>
      <c r="G234">
        <v>0.49330000000000002</v>
      </c>
      <c r="I234">
        <v>0.14799999999999999</v>
      </c>
      <c r="K234">
        <v>0.1489</v>
      </c>
      <c r="M234">
        <v>0.42770000000000002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159</v>
      </c>
      <c r="G235">
        <v>2</v>
      </c>
      <c r="H235" t="s">
        <v>160</v>
      </c>
      <c r="I235">
        <v>2</v>
      </c>
      <c r="J235" t="s">
        <v>160</v>
      </c>
      <c r="K235">
        <v>2</v>
      </c>
      <c r="L235" t="s">
        <v>160</v>
      </c>
      <c r="M235">
        <v>2</v>
      </c>
      <c r="N235" t="s">
        <v>160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-0.48149999999999998</v>
      </c>
      <c r="G236">
        <v>0.3357</v>
      </c>
      <c r="I236">
        <v>5.4000000000000003E-3</v>
      </c>
      <c r="K236">
        <v>9.7000000000000003E-3</v>
      </c>
      <c r="M236">
        <v>0.2203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s">
        <v>160</v>
      </c>
      <c r="G237">
        <v>2</v>
      </c>
      <c r="H237" t="s">
        <v>159</v>
      </c>
      <c r="I237">
        <v>3</v>
      </c>
      <c r="J237" t="s">
        <v>160</v>
      </c>
      <c r="K237">
        <v>3</v>
      </c>
      <c r="L237" t="s">
        <v>160</v>
      </c>
      <c r="M237">
        <v>2</v>
      </c>
      <c r="N237" t="s">
        <v>159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-0.67500000000000004</v>
      </c>
      <c r="G238">
        <v>0.35160000000000002</v>
      </c>
      <c r="I238">
        <v>-5.4100000000000002E-2</v>
      </c>
      <c r="K238">
        <v>-4.1799999999999997E-2</v>
      </c>
      <c r="M238">
        <v>0.1242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s">
        <v>159</v>
      </c>
      <c r="G239">
        <v>2</v>
      </c>
      <c r="H239" t="s">
        <v>160</v>
      </c>
      <c r="I239">
        <v>4</v>
      </c>
      <c r="J239" t="s">
        <v>159</v>
      </c>
      <c r="K239">
        <v>3</v>
      </c>
      <c r="L239" t="s">
        <v>160</v>
      </c>
      <c r="M239">
        <v>2</v>
      </c>
      <c r="N239" t="s">
        <v>160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-0.6</v>
      </c>
      <c r="G240">
        <v>0.49259999999999998</v>
      </c>
      <c r="I240">
        <v>0.1028</v>
      </c>
      <c r="K240">
        <v>9.5899999999999999E-2</v>
      </c>
      <c r="M240">
        <v>0.3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s">
        <v>159</v>
      </c>
      <c r="G241">
        <v>2</v>
      </c>
      <c r="H241" t="s">
        <v>160</v>
      </c>
      <c r="I241">
        <v>3</v>
      </c>
      <c r="J241" t="s">
        <v>160</v>
      </c>
      <c r="K241">
        <v>3</v>
      </c>
      <c r="L241" t="s">
        <v>160</v>
      </c>
      <c r="M241">
        <v>2</v>
      </c>
      <c r="N241" t="s">
        <v>160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</v>
      </c>
      <c r="G242">
        <v>0.8</v>
      </c>
      <c r="I242">
        <v>0.56399999999999995</v>
      </c>
      <c r="K242">
        <v>0.56720000000000004</v>
      </c>
      <c r="M242">
        <v>0.57079999999999997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s">
        <v>160</v>
      </c>
      <c r="G243">
        <v>1</v>
      </c>
      <c r="H243" t="s">
        <v>160</v>
      </c>
      <c r="I243">
        <v>2</v>
      </c>
      <c r="J243" t="s">
        <v>160</v>
      </c>
      <c r="K243">
        <v>2</v>
      </c>
      <c r="L243" t="s">
        <v>160</v>
      </c>
      <c r="M243">
        <v>2</v>
      </c>
      <c r="N243" t="s">
        <v>160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0.2928</v>
      </c>
      <c r="G244">
        <v>0.624</v>
      </c>
      <c r="I244">
        <v>0.47649999999999998</v>
      </c>
      <c r="K244">
        <v>0.47649999999999998</v>
      </c>
      <c r="M244">
        <v>0.5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2</v>
      </c>
      <c r="F245" t="s">
        <v>159</v>
      </c>
      <c r="G245">
        <v>2</v>
      </c>
      <c r="H245" t="s">
        <v>159</v>
      </c>
      <c r="I245">
        <v>2</v>
      </c>
      <c r="J245" t="s">
        <v>159</v>
      </c>
      <c r="K245">
        <v>2</v>
      </c>
      <c r="L245" t="s">
        <v>159</v>
      </c>
      <c r="M245">
        <v>2</v>
      </c>
      <c r="N245" t="s">
        <v>159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0.64610000000000001</v>
      </c>
      <c r="G246">
        <v>-0.35949999999999999</v>
      </c>
      <c r="I246">
        <v>0.35930000000000001</v>
      </c>
      <c r="K246">
        <v>0.36109999999999998</v>
      </c>
      <c r="M246">
        <v>0.53859999999999997</v>
      </c>
      <c r="O246">
        <v>-1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2</v>
      </c>
      <c r="F247" t="s">
        <v>159</v>
      </c>
      <c r="G247">
        <v>4</v>
      </c>
      <c r="H247" t="s">
        <v>160</v>
      </c>
      <c r="I247">
        <v>2</v>
      </c>
      <c r="J247" t="s">
        <v>159</v>
      </c>
      <c r="K247">
        <v>2</v>
      </c>
      <c r="L247" t="s">
        <v>159</v>
      </c>
      <c r="M247">
        <v>2</v>
      </c>
      <c r="N247" t="s">
        <v>159</v>
      </c>
      <c r="O247">
        <v>-1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-0.2928</v>
      </c>
      <c r="G248">
        <v>-0.624</v>
      </c>
      <c r="I248">
        <v>-0.47649999999999998</v>
      </c>
      <c r="K248">
        <v>-0.47649999999999998</v>
      </c>
      <c r="M248">
        <v>-0.5</v>
      </c>
      <c r="O248">
        <v>-1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4</v>
      </c>
      <c r="F249" t="s">
        <v>160</v>
      </c>
      <c r="G249">
        <v>4</v>
      </c>
      <c r="H249" t="s">
        <v>160</v>
      </c>
      <c r="I249">
        <v>4</v>
      </c>
      <c r="J249" t="s">
        <v>160</v>
      </c>
      <c r="K249">
        <v>4</v>
      </c>
      <c r="L249" t="s">
        <v>160</v>
      </c>
      <c r="M249">
        <v>4</v>
      </c>
      <c r="N249" t="s">
        <v>160</v>
      </c>
      <c r="O249">
        <v>-1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-0.58799999999999997</v>
      </c>
      <c r="G250">
        <v>0.53749999999999998</v>
      </c>
      <c r="I250">
        <v>-6.6199999999999995E-2</v>
      </c>
      <c r="K250">
        <v>-8.4099999999999994E-2</v>
      </c>
      <c r="M250">
        <v>-0.23200000000000001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s">
        <v>159</v>
      </c>
      <c r="G251">
        <v>2</v>
      </c>
      <c r="H251" t="s">
        <v>160</v>
      </c>
      <c r="I251">
        <v>4</v>
      </c>
      <c r="J251" t="s">
        <v>159</v>
      </c>
      <c r="K251">
        <v>4</v>
      </c>
      <c r="L251" t="s">
        <v>159</v>
      </c>
      <c r="M251">
        <v>4</v>
      </c>
      <c r="N251" t="s">
        <v>159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-0.60160000000000002</v>
      </c>
      <c r="G252">
        <v>-5.0799999999999998E-2</v>
      </c>
      <c r="I252">
        <v>-0.29699999999999999</v>
      </c>
      <c r="K252">
        <v>-0.29239999999999999</v>
      </c>
      <c r="M252">
        <v>-0.27089999999999997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s">
        <v>159</v>
      </c>
      <c r="G253">
        <v>4</v>
      </c>
      <c r="H253" t="s">
        <v>159</v>
      </c>
      <c r="I253">
        <v>4</v>
      </c>
      <c r="J253" t="s">
        <v>159</v>
      </c>
      <c r="K253">
        <v>4</v>
      </c>
      <c r="L253" t="s">
        <v>159</v>
      </c>
      <c r="M253">
        <v>4</v>
      </c>
      <c r="N253" t="s">
        <v>159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-0.63780000000000003</v>
      </c>
      <c r="G254">
        <v>-7.4499999999999997E-2</v>
      </c>
      <c r="I254">
        <v>-0.26919999999999999</v>
      </c>
      <c r="K254">
        <v>-0.28149999999999997</v>
      </c>
      <c r="M254">
        <v>-0.19670000000000001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159</v>
      </c>
      <c r="G255">
        <v>4</v>
      </c>
      <c r="H255" t="s">
        <v>159</v>
      </c>
      <c r="I255">
        <v>4</v>
      </c>
      <c r="J255" t="s">
        <v>159</v>
      </c>
      <c r="K255">
        <v>4</v>
      </c>
      <c r="L255" t="s">
        <v>159</v>
      </c>
      <c r="M255">
        <v>4</v>
      </c>
      <c r="N255" t="s">
        <v>159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0.74399999999999999</v>
      </c>
      <c r="G256">
        <v>-0.47170000000000001</v>
      </c>
      <c r="I256">
        <v>0.2019</v>
      </c>
      <c r="K256">
        <v>0.24490000000000001</v>
      </c>
      <c r="M256">
        <v>0.27700000000000002</v>
      </c>
      <c r="O256">
        <v>-1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2</v>
      </c>
      <c r="F257" t="s">
        <v>160</v>
      </c>
      <c r="G257">
        <v>4</v>
      </c>
      <c r="H257" t="s">
        <v>159</v>
      </c>
      <c r="I257">
        <v>2</v>
      </c>
      <c r="J257" t="s">
        <v>160</v>
      </c>
      <c r="K257">
        <v>2</v>
      </c>
      <c r="L257" t="s">
        <v>160</v>
      </c>
      <c r="M257">
        <v>2</v>
      </c>
      <c r="N257" t="s">
        <v>160</v>
      </c>
      <c r="O257">
        <v>-1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-0.23810000000000001</v>
      </c>
      <c r="G258">
        <v>0.55000000000000004</v>
      </c>
      <c r="I258">
        <v>0.11559999999999999</v>
      </c>
      <c r="K258">
        <v>9.5500000000000002E-2</v>
      </c>
      <c r="M258">
        <v>0.24729999999999999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s">
        <v>160</v>
      </c>
      <c r="G259">
        <v>2</v>
      </c>
      <c r="H259" t="s">
        <v>159</v>
      </c>
      <c r="I259">
        <v>3</v>
      </c>
      <c r="J259" t="s">
        <v>160</v>
      </c>
      <c r="K259">
        <v>3</v>
      </c>
      <c r="L259" t="s">
        <v>160</v>
      </c>
      <c r="M259">
        <v>2</v>
      </c>
      <c r="N259" t="s">
        <v>159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-0.6</v>
      </c>
      <c r="G260">
        <v>0.76800000000000002</v>
      </c>
      <c r="I260">
        <v>0.3276</v>
      </c>
      <c r="K260">
        <v>0.32650000000000001</v>
      </c>
      <c r="M260">
        <v>0.49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s">
        <v>159</v>
      </c>
      <c r="G261">
        <v>1</v>
      </c>
      <c r="H261" t="s">
        <v>160</v>
      </c>
      <c r="I261">
        <v>2</v>
      </c>
      <c r="J261" t="s">
        <v>160</v>
      </c>
      <c r="K261">
        <v>2</v>
      </c>
      <c r="L261" t="s">
        <v>160</v>
      </c>
      <c r="M261">
        <v>2</v>
      </c>
      <c r="N261" t="s">
        <v>160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-0.36599999999999999</v>
      </c>
      <c r="G262">
        <v>0.4788</v>
      </c>
      <c r="I262">
        <v>0.22989999999999999</v>
      </c>
      <c r="K262">
        <v>0.22869999999999999</v>
      </c>
      <c r="M262">
        <v>0.3851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s">
        <v>160</v>
      </c>
      <c r="G263">
        <v>2</v>
      </c>
      <c r="H263" t="s">
        <v>159</v>
      </c>
      <c r="I263">
        <v>2</v>
      </c>
      <c r="J263" t="s">
        <v>159</v>
      </c>
      <c r="K263">
        <v>2</v>
      </c>
      <c r="L263" t="s">
        <v>159</v>
      </c>
      <c r="M263">
        <v>2</v>
      </c>
      <c r="N263" t="s">
        <v>159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-0.5</v>
      </c>
      <c r="G264">
        <v>0.36649999999999999</v>
      </c>
      <c r="I264">
        <v>6.8199999999999997E-2</v>
      </c>
      <c r="K264">
        <v>5.6899999999999999E-2</v>
      </c>
      <c r="M264">
        <v>0.3211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s">
        <v>159</v>
      </c>
      <c r="G265">
        <v>2</v>
      </c>
      <c r="H265" t="s">
        <v>160</v>
      </c>
      <c r="I265">
        <v>3</v>
      </c>
      <c r="J265" t="s">
        <v>160</v>
      </c>
      <c r="K265">
        <v>3</v>
      </c>
      <c r="L265" t="s">
        <v>160</v>
      </c>
      <c r="M265">
        <v>2</v>
      </c>
      <c r="N265" t="s">
        <v>160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-0.49</v>
      </c>
      <c r="G266">
        <v>0.51670000000000005</v>
      </c>
      <c r="I266">
        <v>0.22589999999999999</v>
      </c>
      <c r="K266">
        <v>0.29249999999999998</v>
      </c>
      <c r="M266">
        <v>0.46250000000000002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4</v>
      </c>
      <c r="F267" t="s">
        <v>159</v>
      </c>
      <c r="G267">
        <v>2</v>
      </c>
      <c r="H267" t="s">
        <v>160</v>
      </c>
      <c r="I267">
        <v>2</v>
      </c>
      <c r="J267" t="s">
        <v>160</v>
      </c>
      <c r="K267">
        <v>2</v>
      </c>
      <c r="L267" t="s">
        <v>160</v>
      </c>
      <c r="M267">
        <v>2</v>
      </c>
      <c r="N267" t="s">
        <v>160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-0.49</v>
      </c>
      <c r="G268">
        <v>0.58189999999999997</v>
      </c>
      <c r="I268">
        <v>0.21199999999999999</v>
      </c>
      <c r="K268">
        <v>0.17430000000000001</v>
      </c>
      <c r="M268">
        <v>0.52659999999999996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s">
        <v>160</v>
      </c>
      <c r="G269">
        <v>2</v>
      </c>
      <c r="H269" t="s">
        <v>159</v>
      </c>
      <c r="I269">
        <v>2</v>
      </c>
      <c r="J269" t="s">
        <v>159</v>
      </c>
      <c r="K269">
        <v>2</v>
      </c>
      <c r="L269" t="s">
        <v>159</v>
      </c>
      <c r="M269">
        <v>2</v>
      </c>
      <c r="N269" t="s">
        <v>159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-5.4699999999999999E-2</v>
      </c>
      <c r="G270">
        <v>0.52659999999999996</v>
      </c>
      <c r="I270">
        <v>0.307</v>
      </c>
      <c r="K270">
        <v>0.32429999999999998</v>
      </c>
      <c r="M270">
        <v>0.28620000000000001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s">
        <v>160</v>
      </c>
      <c r="G271">
        <v>2</v>
      </c>
      <c r="H271" t="s">
        <v>159</v>
      </c>
      <c r="I271">
        <v>2</v>
      </c>
      <c r="J271" t="s">
        <v>159</v>
      </c>
      <c r="K271">
        <v>2</v>
      </c>
      <c r="L271" t="s">
        <v>159</v>
      </c>
      <c r="M271">
        <v>2</v>
      </c>
      <c r="N271" t="s">
        <v>159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0.26219999999999999</v>
      </c>
      <c r="G272">
        <v>-0.6825</v>
      </c>
      <c r="I272">
        <v>-0.41489999999999999</v>
      </c>
      <c r="K272">
        <v>-0.42580000000000001</v>
      </c>
      <c r="M272">
        <v>-0.4521</v>
      </c>
      <c r="O272">
        <v>-1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2</v>
      </c>
      <c r="F273" t="s">
        <v>159</v>
      </c>
      <c r="G273">
        <v>4</v>
      </c>
      <c r="H273" t="s">
        <v>160</v>
      </c>
      <c r="I273">
        <v>4</v>
      </c>
      <c r="J273" t="s">
        <v>160</v>
      </c>
      <c r="K273">
        <v>4</v>
      </c>
      <c r="L273" t="s">
        <v>160</v>
      </c>
      <c r="M273">
        <v>4</v>
      </c>
      <c r="N273" t="s">
        <v>160</v>
      </c>
      <c r="O273">
        <v>-1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-0.441</v>
      </c>
      <c r="G274">
        <v>0.48849999999999999</v>
      </c>
      <c r="I274">
        <v>2.0799999999999999E-2</v>
      </c>
      <c r="K274">
        <v>2.4500000000000001E-2</v>
      </c>
      <c r="M274">
        <v>-9.1499999999999998E-2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s">
        <v>160</v>
      </c>
      <c r="G275">
        <v>2</v>
      </c>
      <c r="H275" t="s">
        <v>159</v>
      </c>
      <c r="I275">
        <v>3</v>
      </c>
      <c r="J275" t="s">
        <v>160</v>
      </c>
      <c r="K275">
        <v>3</v>
      </c>
      <c r="L275" t="s">
        <v>160</v>
      </c>
      <c r="M275">
        <v>4</v>
      </c>
      <c r="N275" t="s">
        <v>160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0.69520000000000004</v>
      </c>
      <c r="G276">
        <v>-0.28849999999999998</v>
      </c>
      <c r="I276">
        <v>0.1535</v>
      </c>
      <c r="K276">
        <v>0.1003</v>
      </c>
      <c r="M276">
        <v>0.1318</v>
      </c>
      <c r="O276">
        <v>-1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2</v>
      </c>
      <c r="F277" t="s">
        <v>159</v>
      </c>
      <c r="G277">
        <v>4</v>
      </c>
      <c r="H277" t="s">
        <v>160</v>
      </c>
      <c r="I277">
        <v>2</v>
      </c>
      <c r="J277" t="s">
        <v>159</v>
      </c>
      <c r="K277">
        <v>3</v>
      </c>
      <c r="L277" t="s">
        <v>160</v>
      </c>
      <c r="M277">
        <v>2</v>
      </c>
      <c r="N277" t="s">
        <v>159</v>
      </c>
      <c r="O277">
        <v>-1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-0.57850000000000001</v>
      </c>
      <c r="G278">
        <v>0.71519999999999995</v>
      </c>
      <c r="I278">
        <v>0.26529999999999998</v>
      </c>
      <c r="K278">
        <v>0.26390000000000002</v>
      </c>
      <c r="M278">
        <v>0.41699999999999998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159</v>
      </c>
      <c r="G279">
        <v>2</v>
      </c>
      <c r="H279" t="s">
        <v>160</v>
      </c>
      <c r="I279">
        <v>2</v>
      </c>
      <c r="J279" t="s">
        <v>160</v>
      </c>
      <c r="K279">
        <v>2</v>
      </c>
      <c r="L279" t="s">
        <v>160</v>
      </c>
      <c r="M279">
        <v>2</v>
      </c>
      <c r="N279" t="s">
        <v>160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-0.217</v>
      </c>
      <c r="G280">
        <v>0.59889999999999999</v>
      </c>
      <c r="I280">
        <v>0.2944</v>
      </c>
      <c r="K280">
        <v>0.30659999999999998</v>
      </c>
      <c r="M280">
        <v>0.27760000000000001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s">
        <v>159</v>
      </c>
      <c r="G281">
        <v>2</v>
      </c>
      <c r="H281" t="s">
        <v>160</v>
      </c>
      <c r="I281">
        <v>2</v>
      </c>
      <c r="J281" t="s">
        <v>160</v>
      </c>
      <c r="K281">
        <v>2</v>
      </c>
      <c r="L281" t="s">
        <v>160</v>
      </c>
      <c r="M281">
        <v>2</v>
      </c>
      <c r="N281" t="s">
        <v>160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-0.36459999999999998</v>
      </c>
      <c r="G282">
        <v>0.59609999999999996</v>
      </c>
      <c r="I282">
        <v>0.34460000000000002</v>
      </c>
      <c r="K282">
        <v>0.34010000000000001</v>
      </c>
      <c r="M282">
        <v>0.4118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s">
        <v>159</v>
      </c>
      <c r="G283">
        <v>2</v>
      </c>
      <c r="H283" t="s">
        <v>160</v>
      </c>
      <c r="I283">
        <v>2</v>
      </c>
      <c r="J283" t="s">
        <v>160</v>
      </c>
      <c r="K283">
        <v>2</v>
      </c>
      <c r="L283" t="s">
        <v>160</v>
      </c>
      <c r="M283">
        <v>2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-0.6</v>
      </c>
      <c r="G284">
        <v>0.27329999999999999</v>
      </c>
      <c r="I284">
        <v>-0.21</v>
      </c>
      <c r="K284">
        <v>-0.19600000000000001</v>
      </c>
      <c r="M284">
        <v>-0.18690000000000001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s">
        <v>160</v>
      </c>
      <c r="G285">
        <v>2</v>
      </c>
      <c r="H285" t="s">
        <v>160</v>
      </c>
      <c r="I285">
        <v>4</v>
      </c>
      <c r="J285" t="s">
        <v>160</v>
      </c>
      <c r="K285">
        <v>4</v>
      </c>
      <c r="L285" t="s">
        <v>160</v>
      </c>
      <c r="M285">
        <v>4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0.4</v>
      </c>
      <c r="G286">
        <v>0.45</v>
      </c>
      <c r="I286">
        <v>0.4375</v>
      </c>
      <c r="K286">
        <v>0.43619999999999998</v>
      </c>
      <c r="M286">
        <v>0.45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2</v>
      </c>
      <c r="F287" t="s">
        <v>159</v>
      </c>
      <c r="G287">
        <v>2</v>
      </c>
      <c r="H287" t="s">
        <v>159</v>
      </c>
      <c r="I287">
        <v>2</v>
      </c>
      <c r="J287" t="s">
        <v>159</v>
      </c>
      <c r="K287">
        <v>2</v>
      </c>
      <c r="L287" t="s">
        <v>159</v>
      </c>
      <c r="M287">
        <v>2</v>
      </c>
      <c r="N287" t="s">
        <v>159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-0.23799999999999999</v>
      </c>
      <c r="G288">
        <v>0.24479999999999999</v>
      </c>
      <c r="I288">
        <v>8.3299999999999999E-2</v>
      </c>
      <c r="K288">
        <v>7.3599999999999999E-2</v>
      </c>
      <c r="M288">
        <v>0.23219999999999999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s">
        <v>160</v>
      </c>
      <c r="G289">
        <v>2</v>
      </c>
      <c r="H289" t="s">
        <v>159</v>
      </c>
      <c r="I289">
        <v>3</v>
      </c>
      <c r="J289" t="s">
        <v>160</v>
      </c>
      <c r="K289">
        <v>3</v>
      </c>
      <c r="L289" t="s">
        <v>160</v>
      </c>
      <c r="M289">
        <v>2</v>
      </c>
      <c r="N289" t="s">
        <v>159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0.21149999999999999</v>
      </c>
      <c r="G290">
        <v>-0.97919999999999996</v>
      </c>
      <c r="I290">
        <v>-0.17560000000000001</v>
      </c>
      <c r="K290">
        <v>-0.16889999999999999</v>
      </c>
      <c r="M290">
        <v>9.2999999999999999E-2</v>
      </c>
      <c r="O290">
        <v>-1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2</v>
      </c>
      <c r="F291" t="s">
        <v>160</v>
      </c>
      <c r="G291">
        <v>5</v>
      </c>
      <c r="H291" t="s">
        <v>159</v>
      </c>
      <c r="I291">
        <v>4</v>
      </c>
      <c r="J291" t="s">
        <v>159</v>
      </c>
      <c r="K291">
        <v>4</v>
      </c>
      <c r="L291" t="s">
        <v>159</v>
      </c>
      <c r="M291">
        <v>3</v>
      </c>
      <c r="N291" t="s">
        <v>160</v>
      </c>
      <c r="O291">
        <v>-1</v>
      </c>
    </row>
    <row r="292" spans="1:15" x14ac:dyDescent="0.35">
      <c r="F292">
        <f>COUNTIF(F2:F291,"TRUE")</f>
        <v>69</v>
      </c>
      <c r="H292">
        <f t="shared" ref="H292:N292" si="0">COUNTIF(H2:H291,"TRUE")</f>
        <v>68</v>
      </c>
      <c r="J292">
        <f t="shared" si="0"/>
        <v>52</v>
      </c>
      <c r="L292">
        <f t="shared" si="0"/>
        <v>50</v>
      </c>
      <c r="N292">
        <f t="shared" si="0"/>
        <v>59</v>
      </c>
    </row>
    <row r="293" spans="1:15" x14ac:dyDescent="0.35">
      <c r="A293" t="s">
        <v>37</v>
      </c>
    </row>
    <row r="294" spans="1:15" x14ac:dyDescent="0.35">
      <c r="A294" t="s">
        <v>62</v>
      </c>
      <c r="E294" t="s">
        <v>25</v>
      </c>
      <c r="F294">
        <f>COUNTIFS(F$2:F$291,"TRUE",$B$2:$B$291,1)</f>
        <v>12</v>
      </c>
      <c r="H294">
        <f t="shared" ref="H294:N294" si="1">COUNTIFS(H$2:H$291,"TRUE",$B$2:$B$291,1)</f>
        <v>13</v>
      </c>
      <c r="J294">
        <f t="shared" si="1"/>
        <v>7</v>
      </c>
      <c r="L294">
        <f t="shared" si="1"/>
        <v>5</v>
      </c>
      <c r="N294">
        <f t="shared" si="1"/>
        <v>9</v>
      </c>
      <c r="O294">
        <f>MEDIAN(F294:N294)</f>
        <v>9</v>
      </c>
    </row>
    <row r="295" spans="1:15" x14ac:dyDescent="0.35">
      <c r="A295" t="s">
        <v>39</v>
      </c>
      <c r="E295" t="s">
        <v>26</v>
      </c>
      <c r="F295">
        <f>COUNTIFS(F$2:F$291,"TRUE",$B$2:$B$291,2)</f>
        <v>16</v>
      </c>
      <c r="H295">
        <f t="shared" ref="H295:N295" si="2">COUNTIFS(H$2:H$291,"TRUE",$B$2:$B$291,2)</f>
        <v>13</v>
      </c>
      <c r="J295">
        <f t="shared" si="2"/>
        <v>10</v>
      </c>
      <c r="L295">
        <f t="shared" si="2"/>
        <v>12</v>
      </c>
      <c r="N295">
        <f t="shared" si="2"/>
        <v>13</v>
      </c>
      <c r="O295">
        <f t="shared" ref="O295:O298" si="3">MEDIAN(F295:N295)</f>
        <v>13</v>
      </c>
    </row>
    <row r="296" spans="1:15" x14ac:dyDescent="0.35">
      <c r="A296" t="s">
        <v>46</v>
      </c>
      <c r="E296" t="s">
        <v>27</v>
      </c>
      <c r="F296">
        <f>COUNTIFS(F$2:F$291,"TRUE",$B$2:$B$291,3)</f>
        <v>13</v>
      </c>
      <c r="H296">
        <f t="shared" ref="H296:N296" si="4">COUNTIFS(H$2:H$291,"TRUE",$B$2:$B$291,3)</f>
        <v>16</v>
      </c>
      <c r="J296">
        <f t="shared" si="4"/>
        <v>10</v>
      </c>
      <c r="L296">
        <f t="shared" si="4"/>
        <v>10</v>
      </c>
      <c r="N296">
        <f t="shared" si="4"/>
        <v>13</v>
      </c>
      <c r="O296">
        <f t="shared" si="3"/>
        <v>13</v>
      </c>
    </row>
    <row r="297" spans="1:15" x14ac:dyDescent="0.35">
      <c r="A297" t="s">
        <v>202</v>
      </c>
      <c r="E297" t="s">
        <v>28</v>
      </c>
      <c r="F297">
        <f>COUNTIFS(F$2:F$291,"TRUE",$B$2:$B$291,4)</f>
        <v>11</v>
      </c>
      <c r="H297">
        <f t="shared" ref="H297:N297" si="5">COUNTIFS(H$2:H$291,"TRUE",$B$2:$B$291,4)</f>
        <v>13</v>
      </c>
      <c r="J297">
        <f t="shared" si="5"/>
        <v>13</v>
      </c>
      <c r="L297">
        <f t="shared" si="5"/>
        <v>13</v>
      </c>
      <c r="N297">
        <f t="shared" si="5"/>
        <v>11</v>
      </c>
      <c r="O297">
        <f t="shared" si="3"/>
        <v>13</v>
      </c>
    </row>
    <row r="298" spans="1:15" x14ac:dyDescent="0.35">
      <c r="A298" t="s">
        <v>44</v>
      </c>
      <c r="E298" t="s">
        <v>29</v>
      </c>
      <c r="F298">
        <f>COUNTIFS(F$2:F$291,"TRUE",$B$2:$B$291,5)</f>
        <v>17</v>
      </c>
      <c r="H298">
        <f t="shared" ref="H298:N298" si="6">COUNTIFS(H$2:H$291,"TRUE",$B$2:$B$291,5)</f>
        <v>13</v>
      </c>
      <c r="J298">
        <f t="shared" si="6"/>
        <v>12</v>
      </c>
      <c r="L298">
        <f t="shared" si="6"/>
        <v>10</v>
      </c>
      <c r="N298">
        <f t="shared" si="6"/>
        <v>13</v>
      </c>
      <c r="O298">
        <f t="shared" si="3"/>
        <v>13</v>
      </c>
    </row>
    <row r="300" spans="1:15" x14ac:dyDescent="0.35">
      <c r="A300" t="s">
        <v>206</v>
      </c>
    </row>
    <row r="301" spans="1:15" x14ac:dyDescent="0.35">
      <c r="A301" t="s">
        <v>215</v>
      </c>
    </row>
    <row r="302" spans="1:15" x14ac:dyDescent="0.35">
      <c r="A302" t="s">
        <v>216</v>
      </c>
    </row>
    <row r="303" spans="1:15" x14ac:dyDescent="0.35">
      <c r="A303" t="s">
        <v>217</v>
      </c>
    </row>
  </sheetData>
  <conditionalFormatting sqref="F1:F291 H1:H291 J1:J291 L1:L291 N1:N291 N299:N1048431 L299:L1048431 J299:J1048431 H299:H1048431 F299:F1048431">
    <cfRule type="containsText" dxfId="121" priority="9" operator="containsText" text="FALSE">
      <formula>NOT(ISERROR(SEARCH("FALSE",F1)))</formula>
    </cfRule>
    <cfRule type="containsText" dxfId="120" priority="10" operator="containsText" text="TRUE">
      <formula>NOT(ISERROR(SEARCH("TRUE",F1)))</formula>
    </cfRule>
  </conditionalFormatting>
  <conditionalFormatting sqref="F292:F293 H292:H293 J292:J293 L292:L293 N292:N293">
    <cfRule type="containsText" dxfId="99" priority="3" operator="containsText" text="FALSE">
      <formula>NOT(ISERROR(SEARCH("FALSE",F292)))</formula>
    </cfRule>
    <cfRule type="containsText" dxfId="98" priority="4" operator="containsText" text="TRUE">
      <formula>NOT(ISERROR(SEARCH("TRUE",F292)))</formula>
    </cfRule>
  </conditionalFormatting>
  <conditionalFormatting sqref="F294:N298">
    <cfRule type="containsText" dxfId="97" priority="1" operator="containsText" text="FALSE">
      <formula>NOT(ISERROR(SEARCH("FALSE",F294)))</formula>
    </cfRule>
    <cfRule type="containsText" dxfId="96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tabColor theme="5"/>
  </sheetPr>
  <dimension ref="A1:O303"/>
  <sheetViews>
    <sheetView topLeftCell="A275" zoomScale="115" zoomScaleNormal="115" workbookViewId="0">
      <selection activeCell="O298" sqref="E292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-0.55759999999999998</v>
      </c>
      <c r="G2">
        <v>0.22620000000000001</v>
      </c>
      <c r="I2">
        <v>-0.1406</v>
      </c>
      <c r="K2">
        <v>-0.11070000000000001</v>
      </c>
      <c r="M2">
        <v>-0.12970000000000001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s">
        <v>160</v>
      </c>
      <c r="G3">
        <v>2</v>
      </c>
      <c r="H3" t="s">
        <v>159</v>
      </c>
      <c r="I3">
        <v>4</v>
      </c>
      <c r="J3" t="s">
        <v>160</v>
      </c>
      <c r="K3">
        <v>4</v>
      </c>
      <c r="L3" t="s">
        <v>160</v>
      </c>
      <c r="M3">
        <v>4</v>
      </c>
      <c r="N3" t="s">
        <v>160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-0.22520000000000001</v>
      </c>
      <c r="G4">
        <v>0.47170000000000001</v>
      </c>
      <c r="I4">
        <v>0.1421</v>
      </c>
      <c r="K4">
        <v>0.15260000000000001</v>
      </c>
      <c r="M4">
        <v>0.28899999999999998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159</v>
      </c>
      <c r="G5">
        <v>2</v>
      </c>
      <c r="H5" t="s">
        <v>160</v>
      </c>
      <c r="I5">
        <v>2</v>
      </c>
      <c r="J5" t="s">
        <v>160</v>
      </c>
      <c r="K5">
        <v>2</v>
      </c>
      <c r="L5" t="s">
        <v>160</v>
      </c>
      <c r="M5">
        <v>2</v>
      </c>
      <c r="N5" t="s">
        <v>160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0.45860000000000001</v>
      </c>
      <c r="G6">
        <v>0.45860000000000001</v>
      </c>
      <c r="I6">
        <v>0.45860000000000001</v>
      </c>
      <c r="K6">
        <v>0.45860000000000001</v>
      </c>
      <c r="M6">
        <v>0.45860000000000001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s">
        <v>160</v>
      </c>
      <c r="G7">
        <v>2</v>
      </c>
      <c r="H7" t="s">
        <v>160</v>
      </c>
      <c r="I7">
        <v>2</v>
      </c>
      <c r="J7" t="s">
        <v>160</v>
      </c>
      <c r="K7">
        <v>2</v>
      </c>
      <c r="L7" t="s">
        <v>160</v>
      </c>
      <c r="M7">
        <v>2</v>
      </c>
      <c r="N7" t="s">
        <v>160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-0.75</v>
      </c>
      <c r="G8">
        <v>0.50470000000000004</v>
      </c>
      <c r="I8">
        <v>4.1799999999999997E-2</v>
      </c>
      <c r="K8">
        <v>3.1600000000000003E-2</v>
      </c>
      <c r="M8">
        <v>0.24399999999999999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s">
        <v>159</v>
      </c>
      <c r="G9">
        <v>2</v>
      </c>
      <c r="H9" t="s">
        <v>160</v>
      </c>
      <c r="I9">
        <v>3</v>
      </c>
      <c r="J9" t="s">
        <v>160</v>
      </c>
      <c r="K9">
        <v>3</v>
      </c>
      <c r="L9" t="s">
        <v>160</v>
      </c>
      <c r="M9">
        <v>2</v>
      </c>
      <c r="N9" t="s">
        <v>160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-0.49</v>
      </c>
      <c r="G10">
        <v>0.3165</v>
      </c>
      <c r="I10">
        <v>-0.1394</v>
      </c>
      <c r="K10">
        <v>-0.1414</v>
      </c>
      <c r="M10">
        <v>-0.11799999999999999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160</v>
      </c>
      <c r="G11">
        <v>2</v>
      </c>
      <c r="H11" t="s">
        <v>159</v>
      </c>
      <c r="I11">
        <v>4</v>
      </c>
      <c r="J11" t="s">
        <v>160</v>
      </c>
      <c r="K11">
        <v>4</v>
      </c>
      <c r="L11" t="s">
        <v>160</v>
      </c>
      <c r="M11">
        <v>4</v>
      </c>
      <c r="N11" t="s">
        <v>160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-0.53559999999999997</v>
      </c>
      <c r="G12">
        <v>0.4239</v>
      </c>
      <c r="I12">
        <v>-0.16059999999999999</v>
      </c>
      <c r="K12">
        <v>-0.14599999999999999</v>
      </c>
      <c r="M12">
        <v>-0.22070000000000001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s">
        <v>159</v>
      </c>
      <c r="G13">
        <v>2</v>
      </c>
      <c r="H13" t="s">
        <v>160</v>
      </c>
      <c r="I13">
        <v>4</v>
      </c>
      <c r="J13" t="s">
        <v>159</v>
      </c>
      <c r="K13">
        <v>4</v>
      </c>
      <c r="L13" t="s">
        <v>159</v>
      </c>
      <c r="M13">
        <v>4</v>
      </c>
      <c r="N13" t="s">
        <v>159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6.4600000000000005E-2</v>
      </c>
      <c r="G14">
        <v>-0.51400000000000001</v>
      </c>
      <c r="I14">
        <v>-0.36120000000000002</v>
      </c>
      <c r="K14">
        <v>-0.3821</v>
      </c>
      <c r="M14">
        <v>-0.4577</v>
      </c>
      <c r="O14">
        <v>-1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3</v>
      </c>
      <c r="F15" t="s">
        <v>160</v>
      </c>
      <c r="G15">
        <v>4</v>
      </c>
      <c r="H15" t="s">
        <v>159</v>
      </c>
      <c r="I15">
        <v>4</v>
      </c>
      <c r="J15" t="s">
        <v>159</v>
      </c>
      <c r="K15">
        <v>4</v>
      </c>
      <c r="L15" t="s">
        <v>159</v>
      </c>
      <c r="M15">
        <v>4</v>
      </c>
      <c r="N15" t="s">
        <v>159</v>
      </c>
      <c r="O15">
        <v>-1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7.3499999999999996E-2</v>
      </c>
      <c r="G16">
        <v>-0.53700000000000003</v>
      </c>
      <c r="I16">
        <v>-0.33989999999999998</v>
      </c>
      <c r="K16">
        <v>-0.34300000000000003</v>
      </c>
      <c r="M16">
        <v>-0.5</v>
      </c>
      <c r="O16">
        <v>-1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3</v>
      </c>
      <c r="F17" t="s">
        <v>160</v>
      </c>
      <c r="G17">
        <v>4</v>
      </c>
      <c r="H17" t="s">
        <v>159</v>
      </c>
      <c r="I17">
        <v>4</v>
      </c>
      <c r="J17" t="s">
        <v>159</v>
      </c>
      <c r="K17">
        <v>4</v>
      </c>
      <c r="L17" t="s">
        <v>159</v>
      </c>
      <c r="M17">
        <v>4</v>
      </c>
      <c r="N17" t="s">
        <v>159</v>
      </c>
      <c r="O17">
        <v>-1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-0.53690000000000004</v>
      </c>
      <c r="G18">
        <v>-0.23569999999999999</v>
      </c>
      <c r="I18">
        <v>-0.375</v>
      </c>
      <c r="K18">
        <v>-0.37980000000000003</v>
      </c>
      <c r="M18">
        <v>-0.33860000000000001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4</v>
      </c>
      <c r="H19" t="s">
        <v>160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-0.77500000000000002</v>
      </c>
      <c r="G20">
        <v>0.49</v>
      </c>
      <c r="I20">
        <v>-0.2611</v>
      </c>
      <c r="K20">
        <v>-0.2515</v>
      </c>
      <c r="M20">
        <v>-0.31019999999999998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5</v>
      </c>
      <c r="F21" t="s">
        <v>160</v>
      </c>
      <c r="G21">
        <v>2</v>
      </c>
      <c r="H21" t="s">
        <v>159</v>
      </c>
      <c r="I21">
        <v>4</v>
      </c>
      <c r="J21" t="s">
        <v>160</v>
      </c>
      <c r="K21">
        <v>4</v>
      </c>
      <c r="L21" t="s">
        <v>160</v>
      </c>
      <c r="M21">
        <v>4</v>
      </c>
      <c r="N21" t="s">
        <v>160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0.47499999999999998</v>
      </c>
      <c r="I22">
        <v>-0.22389999999999999</v>
      </c>
      <c r="K22">
        <v>-0.24110000000000001</v>
      </c>
      <c r="M22">
        <v>-0.34670000000000001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2</v>
      </c>
      <c r="H23" t="s">
        <v>159</v>
      </c>
      <c r="I23">
        <v>4</v>
      </c>
      <c r="J23" t="s">
        <v>160</v>
      </c>
      <c r="K23">
        <v>4</v>
      </c>
      <c r="L23" t="s">
        <v>160</v>
      </c>
      <c r="M23">
        <v>4</v>
      </c>
      <c r="N23" t="s">
        <v>160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0.48080000000000001</v>
      </c>
      <c r="G24">
        <v>-0.3</v>
      </c>
      <c r="I24">
        <v>0.1024</v>
      </c>
      <c r="K24">
        <v>9.3100000000000002E-2</v>
      </c>
      <c r="M24">
        <v>0.19370000000000001</v>
      </c>
      <c r="O24">
        <v>-1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2</v>
      </c>
      <c r="F25" t="s">
        <v>159</v>
      </c>
      <c r="G25">
        <v>4</v>
      </c>
      <c r="H25" t="s">
        <v>160</v>
      </c>
      <c r="I25">
        <v>3</v>
      </c>
      <c r="J25" t="s">
        <v>160</v>
      </c>
      <c r="K25">
        <v>3</v>
      </c>
      <c r="L25" t="s">
        <v>160</v>
      </c>
      <c r="M25">
        <v>2</v>
      </c>
      <c r="N25" t="s">
        <v>159</v>
      </c>
      <c r="O25">
        <v>-1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-0.18609999999999999</v>
      </c>
      <c r="G26">
        <v>0.60360000000000003</v>
      </c>
      <c r="I26">
        <v>0.33950000000000002</v>
      </c>
      <c r="K26">
        <v>0.33539999999999998</v>
      </c>
      <c r="M26">
        <v>0.44719999999999999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4</v>
      </c>
      <c r="F27" t="s">
        <v>160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-0.1017</v>
      </c>
      <c r="G28">
        <v>0.6492</v>
      </c>
      <c r="I28">
        <v>0.28399999999999997</v>
      </c>
      <c r="K28">
        <v>0.29670000000000002</v>
      </c>
      <c r="M28">
        <v>0.27960000000000002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s">
        <v>160</v>
      </c>
      <c r="G29">
        <v>2</v>
      </c>
      <c r="H29" t="s">
        <v>159</v>
      </c>
      <c r="I29">
        <v>2</v>
      </c>
      <c r="J29" t="s">
        <v>159</v>
      </c>
      <c r="K29">
        <v>2</v>
      </c>
      <c r="L29" t="s">
        <v>159</v>
      </c>
      <c r="M29">
        <v>2</v>
      </c>
      <c r="N29" t="s">
        <v>159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-0.66100000000000003</v>
      </c>
      <c r="G30">
        <v>0.6</v>
      </c>
      <c r="I30">
        <v>5.1499999999999997E-2</v>
      </c>
      <c r="K30">
        <v>4.7199999999999999E-2</v>
      </c>
      <c r="M30">
        <v>-0.1305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s">
        <v>159</v>
      </c>
      <c r="G31">
        <v>2</v>
      </c>
      <c r="H31" t="s">
        <v>160</v>
      </c>
      <c r="I31">
        <v>3</v>
      </c>
      <c r="J31" t="s">
        <v>160</v>
      </c>
      <c r="K31">
        <v>3</v>
      </c>
      <c r="L31" t="s">
        <v>160</v>
      </c>
      <c r="M31">
        <v>4</v>
      </c>
      <c r="N31" t="s">
        <v>159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-0.9</v>
      </c>
      <c r="G32">
        <v>0.29570000000000002</v>
      </c>
      <c r="I32">
        <v>-0.254</v>
      </c>
      <c r="K32">
        <v>-0.25540000000000002</v>
      </c>
      <c r="M32">
        <v>-0.1459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5</v>
      </c>
      <c r="F33" t="s">
        <v>160</v>
      </c>
      <c r="G33">
        <v>2</v>
      </c>
      <c r="H33" t="s">
        <v>159</v>
      </c>
      <c r="I33">
        <v>4</v>
      </c>
      <c r="J33" t="s">
        <v>160</v>
      </c>
      <c r="K33">
        <v>4</v>
      </c>
      <c r="L33" t="s">
        <v>160</v>
      </c>
      <c r="M33">
        <v>4</v>
      </c>
      <c r="N33" t="s">
        <v>160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-0.37590000000000001</v>
      </c>
      <c r="G34">
        <v>0.5252</v>
      </c>
      <c r="I34">
        <v>9.8799999999999999E-2</v>
      </c>
      <c r="K34">
        <v>0.10589999999999999</v>
      </c>
      <c r="M34">
        <v>0.2215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4</v>
      </c>
      <c r="F35" t="s">
        <v>160</v>
      </c>
      <c r="G35">
        <v>2</v>
      </c>
      <c r="H35" t="s">
        <v>160</v>
      </c>
      <c r="I35">
        <v>3</v>
      </c>
      <c r="J35" t="s">
        <v>159</v>
      </c>
      <c r="K35">
        <v>3</v>
      </c>
      <c r="L35" t="s">
        <v>159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-0.72</v>
      </c>
      <c r="G36">
        <v>0.6</v>
      </c>
      <c r="I36">
        <v>9.9099999999999994E-2</v>
      </c>
      <c r="K36">
        <v>9.3100000000000002E-2</v>
      </c>
      <c r="M36">
        <v>0.30740000000000001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s">
        <v>159</v>
      </c>
      <c r="G37">
        <v>2</v>
      </c>
      <c r="H37" t="s">
        <v>160</v>
      </c>
      <c r="I37">
        <v>3</v>
      </c>
      <c r="J37" t="s">
        <v>160</v>
      </c>
      <c r="K37">
        <v>3</v>
      </c>
      <c r="L37" t="s">
        <v>160</v>
      </c>
      <c r="M37">
        <v>2</v>
      </c>
      <c r="N37" t="s">
        <v>160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-0.60019999999999996</v>
      </c>
      <c r="G38">
        <v>-0.3503</v>
      </c>
      <c r="I38">
        <v>-0.53900000000000003</v>
      </c>
      <c r="K38">
        <v>-0.53739999999999999</v>
      </c>
      <c r="M38">
        <v>-0.59030000000000005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s">
        <v>159</v>
      </c>
      <c r="G39">
        <v>4</v>
      </c>
      <c r="H39" t="s">
        <v>159</v>
      </c>
      <c r="I39">
        <v>4</v>
      </c>
      <c r="J39" t="s">
        <v>159</v>
      </c>
      <c r="K39">
        <v>4</v>
      </c>
      <c r="L39" t="s">
        <v>159</v>
      </c>
      <c r="M39">
        <v>4</v>
      </c>
      <c r="N39" t="s">
        <v>159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-0.23419999999999999</v>
      </c>
      <c r="G40">
        <v>-0.52270000000000005</v>
      </c>
      <c r="I40">
        <v>-0.47260000000000002</v>
      </c>
      <c r="K40">
        <v>-0.47620000000000001</v>
      </c>
      <c r="M40">
        <v>-0.52270000000000005</v>
      </c>
      <c r="O40">
        <v>-1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4</v>
      </c>
      <c r="F41" t="s">
        <v>160</v>
      </c>
      <c r="G41">
        <v>4</v>
      </c>
      <c r="H41" t="s">
        <v>160</v>
      </c>
      <c r="I41">
        <v>4</v>
      </c>
      <c r="J41" t="s">
        <v>160</v>
      </c>
      <c r="K41">
        <v>4</v>
      </c>
      <c r="L41" t="s">
        <v>160</v>
      </c>
      <c r="M41">
        <v>4</v>
      </c>
      <c r="N41" t="s">
        <v>160</v>
      </c>
      <c r="O41">
        <v>-1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-0.4</v>
      </c>
      <c r="G42">
        <v>0.84730000000000005</v>
      </c>
      <c r="I42">
        <v>0.24840000000000001</v>
      </c>
      <c r="K42">
        <v>0.2336</v>
      </c>
      <c r="M42">
        <v>0.3427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160</v>
      </c>
      <c r="G43">
        <v>1</v>
      </c>
      <c r="H43" t="s">
        <v>159</v>
      </c>
      <c r="I43">
        <v>2</v>
      </c>
      <c r="J43" t="s">
        <v>159</v>
      </c>
      <c r="K43">
        <v>2</v>
      </c>
      <c r="L43" t="s">
        <v>159</v>
      </c>
      <c r="M43">
        <v>2</v>
      </c>
      <c r="N43" t="s">
        <v>159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0.29959999999999998</v>
      </c>
      <c r="G44">
        <v>-0.23139999999999999</v>
      </c>
      <c r="I44">
        <v>0.1822</v>
      </c>
      <c r="K44">
        <v>0.18340000000000001</v>
      </c>
      <c r="M44">
        <v>0.27089999999999997</v>
      </c>
      <c r="O44">
        <v>-1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2</v>
      </c>
      <c r="F45" t="s">
        <v>160</v>
      </c>
      <c r="G45">
        <v>4</v>
      </c>
      <c r="H45" t="s">
        <v>159</v>
      </c>
      <c r="I45">
        <v>2</v>
      </c>
      <c r="J45" t="s">
        <v>160</v>
      </c>
      <c r="K45">
        <v>2</v>
      </c>
      <c r="L45" t="s">
        <v>160</v>
      </c>
      <c r="M45">
        <v>2</v>
      </c>
      <c r="N45" t="s">
        <v>160</v>
      </c>
      <c r="O45">
        <v>-1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-0.6</v>
      </c>
      <c r="G46">
        <v>0.2442</v>
      </c>
      <c r="I46">
        <v>-0.18429999999999999</v>
      </c>
      <c r="K46">
        <v>-0.18429999999999999</v>
      </c>
      <c r="M46">
        <v>-0.1797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2</v>
      </c>
      <c r="H47" t="s">
        <v>159</v>
      </c>
      <c r="I47">
        <v>4</v>
      </c>
      <c r="J47" t="s">
        <v>160</v>
      </c>
      <c r="K47">
        <v>4</v>
      </c>
      <c r="L47" t="s">
        <v>160</v>
      </c>
      <c r="M47">
        <v>4</v>
      </c>
      <c r="N47" t="s">
        <v>160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-0.372</v>
      </c>
      <c r="G48">
        <v>0.496</v>
      </c>
      <c r="I48">
        <v>0.1424</v>
      </c>
      <c r="K48">
        <v>0.14940000000000001</v>
      </c>
      <c r="M48">
        <v>0.32290000000000002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s">
        <v>159</v>
      </c>
      <c r="G49">
        <v>2</v>
      </c>
      <c r="H49" t="s">
        <v>160</v>
      </c>
      <c r="I49">
        <v>2</v>
      </c>
      <c r="J49" t="s">
        <v>160</v>
      </c>
      <c r="K49">
        <v>2</v>
      </c>
      <c r="L49" t="s">
        <v>160</v>
      </c>
      <c r="M49">
        <v>2</v>
      </c>
      <c r="N49" t="s">
        <v>160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0.27610000000000001</v>
      </c>
      <c r="G50">
        <v>0.49</v>
      </c>
      <c r="I50">
        <v>0.37319999999999998</v>
      </c>
      <c r="K50">
        <v>0.36870000000000003</v>
      </c>
      <c r="M50">
        <v>0.39050000000000001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s">
        <v>160</v>
      </c>
      <c r="G51">
        <v>2</v>
      </c>
      <c r="H51" t="s">
        <v>160</v>
      </c>
      <c r="I51">
        <v>2</v>
      </c>
      <c r="J51" t="s">
        <v>160</v>
      </c>
      <c r="K51">
        <v>2</v>
      </c>
      <c r="L51" t="s">
        <v>160</v>
      </c>
      <c r="M51">
        <v>2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0.22650000000000001</v>
      </c>
      <c r="G52">
        <v>0.84630000000000005</v>
      </c>
      <c r="I52">
        <v>0.54679999999999995</v>
      </c>
      <c r="K52">
        <v>0.55249999999999999</v>
      </c>
      <c r="M52">
        <v>0.55720000000000003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2</v>
      </c>
      <c r="F53" t="s">
        <v>159</v>
      </c>
      <c r="G53">
        <v>1</v>
      </c>
      <c r="H53" t="s">
        <v>159</v>
      </c>
      <c r="I53">
        <v>2</v>
      </c>
      <c r="J53" t="s">
        <v>159</v>
      </c>
      <c r="K53">
        <v>2</v>
      </c>
      <c r="L53" t="s">
        <v>159</v>
      </c>
      <c r="M53">
        <v>2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-0.65</v>
      </c>
      <c r="G54">
        <v>0.44700000000000001</v>
      </c>
      <c r="I54">
        <v>-0.1069</v>
      </c>
      <c r="K54">
        <v>-8.0699999999999994E-2</v>
      </c>
      <c r="M54">
        <v>-0.1176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s">
        <v>159</v>
      </c>
      <c r="G55">
        <v>2</v>
      </c>
      <c r="H55" t="s">
        <v>160</v>
      </c>
      <c r="I55">
        <v>4</v>
      </c>
      <c r="J55" t="s">
        <v>159</v>
      </c>
      <c r="K55">
        <v>4</v>
      </c>
      <c r="L55" t="s">
        <v>159</v>
      </c>
      <c r="M55">
        <v>4</v>
      </c>
      <c r="N55" t="s">
        <v>159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-0.312</v>
      </c>
      <c r="G56">
        <v>0.9</v>
      </c>
      <c r="I56">
        <v>0.3296</v>
      </c>
      <c r="K56">
        <v>0.32400000000000001</v>
      </c>
      <c r="M56">
        <v>0.39629999999999999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s">
        <v>159</v>
      </c>
      <c r="G57">
        <v>1</v>
      </c>
      <c r="H57" t="s">
        <v>160</v>
      </c>
      <c r="I57">
        <v>2</v>
      </c>
      <c r="J57" t="s">
        <v>160</v>
      </c>
      <c r="K57">
        <v>2</v>
      </c>
      <c r="L57" t="s">
        <v>160</v>
      </c>
      <c r="M57">
        <v>2</v>
      </c>
      <c r="N57" t="s">
        <v>160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0.41149999999999998</v>
      </c>
      <c r="G58">
        <v>-0.25430000000000003</v>
      </c>
      <c r="I58">
        <v>0.1285</v>
      </c>
      <c r="K58">
        <v>0.13159999999999999</v>
      </c>
      <c r="M58">
        <v>0.18509999999999999</v>
      </c>
      <c r="O58">
        <v>-1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2</v>
      </c>
      <c r="F59" t="s">
        <v>159</v>
      </c>
      <c r="G59">
        <v>4</v>
      </c>
      <c r="H59" t="s">
        <v>160</v>
      </c>
      <c r="I59">
        <v>2</v>
      </c>
      <c r="J59" t="s">
        <v>159</v>
      </c>
      <c r="K59">
        <v>2</v>
      </c>
      <c r="L59" t="s">
        <v>159</v>
      </c>
      <c r="M59">
        <v>2</v>
      </c>
      <c r="N59" t="s">
        <v>159</v>
      </c>
      <c r="O59">
        <v>-1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0.44159999999999999</v>
      </c>
      <c r="I60">
        <v>-1.41E-2</v>
      </c>
      <c r="K60">
        <v>-8.9999999999999993E-3</v>
      </c>
      <c r="M60">
        <v>-8.9200000000000002E-2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160</v>
      </c>
      <c r="G61">
        <v>2</v>
      </c>
      <c r="H61" t="s">
        <v>159</v>
      </c>
      <c r="I61">
        <v>3</v>
      </c>
      <c r="J61" t="s">
        <v>160</v>
      </c>
      <c r="K61">
        <v>3</v>
      </c>
      <c r="L61" t="s">
        <v>160</v>
      </c>
      <c r="M61">
        <v>4</v>
      </c>
      <c r="N61" t="s">
        <v>160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-0.50580000000000003</v>
      </c>
      <c r="G62">
        <v>0.59099999999999997</v>
      </c>
      <c r="I62">
        <v>0.15390000000000001</v>
      </c>
      <c r="K62">
        <v>0.1757</v>
      </c>
      <c r="M62">
        <v>0.3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4</v>
      </c>
      <c r="F63" t="s">
        <v>160</v>
      </c>
      <c r="G63">
        <v>2</v>
      </c>
      <c r="H63" t="s">
        <v>159</v>
      </c>
      <c r="I63">
        <v>2</v>
      </c>
      <c r="J63" t="s">
        <v>159</v>
      </c>
      <c r="K63">
        <v>2</v>
      </c>
      <c r="L63" t="s">
        <v>159</v>
      </c>
      <c r="M63">
        <v>2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-0.36370000000000002</v>
      </c>
      <c r="G64">
        <v>0.49</v>
      </c>
      <c r="I64">
        <v>0.13189999999999999</v>
      </c>
      <c r="K64">
        <v>0.11990000000000001</v>
      </c>
      <c r="M64">
        <v>0.3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s">
        <v>159</v>
      </c>
      <c r="G65">
        <v>2</v>
      </c>
      <c r="H65" t="s">
        <v>160</v>
      </c>
      <c r="I65">
        <v>2</v>
      </c>
      <c r="J65" t="s">
        <v>160</v>
      </c>
      <c r="K65">
        <v>3</v>
      </c>
      <c r="L65" t="s">
        <v>160</v>
      </c>
      <c r="M65">
        <v>2</v>
      </c>
      <c r="N65" t="s">
        <v>160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-0.16020000000000001</v>
      </c>
      <c r="G66">
        <v>0.64480000000000004</v>
      </c>
      <c r="I66">
        <v>0.2482</v>
      </c>
      <c r="K66">
        <v>0.24399999999999999</v>
      </c>
      <c r="M66">
        <v>0.3382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4</v>
      </c>
      <c r="F67" t="s">
        <v>160</v>
      </c>
      <c r="G67">
        <v>2</v>
      </c>
      <c r="H67" t="s">
        <v>159</v>
      </c>
      <c r="I67">
        <v>2</v>
      </c>
      <c r="J67" t="s">
        <v>159</v>
      </c>
      <c r="K67">
        <v>2</v>
      </c>
      <c r="L67" t="s">
        <v>159</v>
      </c>
      <c r="M67">
        <v>2</v>
      </c>
      <c r="N67" t="s">
        <v>159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-0.19600000000000001</v>
      </c>
      <c r="G68">
        <v>0.5625</v>
      </c>
      <c r="I68">
        <v>0.2014</v>
      </c>
      <c r="K68">
        <v>0.1993</v>
      </c>
      <c r="M68">
        <v>0.2437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s">
        <v>159</v>
      </c>
      <c r="G69">
        <v>2</v>
      </c>
      <c r="H69" t="s">
        <v>160</v>
      </c>
      <c r="I69">
        <v>2</v>
      </c>
      <c r="J69" t="s">
        <v>160</v>
      </c>
      <c r="K69">
        <v>2</v>
      </c>
      <c r="L69" t="s">
        <v>160</v>
      </c>
      <c r="M69">
        <v>2</v>
      </c>
      <c r="N69" t="s">
        <v>160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-0.49</v>
      </c>
      <c r="G70">
        <v>0.52349999999999997</v>
      </c>
      <c r="I70">
        <v>0.1918</v>
      </c>
      <c r="K70">
        <v>0.18640000000000001</v>
      </c>
      <c r="M70">
        <v>0.35709999999999997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s">
        <v>160</v>
      </c>
      <c r="G71">
        <v>2</v>
      </c>
      <c r="H71" t="s">
        <v>159</v>
      </c>
      <c r="I71">
        <v>2</v>
      </c>
      <c r="J71" t="s">
        <v>159</v>
      </c>
      <c r="K71">
        <v>2</v>
      </c>
      <c r="L71" t="s">
        <v>159</v>
      </c>
      <c r="M71">
        <v>2</v>
      </c>
      <c r="N71" t="s">
        <v>159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0.53769999999999996</v>
      </c>
      <c r="G72">
        <v>-0.66</v>
      </c>
      <c r="I72">
        <v>-0.2273</v>
      </c>
      <c r="K72">
        <v>-0.2397</v>
      </c>
      <c r="M72">
        <v>-0.3327</v>
      </c>
      <c r="O72">
        <v>-1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2</v>
      </c>
      <c r="F73" t="s">
        <v>159</v>
      </c>
      <c r="G73">
        <v>4</v>
      </c>
      <c r="H73" t="s">
        <v>160</v>
      </c>
      <c r="I73">
        <v>4</v>
      </c>
      <c r="J73" t="s">
        <v>160</v>
      </c>
      <c r="K73">
        <v>4</v>
      </c>
      <c r="L73" t="s">
        <v>160</v>
      </c>
      <c r="M73">
        <v>4</v>
      </c>
      <c r="N73" t="s">
        <v>160</v>
      </c>
      <c r="O73">
        <v>-1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0.59019999999999995</v>
      </c>
      <c r="G74">
        <v>-0.49</v>
      </c>
      <c r="I74">
        <v>6.6600000000000006E-2</v>
      </c>
      <c r="K74">
        <v>5.6800000000000003E-2</v>
      </c>
      <c r="M74">
        <v>0.1305</v>
      </c>
      <c r="O74">
        <v>-1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s">
        <v>159</v>
      </c>
      <c r="G75">
        <v>4</v>
      </c>
      <c r="H75" t="s">
        <v>160</v>
      </c>
      <c r="I75">
        <v>3</v>
      </c>
      <c r="J75" t="s">
        <v>160</v>
      </c>
      <c r="K75">
        <v>3</v>
      </c>
      <c r="L75" t="s">
        <v>160</v>
      </c>
      <c r="M75">
        <v>2</v>
      </c>
      <c r="N75" t="s">
        <v>159</v>
      </c>
      <c r="O75">
        <v>-1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-0.76</v>
      </c>
      <c r="G76">
        <v>0.55000000000000004</v>
      </c>
      <c r="I76">
        <v>3.5900000000000001E-2</v>
      </c>
      <c r="K76">
        <v>5.3999999999999999E-2</v>
      </c>
      <c r="M76">
        <v>8.6599999999999996E-2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5</v>
      </c>
      <c r="F77" t="s">
        <v>160</v>
      </c>
      <c r="G77">
        <v>2</v>
      </c>
      <c r="H77" t="s">
        <v>159</v>
      </c>
      <c r="I77">
        <v>3</v>
      </c>
      <c r="J77" t="s">
        <v>160</v>
      </c>
      <c r="K77">
        <v>3</v>
      </c>
      <c r="L77" t="s">
        <v>160</v>
      </c>
      <c r="M77">
        <v>3</v>
      </c>
      <c r="N77" t="s">
        <v>160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-0.2288</v>
      </c>
      <c r="G78">
        <v>0.57499999999999996</v>
      </c>
      <c r="I78">
        <v>0.20419999999999999</v>
      </c>
      <c r="K78">
        <v>0.23089999999999999</v>
      </c>
      <c r="M78">
        <v>0.23530000000000001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s">
        <v>160</v>
      </c>
      <c r="G79">
        <v>2</v>
      </c>
      <c r="H79" t="s">
        <v>160</v>
      </c>
      <c r="I79">
        <v>2</v>
      </c>
      <c r="J79" t="s">
        <v>160</v>
      </c>
      <c r="K79">
        <v>2</v>
      </c>
      <c r="L79" t="s">
        <v>160</v>
      </c>
      <c r="M79">
        <v>2</v>
      </c>
      <c r="N79" t="s">
        <v>160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0.23119999999999999</v>
      </c>
      <c r="G80">
        <v>0.52349999999999997</v>
      </c>
      <c r="I80">
        <v>0.41510000000000002</v>
      </c>
      <c r="K80">
        <v>0.42049999999999998</v>
      </c>
      <c r="M80">
        <v>0.44700000000000001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s">
        <v>159</v>
      </c>
      <c r="G81">
        <v>2</v>
      </c>
      <c r="H81" t="s">
        <v>159</v>
      </c>
      <c r="I81">
        <v>2</v>
      </c>
      <c r="J81" t="s">
        <v>159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0.25090000000000001</v>
      </c>
      <c r="G82">
        <v>-0.57379999999999998</v>
      </c>
      <c r="I82">
        <v>-0.3165</v>
      </c>
      <c r="K82">
        <v>-0.31330000000000002</v>
      </c>
      <c r="M82">
        <v>-0.35149999999999998</v>
      </c>
      <c r="O82">
        <v>-1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s">
        <v>160</v>
      </c>
      <c r="G83">
        <v>4</v>
      </c>
      <c r="H83" t="s">
        <v>159</v>
      </c>
      <c r="I83">
        <v>4</v>
      </c>
      <c r="J83" t="s">
        <v>159</v>
      </c>
      <c r="K83">
        <v>4</v>
      </c>
      <c r="L83" t="s">
        <v>159</v>
      </c>
      <c r="M83">
        <v>4</v>
      </c>
      <c r="N83" t="s">
        <v>159</v>
      </c>
      <c r="O83">
        <v>-1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-0.49</v>
      </c>
      <c r="G84">
        <v>0.8518</v>
      </c>
      <c r="I84">
        <v>8.8000000000000005E-3</v>
      </c>
      <c r="K84">
        <v>1.1299999999999999E-2</v>
      </c>
      <c r="M84">
        <v>-0.16339999999999999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s">
        <v>160</v>
      </c>
      <c r="G85">
        <v>1</v>
      </c>
      <c r="H85" t="s">
        <v>159</v>
      </c>
      <c r="I85">
        <v>3</v>
      </c>
      <c r="J85" t="s">
        <v>160</v>
      </c>
      <c r="K85">
        <v>3</v>
      </c>
      <c r="L85" t="s">
        <v>160</v>
      </c>
      <c r="M85">
        <v>4</v>
      </c>
      <c r="N85" t="s">
        <v>160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-0.36499999999999999</v>
      </c>
      <c r="G86">
        <v>0.84009999999999996</v>
      </c>
      <c r="I86">
        <v>0.1081</v>
      </c>
      <c r="K86">
        <v>0.18329999999999999</v>
      </c>
      <c r="M86">
        <v>-0.1017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160</v>
      </c>
      <c r="G87">
        <v>1</v>
      </c>
      <c r="H87" t="s">
        <v>160</v>
      </c>
      <c r="I87">
        <v>3</v>
      </c>
      <c r="J87" t="s">
        <v>159</v>
      </c>
      <c r="K87">
        <v>2</v>
      </c>
      <c r="L87" t="s">
        <v>160</v>
      </c>
      <c r="M87">
        <v>4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0.27550000000000002</v>
      </c>
      <c r="G88">
        <v>0.37019999999999997</v>
      </c>
      <c r="I88">
        <v>0.33579999999999999</v>
      </c>
      <c r="K88">
        <v>0.33400000000000002</v>
      </c>
      <c r="M88">
        <v>0.36159999999999998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s">
        <v>159</v>
      </c>
      <c r="G89">
        <v>2</v>
      </c>
      <c r="H89" t="s">
        <v>159</v>
      </c>
      <c r="I89">
        <v>2</v>
      </c>
      <c r="J89" t="s">
        <v>159</v>
      </c>
      <c r="K89">
        <v>2</v>
      </c>
      <c r="L89" t="s">
        <v>159</v>
      </c>
      <c r="M89">
        <v>2</v>
      </c>
      <c r="N89" t="s">
        <v>159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-0.29930000000000001</v>
      </c>
      <c r="G90">
        <v>0.53820000000000001</v>
      </c>
      <c r="I90">
        <v>0.1193</v>
      </c>
      <c r="K90">
        <v>0.11849999999999999</v>
      </c>
      <c r="M90">
        <v>8.6400000000000005E-2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159</v>
      </c>
      <c r="G91">
        <v>2</v>
      </c>
      <c r="H91" t="s">
        <v>160</v>
      </c>
      <c r="I91">
        <v>3</v>
      </c>
      <c r="J91" t="s">
        <v>160</v>
      </c>
      <c r="K91">
        <v>3</v>
      </c>
      <c r="L91" t="s">
        <v>160</v>
      </c>
      <c r="M91">
        <v>3</v>
      </c>
      <c r="N91" t="s">
        <v>160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-0.74029999999999996</v>
      </c>
      <c r="G92">
        <v>0.62</v>
      </c>
      <c r="I92">
        <v>0.1152</v>
      </c>
      <c r="K92">
        <v>0.1386</v>
      </c>
      <c r="M92">
        <v>0.30980000000000002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s">
        <v>159</v>
      </c>
      <c r="G93">
        <v>2</v>
      </c>
      <c r="H93" t="s">
        <v>160</v>
      </c>
      <c r="I93">
        <v>3</v>
      </c>
      <c r="J93" t="s">
        <v>160</v>
      </c>
      <c r="K93">
        <v>2</v>
      </c>
      <c r="L93" t="s">
        <v>160</v>
      </c>
      <c r="M93">
        <v>2</v>
      </c>
      <c r="N93" t="s">
        <v>160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-0.1744</v>
      </c>
      <c r="G94">
        <v>0.55210000000000004</v>
      </c>
      <c r="I94">
        <v>0.112</v>
      </c>
      <c r="K94">
        <v>9.7799999999999998E-2</v>
      </c>
      <c r="M94">
        <v>8.5199999999999998E-2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s">
        <v>159</v>
      </c>
      <c r="G95">
        <v>2</v>
      </c>
      <c r="H95" t="s">
        <v>160</v>
      </c>
      <c r="I95">
        <v>3</v>
      </c>
      <c r="J95" t="s">
        <v>160</v>
      </c>
      <c r="K95">
        <v>3</v>
      </c>
      <c r="L95" t="s">
        <v>160</v>
      </c>
      <c r="M95">
        <v>3</v>
      </c>
      <c r="N95" t="s">
        <v>160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-0.21049999999999999</v>
      </c>
      <c r="G96">
        <v>0.47499999999999998</v>
      </c>
      <c r="I96">
        <v>1.7999999999999999E-2</v>
      </c>
      <c r="K96">
        <v>1.5599999999999999E-2</v>
      </c>
      <c r="M96">
        <v>-0.21049999999999999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159</v>
      </c>
      <c r="G97">
        <v>2</v>
      </c>
      <c r="H97" t="s">
        <v>160</v>
      </c>
      <c r="I97">
        <v>3</v>
      </c>
      <c r="J97" t="s">
        <v>160</v>
      </c>
      <c r="K97">
        <v>3</v>
      </c>
      <c r="L97" t="s">
        <v>160</v>
      </c>
      <c r="M97">
        <v>4</v>
      </c>
      <c r="N97" t="s">
        <v>159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0.40060000000000001</v>
      </c>
      <c r="G98">
        <v>-0.77910000000000001</v>
      </c>
      <c r="I98">
        <v>-0.29420000000000002</v>
      </c>
      <c r="K98">
        <v>-0.30740000000000001</v>
      </c>
      <c r="M98">
        <v>-0.5</v>
      </c>
      <c r="O98">
        <v>-1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2</v>
      </c>
      <c r="F99" t="s">
        <v>159</v>
      </c>
      <c r="G99">
        <v>5</v>
      </c>
      <c r="H99" t="s">
        <v>160</v>
      </c>
      <c r="I99">
        <v>4</v>
      </c>
      <c r="J99" t="s">
        <v>160</v>
      </c>
      <c r="K99">
        <v>4</v>
      </c>
      <c r="L99" t="s">
        <v>160</v>
      </c>
      <c r="M99">
        <v>4</v>
      </c>
      <c r="N99" t="s">
        <v>160</v>
      </c>
      <c r="O99">
        <v>-1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-0.27029999999999998</v>
      </c>
      <c r="G100">
        <v>0.41049999999999998</v>
      </c>
      <c r="I100">
        <v>6.7000000000000004E-2</v>
      </c>
      <c r="K100">
        <v>5.3800000000000001E-2</v>
      </c>
      <c r="M100">
        <v>7.1099999999999997E-2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160</v>
      </c>
      <c r="G101">
        <v>2</v>
      </c>
      <c r="H101" t="s">
        <v>159</v>
      </c>
      <c r="I101">
        <v>3</v>
      </c>
      <c r="J101" t="s">
        <v>160</v>
      </c>
      <c r="K101">
        <v>3</v>
      </c>
      <c r="L101" t="s">
        <v>160</v>
      </c>
      <c r="M101">
        <v>3</v>
      </c>
      <c r="N101" t="s">
        <v>160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0.52500000000000002</v>
      </c>
      <c r="G102">
        <v>0.18329999999999999</v>
      </c>
      <c r="I102">
        <v>0.28079999999999999</v>
      </c>
      <c r="K102">
        <v>0.29289999999999999</v>
      </c>
      <c r="M102">
        <v>0.20730000000000001</v>
      </c>
      <c r="O102">
        <v>-1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2</v>
      </c>
      <c r="F103" t="s">
        <v>160</v>
      </c>
      <c r="G103">
        <v>2</v>
      </c>
      <c r="H103" t="s">
        <v>160</v>
      </c>
      <c r="I103">
        <v>2</v>
      </c>
      <c r="J103" t="s">
        <v>160</v>
      </c>
      <c r="K103">
        <v>2</v>
      </c>
      <c r="L103" t="s">
        <v>160</v>
      </c>
      <c r="M103">
        <v>2</v>
      </c>
      <c r="N103" t="s">
        <v>160</v>
      </c>
      <c r="O103">
        <v>-1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-0.1532</v>
      </c>
      <c r="G104">
        <v>0.49</v>
      </c>
      <c r="I104">
        <v>0.26719999999999999</v>
      </c>
      <c r="K104">
        <v>0.27389999999999998</v>
      </c>
      <c r="M104">
        <v>0.36599999999999999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s">
        <v>159</v>
      </c>
      <c r="G105">
        <v>2</v>
      </c>
      <c r="H105" t="s">
        <v>160</v>
      </c>
      <c r="I105">
        <v>2</v>
      </c>
      <c r="J105" t="s">
        <v>160</v>
      </c>
      <c r="K105">
        <v>2</v>
      </c>
      <c r="L105" t="s">
        <v>160</v>
      </c>
      <c r="M105">
        <v>2</v>
      </c>
      <c r="N105" t="s">
        <v>160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-0.45</v>
      </c>
      <c r="G106">
        <v>0.6</v>
      </c>
      <c r="I106">
        <v>0.34039999999999998</v>
      </c>
      <c r="K106">
        <v>0.34760000000000002</v>
      </c>
      <c r="M106">
        <v>0.47049999999999997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s">
        <v>159</v>
      </c>
      <c r="G107">
        <v>2</v>
      </c>
      <c r="H107" t="s">
        <v>160</v>
      </c>
      <c r="I107">
        <v>2</v>
      </c>
      <c r="J107" t="s">
        <v>160</v>
      </c>
      <c r="K107">
        <v>2</v>
      </c>
      <c r="L107" t="s">
        <v>160</v>
      </c>
      <c r="M107">
        <v>2</v>
      </c>
      <c r="N107" t="s">
        <v>160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0.27610000000000001</v>
      </c>
      <c r="G108">
        <v>0.5</v>
      </c>
      <c r="I108">
        <v>0.39839999999999998</v>
      </c>
      <c r="K108">
        <v>0.39419999999999999</v>
      </c>
      <c r="M108">
        <v>0.42359999999999998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2</v>
      </c>
      <c r="F109" t="s">
        <v>160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-6.4799999999999996E-2</v>
      </c>
      <c r="G110">
        <v>0.5</v>
      </c>
      <c r="I110">
        <v>0.30359999999999998</v>
      </c>
      <c r="K110">
        <v>0.29709999999999998</v>
      </c>
      <c r="M110">
        <v>0.3896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s">
        <v>159</v>
      </c>
      <c r="G111">
        <v>2</v>
      </c>
      <c r="H111" t="s">
        <v>160</v>
      </c>
      <c r="I111">
        <v>2</v>
      </c>
      <c r="J111" t="s">
        <v>160</v>
      </c>
      <c r="K111">
        <v>2</v>
      </c>
      <c r="L111" t="s">
        <v>160</v>
      </c>
      <c r="M111">
        <v>2</v>
      </c>
      <c r="N111" t="s">
        <v>160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-0.65480000000000005</v>
      </c>
      <c r="G112">
        <v>0.24</v>
      </c>
      <c r="I112">
        <v>-0.13350000000000001</v>
      </c>
      <c r="K112">
        <v>-0.13439999999999999</v>
      </c>
      <c r="M112">
        <v>-0.19539999999999999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s">
        <v>160</v>
      </c>
      <c r="G113">
        <v>2</v>
      </c>
      <c r="H113" t="s">
        <v>159</v>
      </c>
      <c r="I113">
        <v>4</v>
      </c>
      <c r="J113" t="s">
        <v>160</v>
      </c>
      <c r="K113">
        <v>4</v>
      </c>
      <c r="L113" t="s">
        <v>160</v>
      </c>
      <c r="M113">
        <v>4</v>
      </c>
      <c r="N113" t="s">
        <v>160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-0.68700000000000006</v>
      </c>
      <c r="G114">
        <v>0.46110000000000001</v>
      </c>
      <c r="I114">
        <v>0.14050000000000001</v>
      </c>
      <c r="K114">
        <v>0.15440000000000001</v>
      </c>
      <c r="M114">
        <v>0.35010000000000002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4</v>
      </c>
      <c r="F115" t="s">
        <v>160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0.33350000000000002</v>
      </c>
      <c r="G116">
        <v>-0.9</v>
      </c>
      <c r="I116">
        <v>-0.1116</v>
      </c>
      <c r="K116">
        <v>-0.1341</v>
      </c>
      <c r="M116">
        <v>-3.15E-2</v>
      </c>
      <c r="O116">
        <v>-1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2</v>
      </c>
      <c r="F117" t="s">
        <v>160</v>
      </c>
      <c r="G117">
        <v>5</v>
      </c>
      <c r="H117" t="s">
        <v>159</v>
      </c>
      <c r="I117">
        <v>4</v>
      </c>
      <c r="J117" t="s">
        <v>159</v>
      </c>
      <c r="K117">
        <v>4</v>
      </c>
      <c r="L117" t="s">
        <v>159</v>
      </c>
      <c r="M117">
        <v>3</v>
      </c>
      <c r="N117" t="s">
        <v>160</v>
      </c>
      <c r="O117">
        <v>-1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0.2397</v>
      </c>
      <c r="G118">
        <v>0.495</v>
      </c>
      <c r="I118">
        <v>0.35659999999999997</v>
      </c>
      <c r="K118">
        <v>0.35189999999999999</v>
      </c>
      <c r="M118">
        <v>0.32569999999999999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s">
        <v>159</v>
      </c>
      <c r="G119">
        <v>2</v>
      </c>
      <c r="H119" t="s">
        <v>159</v>
      </c>
      <c r="I119">
        <v>2</v>
      </c>
      <c r="J119" t="s">
        <v>159</v>
      </c>
      <c r="K119">
        <v>2</v>
      </c>
      <c r="L119" t="s">
        <v>159</v>
      </c>
      <c r="M119">
        <v>2</v>
      </c>
      <c r="N119" t="s">
        <v>159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-0.54610000000000003</v>
      </c>
      <c r="G120">
        <v>0.50339999999999996</v>
      </c>
      <c r="I120">
        <v>0.14119999999999999</v>
      </c>
      <c r="K120">
        <v>0.1573</v>
      </c>
      <c r="M120">
        <v>0.33250000000000002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s">
        <v>160</v>
      </c>
      <c r="G121">
        <v>2</v>
      </c>
      <c r="H121" t="s">
        <v>159</v>
      </c>
      <c r="I121">
        <v>2</v>
      </c>
      <c r="J121" t="s">
        <v>159</v>
      </c>
      <c r="K121">
        <v>2</v>
      </c>
      <c r="L121" t="s">
        <v>159</v>
      </c>
      <c r="M121">
        <v>2</v>
      </c>
      <c r="N121" t="s">
        <v>159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-0.52329999999999999</v>
      </c>
      <c r="G122">
        <v>0.4945</v>
      </c>
      <c r="I122">
        <v>-0.2195</v>
      </c>
      <c r="K122">
        <v>-0.22309999999999999</v>
      </c>
      <c r="M122">
        <v>-0.151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s">
        <v>159</v>
      </c>
      <c r="G123">
        <v>2</v>
      </c>
      <c r="H123" t="s">
        <v>160</v>
      </c>
      <c r="I123">
        <v>4</v>
      </c>
      <c r="J123" t="s">
        <v>159</v>
      </c>
      <c r="K123">
        <v>4</v>
      </c>
      <c r="L123" t="s">
        <v>159</v>
      </c>
      <c r="M123">
        <v>4</v>
      </c>
      <c r="N123" t="s">
        <v>159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0.53300000000000003</v>
      </c>
      <c r="I124">
        <v>0.23569999999999999</v>
      </c>
      <c r="K124">
        <v>0.29070000000000001</v>
      </c>
      <c r="M124">
        <v>0.38669999999999999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s">
        <v>160</v>
      </c>
      <c r="G125">
        <v>2</v>
      </c>
      <c r="H125" t="s">
        <v>159</v>
      </c>
      <c r="I125">
        <v>2</v>
      </c>
      <c r="J125" t="s">
        <v>159</v>
      </c>
      <c r="K125">
        <v>2</v>
      </c>
      <c r="L125" t="s">
        <v>159</v>
      </c>
      <c r="M125">
        <v>2</v>
      </c>
      <c r="N125" t="s">
        <v>159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-0.49</v>
      </c>
      <c r="G126">
        <v>-5.8200000000000002E-2</v>
      </c>
      <c r="I126">
        <v>-0.19320000000000001</v>
      </c>
      <c r="K126">
        <v>-0.191</v>
      </c>
      <c r="M126">
        <v>-0.1268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159</v>
      </c>
      <c r="G127">
        <v>4</v>
      </c>
      <c r="H127" t="s">
        <v>159</v>
      </c>
      <c r="I127">
        <v>4</v>
      </c>
      <c r="J127" t="s">
        <v>159</v>
      </c>
      <c r="K127">
        <v>4</v>
      </c>
      <c r="L127" t="s">
        <v>159</v>
      </c>
      <c r="M127">
        <v>4</v>
      </c>
      <c r="N127" t="s">
        <v>159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-0.53559999999999997</v>
      </c>
      <c r="G128">
        <v>0.4239</v>
      </c>
      <c r="I128">
        <v>-0.16059999999999999</v>
      </c>
      <c r="K128">
        <v>-0.14630000000000001</v>
      </c>
      <c r="M128">
        <v>-0.22070000000000001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s">
        <v>159</v>
      </c>
      <c r="G129">
        <v>2</v>
      </c>
      <c r="H129" t="s">
        <v>160</v>
      </c>
      <c r="I129">
        <v>4</v>
      </c>
      <c r="J129" t="s">
        <v>159</v>
      </c>
      <c r="K129">
        <v>4</v>
      </c>
      <c r="L129" t="s">
        <v>159</v>
      </c>
      <c r="M129">
        <v>4</v>
      </c>
      <c r="N129" t="s">
        <v>159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0.49</v>
      </c>
      <c r="G130">
        <v>-0.49</v>
      </c>
      <c r="I130">
        <v>0.1653</v>
      </c>
      <c r="K130">
        <v>0.1928</v>
      </c>
      <c r="M130">
        <v>0.49</v>
      </c>
      <c r="O130">
        <v>-1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2</v>
      </c>
      <c r="F131" t="s">
        <v>160</v>
      </c>
      <c r="G131">
        <v>4</v>
      </c>
      <c r="H131" t="s">
        <v>159</v>
      </c>
      <c r="I131">
        <v>2</v>
      </c>
      <c r="J131" t="s">
        <v>160</v>
      </c>
      <c r="K131">
        <v>2</v>
      </c>
      <c r="L131" t="s">
        <v>160</v>
      </c>
      <c r="M131">
        <v>2</v>
      </c>
      <c r="N131" t="s">
        <v>160</v>
      </c>
      <c r="O131">
        <v>-1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0.4345</v>
      </c>
      <c r="G132">
        <v>-0.74299999999999999</v>
      </c>
      <c r="I132">
        <v>-6.7500000000000004E-2</v>
      </c>
      <c r="K132">
        <v>-4.3799999999999999E-2</v>
      </c>
      <c r="M132">
        <v>0.14810000000000001</v>
      </c>
      <c r="O132">
        <v>-1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s">
        <v>160</v>
      </c>
      <c r="G133">
        <v>4</v>
      </c>
      <c r="H133" t="s">
        <v>159</v>
      </c>
      <c r="I133">
        <v>4</v>
      </c>
      <c r="J133" t="s">
        <v>159</v>
      </c>
      <c r="K133">
        <v>3</v>
      </c>
      <c r="L133" t="s">
        <v>160</v>
      </c>
      <c r="M133">
        <v>2</v>
      </c>
      <c r="N133" t="s">
        <v>160</v>
      </c>
      <c r="O133">
        <v>-1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-0.42199999999999999</v>
      </c>
      <c r="G134">
        <v>-0.17180000000000001</v>
      </c>
      <c r="I134">
        <v>-0.2402</v>
      </c>
      <c r="K134">
        <v>-0.23330000000000001</v>
      </c>
      <c r="M134">
        <v>-0.2019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4</v>
      </c>
      <c r="H135" t="s">
        <v>159</v>
      </c>
      <c r="I135">
        <v>4</v>
      </c>
      <c r="J135" t="s">
        <v>159</v>
      </c>
      <c r="K135">
        <v>4</v>
      </c>
      <c r="L135" t="s">
        <v>159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-0.9</v>
      </c>
      <c r="G136">
        <v>-5.33E-2</v>
      </c>
      <c r="I136">
        <v>-0.48570000000000002</v>
      </c>
      <c r="K136">
        <v>-0.48280000000000001</v>
      </c>
      <c r="M136">
        <v>-0.54249999999999998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s">
        <v>159</v>
      </c>
      <c r="G137">
        <v>4</v>
      </c>
      <c r="H137" t="s">
        <v>159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-0.73499999999999999</v>
      </c>
      <c r="G138">
        <v>0.57179999999999997</v>
      </c>
      <c r="I138">
        <v>-0.24790000000000001</v>
      </c>
      <c r="K138">
        <v>-0.25740000000000002</v>
      </c>
      <c r="M138">
        <v>-0.2535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s">
        <v>160</v>
      </c>
      <c r="G139">
        <v>2</v>
      </c>
      <c r="H139" t="s">
        <v>159</v>
      </c>
      <c r="I139">
        <v>4</v>
      </c>
      <c r="J139" t="s">
        <v>160</v>
      </c>
      <c r="K139">
        <v>4</v>
      </c>
      <c r="L139" t="s">
        <v>160</v>
      </c>
      <c r="M139">
        <v>4</v>
      </c>
      <c r="N139" t="s">
        <v>160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0.6</v>
      </c>
      <c r="G140">
        <v>-0.24</v>
      </c>
      <c r="I140">
        <v>0.1825</v>
      </c>
      <c r="K140">
        <v>0.17280000000000001</v>
      </c>
      <c r="M140">
        <v>0.16350000000000001</v>
      </c>
      <c r="O140">
        <v>-1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2</v>
      </c>
      <c r="F141" t="s">
        <v>160</v>
      </c>
      <c r="G141">
        <v>4</v>
      </c>
      <c r="H141" t="s">
        <v>159</v>
      </c>
      <c r="I141">
        <v>2</v>
      </c>
      <c r="J141" t="s">
        <v>160</v>
      </c>
      <c r="K141">
        <v>2</v>
      </c>
      <c r="L141" t="s">
        <v>160</v>
      </c>
      <c r="M141">
        <v>2</v>
      </c>
      <c r="N141" t="s">
        <v>160</v>
      </c>
      <c r="O141">
        <v>-1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-0.2177</v>
      </c>
      <c r="G142">
        <v>0.54320000000000002</v>
      </c>
      <c r="I142">
        <v>4.3400000000000001E-2</v>
      </c>
      <c r="K142">
        <v>5.4800000000000001E-2</v>
      </c>
      <c r="M142">
        <v>-7.5899999999999995E-2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s">
        <v>160</v>
      </c>
      <c r="G143">
        <v>2</v>
      </c>
      <c r="H143" t="s">
        <v>159</v>
      </c>
      <c r="I143">
        <v>3</v>
      </c>
      <c r="J143" t="s">
        <v>160</v>
      </c>
      <c r="K143">
        <v>3</v>
      </c>
      <c r="L143" t="s">
        <v>160</v>
      </c>
      <c r="M143">
        <v>4</v>
      </c>
      <c r="N143" t="s">
        <v>160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-0.46129999999999999</v>
      </c>
      <c r="G144">
        <v>0.48670000000000002</v>
      </c>
      <c r="I144">
        <v>-0.13139999999999999</v>
      </c>
      <c r="K144">
        <v>-9.8699999999999996E-2</v>
      </c>
      <c r="M144">
        <v>-0.27600000000000002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s">
        <v>160</v>
      </c>
      <c r="G145">
        <v>2</v>
      </c>
      <c r="H145" t="s">
        <v>160</v>
      </c>
      <c r="I145">
        <v>4</v>
      </c>
      <c r="J145" t="s">
        <v>160</v>
      </c>
      <c r="K145">
        <v>4</v>
      </c>
      <c r="L145" t="s">
        <v>160</v>
      </c>
      <c r="M145">
        <v>4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-8.2500000000000004E-2</v>
      </c>
      <c r="G146">
        <v>0.6</v>
      </c>
      <c r="I146">
        <v>0.41549999999999998</v>
      </c>
      <c r="K146">
        <v>0.44190000000000002</v>
      </c>
      <c r="M146">
        <v>0.6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s">
        <v>160</v>
      </c>
      <c r="G147">
        <v>2</v>
      </c>
      <c r="H147" t="s">
        <v>159</v>
      </c>
      <c r="I147">
        <v>2</v>
      </c>
      <c r="J147" t="s">
        <v>159</v>
      </c>
      <c r="K147">
        <v>2</v>
      </c>
      <c r="L147" t="s">
        <v>159</v>
      </c>
      <c r="M147">
        <v>2</v>
      </c>
      <c r="N147" t="s">
        <v>159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-0.62170000000000003</v>
      </c>
      <c r="G148">
        <v>0.43330000000000002</v>
      </c>
      <c r="I148">
        <v>-6.9000000000000006E-2</v>
      </c>
      <c r="K148">
        <v>-7.3700000000000002E-2</v>
      </c>
      <c r="M148">
        <v>-0.192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s">
        <v>159</v>
      </c>
      <c r="G149">
        <v>2</v>
      </c>
      <c r="H149" t="s">
        <v>160</v>
      </c>
      <c r="I149">
        <v>4</v>
      </c>
      <c r="J149" t="s">
        <v>159</v>
      </c>
      <c r="K149">
        <v>4</v>
      </c>
      <c r="L149" t="s">
        <v>159</v>
      </c>
      <c r="M149">
        <v>4</v>
      </c>
      <c r="N149" t="s">
        <v>159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0.25340000000000001</v>
      </c>
      <c r="G150">
        <v>0.45700000000000002</v>
      </c>
      <c r="I150">
        <v>0.36170000000000002</v>
      </c>
      <c r="K150">
        <v>0.35549999999999998</v>
      </c>
      <c r="M150">
        <v>0.3337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s">
        <v>160</v>
      </c>
      <c r="G151">
        <v>2</v>
      </c>
      <c r="H151" t="s">
        <v>160</v>
      </c>
      <c r="I151">
        <v>2</v>
      </c>
      <c r="J151" t="s">
        <v>160</v>
      </c>
      <c r="K151">
        <v>2</v>
      </c>
      <c r="L151" t="s">
        <v>160</v>
      </c>
      <c r="M151">
        <v>2</v>
      </c>
      <c r="N151" t="s">
        <v>160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-0.54149999999999998</v>
      </c>
      <c r="G152">
        <v>0.72</v>
      </c>
      <c r="I152">
        <v>0.16200000000000001</v>
      </c>
      <c r="K152">
        <v>0.18340000000000001</v>
      </c>
      <c r="M152">
        <v>0.43959999999999999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s">
        <v>159</v>
      </c>
      <c r="G153">
        <v>2</v>
      </c>
      <c r="H153" t="s">
        <v>160</v>
      </c>
      <c r="I153">
        <v>2</v>
      </c>
      <c r="J153" t="s">
        <v>160</v>
      </c>
      <c r="K153">
        <v>2</v>
      </c>
      <c r="L153" t="s">
        <v>160</v>
      </c>
      <c r="M153">
        <v>2</v>
      </c>
      <c r="N153" t="s">
        <v>160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-0.48359999999999997</v>
      </c>
      <c r="G154">
        <v>0.39950000000000002</v>
      </c>
      <c r="I154">
        <v>-0.23269999999999999</v>
      </c>
      <c r="K154">
        <v>-0.2278</v>
      </c>
      <c r="M154">
        <v>-0.3357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s">
        <v>159</v>
      </c>
      <c r="G155">
        <v>2</v>
      </c>
      <c r="H155" t="s">
        <v>160</v>
      </c>
      <c r="I155">
        <v>4</v>
      </c>
      <c r="J155" t="s">
        <v>159</v>
      </c>
      <c r="K155">
        <v>4</v>
      </c>
      <c r="L155" t="s">
        <v>159</v>
      </c>
      <c r="M155">
        <v>4</v>
      </c>
      <c r="N155" t="s">
        <v>159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0.73499999999999999</v>
      </c>
      <c r="G156">
        <v>-0.23930000000000001</v>
      </c>
      <c r="I156">
        <v>0.15759999999999999</v>
      </c>
      <c r="K156">
        <v>0.1363</v>
      </c>
      <c r="M156">
        <v>0.22500000000000001</v>
      </c>
      <c r="O156">
        <v>-1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2</v>
      </c>
      <c r="F157" t="s">
        <v>159</v>
      </c>
      <c r="G157">
        <v>4</v>
      </c>
      <c r="H157" t="s">
        <v>160</v>
      </c>
      <c r="I157">
        <v>2</v>
      </c>
      <c r="J157" t="s">
        <v>159</v>
      </c>
      <c r="K157">
        <v>2</v>
      </c>
      <c r="L157" t="s">
        <v>159</v>
      </c>
      <c r="M157">
        <v>2</v>
      </c>
      <c r="N157" t="s">
        <v>159</v>
      </c>
      <c r="O157">
        <v>-1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-0.22500000000000001</v>
      </c>
      <c r="G158">
        <v>0.54500000000000004</v>
      </c>
      <c r="I158">
        <v>0.24</v>
      </c>
      <c r="K158">
        <v>0.26350000000000001</v>
      </c>
      <c r="M158">
        <v>0.3599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s">
        <v>160</v>
      </c>
      <c r="G159">
        <v>2</v>
      </c>
      <c r="H159" t="s">
        <v>159</v>
      </c>
      <c r="I159">
        <v>2</v>
      </c>
      <c r="J159" t="s">
        <v>159</v>
      </c>
      <c r="K159">
        <v>2</v>
      </c>
      <c r="L159" t="s">
        <v>159</v>
      </c>
      <c r="M159">
        <v>2</v>
      </c>
      <c r="N159" t="s">
        <v>159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0.4511</v>
      </c>
      <c r="G160">
        <v>-0.24030000000000001</v>
      </c>
      <c r="I160">
        <v>0.20849999999999999</v>
      </c>
      <c r="K160">
        <v>0.22969999999999999</v>
      </c>
      <c r="M160">
        <v>0.34160000000000001</v>
      </c>
      <c r="O160">
        <v>-1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2</v>
      </c>
      <c r="F161" t="s">
        <v>160</v>
      </c>
      <c r="G161">
        <v>4</v>
      </c>
      <c r="H161" t="s">
        <v>159</v>
      </c>
      <c r="I161">
        <v>2</v>
      </c>
      <c r="J161" t="s">
        <v>160</v>
      </c>
      <c r="K161">
        <v>2</v>
      </c>
      <c r="L161" t="s">
        <v>160</v>
      </c>
      <c r="M161">
        <v>2</v>
      </c>
      <c r="N161" t="s">
        <v>160</v>
      </c>
      <c r="O161">
        <v>-1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-0.72399999999999998</v>
      </c>
      <c r="G162">
        <v>-0.12520000000000001</v>
      </c>
      <c r="I162">
        <v>-0.4355</v>
      </c>
      <c r="K162">
        <v>-0.4516</v>
      </c>
      <c r="M162">
        <v>-0.49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s">
        <v>159</v>
      </c>
      <c r="G163">
        <v>4</v>
      </c>
      <c r="H163" t="s">
        <v>159</v>
      </c>
      <c r="I163">
        <v>4</v>
      </c>
      <c r="J163" t="s">
        <v>159</v>
      </c>
      <c r="K163">
        <v>4</v>
      </c>
      <c r="L163" t="s">
        <v>159</v>
      </c>
      <c r="M163">
        <v>4</v>
      </c>
      <c r="N163" t="s">
        <v>159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-0.3</v>
      </c>
      <c r="G164">
        <v>0.496</v>
      </c>
      <c r="I164">
        <v>6.8699999999999997E-2</v>
      </c>
      <c r="K164">
        <v>7.6799999999999993E-2</v>
      </c>
      <c r="M164">
        <v>-0.14430000000000001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s">
        <v>159</v>
      </c>
      <c r="G165">
        <v>2</v>
      </c>
      <c r="H165" t="s">
        <v>160</v>
      </c>
      <c r="I165">
        <v>3</v>
      </c>
      <c r="J165" t="s">
        <v>160</v>
      </c>
      <c r="K165">
        <v>3</v>
      </c>
      <c r="L165" t="s">
        <v>160</v>
      </c>
      <c r="M165">
        <v>4</v>
      </c>
      <c r="N165" t="s">
        <v>159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-0.65</v>
      </c>
      <c r="G166">
        <v>0.72560000000000002</v>
      </c>
      <c r="I166">
        <v>0.26300000000000001</v>
      </c>
      <c r="K166">
        <v>0.2661</v>
      </c>
      <c r="M166">
        <v>0.53690000000000004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s">
        <v>159</v>
      </c>
      <c r="G167">
        <v>2</v>
      </c>
      <c r="H167" t="s">
        <v>160</v>
      </c>
      <c r="I167">
        <v>2</v>
      </c>
      <c r="J167" t="s">
        <v>160</v>
      </c>
      <c r="K167">
        <v>2</v>
      </c>
      <c r="L167" t="s">
        <v>160</v>
      </c>
      <c r="M167">
        <v>2</v>
      </c>
      <c r="N167" t="s">
        <v>160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-0.26429999999999998</v>
      </c>
      <c r="G168">
        <v>0.51359999999999995</v>
      </c>
      <c r="I168">
        <v>8.7099999999999997E-2</v>
      </c>
      <c r="K168">
        <v>0.1002</v>
      </c>
      <c r="M168">
        <v>-6.6500000000000004E-2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s">
        <v>160</v>
      </c>
      <c r="G169">
        <v>2</v>
      </c>
      <c r="H169" t="s">
        <v>159</v>
      </c>
      <c r="I169">
        <v>3</v>
      </c>
      <c r="J169" t="s">
        <v>160</v>
      </c>
      <c r="K169">
        <v>3</v>
      </c>
      <c r="L169" t="s">
        <v>160</v>
      </c>
      <c r="M169">
        <v>4</v>
      </c>
      <c r="N169" t="s">
        <v>160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0.59750000000000003</v>
      </c>
      <c r="I170">
        <v>0.1961</v>
      </c>
      <c r="K170">
        <v>0.22689999999999999</v>
      </c>
      <c r="M170">
        <v>0.44700000000000001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s">
        <v>160</v>
      </c>
      <c r="G171">
        <v>2</v>
      </c>
      <c r="H171" t="s">
        <v>159</v>
      </c>
      <c r="I171">
        <v>2</v>
      </c>
      <c r="J171" t="s">
        <v>159</v>
      </c>
      <c r="K171">
        <v>2</v>
      </c>
      <c r="L171" t="s">
        <v>159</v>
      </c>
      <c r="M171">
        <v>2</v>
      </c>
      <c r="N171" t="s">
        <v>159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0.41839999999999999</v>
      </c>
      <c r="G172">
        <v>0.82969999999999999</v>
      </c>
      <c r="I172">
        <v>0.52459999999999996</v>
      </c>
      <c r="K172">
        <v>0.52500000000000002</v>
      </c>
      <c r="M172">
        <v>0.47460000000000002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1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0.65</v>
      </c>
      <c r="G174">
        <v>-0.5575</v>
      </c>
      <c r="I174">
        <v>7.1999999999999995E-2</v>
      </c>
      <c r="K174">
        <v>-2.4299999999999999E-2</v>
      </c>
      <c r="M174">
        <v>6.2799999999999995E-2</v>
      </c>
      <c r="O174">
        <v>-1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2</v>
      </c>
      <c r="F175" t="s">
        <v>160</v>
      </c>
      <c r="G175">
        <v>4</v>
      </c>
      <c r="H175" t="s">
        <v>159</v>
      </c>
      <c r="I175">
        <v>3</v>
      </c>
      <c r="J175" t="s">
        <v>160</v>
      </c>
      <c r="K175">
        <v>3</v>
      </c>
      <c r="L175" t="s">
        <v>160</v>
      </c>
      <c r="M175">
        <v>3</v>
      </c>
      <c r="N175" t="s">
        <v>160</v>
      </c>
      <c r="O175">
        <v>-1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-0.5</v>
      </c>
      <c r="G176">
        <v>-0.10920000000000001</v>
      </c>
      <c r="I176">
        <v>-0.34110000000000001</v>
      </c>
      <c r="K176">
        <v>-0.35270000000000001</v>
      </c>
      <c r="M176">
        <v>-0.29499999999999998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160</v>
      </c>
      <c r="G177">
        <v>4</v>
      </c>
      <c r="H177" t="s">
        <v>160</v>
      </c>
      <c r="I177">
        <v>4</v>
      </c>
      <c r="J177" t="s">
        <v>160</v>
      </c>
      <c r="K177">
        <v>4</v>
      </c>
      <c r="L177" t="s">
        <v>160</v>
      </c>
      <c r="M177">
        <v>4</v>
      </c>
      <c r="N177" t="s">
        <v>160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-0.79320000000000002</v>
      </c>
      <c r="G178">
        <v>0.49</v>
      </c>
      <c r="I178">
        <v>-7.3899999999999993E-2</v>
      </c>
      <c r="K178">
        <v>-8.2900000000000001E-2</v>
      </c>
      <c r="M178">
        <v>-0.21659999999999999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s">
        <v>159</v>
      </c>
      <c r="G179">
        <v>2</v>
      </c>
      <c r="H179" t="s">
        <v>160</v>
      </c>
      <c r="I179">
        <v>4</v>
      </c>
      <c r="J179" t="s">
        <v>159</v>
      </c>
      <c r="K179">
        <v>4</v>
      </c>
      <c r="L179" t="s">
        <v>159</v>
      </c>
      <c r="M179">
        <v>4</v>
      </c>
      <c r="N179" t="s">
        <v>159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-0.39710000000000001</v>
      </c>
      <c r="G180">
        <v>0.58799999999999997</v>
      </c>
      <c r="I180">
        <v>-2.2599999999999999E-2</v>
      </c>
      <c r="K180">
        <v>-2.81E-2</v>
      </c>
      <c r="M180">
        <v>-9.0499999999999997E-2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160</v>
      </c>
      <c r="G181">
        <v>2</v>
      </c>
      <c r="H181" t="s">
        <v>159</v>
      </c>
      <c r="I181">
        <v>3</v>
      </c>
      <c r="J181" t="s">
        <v>160</v>
      </c>
      <c r="K181">
        <v>3</v>
      </c>
      <c r="L181" t="s">
        <v>160</v>
      </c>
      <c r="M181">
        <v>4</v>
      </c>
      <c r="N181" t="s">
        <v>160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-0.54430000000000001</v>
      </c>
      <c r="G182">
        <v>0.58609999999999995</v>
      </c>
      <c r="I182">
        <v>-3.1800000000000002E-2</v>
      </c>
      <c r="K182">
        <v>-9.0399999999999994E-2</v>
      </c>
      <c r="M182">
        <v>-0.14249999999999999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s">
        <v>159</v>
      </c>
      <c r="G183">
        <v>2</v>
      </c>
      <c r="H183" t="s">
        <v>160</v>
      </c>
      <c r="I183">
        <v>3</v>
      </c>
      <c r="J183" t="s">
        <v>160</v>
      </c>
      <c r="K183">
        <v>4</v>
      </c>
      <c r="L183" t="s">
        <v>159</v>
      </c>
      <c r="M183">
        <v>4</v>
      </c>
      <c r="N183" t="s">
        <v>159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-0.48930000000000001</v>
      </c>
      <c r="G184">
        <v>0.6</v>
      </c>
      <c r="I184">
        <v>0.30709999999999998</v>
      </c>
      <c r="K184">
        <v>0.31219999999999998</v>
      </c>
      <c r="M184">
        <v>0.36509999999999998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4</v>
      </c>
      <c r="F185" t="s">
        <v>160</v>
      </c>
      <c r="G185">
        <v>2</v>
      </c>
      <c r="H185" t="s">
        <v>159</v>
      </c>
      <c r="I185">
        <v>2</v>
      </c>
      <c r="J185" t="s">
        <v>159</v>
      </c>
      <c r="K185">
        <v>2</v>
      </c>
      <c r="L185" t="s">
        <v>159</v>
      </c>
      <c r="M185">
        <v>2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0.24</v>
      </c>
      <c r="G186">
        <v>0.54239999999999999</v>
      </c>
      <c r="I186">
        <v>0.34329999999999999</v>
      </c>
      <c r="K186">
        <v>0.33860000000000001</v>
      </c>
      <c r="M186">
        <v>0.26169999999999999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0.79579999999999995</v>
      </c>
      <c r="G188">
        <v>-0.73499999999999999</v>
      </c>
      <c r="I188">
        <v>0.30359999999999998</v>
      </c>
      <c r="K188">
        <v>0.30890000000000001</v>
      </c>
      <c r="M188">
        <v>0.3861</v>
      </c>
      <c r="O188">
        <v>-1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1</v>
      </c>
      <c r="F189" t="s">
        <v>159</v>
      </c>
      <c r="G189">
        <v>4</v>
      </c>
      <c r="H189" t="s">
        <v>160</v>
      </c>
      <c r="I189">
        <v>2</v>
      </c>
      <c r="J189" t="s">
        <v>159</v>
      </c>
      <c r="K189">
        <v>2</v>
      </c>
      <c r="L189" t="s">
        <v>159</v>
      </c>
      <c r="M189">
        <v>2</v>
      </c>
      <c r="N189" t="s">
        <v>159</v>
      </c>
      <c r="O189">
        <v>-1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0.65</v>
      </c>
      <c r="G190">
        <v>-0.62809999999999999</v>
      </c>
      <c r="I190">
        <v>-0.19639999999999999</v>
      </c>
      <c r="K190">
        <v>-0.16930000000000001</v>
      </c>
      <c r="M190">
        <v>-0.40100000000000002</v>
      </c>
      <c r="O190">
        <v>-1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2</v>
      </c>
      <c r="F191" t="s">
        <v>160</v>
      </c>
      <c r="G191">
        <v>4</v>
      </c>
      <c r="H191" t="s">
        <v>160</v>
      </c>
      <c r="I191">
        <v>4</v>
      </c>
      <c r="J191" t="s">
        <v>160</v>
      </c>
      <c r="K191">
        <v>4</v>
      </c>
      <c r="L191" t="s">
        <v>160</v>
      </c>
      <c r="M191">
        <v>4</v>
      </c>
      <c r="N191" t="s">
        <v>160</v>
      </c>
      <c r="O191">
        <v>-1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-0.38190000000000002</v>
      </c>
      <c r="G192">
        <v>0.89510000000000001</v>
      </c>
      <c r="I192">
        <v>0.3745</v>
      </c>
      <c r="K192">
        <v>0.39600000000000002</v>
      </c>
      <c r="M192">
        <v>0.4924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s">
        <v>160</v>
      </c>
      <c r="G193">
        <v>1</v>
      </c>
      <c r="H193" t="s">
        <v>160</v>
      </c>
      <c r="I193">
        <v>2</v>
      </c>
      <c r="J193" t="s">
        <v>160</v>
      </c>
      <c r="K193">
        <v>2</v>
      </c>
      <c r="L193" t="s">
        <v>160</v>
      </c>
      <c r="M193">
        <v>2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0.36930000000000002</v>
      </c>
      <c r="G194">
        <v>0.44479999999999997</v>
      </c>
      <c r="I194">
        <v>0.40699999999999997</v>
      </c>
      <c r="K194">
        <v>0.41189999999999999</v>
      </c>
      <c r="M194">
        <v>0.40699999999999997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2</v>
      </c>
      <c r="F195" t="s">
        <v>160</v>
      </c>
      <c r="G195">
        <v>2</v>
      </c>
      <c r="H195" t="s">
        <v>160</v>
      </c>
      <c r="I195">
        <v>2</v>
      </c>
      <c r="J195" t="s">
        <v>160</v>
      </c>
      <c r="K195">
        <v>2</v>
      </c>
      <c r="L195" t="s">
        <v>160</v>
      </c>
      <c r="M195">
        <v>2</v>
      </c>
      <c r="N195" t="s">
        <v>160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-0.32419999999999999</v>
      </c>
      <c r="G196">
        <v>-5.0700000000000002E-2</v>
      </c>
      <c r="I196">
        <v>-0.1646</v>
      </c>
      <c r="K196">
        <v>-0.16589999999999999</v>
      </c>
      <c r="M196">
        <v>-0.1711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s">
        <v>160</v>
      </c>
      <c r="G197">
        <v>4</v>
      </c>
      <c r="H197" t="s">
        <v>160</v>
      </c>
      <c r="I197">
        <v>4</v>
      </c>
      <c r="J197" t="s">
        <v>160</v>
      </c>
      <c r="K197">
        <v>4</v>
      </c>
      <c r="L197" t="s">
        <v>160</v>
      </c>
      <c r="M197">
        <v>4</v>
      </c>
      <c r="N197" t="s">
        <v>160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0.41499999999999998</v>
      </c>
      <c r="G198">
        <v>-0.58679999999999999</v>
      </c>
      <c r="I198">
        <v>1.6400000000000001E-2</v>
      </c>
      <c r="K198">
        <v>0</v>
      </c>
      <c r="M198">
        <v>0.1701</v>
      </c>
      <c r="O198">
        <v>-1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2</v>
      </c>
      <c r="F199" t="s">
        <v>159</v>
      </c>
      <c r="G199">
        <v>4</v>
      </c>
      <c r="H199" t="s">
        <v>160</v>
      </c>
      <c r="I199">
        <v>3</v>
      </c>
      <c r="J199" t="s">
        <v>160</v>
      </c>
      <c r="K199">
        <v>3</v>
      </c>
      <c r="L199" t="s">
        <v>160</v>
      </c>
      <c r="M199">
        <v>2</v>
      </c>
      <c r="N199" t="s">
        <v>159</v>
      </c>
      <c r="O199">
        <v>-1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-0.61080000000000001</v>
      </c>
      <c r="G200">
        <v>0.45</v>
      </c>
      <c r="I200">
        <v>-0.25540000000000002</v>
      </c>
      <c r="K200">
        <v>-0.26250000000000001</v>
      </c>
      <c r="M200">
        <v>-0.57169999999999999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s">
        <v>160</v>
      </c>
      <c r="G201">
        <v>2</v>
      </c>
      <c r="H201" t="s">
        <v>160</v>
      </c>
      <c r="I201">
        <v>4</v>
      </c>
      <c r="J201" t="s">
        <v>160</v>
      </c>
      <c r="K201">
        <v>4</v>
      </c>
      <c r="L201" t="s">
        <v>160</v>
      </c>
      <c r="M201">
        <v>4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-0.35</v>
      </c>
      <c r="G202">
        <v>0.95</v>
      </c>
      <c r="I202">
        <v>0.24199999999999999</v>
      </c>
      <c r="K202">
        <v>0.20349999999999999</v>
      </c>
      <c r="M202">
        <v>7.6100000000000001E-2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s">
        <v>160</v>
      </c>
      <c r="G203">
        <v>1</v>
      </c>
      <c r="H203" t="s">
        <v>159</v>
      </c>
      <c r="I203">
        <v>2</v>
      </c>
      <c r="J203" t="s">
        <v>159</v>
      </c>
      <c r="K203">
        <v>2</v>
      </c>
      <c r="L203" t="s">
        <v>159</v>
      </c>
      <c r="M203">
        <v>3</v>
      </c>
      <c r="N203" t="s">
        <v>160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-0.48</v>
      </c>
      <c r="G204">
        <v>-6.8900000000000003E-2</v>
      </c>
      <c r="I204">
        <v>-0.22239999999999999</v>
      </c>
      <c r="K204">
        <v>-0.2248</v>
      </c>
      <c r="M204">
        <v>-9.9599999999999994E-2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s">
        <v>159</v>
      </c>
      <c r="G205">
        <v>4</v>
      </c>
      <c r="H205" t="s">
        <v>159</v>
      </c>
      <c r="I205">
        <v>4</v>
      </c>
      <c r="J205" t="s">
        <v>159</v>
      </c>
      <c r="K205">
        <v>4</v>
      </c>
      <c r="L205" t="s">
        <v>159</v>
      </c>
      <c r="M205">
        <v>4</v>
      </c>
      <c r="N205" t="s">
        <v>159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-0.44840000000000002</v>
      </c>
      <c r="G206">
        <v>0.29609999999999997</v>
      </c>
      <c r="I206">
        <v>-0.1452</v>
      </c>
      <c r="K206">
        <v>-0.15740000000000001</v>
      </c>
      <c r="M206">
        <v>-0.16139999999999999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s">
        <v>160</v>
      </c>
      <c r="G207">
        <v>2</v>
      </c>
      <c r="H207" t="s">
        <v>159</v>
      </c>
      <c r="I207">
        <v>4</v>
      </c>
      <c r="J207" t="s">
        <v>160</v>
      </c>
      <c r="K207">
        <v>4</v>
      </c>
      <c r="L207" t="s">
        <v>160</v>
      </c>
      <c r="M207">
        <v>4</v>
      </c>
      <c r="N207" t="s">
        <v>160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0.22370000000000001</v>
      </c>
      <c r="G208">
        <v>0.49</v>
      </c>
      <c r="I208">
        <v>0.40970000000000001</v>
      </c>
      <c r="K208">
        <v>0.41420000000000001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0.36530000000000001</v>
      </c>
      <c r="G210">
        <v>0.58679999999999999</v>
      </c>
      <c r="I210">
        <v>0.47399999999999998</v>
      </c>
      <c r="K210">
        <v>0.48</v>
      </c>
      <c r="M210">
        <v>0.49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160</v>
      </c>
      <c r="G211">
        <v>2</v>
      </c>
      <c r="H211" t="s">
        <v>160</v>
      </c>
      <c r="I211">
        <v>2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-0.13950000000000001</v>
      </c>
      <c r="G212">
        <v>0.49</v>
      </c>
      <c r="I212">
        <v>0.27289999999999998</v>
      </c>
      <c r="K212">
        <v>0.32400000000000001</v>
      </c>
      <c r="M212">
        <v>0.46800000000000003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s">
        <v>160</v>
      </c>
      <c r="G213">
        <v>2</v>
      </c>
      <c r="H213" t="s">
        <v>160</v>
      </c>
      <c r="I213">
        <v>2</v>
      </c>
      <c r="J213" t="s">
        <v>160</v>
      </c>
      <c r="K213">
        <v>2</v>
      </c>
      <c r="L213" t="s">
        <v>160</v>
      </c>
      <c r="M213">
        <v>2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1.47</v>
      </c>
      <c r="G214">
        <v>-0.23930000000000001</v>
      </c>
      <c r="I214">
        <v>0.41860000000000003</v>
      </c>
      <c r="K214">
        <v>0.43390000000000001</v>
      </c>
      <c r="M214">
        <v>0.18160000000000001</v>
      </c>
      <c r="O214">
        <v>-1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1</v>
      </c>
      <c r="F215" t="s">
        <v>160</v>
      </c>
      <c r="G215">
        <v>4</v>
      </c>
      <c r="H215" t="s">
        <v>159</v>
      </c>
      <c r="I215">
        <v>2</v>
      </c>
      <c r="J215" t="s">
        <v>160</v>
      </c>
      <c r="K215">
        <v>2</v>
      </c>
      <c r="L215" t="s">
        <v>160</v>
      </c>
      <c r="M215">
        <v>2</v>
      </c>
      <c r="N215" t="s">
        <v>160</v>
      </c>
      <c r="O215">
        <v>-1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0.23319999999999999</v>
      </c>
      <c r="G216">
        <v>0.54500000000000004</v>
      </c>
      <c r="I216">
        <v>0.4234</v>
      </c>
      <c r="K216">
        <v>0.42149999999999999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160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0.5746</v>
      </c>
      <c r="G218">
        <v>-0.49</v>
      </c>
      <c r="I218">
        <v>0.1628</v>
      </c>
      <c r="K218">
        <v>0.18609999999999999</v>
      </c>
      <c r="M218">
        <v>0.29649999999999999</v>
      </c>
      <c r="O218">
        <v>-1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2</v>
      </c>
      <c r="F219" t="s">
        <v>160</v>
      </c>
      <c r="G219">
        <v>4</v>
      </c>
      <c r="H219" t="s">
        <v>159</v>
      </c>
      <c r="I219">
        <v>2</v>
      </c>
      <c r="J219" t="s">
        <v>160</v>
      </c>
      <c r="K219">
        <v>2</v>
      </c>
      <c r="L219" t="s">
        <v>160</v>
      </c>
      <c r="M219">
        <v>2</v>
      </c>
      <c r="N219" t="s">
        <v>160</v>
      </c>
      <c r="O219">
        <v>-1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-0.43290000000000001</v>
      </c>
      <c r="G220">
        <v>0.42349999999999999</v>
      </c>
      <c r="I220">
        <v>-8.6800000000000002E-2</v>
      </c>
      <c r="K220">
        <v>-9.5100000000000004E-2</v>
      </c>
      <c r="M220">
        <v>-0.16900000000000001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s">
        <v>160</v>
      </c>
      <c r="G221">
        <v>2</v>
      </c>
      <c r="H221" t="s">
        <v>159</v>
      </c>
      <c r="I221">
        <v>4</v>
      </c>
      <c r="J221" t="s">
        <v>160</v>
      </c>
      <c r="K221">
        <v>4</v>
      </c>
      <c r="L221" t="s">
        <v>160</v>
      </c>
      <c r="M221">
        <v>4</v>
      </c>
      <c r="N221" t="s">
        <v>160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-0.55289999999999995</v>
      </c>
      <c r="G222">
        <v>0.83399999999999996</v>
      </c>
      <c r="I222">
        <v>0.1903</v>
      </c>
      <c r="K222">
        <v>0.19989999999999999</v>
      </c>
      <c r="M222">
        <v>0.25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s">
        <v>160</v>
      </c>
      <c r="G223">
        <v>1</v>
      </c>
      <c r="H223" t="s">
        <v>159</v>
      </c>
      <c r="I223">
        <v>2</v>
      </c>
      <c r="J223" t="s">
        <v>159</v>
      </c>
      <c r="K223">
        <v>2</v>
      </c>
      <c r="L223" t="s">
        <v>159</v>
      </c>
      <c r="M223">
        <v>2</v>
      </c>
      <c r="N223" t="s">
        <v>159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-0.16139999999999999</v>
      </c>
      <c r="G224">
        <v>0.49469999999999997</v>
      </c>
      <c r="I224">
        <v>0.28999999999999998</v>
      </c>
      <c r="K224">
        <v>0.29980000000000001</v>
      </c>
      <c r="M224">
        <v>0.42599999999999999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s">
        <v>160</v>
      </c>
      <c r="G225">
        <v>2</v>
      </c>
      <c r="H225" t="s">
        <v>159</v>
      </c>
      <c r="I225">
        <v>2</v>
      </c>
      <c r="J225" t="s">
        <v>159</v>
      </c>
      <c r="K225">
        <v>2</v>
      </c>
      <c r="L225" t="s">
        <v>159</v>
      </c>
      <c r="M225">
        <v>2</v>
      </c>
      <c r="N225" t="s">
        <v>159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-0.53310000000000002</v>
      </c>
      <c r="G226">
        <v>-7.8799999999999995E-2</v>
      </c>
      <c r="I226">
        <v>-0.33850000000000002</v>
      </c>
      <c r="K226">
        <v>-0.34160000000000001</v>
      </c>
      <c r="M226">
        <v>-0.371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160</v>
      </c>
      <c r="G227">
        <v>4</v>
      </c>
      <c r="H227" t="s">
        <v>160</v>
      </c>
      <c r="I227">
        <v>4</v>
      </c>
      <c r="J227" t="s">
        <v>160</v>
      </c>
      <c r="K227">
        <v>4</v>
      </c>
      <c r="L227" t="s">
        <v>160</v>
      </c>
      <c r="M227">
        <v>4</v>
      </c>
      <c r="N227" t="s">
        <v>160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-0.42730000000000001</v>
      </c>
      <c r="G228">
        <v>0.4728</v>
      </c>
      <c r="I228">
        <v>0.16619999999999999</v>
      </c>
      <c r="K228">
        <v>0.10920000000000001</v>
      </c>
      <c r="M228">
        <v>0.28689999999999999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s">
        <v>159</v>
      </c>
      <c r="G229">
        <v>2</v>
      </c>
      <c r="H229" t="s">
        <v>160</v>
      </c>
      <c r="I229">
        <v>2</v>
      </c>
      <c r="J229" t="s">
        <v>160</v>
      </c>
      <c r="K229">
        <v>3</v>
      </c>
      <c r="L229" t="s">
        <v>160</v>
      </c>
      <c r="M229">
        <v>2</v>
      </c>
      <c r="N229" t="s">
        <v>160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0.48799999999999999</v>
      </c>
      <c r="G230">
        <v>0.97509999999999997</v>
      </c>
      <c r="I230">
        <v>0.81269999999999998</v>
      </c>
      <c r="K230">
        <v>0.81579999999999997</v>
      </c>
      <c r="M230">
        <v>0.97509999999999997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s">
        <v>160</v>
      </c>
      <c r="G231">
        <v>1</v>
      </c>
      <c r="H231" t="s">
        <v>160</v>
      </c>
      <c r="I231">
        <v>1</v>
      </c>
      <c r="J231" t="s">
        <v>160</v>
      </c>
      <c r="K231">
        <v>1</v>
      </c>
      <c r="L231" t="s">
        <v>160</v>
      </c>
      <c r="M231">
        <v>1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1.47</v>
      </c>
      <c r="G232">
        <v>-0.27</v>
      </c>
      <c r="I232">
        <v>0.42109999999999997</v>
      </c>
      <c r="K232">
        <v>0.42409999999999998</v>
      </c>
      <c r="M232">
        <v>0.45</v>
      </c>
      <c r="O232">
        <v>-1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1</v>
      </c>
      <c r="F233" t="s">
        <v>159</v>
      </c>
      <c r="G233">
        <v>4</v>
      </c>
      <c r="H233" t="s">
        <v>160</v>
      </c>
      <c r="I233">
        <v>2</v>
      </c>
      <c r="J233" t="s">
        <v>159</v>
      </c>
      <c r="K233">
        <v>2</v>
      </c>
      <c r="L233" t="s">
        <v>159</v>
      </c>
      <c r="M233">
        <v>2</v>
      </c>
      <c r="N233" t="s">
        <v>159</v>
      </c>
      <c r="O233">
        <v>-1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-0.67500000000000004</v>
      </c>
      <c r="G234">
        <v>0.37209999999999999</v>
      </c>
      <c r="I234">
        <v>-0.16520000000000001</v>
      </c>
      <c r="K234">
        <v>-0.18490000000000001</v>
      </c>
      <c r="M234">
        <v>-0.18310000000000001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159</v>
      </c>
      <c r="G235">
        <v>2</v>
      </c>
      <c r="H235" t="s">
        <v>160</v>
      </c>
      <c r="I235">
        <v>4</v>
      </c>
      <c r="J235" t="s">
        <v>159</v>
      </c>
      <c r="K235">
        <v>4</v>
      </c>
      <c r="L235" t="s">
        <v>159</v>
      </c>
      <c r="M235">
        <v>4</v>
      </c>
      <c r="N235" t="s">
        <v>159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-6.13E-2</v>
      </c>
      <c r="G236">
        <v>0.52349999999999997</v>
      </c>
      <c r="I236">
        <v>0.26190000000000002</v>
      </c>
      <c r="K236">
        <v>0.2651</v>
      </c>
      <c r="M236">
        <v>0.29260000000000003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s">
        <v>160</v>
      </c>
      <c r="G237">
        <v>2</v>
      </c>
      <c r="H237" t="s">
        <v>159</v>
      </c>
      <c r="I237">
        <v>2</v>
      </c>
      <c r="J237" t="s">
        <v>159</v>
      </c>
      <c r="K237">
        <v>2</v>
      </c>
      <c r="L237" t="s">
        <v>159</v>
      </c>
      <c r="M237">
        <v>2</v>
      </c>
      <c r="N237" t="s">
        <v>159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-0.48149999999999998</v>
      </c>
      <c r="G238">
        <v>0.52349999999999997</v>
      </c>
      <c r="I238">
        <v>0.2132</v>
      </c>
      <c r="K238">
        <v>0.2157</v>
      </c>
      <c r="M238">
        <v>0.38329999999999997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s">
        <v>159</v>
      </c>
      <c r="G239">
        <v>2</v>
      </c>
      <c r="H239" t="s">
        <v>160</v>
      </c>
      <c r="I239">
        <v>2</v>
      </c>
      <c r="J239" t="s">
        <v>160</v>
      </c>
      <c r="K239">
        <v>2</v>
      </c>
      <c r="L239" t="s">
        <v>160</v>
      </c>
      <c r="M239">
        <v>2</v>
      </c>
      <c r="N239" t="s">
        <v>160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-1.0797000000000001</v>
      </c>
      <c r="G240">
        <v>0.42170000000000002</v>
      </c>
      <c r="I240">
        <v>-0.2253</v>
      </c>
      <c r="K240">
        <v>-0.24859999999999999</v>
      </c>
      <c r="M240">
        <v>-0.1915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5</v>
      </c>
      <c r="F241" t="s">
        <v>159</v>
      </c>
      <c r="G241">
        <v>2</v>
      </c>
      <c r="H241" t="s">
        <v>160</v>
      </c>
      <c r="I241">
        <v>4</v>
      </c>
      <c r="J241" t="s">
        <v>159</v>
      </c>
      <c r="K241">
        <v>4</v>
      </c>
      <c r="L241" t="s">
        <v>159</v>
      </c>
      <c r="M241">
        <v>4</v>
      </c>
      <c r="N241" t="s">
        <v>159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-0.1356</v>
      </c>
      <c r="G242">
        <v>0.50590000000000002</v>
      </c>
      <c r="I242">
        <v>0.14169999999999999</v>
      </c>
      <c r="K242">
        <v>0.13439999999999999</v>
      </c>
      <c r="M242">
        <v>9.8299999999999998E-2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s">
        <v>159</v>
      </c>
      <c r="G243">
        <v>2</v>
      </c>
      <c r="H243" t="s">
        <v>160</v>
      </c>
      <c r="I243">
        <v>2</v>
      </c>
      <c r="J243" t="s">
        <v>160</v>
      </c>
      <c r="K243">
        <v>2</v>
      </c>
      <c r="L243" t="s">
        <v>160</v>
      </c>
      <c r="M243">
        <v>3</v>
      </c>
      <c r="N243" t="s">
        <v>160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-0.4088</v>
      </c>
      <c r="G244">
        <v>0.6</v>
      </c>
      <c r="I244">
        <v>0.2485</v>
      </c>
      <c r="K244">
        <v>0.24840000000000001</v>
      </c>
      <c r="M244">
        <v>0.40139999999999998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s">
        <v>160</v>
      </c>
      <c r="G245">
        <v>2</v>
      </c>
      <c r="H245" t="s">
        <v>159</v>
      </c>
      <c r="I245">
        <v>2</v>
      </c>
      <c r="J245" t="s">
        <v>159</v>
      </c>
      <c r="K245">
        <v>2</v>
      </c>
      <c r="L245" t="s">
        <v>159</v>
      </c>
      <c r="M245">
        <v>2</v>
      </c>
      <c r="N245" t="s">
        <v>159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0.64610000000000001</v>
      </c>
      <c r="G246">
        <v>-0.35949999999999999</v>
      </c>
      <c r="I246">
        <v>0.35930000000000001</v>
      </c>
      <c r="K246">
        <v>0.36499999999999999</v>
      </c>
      <c r="M246">
        <v>0.53859999999999997</v>
      </c>
      <c r="O246">
        <v>-1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2</v>
      </c>
      <c r="F247" t="s">
        <v>159</v>
      </c>
      <c r="G247">
        <v>4</v>
      </c>
      <c r="H247" t="s">
        <v>160</v>
      </c>
      <c r="I247">
        <v>2</v>
      </c>
      <c r="J247" t="s">
        <v>159</v>
      </c>
      <c r="K247">
        <v>2</v>
      </c>
      <c r="L247" t="s">
        <v>159</v>
      </c>
      <c r="M247">
        <v>2</v>
      </c>
      <c r="N247" t="s">
        <v>159</v>
      </c>
      <c r="O247">
        <v>-1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0.43759999999999999</v>
      </c>
      <c r="G248">
        <v>6.7500000000000004E-2</v>
      </c>
      <c r="I248">
        <v>0.24610000000000001</v>
      </c>
      <c r="K248">
        <v>0.24110000000000001</v>
      </c>
      <c r="M248">
        <v>0.217</v>
      </c>
      <c r="O248">
        <v>-1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s">
        <v>159</v>
      </c>
      <c r="G249">
        <v>3</v>
      </c>
      <c r="H249" t="s">
        <v>160</v>
      </c>
      <c r="I249">
        <v>2</v>
      </c>
      <c r="J249" t="s">
        <v>159</v>
      </c>
      <c r="K249">
        <v>2</v>
      </c>
      <c r="L249" t="s">
        <v>159</v>
      </c>
      <c r="M249">
        <v>2</v>
      </c>
      <c r="N249" t="s">
        <v>159</v>
      </c>
      <c r="O249">
        <v>-1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-0.57420000000000004</v>
      </c>
      <c r="G250">
        <v>0.4451</v>
      </c>
      <c r="I250">
        <v>-2.4799999999999999E-2</v>
      </c>
      <c r="K250">
        <v>-1.1000000000000001E-3</v>
      </c>
      <c r="M250">
        <v>8.8900000000000007E-2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s">
        <v>159</v>
      </c>
      <c r="G251">
        <v>2</v>
      </c>
      <c r="H251" t="s">
        <v>160</v>
      </c>
      <c r="I251">
        <v>3</v>
      </c>
      <c r="J251" t="s">
        <v>160</v>
      </c>
      <c r="K251">
        <v>3</v>
      </c>
      <c r="L251" t="s">
        <v>160</v>
      </c>
      <c r="M251">
        <v>3</v>
      </c>
      <c r="N251" t="s">
        <v>160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-0.46729999999999999</v>
      </c>
      <c r="G252">
        <v>0.4652</v>
      </c>
      <c r="I252">
        <v>-0.1207</v>
      </c>
      <c r="K252">
        <v>-0.1171</v>
      </c>
      <c r="M252">
        <v>-0.14610000000000001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s">
        <v>159</v>
      </c>
      <c r="G253">
        <v>2</v>
      </c>
      <c r="H253" t="s">
        <v>160</v>
      </c>
      <c r="I253">
        <v>4</v>
      </c>
      <c r="J253" t="s">
        <v>159</v>
      </c>
      <c r="K253">
        <v>4</v>
      </c>
      <c r="L253" t="s">
        <v>159</v>
      </c>
      <c r="M253">
        <v>4</v>
      </c>
      <c r="N253" t="s">
        <v>159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-0.56230000000000002</v>
      </c>
      <c r="G254">
        <v>-7.4499999999999997E-2</v>
      </c>
      <c r="I254">
        <v>-0.3115</v>
      </c>
      <c r="K254">
        <v>-0.3211</v>
      </c>
      <c r="M254">
        <v>-0.37040000000000001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159</v>
      </c>
      <c r="G255">
        <v>4</v>
      </c>
      <c r="H255" t="s">
        <v>159</v>
      </c>
      <c r="I255">
        <v>4</v>
      </c>
      <c r="J255" t="s">
        <v>159</v>
      </c>
      <c r="K255">
        <v>4</v>
      </c>
      <c r="L255" t="s">
        <v>159</v>
      </c>
      <c r="M255">
        <v>4</v>
      </c>
      <c r="N255" t="s">
        <v>159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0.2717</v>
      </c>
      <c r="G256">
        <v>-0.80079999999999996</v>
      </c>
      <c r="I256">
        <v>-0.28610000000000002</v>
      </c>
      <c r="K256">
        <v>-0.29759999999999998</v>
      </c>
      <c r="M256">
        <v>-0.40910000000000002</v>
      </c>
      <c r="O256">
        <v>-1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2</v>
      </c>
      <c r="F257" t="s">
        <v>160</v>
      </c>
      <c r="G257">
        <v>5</v>
      </c>
      <c r="H257" t="s">
        <v>159</v>
      </c>
      <c r="I257">
        <v>4</v>
      </c>
      <c r="J257" t="s">
        <v>159</v>
      </c>
      <c r="K257">
        <v>4</v>
      </c>
      <c r="L257" t="s">
        <v>159</v>
      </c>
      <c r="M257">
        <v>4</v>
      </c>
      <c r="N257" t="s">
        <v>159</v>
      </c>
      <c r="O257">
        <v>-1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-0.23810000000000001</v>
      </c>
      <c r="G258">
        <v>0.50270000000000004</v>
      </c>
      <c r="I258">
        <v>0.15590000000000001</v>
      </c>
      <c r="K258">
        <v>0.14710000000000001</v>
      </c>
      <c r="M258">
        <v>0.24790000000000001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s">
        <v>160</v>
      </c>
      <c r="G259">
        <v>2</v>
      </c>
      <c r="H259" t="s">
        <v>159</v>
      </c>
      <c r="I259">
        <v>2</v>
      </c>
      <c r="J259" t="s">
        <v>159</v>
      </c>
      <c r="K259">
        <v>2</v>
      </c>
      <c r="L259" t="s">
        <v>159</v>
      </c>
      <c r="M259">
        <v>2</v>
      </c>
      <c r="N259" t="s">
        <v>159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-0.6</v>
      </c>
      <c r="G260">
        <v>0.76800000000000002</v>
      </c>
      <c r="I260">
        <v>0.19159999999999999</v>
      </c>
      <c r="K260">
        <v>0.1898</v>
      </c>
      <c r="M260">
        <v>0.49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s">
        <v>159</v>
      </c>
      <c r="G261">
        <v>1</v>
      </c>
      <c r="H261" t="s">
        <v>160</v>
      </c>
      <c r="I261">
        <v>2</v>
      </c>
      <c r="J261" t="s">
        <v>160</v>
      </c>
      <c r="K261">
        <v>2</v>
      </c>
      <c r="L261" t="s">
        <v>160</v>
      </c>
      <c r="M261">
        <v>2</v>
      </c>
      <c r="N261" t="s">
        <v>160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-0.11219999999999999</v>
      </c>
      <c r="G262">
        <v>0.75470000000000004</v>
      </c>
      <c r="I262">
        <v>0.36520000000000002</v>
      </c>
      <c r="K262">
        <v>0.40060000000000001</v>
      </c>
      <c r="M262">
        <v>0.3014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s">
        <v>160</v>
      </c>
      <c r="G263">
        <v>1</v>
      </c>
      <c r="H263" t="s">
        <v>159</v>
      </c>
      <c r="I263">
        <v>2</v>
      </c>
      <c r="J263" t="s">
        <v>159</v>
      </c>
      <c r="K263">
        <v>2</v>
      </c>
      <c r="L263" t="s">
        <v>159</v>
      </c>
      <c r="M263">
        <v>2</v>
      </c>
      <c r="N263" t="s">
        <v>159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-0.32590000000000002</v>
      </c>
      <c r="G264">
        <v>0.39989999999999998</v>
      </c>
      <c r="I264">
        <v>0.16339999999999999</v>
      </c>
      <c r="K264">
        <v>0.16450000000000001</v>
      </c>
      <c r="M264">
        <v>0.27929999999999999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s">
        <v>159</v>
      </c>
      <c r="G265">
        <v>2</v>
      </c>
      <c r="H265" t="s">
        <v>160</v>
      </c>
      <c r="I265">
        <v>2</v>
      </c>
      <c r="J265" t="s">
        <v>160</v>
      </c>
      <c r="K265">
        <v>2</v>
      </c>
      <c r="L265" t="s">
        <v>160</v>
      </c>
      <c r="M265">
        <v>2</v>
      </c>
      <c r="N265" t="s">
        <v>160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-0.1565</v>
      </c>
      <c r="G266">
        <v>0.52790000000000004</v>
      </c>
      <c r="I266">
        <v>0.35680000000000001</v>
      </c>
      <c r="K266">
        <v>0.36349999999999999</v>
      </c>
      <c r="M266">
        <v>0.4587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4</v>
      </c>
      <c r="F267" t="s">
        <v>159</v>
      </c>
      <c r="G267">
        <v>2</v>
      </c>
      <c r="H267" t="s">
        <v>160</v>
      </c>
      <c r="I267">
        <v>2</v>
      </c>
      <c r="J267" t="s">
        <v>160</v>
      </c>
      <c r="K267">
        <v>2</v>
      </c>
      <c r="L267" t="s">
        <v>160</v>
      </c>
      <c r="M267">
        <v>2</v>
      </c>
      <c r="N267" t="s">
        <v>160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-0.51019999999999999</v>
      </c>
      <c r="G268">
        <v>0.58189999999999997</v>
      </c>
      <c r="I268">
        <v>9.98E-2</v>
      </c>
      <c r="K268">
        <v>0.1169</v>
      </c>
      <c r="M268">
        <v>0.52659999999999996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s">
        <v>160</v>
      </c>
      <c r="G269">
        <v>2</v>
      </c>
      <c r="H269" t="s">
        <v>159</v>
      </c>
      <c r="I269">
        <v>3</v>
      </c>
      <c r="J269" t="s">
        <v>160</v>
      </c>
      <c r="K269">
        <v>3</v>
      </c>
      <c r="L269" t="s">
        <v>160</v>
      </c>
      <c r="M269">
        <v>2</v>
      </c>
      <c r="N269" t="s">
        <v>159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-0.70960000000000001</v>
      </c>
      <c r="G270">
        <v>0.52659999999999996</v>
      </c>
      <c r="I270">
        <v>0.106</v>
      </c>
      <c r="K270">
        <v>0.13800000000000001</v>
      </c>
      <c r="M270">
        <v>0.34200000000000003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s">
        <v>160</v>
      </c>
      <c r="G271">
        <v>2</v>
      </c>
      <c r="H271" t="s">
        <v>159</v>
      </c>
      <c r="I271">
        <v>3</v>
      </c>
      <c r="J271" t="s">
        <v>160</v>
      </c>
      <c r="K271">
        <v>2</v>
      </c>
      <c r="L271" t="s">
        <v>159</v>
      </c>
      <c r="M271">
        <v>2</v>
      </c>
      <c r="N271" t="s">
        <v>159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0.26219999999999999</v>
      </c>
      <c r="G272">
        <v>-0.6825</v>
      </c>
      <c r="I272">
        <v>-0.41489999999999999</v>
      </c>
      <c r="K272">
        <v>-0.42580000000000001</v>
      </c>
      <c r="M272">
        <v>-0.4521</v>
      </c>
      <c r="O272">
        <v>-1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2</v>
      </c>
      <c r="F273" t="s">
        <v>159</v>
      </c>
      <c r="G273">
        <v>4</v>
      </c>
      <c r="H273" t="s">
        <v>160</v>
      </c>
      <c r="I273">
        <v>4</v>
      </c>
      <c r="J273" t="s">
        <v>160</v>
      </c>
      <c r="K273">
        <v>4</v>
      </c>
      <c r="L273" t="s">
        <v>160</v>
      </c>
      <c r="M273">
        <v>4</v>
      </c>
      <c r="N273" t="s">
        <v>160</v>
      </c>
      <c r="O273">
        <v>-1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-0.75</v>
      </c>
      <c r="G274">
        <v>0.49</v>
      </c>
      <c r="I274">
        <v>0.1484</v>
      </c>
      <c r="K274">
        <v>0.20430000000000001</v>
      </c>
      <c r="M274">
        <v>0.29830000000000001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s">
        <v>160</v>
      </c>
      <c r="G275">
        <v>2</v>
      </c>
      <c r="H275" t="s">
        <v>159</v>
      </c>
      <c r="I275">
        <v>2</v>
      </c>
      <c r="J275" t="s">
        <v>159</v>
      </c>
      <c r="K275">
        <v>2</v>
      </c>
      <c r="L275" t="s">
        <v>159</v>
      </c>
      <c r="M275">
        <v>2</v>
      </c>
      <c r="N275" t="s">
        <v>159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0.60919999999999996</v>
      </c>
      <c r="G276">
        <v>-0.251</v>
      </c>
      <c r="I276">
        <v>0.28439999999999999</v>
      </c>
      <c r="K276">
        <v>0.28470000000000001</v>
      </c>
      <c r="M276">
        <v>0.42970000000000003</v>
      </c>
      <c r="O276">
        <v>-1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2</v>
      </c>
      <c r="F277" t="s">
        <v>159</v>
      </c>
      <c r="G277">
        <v>4</v>
      </c>
      <c r="H277" t="s">
        <v>160</v>
      </c>
      <c r="I277">
        <v>2</v>
      </c>
      <c r="J277" t="s">
        <v>159</v>
      </c>
      <c r="K277">
        <v>2</v>
      </c>
      <c r="L277" t="s">
        <v>159</v>
      </c>
      <c r="M277">
        <v>2</v>
      </c>
      <c r="N277" t="s">
        <v>159</v>
      </c>
      <c r="O277">
        <v>-1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-0.75</v>
      </c>
      <c r="G278">
        <v>0.49609999999999999</v>
      </c>
      <c r="I278">
        <v>0.1014</v>
      </c>
      <c r="K278">
        <v>9.4500000000000001E-2</v>
      </c>
      <c r="M278">
        <v>0.3962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159</v>
      </c>
      <c r="G279">
        <v>2</v>
      </c>
      <c r="H279" t="s">
        <v>160</v>
      </c>
      <c r="I279">
        <v>3</v>
      </c>
      <c r="J279" t="s">
        <v>160</v>
      </c>
      <c r="K279">
        <v>3</v>
      </c>
      <c r="L279" t="s">
        <v>160</v>
      </c>
      <c r="M279">
        <v>2</v>
      </c>
      <c r="N279" t="s">
        <v>160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-0.29670000000000002</v>
      </c>
      <c r="G280">
        <v>0.45</v>
      </c>
      <c r="I280">
        <v>0.1085</v>
      </c>
      <c r="K280">
        <v>0.1111</v>
      </c>
      <c r="M280">
        <v>0.25059999999999999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s">
        <v>159</v>
      </c>
      <c r="G281">
        <v>2</v>
      </c>
      <c r="H281" t="s">
        <v>160</v>
      </c>
      <c r="I281">
        <v>3</v>
      </c>
      <c r="J281" t="s">
        <v>160</v>
      </c>
      <c r="K281">
        <v>3</v>
      </c>
      <c r="L281" t="s">
        <v>160</v>
      </c>
      <c r="M281">
        <v>2</v>
      </c>
      <c r="N281" t="s">
        <v>160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0.2984</v>
      </c>
      <c r="G282">
        <v>0.76580000000000004</v>
      </c>
      <c r="I282">
        <v>0.46429999999999999</v>
      </c>
      <c r="K282">
        <v>0.4632</v>
      </c>
      <c r="M282">
        <v>0.435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s">
        <v>160</v>
      </c>
      <c r="G283">
        <v>1</v>
      </c>
      <c r="H283" t="s">
        <v>160</v>
      </c>
      <c r="I283">
        <v>2</v>
      </c>
      <c r="J283" t="s">
        <v>160</v>
      </c>
      <c r="K283">
        <v>2</v>
      </c>
      <c r="L283" t="s">
        <v>160</v>
      </c>
      <c r="M283">
        <v>2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-0.35920000000000002</v>
      </c>
      <c r="G284">
        <v>0.30170000000000002</v>
      </c>
      <c r="I284">
        <v>-0.16</v>
      </c>
      <c r="K284">
        <v>-0.16600000000000001</v>
      </c>
      <c r="M284">
        <v>-0.17549999999999999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s">
        <v>160</v>
      </c>
      <c r="G285">
        <v>2</v>
      </c>
      <c r="H285" t="s">
        <v>160</v>
      </c>
      <c r="I285">
        <v>4</v>
      </c>
      <c r="J285" t="s">
        <v>160</v>
      </c>
      <c r="K285">
        <v>4</v>
      </c>
      <c r="L285" t="s">
        <v>160</v>
      </c>
      <c r="M285">
        <v>4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-1.0958000000000001</v>
      </c>
      <c r="G286">
        <v>0.4</v>
      </c>
      <c r="I286">
        <v>-9.4399999999999998E-2</v>
      </c>
      <c r="K286">
        <v>-0.15329999999999999</v>
      </c>
      <c r="M286">
        <v>0.38700000000000001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5</v>
      </c>
      <c r="F287" t="s">
        <v>160</v>
      </c>
      <c r="G287">
        <v>2</v>
      </c>
      <c r="H287" t="s">
        <v>159</v>
      </c>
      <c r="I287">
        <v>4</v>
      </c>
      <c r="J287" t="s">
        <v>160</v>
      </c>
      <c r="K287">
        <v>4</v>
      </c>
      <c r="L287" t="s">
        <v>160</v>
      </c>
      <c r="M287">
        <v>2</v>
      </c>
      <c r="N287" t="s">
        <v>159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-6.7299999999999999E-2</v>
      </c>
      <c r="G288">
        <v>0.4</v>
      </c>
      <c r="I288">
        <v>0.2361</v>
      </c>
      <c r="K288">
        <v>0.2351</v>
      </c>
      <c r="M288">
        <v>0.24479999999999999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s">
        <v>160</v>
      </c>
      <c r="G289">
        <v>2</v>
      </c>
      <c r="H289" t="s">
        <v>159</v>
      </c>
      <c r="I289">
        <v>2</v>
      </c>
      <c r="J289" t="s">
        <v>159</v>
      </c>
      <c r="K289">
        <v>2</v>
      </c>
      <c r="L289" t="s">
        <v>159</v>
      </c>
      <c r="M289">
        <v>2</v>
      </c>
      <c r="N289" t="s">
        <v>159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-0.45490000000000003</v>
      </c>
      <c r="G290">
        <v>-0.61529999999999996</v>
      </c>
      <c r="I290">
        <v>-0.56850000000000001</v>
      </c>
      <c r="K290">
        <v>-0.56910000000000005</v>
      </c>
      <c r="M290">
        <v>-0.60199999999999998</v>
      </c>
      <c r="O290">
        <v>-1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s">
        <v>159</v>
      </c>
      <c r="G291">
        <v>4</v>
      </c>
      <c r="H291" t="s">
        <v>159</v>
      </c>
      <c r="I291">
        <v>4</v>
      </c>
      <c r="J291" t="s">
        <v>159</v>
      </c>
      <c r="K291">
        <v>4</v>
      </c>
      <c r="L291" t="s">
        <v>159</v>
      </c>
      <c r="M291">
        <v>4</v>
      </c>
      <c r="N291" t="s">
        <v>159</v>
      </c>
      <c r="O291">
        <v>-1</v>
      </c>
    </row>
    <row r="292" spans="1:15" x14ac:dyDescent="0.35">
      <c r="F292">
        <f>COUNTIF(F2:F291,"TRUE")</f>
        <v>65</v>
      </c>
      <c r="H292">
        <f t="shared" ref="H292:N292" si="0">COUNTIF(H2:H291,"TRUE")</f>
        <v>69</v>
      </c>
      <c r="J292">
        <f t="shared" si="0"/>
        <v>61</v>
      </c>
      <c r="L292">
        <f t="shared" si="0"/>
        <v>61</v>
      </c>
      <c r="N292">
        <f t="shared" si="0"/>
        <v>66</v>
      </c>
    </row>
    <row r="293" spans="1:15" x14ac:dyDescent="0.35">
      <c r="A293" t="s">
        <v>37</v>
      </c>
    </row>
    <row r="294" spans="1:15" x14ac:dyDescent="0.35">
      <c r="A294" t="s">
        <v>62</v>
      </c>
      <c r="E294" t="s">
        <v>25</v>
      </c>
      <c r="F294">
        <f>COUNTIFS(F$2:F$291,"TRUE",$B$2:$B$291,1)</f>
        <v>12</v>
      </c>
      <c r="H294">
        <f t="shared" ref="H294:N294" si="1">COUNTIFS(H$2:H$291,"TRUE",$B$2:$B$291,1)</f>
        <v>14</v>
      </c>
      <c r="J294">
        <f t="shared" si="1"/>
        <v>11</v>
      </c>
      <c r="L294">
        <f t="shared" si="1"/>
        <v>11</v>
      </c>
      <c r="N294">
        <f t="shared" si="1"/>
        <v>12</v>
      </c>
      <c r="O294">
        <f>MEDIAN(F294:N294)</f>
        <v>12</v>
      </c>
    </row>
    <row r="295" spans="1:15" x14ac:dyDescent="0.35">
      <c r="A295" t="s">
        <v>39</v>
      </c>
      <c r="E295" t="s">
        <v>26</v>
      </c>
      <c r="F295">
        <f>COUNTIFS(F$2:F$291,"TRUE",$B$2:$B$291,2)</f>
        <v>14</v>
      </c>
      <c r="H295">
        <f t="shared" ref="H295:N295" si="2">COUNTIFS(H$2:H$291,"TRUE",$B$2:$B$291,2)</f>
        <v>13</v>
      </c>
      <c r="J295">
        <f t="shared" si="2"/>
        <v>9</v>
      </c>
      <c r="L295">
        <f t="shared" si="2"/>
        <v>8</v>
      </c>
      <c r="N295">
        <f t="shared" si="2"/>
        <v>9</v>
      </c>
      <c r="O295">
        <f t="shared" ref="O295:O298" si="3">MEDIAN(F295:N295)</f>
        <v>9</v>
      </c>
    </row>
    <row r="296" spans="1:15" x14ac:dyDescent="0.35">
      <c r="A296" t="s">
        <v>46</v>
      </c>
      <c r="E296" t="s">
        <v>27</v>
      </c>
      <c r="F296">
        <f>COUNTIFS(F$2:F$291,"TRUE",$B$2:$B$291,3)</f>
        <v>14</v>
      </c>
      <c r="H296">
        <f t="shared" ref="H296:N296" si="4">COUNTIFS(H$2:H$291,"TRUE",$B$2:$B$291,3)</f>
        <v>19</v>
      </c>
      <c r="J296">
        <f t="shared" si="4"/>
        <v>17</v>
      </c>
      <c r="L296">
        <f t="shared" si="4"/>
        <v>16</v>
      </c>
      <c r="N296">
        <f t="shared" si="4"/>
        <v>17</v>
      </c>
      <c r="O296">
        <f t="shared" si="3"/>
        <v>17</v>
      </c>
    </row>
    <row r="297" spans="1:15" x14ac:dyDescent="0.35">
      <c r="A297" t="s">
        <v>202</v>
      </c>
      <c r="E297" t="s">
        <v>28</v>
      </c>
      <c r="F297">
        <f>COUNTIFS(F$2:F$291,"TRUE",$B$2:$B$291,4)</f>
        <v>8</v>
      </c>
      <c r="H297">
        <f t="shared" ref="H297:N297" si="5">COUNTIFS(H$2:H$291,"TRUE",$B$2:$B$291,4)</f>
        <v>11</v>
      </c>
      <c r="J297">
        <f t="shared" si="5"/>
        <v>9</v>
      </c>
      <c r="L297">
        <f t="shared" si="5"/>
        <v>10</v>
      </c>
      <c r="N297">
        <f t="shared" si="5"/>
        <v>10</v>
      </c>
      <c r="O297">
        <f t="shared" si="3"/>
        <v>10</v>
      </c>
    </row>
    <row r="298" spans="1:15" x14ac:dyDescent="0.35">
      <c r="A298" t="s">
        <v>42</v>
      </c>
      <c r="E298" t="s">
        <v>29</v>
      </c>
      <c r="F298">
        <f>COUNTIFS(F$2:F$291,"TRUE",$B$2:$B$291,5)</f>
        <v>17</v>
      </c>
      <c r="H298">
        <f t="shared" ref="H298:N298" si="6">COUNTIFS(H$2:H$291,"TRUE",$B$2:$B$291,5)</f>
        <v>12</v>
      </c>
      <c r="J298">
        <f t="shared" si="6"/>
        <v>15</v>
      </c>
      <c r="L298">
        <f t="shared" si="6"/>
        <v>16</v>
      </c>
      <c r="N298">
        <f t="shared" si="6"/>
        <v>18</v>
      </c>
      <c r="O298">
        <f t="shared" si="3"/>
        <v>16</v>
      </c>
    </row>
    <row r="300" spans="1:15" x14ac:dyDescent="0.35">
      <c r="A300" t="s">
        <v>207</v>
      </c>
    </row>
    <row r="301" spans="1:15" x14ac:dyDescent="0.35">
      <c r="A301" t="s">
        <v>212</v>
      </c>
    </row>
    <row r="302" spans="1:15" x14ac:dyDescent="0.35">
      <c r="A302" t="s">
        <v>213</v>
      </c>
    </row>
    <row r="303" spans="1:15" x14ac:dyDescent="0.35">
      <c r="A303" t="s">
        <v>214</v>
      </c>
    </row>
  </sheetData>
  <conditionalFormatting sqref="F1:F291 H1:H291 J1:J291 L1:L291 N1:N291 N299:N1048431 L299:L1048431 J299:J1048431 H299:H1048431 F299:F1048431">
    <cfRule type="containsText" dxfId="127" priority="9" operator="containsText" text="FALSE">
      <formula>NOT(ISERROR(SEARCH("FALSE",F1)))</formula>
    </cfRule>
    <cfRule type="containsText" dxfId="126" priority="10" operator="containsText" text="TRUE">
      <formula>NOT(ISERROR(SEARCH("TRUE",F1)))</formula>
    </cfRule>
  </conditionalFormatting>
  <conditionalFormatting sqref="F292:F293 H292:H293 J292:J293 L292:L293 N292:N293">
    <cfRule type="containsText" dxfId="107" priority="3" operator="containsText" text="FALSE">
      <formula>NOT(ISERROR(SEARCH("FALSE",F292)))</formula>
    </cfRule>
    <cfRule type="containsText" dxfId="106" priority="4" operator="containsText" text="TRUE">
      <formula>NOT(ISERROR(SEARCH("TRUE",F292)))</formula>
    </cfRule>
  </conditionalFormatting>
  <conditionalFormatting sqref="F294:N298">
    <cfRule type="containsText" dxfId="105" priority="1" operator="containsText" text="FALSE">
      <formula>NOT(ISERROR(SEARCH("FALSE",F294)))</formula>
    </cfRule>
    <cfRule type="containsText" dxfId="104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5"/>
  </sheetPr>
  <dimension ref="A1:O303"/>
  <sheetViews>
    <sheetView topLeftCell="A277" zoomScaleNormal="100" workbookViewId="0">
      <selection activeCell="O298" sqref="E292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0.22620000000000001</v>
      </c>
      <c r="G2">
        <v>0.22620000000000001</v>
      </c>
      <c r="I2">
        <v>0.22620000000000001</v>
      </c>
      <c r="K2">
        <v>0.22620000000000001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s">
        <v>159</v>
      </c>
      <c r="G3">
        <v>2</v>
      </c>
      <c r="H3" t="s">
        <v>159</v>
      </c>
      <c r="I3">
        <v>2</v>
      </c>
      <c r="J3" t="s">
        <v>159</v>
      </c>
      <c r="K3">
        <v>2</v>
      </c>
      <c r="L3" t="s">
        <v>159</v>
      </c>
      <c r="M3">
        <v>2</v>
      </c>
      <c r="N3" t="s">
        <v>159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-0.22520000000000001</v>
      </c>
      <c r="G4">
        <v>-0.22520000000000001</v>
      </c>
      <c r="I4">
        <v>-0.22520000000000001</v>
      </c>
      <c r="K4">
        <v>-0.22520000000000001</v>
      </c>
      <c r="M4">
        <v>-0.22520000000000001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159</v>
      </c>
      <c r="G5">
        <v>4</v>
      </c>
      <c r="H5" t="s">
        <v>159</v>
      </c>
      <c r="I5">
        <v>4</v>
      </c>
      <c r="J5" t="s">
        <v>159</v>
      </c>
      <c r="K5">
        <v>4</v>
      </c>
      <c r="L5" t="s">
        <v>159</v>
      </c>
      <c r="M5">
        <v>4</v>
      </c>
      <c r="N5" t="s">
        <v>159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0.24</v>
      </c>
      <c r="G6">
        <v>0.24</v>
      </c>
      <c r="I6">
        <v>0.24</v>
      </c>
      <c r="K6">
        <v>0.24</v>
      </c>
      <c r="M6">
        <v>0.24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s">
        <v>160</v>
      </c>
      <c r="G7">
        <v>2</v>
      </c>
      <c r="H7" t="s">
        <v>160</v>
      </c>
      <c r="I7">
        <v>2</v>
      </c>
      <c r="J7" t="s">
        <v>160</v>
      </c>
      <c r="K7">
        <v>2</v>
      </c>
      <c r="L7" t="s">
        <v>160</v>
      </c>
      <c r="M7">
        <v>2</v>
      </c>
      <c r="N7" t="s">
        <v>160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-0.25</v>
      </c>
      <c r="G8">
        <v>-0.25</v>
      </c>
      <c r="I8">
        <v>-0.25</v>
      </c>
      <c r="K8">
        <v>-0.25</v>
      </c>
      <c r="M8">
        <v>-0.25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s">
        <v>159</v>
      </c>
      <c r="G9">
        <v>4</v>
      </c>
      <c r="H9" t="s">
        <v>159</v>
      </c>
      <c r="I9">
        <v>4</v>
      </c>
      <c r="J9" t="s">
        <v>159</v>
      </c>
      <c r="K9">
        <v>4</v>
      </c>
      <c r="L9" t="s">
        <v>159</v>
      </c>
      <c r="M9">
        <v>4</v>
      </c>
      <c r="N9" t="s">
        <v>159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-0.28620000000000001</v>
      </c>
      <c r="G10">
        <v>-0.28620000000000001</v>
      </c>
      <c r="I10">
        <v>-0.28620000000000001</v>
      </c>
      <c r="K10">
        <v>-0.28620000000000001</v>
      </c>
      <c r="M10">
        <v>-0.28620000000000001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160</v>
      </c>
      <c r="G11">
        <v>4</v>
      </c>
      <c r="H11" t="s">
        <v>160</v>
      </c>
      <c r="I11">
        <v>4</v>
      </c>
      <c r="J11" t="s">
        <v>160</v>
      </c>
      <c r="K11">
        <v>4</v>
      </c>
      <c r="L11" t="s">
        <v>160</v>
      </c>
      <c r="M11">
        <v>4</v>
      </c>
      <c r="N11" t="s">
        <v>160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0</v>
      </c>
      <c r="G12">
        <v>0</v>
      </c>
      <c r="I12">
        <v>0</v>
      </c>
      <c r="K12" t="s">
        <v>161</v>
      </c>
      <c r="M12">
        <v>0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3</v>
      </c>
      <c r="F13" t="s">
        <v>160</v>
      </c>
      <c r="G13">
        <v>3</v>
      </c>
      <c r="H13" t="s">
        <v>160</v>
      </c>
      <c r="I13">
        <v>3</v>
      </c>
      <c r="J13" t="s">
        <v>160</v>
      </c>
      <c r="K13">
        <v>6</v>
      </c>
      <c r="L13" t="s">
        <v>160</v>
      </c>
      <c r="M13">
        <v>3</v>
      </c>
      <c r="N13" t="s">
        <v>160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-0.51400000000000001</v>
      </c>
      <c r="G14">
        <v>-0.51400000000000001</v>
      </c>
      <c r="I14">
        <v>-0.51400000000000001</v>
      </c>
      <c r="K14">
        <v>-0.51400000000000001</v>
      </c>
      <c r="M14">
        <v>-0.51400000000000001</v>
      </c>
      <c r="O14">
        <v>-1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s">
        <v>159</v>
      </c>
      <c r="G15">
        <v>4</v>
      </c>
      <c r="H15" t="s">
        <v>159</v>
      </c>
      <c r="I15">
        <v>4</v>
      </c>
      <c r="J15" t="s">
        <v>159</v>
      </c>
      <c r="K15">
        <v>4</v>
      </c>
      <c r="L15" t="s">
        <v>159</v>
      </c>
      <c r="M15">
        <v>4</v>
      </c>
      <c r="N15" t="s">
        <v>159</v>
      </c>
      <c r="O15">
        <v>-1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</v>
      </c>
      <c r="G16">
        <v>0</v>
      </c>
      <c r="I16">
        <v>0</v>
      </c>
      <c r="K16" t="s">
        <v>161</v>
      </c>
      <c r="M16">
        <v>0</v>
      </c>
      <c r="O16">
        <v>-1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3</v>
      </c>
      <c r="F17" t="s">
        <v>160</v>
      </c>
      <c r="G17">
        <v>3</v>
      </c>
      <c r="H17" t="s">
        <v>160</v>
      </c>
      <c r="I17">
        <v>3</v>
      </c>
      <c r="J17" t="s">
        <v>160</v>
      </c>
      <c r="K17">
        <v>6</v>
      </c>
      <c r="L17" t="s">
        <v>160</v>
      </c>
      <c r="M17">
        <v>3</v>
      </c>
      <c r="N17" t="s">
        <v>160</v>
      </c>
      <c r="O17">
        <v>-1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-0.30609999999999998</v>
      </c>
      <c r="G18">
        <v>-0.30609999999999998</v>
      </c>
      <c r="I18">
        <v>-0.30609999999999998</v>
      </c>
      <c r="K18">
        <v>-0.30609999999999998</v>
      </c>
      <c r="M18">
        <v>-0.30609999999999998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4</v>
      </c>
      <c r="H19" t="s">
        <v>160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0.49519999999999997</v>
      </c>
      <c r="G20">
        <v>0.49519999999999997</v>
      </c>
      <c r="I20">
        <v>0.49519999999999997</v>
      </c>
      <c r="K20">
        <v>0.49519999999999997</v>
      </c>
      <c r="M20">
        <v>0.49519999999999997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2</v>
      </c>
      <c r="F21" t="s">
        <v>159</v>
      </c>
      <c r="G21">
        <v>2</v>
      </c>
      <c r="H21" t="s">
        <v>159</v>
      </c>
      <c r="I21">
        <v>2</v>
      </c>
      <c r="J21" t="s">
        <v>159</v>
      </c>
      <c r="K21">
        <v>2</v>
      </c>
      <c r="L21" t="s">
        <v>159</v>
      </c>
      <c r="M21">
        <v>2</v>
      </c>
      <c r="N21" t="s">
        <v>159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-0.53649999999999998</v>
      </c>
      <c r="G22">
        <v>-0.53649999999999998</v>
      </c>
      <c r="I22">
        <v>-0.53649999999999998</v>
      </c>
      <c r="K22">
        <v>-0.53649999999999998</v>
      </c>
      <c r="M22">
        <v>-0.53649999999999998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4</v>
      </c>
      <c r="H23" t="s">
        <v>160</v>
      </c>
      <c r="I23">
        <v>4</v>
      </c>
      <c r="J23" t="s">
        <v>160</v>
      </c>
      <c r="K23">
        <v>4</v>
      </c>
      <c r="L23" t="s">
        <v>160</v>
      </c>
      <c r="M23">
        <v>4</v>
      </c>
      <c r="N23" t="s">
        <v>160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-0.3</v>
      </c>
      <c r="G24">
        <v>-0.3</v>
      </c>
      <c r="I24">
        <v>-0.3</v>
      </c>
      <c r="K24">
        <v>-0.3</v>
      </c>
      <c r="M24">
        <v>-0.3</v>
      </c>
      <c r="O24">
        <v>-1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s">
        <v>160</v>
      </c>
      <c r="G25">
        <v>4</v>
      </c>
      <c r="H25" t="s">
        <v>160</v>
      </c>
      <c r="I25">
        <v>4</v>
      </c>
      <c r="J25" t="s">
        <v>160</v>
      </c>
      <c r="K25">
        <v>4</v>
      </c>
      <c r="L25" t="s">
        <v>160</v>
      </c>
      <c r="M25">
        <v>4</v>
      </c>
      <c r="N25" t="s">
        <v>160</v>
      </c>
      <c r="O25">
        <v>-1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0.5</v>
      </c>
      <c r="G26">
        <v>0.5</v>
      </c>
      <c r="I26">
        <v>0.5</v>
      </c>
      <c r="K26">
        <v>0.5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159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-0.1017</v>
      </c>
      <c r="G28">
        <v>-0.1017</v>
      </c>
      <c r="I28">
        <v>-0.1017</v>
      </c>
      <c r="K28">
        <v>-0.1017</v>
      </c>
      <c r="M28">
        <v>-0.1017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s">
        <v>160</v>
      </c>
      <c r="G29">
        <v>4</v>
      </c>
      <c r="H29" t="s">
        <v>160</v>
      </c>
      <c r="I29">
        <v>4</v>
      </c>
      <c r="J29" t="s">
        <v>160</v>
      </c>
      <c r="K29">
        <v>4</v>
      </c>
      <c r="L29" t="s">
        <v>160</v>
      </c>
      <c r="M29">
        <v>4</v>
      </c>
      <c r="N29" t="s">
        <v>160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0.4582</v>
      </c>
      <c r="G30">
        <v>0.4582</v>
      </c>
      <c r="I30">
        <v>0.4582</v>
      </c>
      <c r="K30">
        <v>0.4582</v>
      </c>
      <c r="M30">
        <v>0.4582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2</v>
      </c>
      <c r="F31" t="s">
        <v>160</v>
      </c>
      <c r="G31">
        <v>2</v>
      </c>
      <c r="H31" t="s">
        <v>160</v>
      </c>
      <c r="I31">
        <v>2</v>
      </c>
      <c r="J31" t="s">
        <v>160</v>
      </c>
      <c r="K31">
        <v>2</v>
      </c>
      <c r="L31" t="s">
        <v>160</v>
      </c>
      <c r="M31">
        <v>2</v>
      </c>
      <c r="N31" t="s">
        <v>160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0.35870000000000002</v>
      </c>
      <c r="G32">
        <v>0.35870000000000002</v>
      </c>
      <c r="I32">
        <v>0.35870000000000002</v>
      </c>
      <c r="K32">
        <v>0.35870000000000002</v>
      </c>
      <c r="M32">
        <v>0.35870000000000002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2</v>
      </c>
      <c r="F33" t="s">
        <v>159</v>
      </c>
      <c r="G33">
        <v>2</v>
      </c>
      <c r="H33" t="s">
        <v>159</v>
      </c>
      <c r="I33">
        <v>2</v>
      </c>
      <c r="J33" t="s">
        <v>159</v>
      </c>
      <c r="K33">
        <v>2</v>
      </c>
      <c r="L33" t="s">
        <v>159</v>
      </c>
      <c r="M33">
        <v>2</v>
      </c>
      <c r="N33" t="s">
        <v>159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0.6</v>
      </c>
      <c r="G34">
        <v>0.6</v>
      </c>
      <c r="I34">
        <v>0.6</v>
      </c>
      <c r="K34">
        <v>0.6</v>
      </c>
      <c r="M34">
        <v>0.6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s">
        <v>160</v>
      </c>
      <c r="G35">
        <v>2</v>
      </c>
      <c r="H35" t="s">
        <v>160</v>
      </c>
      <c r="I35">
        <v>2</v>
      </c>
      <c r="J35" t="s">
        <v>160</v>
      </c>
      <c r="K35">
        <v>2</v>
      </c>
      <c r="L35" t="s">
        <v>160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0.30740000000000001</v>
      </c>
      <c r="G36">
        <v>0.30740000000000001</v>
      </c>
      <c r="I36">
        <v>0.30740000000000001</v>
      </c>
      <c r="K36">
        <v>0.30740000000000001</v>
      </c>
      <c r="M36">
        <v>0.30740000000000001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s">
        <v>160</v>
      </c>
      <c r="G37">
        <v>2</v>
      </c>
      <c r="H37" t="s">
        <v>160</v>
      </c>
      <c r="I37">
        <v>2</v>
      </c>
      <c r="J37" t="s">
        <v>160</v>
      </c>
      <c r="K37">
        <v>2</v>
      </c>
      <c r="L37" t="s">
        <v>160</v>
      </c>
      <c r="M37">
        <v>2</v>
      </c>
      <c r="N37" t="s">
        <v>160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0.89510000000000001</v>
      </c>
      <c r="G38">
        <v>0.89510000000000001</v>
      </c>
      <c r="I38">
        <v>0.89510000000000001</v>
      </c>
      <c r="K38">
        <v>0.89510000000000001</v>
      </c>
      <c r="M38">
        <v>0.89510000000000001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1</v>
      </c>
      <c r="F39" t="s">
        <v>160</v>
      </c>
      <c r="G39">
        <v>1</v>
      </c>
      <c r="H39" t="s">
        <v>160</v>
      </c>
      <c r="I39">
        <v>1</v>
      </c>
      <c r="J39" t="s">
        <v>160</v>
      </c>
      <c r="K39">
        <v>1</v>
      </c>
      <c r="L39" t="s">
        <v>160</v>
      </c>
      <c r="M39">
        <v>1</v>
      </c>
      <c r="N39" t="s">
        <v>160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-0.52270000000000005</v>
      </c>
      <c r="G40">
        <v>-0.52270000000000005</v>
      </c>
      <c r="I40">
        <v>-0.52270000000000005</v>
      </c>
      <c r="K40">
        <v>-0.52270000000000005</v>
      </c>
      <c r="M40">
        <v>-0.52270000000000005</v>
      </c>
      <c r="O40">
        <v>-1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4</v>
      </c>
      <c r="F41" t="s">
        <v>160</v>
      </c>
      <c r="G41">
        <v>4</v>
      </c>
      <c r="H41" t="s">
        <v>160</v>
      </c>
      <c r="I41">
        <v>4</v>
      </c>
      <c r="J41" t="s">
        <v>160</v>
      </c>
      <c r="K41">
        <v>4</v>
      </c>
      <c r="L41" t="s">
        <v>160</v>
      </c>
      <c r="M41">
        <v>4</v>
      </c>
      <c r="N41" t="s">
        <v>160</v>
      </c>
      <c r="O41">
        <v>-1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-9.74E-2</v>
      </c>
      <c r="G42">
        <v>-9.74E-2</v>
      </c>
      <c r="I42">
        <v>-9.74E-2</v>
      </c>
      <c r="K42">
        <v>-9.74E-2</v>
      </c>
      <c r="M42">
        <v>-9.74E-2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160</v>
      </c>
      <c r="G43">
        <v>4</v>
      </c>
      <c r="H43" t="s">
        <v>160</v>
      </c>
      <c r="I43">
        <v>4</v>
      </c>
      <c r="J43" t="s">
        <v>160</v>
      </c>
      <c r="K43">
        <v>4</v>
      </c>
      <c r="L43" t="s">
        <v>160</v>
      </c>
      <c r="M43">
        <v>4</v>
      </c>
      <c r="N43" t="s">
        <v>160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0.5837</v>
      </c>
      <c r="G44">
        <v>0.5837</v>
      </c>
      <c r="I44">
        <v>0.5837</v>
      </c>
      <c r="K44">
        <v>0.5837</v>
      </c>
      <c r="M44">
        <v>0.5837</v>
      </c>
      <c r="O44">
        <v>-1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2</v>
      </c>
      <c r="F45" t="s">
        <v>160</v>
      </c>
      <c r="G45">
        <v>2</v>
      </c>
      <c r="H45" t="s">
        <v>160</v>
      </c>
      <c r="I45">
        <v>2</v>
      </c>
      <c r="J45" t="s">
        <v>160</v>
      </c>
      <c r="K45">
        <v>2</v>
      </c>
      <c r="L45" t="s">
        <v>160</v>
      </c>
      <c r="M45">
        <v>2</v>
      </c>
      <c r="N45" t="s">
        <v>160</v>
      </c>
      <c r="O45">
        <v>-1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-0.1167</v>
      </c>
      <c r="G46">
        <v>-0.1167</v>
      </c>
      <c r="I46">
        <v>-0.1167</v>
      </c>
      <c r="K46">
        <v>-0.1167</v>
      </c>
      <c r="M46">
        <v>-0.1167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4</v>
      </c>
      <c r="H47" t="s">
        <v>160</v>
      </c>
      <c r="I47">
        <v>4</v>
      </c>
      <c r="J47" t="s">
        <v>160</v>
      </c>
      <c r="K47">
        <v>4</v>
      </c>
      <c r="L47" t="s">
        <v>160</v>
      </c>
      <c r="M47">
        <v>4</v>
      </c>
      <c r="N47" t="s">
        <v>160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0.49</v>
      </c>
      <c r="G48">
        <v>0.49</v>
      </c>
      <c r="I48">
        <v>0.49</v>
      </c>
      <c r="K48">
        <v>0.49</v>
      </c>
      <c r="M48">
        <v>0.49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2</v>
      </c>
      <c r="F49" t="s">
        <v>160</v>
      </c>
      <c r="G49">
        <v>2</v>
      </c>
      <c r="H49" t="s">
        <v>160</v>
      </c>
      <c r="I49">
        <v>2</v>
      </c>
      <c r="J49" t="s">
        <v>160</v>
      </c>
      <c r="K49">
        <v>2</v>
      </c>
      <c r="L49" t="s">
        <v>160</v>
      </c>
      <c r="M49">
        <v>2</v>
      </c>
      <c r="N49" t="s">
        <v>160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-5.5E-2</v>
      </c>
      <c r="G50">
        <v>-5.5E-2</v>
      </c>
      <c r="I50">
        <v>-5.5E-2</v>
      </c>
      <c r="K50">
        <v>-5.5E-2</v>
      </c>
      <c r="M50">
        <v>-5.5E-2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s">
        <v>160</v>
      </c>
      <c r="G51">
        <v>4</v>
      </c>
      <c r="H51" t="s">
        <v>160</v>
      </c>
      <c r="I51">
        <v>4</v>
      </c>
      <c r="J51" t="s">
        <v>160</v>
      </c>
      <c r="K51">
        <v>4</v>
      </c>
      <c r="L51" t="s">
        <v>160</v>
      </c>
      <c r="M51">
        <v>4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0.84630000000000005</v>
      </c>
      <c r="G52">
        <v>0.84630000000000005</v>
      </c>
      <c r="I52">
        <v>0.84630000000000005</v>
      </c>
      <c r="K52">
        <v>0.84630000000000005</v>
      </c>
      <c r="M52">
        <v>0.84630000000000005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s">
        <v>159</v>
      </c>
      <c r="G53">
        <v>1</v>
      </c>
      <c r="H53" t="s">
        <v>159</v>
      </c>
      <c r="I53">
        <v>1</v>
      </c>
      <c r="J53" t="s">
        <v>159</v>
      </c>
      <c r="K53">
        <v>1</v>
      </c>
      <c r="L53" t="s">
        <v>159</v>
      </c>
      <c r="M53">
        <v>1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0.29699999999999999</v>
      </c>
      <c r="G54">
        <v>0.29699999999999999</v>
      </c>
      <c r="I54">
        <v>0.29699999999999999</v>
      </c>
      <c r="K54">
        <v>0.29699999999999999</v>
      </c>
      <c r="M54">
        <v>0.29699999999999999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2</v>
      </c>
      <c r="F55" t="s">
        <v>160</v>
      </c>
      <c r="G55">
        <v>2</v>
      </c>
      <c r="H55" t="s">
        <v>160</v>
      </c>
      <c r="I55">
        <v>2</v>
      </c>
      <c r="J55" t="s">
        <v>160</v>
      </c>
      <c r="K55">
        <v>2</v>
      </c>
      <c r="L55" t="s">
        <v>160</v>
      </c>
      <c r="M55">
        <v>2</v>
      </c>
      <c r="N55" t="s">
        <v>160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0.37609999999999999</v>
      </c>
      <c r="G56">
        <v>0.37609999999999999</v>
      </c>
      <c r="I56">
        <v>0.37609999999999999</v>
      </c>
      <c r="K56">
        <v>0.37609999999999999</v>
      </c>
      <c r="M56">
        <v>0.37609999999999999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s">
        <v>160</v>
      </c>
      <c r="G57">
        <v>2</v>
      </c>
      <c r="H57" t="s">
        <v>160</v>
      </c>
      <c r="I57">
        <v>2</v>
      </c>
      <c r="J57" t="s">
        <v>160</v>
      </c>
      <c r="K57">
        <v>2</v>
      </c>
      <c r="L57" t="s">
        <v>160</v>
      </c>
      <c r="M57">
        <v>2</v>
      </c>
      <c r="N57" t="s">
        <v>160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0.41149999999999998</v>
      </c>
      <c r="G58">
        <v>0.41149999999999998</v>
      </c>
      <c r="I58">
        <v>0.41149999999999998</v>
      </c>
      <c r="K58">
        <v>0.41149999999999998</v>
      </c>
      <c r="M58">
        <v>0.41149999999999998</v>
      </c>
      <c r="O58">
        <v>-1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2</v>
      </c>
      <c r="F59" t="s">
        <v>159</v>
      </c>
      <c r="G59">
        <v>2</v>
      </c>
      <c r="H59" t="s">
        <v>159</v>
      </c>
      <c r="I59">
        <v>2</v>
      </c>
      <c r="J59" t="s">
        <v>159</v>
      </c>
      <c r="K59">
        <v>2</v>
      </c>
      <c r="L59" t="s">
        <v>159</v>
      </c>
      <c r="M59">
        <v>2</v>
      </c>
      <c r="N59" t="s">
        <v>159</v>
      </c>
      <c r="O59">
        <v>-1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-6.2700000000000006E-2</v>
      </c>
      <c r="G60">
        <v>-6.2700000000000006E-2</v>
      </c>
      <c r="I60">
        <v>-6.2700000000000006E-2</v>
      </c>
      <c r="K60">
        <v>-6.2700000000000006E-2</v>
      </c>
      <c r="M60">
        <v>-6.2700000000000006E-2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160</v>
      </c>
      <c r="G61">
        <v>4</v>
      </c>
      <c r="H61" t="s">
        <v>160</v>
      </c>
      <c r="I61">
        <v>4</v>
      </c>
      <c r="J61" t="s">
        <v>160</v>
      </c>
      <c r="K61">
        <v>4</v>
      </c>
      <c r="L61" t="s">
        <v>160</v>
      </c>
      <c r="M61">
        <v>4</v>
      </c>
      <c r="N61" t="s">
        <v>160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0.3574</v>
      </c>
      <c r="G62">
        <v>0.3574</v>
      </c>
      <c r="I62">
        <v>0.3574</v>
      </c>
      <c r="K62">
        <v>0.3574</v>
      </c>
      <c r="M62">
        <v>0.3574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s">
        <v>159</v>
      </c>
      <c r="G63">
        <v>2</v>
      </c>
      <c r="H63" t="s">
        <v>159</v>
      </c>
      <c r="I63">
        <v>2</v>
      </c>
      <c r="J63" t="s">
        <v>159</v>
      </c>
      <c r="K63">
        <v>2</v>
      </c>
      <c r="L63" t="s">
        <v>159</v>
      </c>
      <c r="M63">
        <v>2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-9.8199999999999996E-2</v>
      </c>
      <c r="G64">
        <v>-9.8199999999999996E-2</v>
      </c>
      <c r="I64">
        <v>-9.8199999999999996E-2</v>
      </c>
      <c r="K64">
        <v>-9.8199999999999996E-2</v>
      </c>
      <c r="M64">
        <v>-9.8199999999999996E-2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s">
        <v>159</v>
      </c>
      <c r="G65">
        <v>4</v>
      </c>
      <c r="H65" t="s">
        <v>159</v>
      </c>
      <c r="I65">
        <v>4</v>
      </c>
      <c r="J65" t="s">
        <v>159</v>
      </c>
      <c r="K65">
        <v>4</v>
      </c>
      <c r="L65" t="s">
        <v>159</v>
      </c>
      <c r="M65">
        <v>4</v>
      </c>
      <c r="N65" t="s">
        <v>159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0.53769999999999996</v>
      </c>
      <c r="G66">
        <v>0.53769999999999996</v>
      </c>
      <c r="I66">
        <v>0.53769999999999996</v>
      </c>
      <c r="K66">
        <v>0.53769999999999996</v>
      </c>
      <c r="M66">
        <v>0.53769999999999996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2</v>
      </c>
      <c r="F67" t="s">
        <v>159</v>
      </c>
      <c r="G67">
        <v>2</v>
      </c>
      <c r="H67" t="s">
        <v>159</v>
      </c>
      <c r="I67">
        <v>2</v>
      </c>
      <c r="J67" t="s">
        <v>159</v>
      </c>
      <c r="K67">
        <v>2</v>
      </c>
      <c r="L67" t="s">
        <v>159</v>
      </c>
      <c r="M67">
        <v>2</v>
      </c>
      <c r="N67" t="s">
        <v>159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-0.19600000000000001</v>
      </c>
      <c r="G68">
        <v>-0.19600000000000001</v>
      </c>
      <c r="I68">
        <v>-0.19600000000000001</v>
      </c>
      <c r="K68">
        <v>-0.19600000000000001</v>
      </c>
      <c r="M68">
        <v>-0.19600000000000001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s">
        <v>159</v>
      </c>
      <c r="G69">
        <v>4</v>
      </c>
      <c r="H69" t="s">
        <v>159</v>
      </c>
      <c r="I69">
        <v>4</v>
      </c>
      <c r="J69" t="s">
        <v>159</v>
      </c>
      <c r="K69">
        <v>4</v>
      </c>
      <c r="L69" t="s">
        <v>159</v>
      </c>
      <c r="M69">
        <v>4</v>
      </c>
      <c r="N69" t="s">
        <v>159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0.40229999999999999</v>
      </c>
      <c r="G70">
        <v>0.40229999999999999</v>
      </c>
      <c r="I70">
        <v>0.40229999999999999</v>
      </c>
      <c r="K70">
        <v>0.40229999999999999</v>
      </c>
      <c r="M70">
        <v>0.40229999999999999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2</v>
      </c>
      <c r="F71" t="s">
        <v>159</v>
      </c>
      <c r="G71">
        <v>2</v>
      </c>
      <c r="H71" t="s">
        <v>159</v>
      </c>
      <c r="I71">
        <v>2</v>
      </c>
      <c r="J71" t="s">
        <v>159</v>
      </c>
      <c r="K71">
        <v>2</v>
      </c>
      <c r="L71" t="s">
        <v>159</v>
      </c>
      <c r="M71">
        <v>2</v>
      </c>
      <c r="N71" t="s">
        <v>159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-0.3</v>
      </c>
      <c r="G72">
        <v>-0.3</v>
      </c>
      <c r="I72">
        <v>-0.3</v>
      </c>
      <c r="K72">
        <v>-0.3</v>
      </c>
      <c r="M72">
        <v>-0.3</v>
      </c>
      <c r="O72">
        <v>-1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s">
        <v>160</v>
      </c>
      <c r="G73">
        <v>4</v>
      </c>
      <c r="H73" t="s">
        <v>160</v>
      </c>
      <c r="I73">
        <v>4</v>
      </c>
      <c r="J73" t="s">
        <v>160</v>
      </c>
      <c r="K73">
        <v>4</v>
      </c>
      <c r="L73" t="s">
        <v>160</v>
      </c>
      <c r="M73">
        <v>4</v>
      </c>
      <c r="N73" t="s">
        <v>160</v>
      </c>
      <c r="O73">
        <v>-1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-0.40229999999999999</v>
      </c>
      <c r="G74">
        <v>-0.40229999999999999</v>
      </c>
      <c r="I74">
        <v>-0.40229999999999999</v>
      </c>
      <c r="K74">
        <v>-0.40229999999999999</v>
      </c>
      <c r="M74">
        <v>-0.40229999999999999</v>
      </c>
      <c r="O74">
        <v>-1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s">
        <v>160</v>
      </c>
      <c r="G75">
        <v>4</v>
      </c>
      <c r="H75" t="s">
        <v>160</v>
      </c>
      <c r="I75">
        <v>4</v>
      </c>
      <c r="J75" t="s">
        <v>160</v>
      </c>
      <c r="K75">
        <v>4</v>
      </c>
      <c r="L75" t="s">
        <v>160</v>
      </c>
      <c r="M75">
        <v>4</v>
      </c>
      <c r="N75" t="s">
        <v>160</v>
      </c>
      <c r="O75">
        <v>-1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0.55000000000000004</v>
      </c>
      <c r="G76">
        <v>0.55000000000000004</v>
      </c>
      <c r="I76">
        <v>0.55000000000000004</v>
      </c>
      <c r="K76">
        <v>0.55000000000000004</v>
      </c>
      <c r="M76">
        <v>0.55000000000000004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s">
        <v>159</v>
      </c>
      <c r="G77">
        <v>2</v>
      </c>
      <c r="H77" t="s">
        <v>159</v>
      </c>
      <c r="I77">
        <v>2</v>
      </c>
      <c r="J77" t="s">
        <v>159</v>
      </c>
      <c r="K77">
        <v>2</v>
      </c>
      <c r="L77" t="s">
        <v>159</v>
      </c>
      <c r="M77">
        <v>2</v>
      </c>
      <c r="N77" t="s">
        <v>159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-7.8E-2</v>
      </c>
      <c r="G78">
        <v>-7.8E-2</v>
      </c>
      <c r="I78">
        <v>-7.8E-2</v>
      </c>
      <c r="K78">
        <v>-7.8E-2</v>
      </c>
      <c r="M78">
        <v>-7.8E-2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s">
        <v>160</v>
      </c>
      <c r="G79">
        <v>4</v>
      </c>
      <c r="H79" t="s">
        <v>160</v>
      </c>
      <c r="I79">
        <v>4</v>
      </c>
      <c r="J79" t="s">
        <v>160</v>
      </c>
      <c r="K79">
        <v>4</v>
      </c>
      <c r="L79" t="s">
        <v>160</v>
      </c>
      <c r="M79">
        <v>4</v>
      </c>
      <c r="N79" t="s">
        <v>160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0.42349999999999999</v>
      </c>
      <c r="G80">
        <v>0.42349999999999999</v>
      </c>
      <c r="I80">
        <v>0.42349999999999999</v>
      </c>
      <c r="K80">
        <v>0.42349999999999999</v>
      </c>
      <c r="M80">
        <v>0.42349999999999999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s">
        <v>159</v>
      </c>
      <c r="G81">
        <v>2</v>
      </c>
      <c r="H81" t="s">
        <v>159</v>
      </c>
      <c r="I81">
        <v>2</v>
      </c>
      <c r="J81" t="s">
        <v>159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-0.307</v>
      </c>
      <c r="G82">
        <v>-0.307</v>
      </c>
      <c r="I82">
        <v>-0.307</v>
      </c>
      <c r="K82">
        <v>-0.307</v>
      </c>
      <c r="M82">
        <v>-0.307</v>
      </c>
      <c r="O82">
        <v>-1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s">
        <v>159</v>
      </c>
      <c r="G83">
        <v>4</v>
      </c>
      <c r="H83" t="s">
        <v>159</v>
      </c>
      <c r="I83">
        <v>4</v>
      </c>
      <c r="J83" t="s">
        <v>159</v>
      </c>
      <c r="K83">
        <v>4</v>
      </c>
      <c r="L83" t="s">
        <v>159</v>
      </c>
      <c r="M83">
        <v>4</v>
      </c>
      <c r="N83" t="s">
        <v>159</v>
      </c>
      <c r="O83">
        <v>-1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-0.39710000000000001</v>
      </c>
      <c r="G84">
        <v>-0.39710000000000001</v>
      </c>
      <c r="I84">
        <v>-0.39710000000000001</v>
      </c>
      <c r="K84">
        <v>-0.39710000000000001</v>
      </c>
      <c r="M84">
        <v>-0.39710000000000001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s">
        <v>160</v>
      </c>
      <c r="G85">
        <v>4</v>
      </c>
      <c r="H85" t="s">
        <v>160</v>
      </c>
      <c r="I85">
        <v>4</v>
      </c>
      <c r="J85" t="s">
        <v>160</v>
      </c>
      <c r="K85">
        <v>4</v>
      </c>
      <c r="L85" t="s">
        <v>160</v>
      </c>
      <c r="M85">
        <v>4</v>
      </c>
      <c r="N85" t="s">
        <v>160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-0.1017</v>
      </c>
      <c r="G86">
        <v>-0.1017</v>
      </c>
      <c r="I86">
        <v>-0.1017</v>
      </c>
      <c r="K86">
        <v>-0.1017</v>
      </c>
      <c r="M86">
        <v>-0.1017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160</v>
      </c>
      <c r="G87">
        <v>4</v>
      </c>
      <c r="H87" t="s">
        <v>160</v>
      </c>
      <c r="I87">
        <v>4</v>
      </c>
      <c r="J87" t="s">
        <v>160</v>
      </c>
      <c r="K87">
        <v>4</v>
      </c>
      <c r="L87" t="s">
        <v>160</v>
      </c>
      <c r="M87">
        <v>4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0.39179999999999998</v>
      </c>
      <c r="G88">
        <v>0.39179999999999998</v>
      </c>
      <c r="I88">
        <v>0.39179999999999998</v>
      </c>
      <c r="K88">
        <v>0.39179999999999998</v>
      </c>
      <c r="M88">
        <v>0.39179999999999998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s">
        <v>159</v>
      </c>
      <c r="G89">
        <v>2</v>
      </c>
      <c r="H89" t="s">
        <v>159</v>
      </c>
      <c r="I89">
        <v>2</v>
      </c>
      <c r="J89" t="s">
        <v>159</v>
      </c>
      <c r="K89">
        <v>2</v>
      </c>
      <c r="L89" t="s">
        <v>159</v>
      </c>
      <c r="M89">
        <v>2</v>
      </c>
      <c r="N89" t="s">
        <v>159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-7.7100000000000002E-2</v>
      </c>
      <c r="G90">
        <v>-7.7100000000000002E-2</v>
      </c>
      <c r="I90">
        <v>-7.7100000000000002E-2</v>
      </c>
      <c r="K90">
        <v>-7.7100000000000002E-2</v>
      </c>
      <c r="M90">
        <v>-7.7100000000000002E-2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159</v>
      </c>
      <c r="G91">
        <v>4</v>
      </c>
      <c r="H91" t="s">
        <v>159</v>
      </c>
      <c r="I91">
        <v>4</v>
      </c>
      <c r="J91" t="s">
        <v>159</v>
      </c>
      <c r="K91">
        <v>4</v>
      </c>
      <c r="L91" t="s">
        <v>159</v>
      </c>
      <c r="M91">
        <v>4</v>
      </c>
      <c r="N91" t="s">
        <v>159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0.24</v>
      </c>
      <c r="G92">
        <v>0.24</v>
      </c>
      <c r="I92">
        <v>0.24</v>
      </c>
      <c r="K92">
        <v>0.24</v>
      </c>
      <c r="M92">
        <v>0.24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2</v>
      </c>
      <c r="F93" t="s">
        <v>160</v>
      </c>
      <c r="G93">
        <v>2</v>
      </c>
      <c r="H93" t="s">
        <v>160</v>
      </c>
      <c r="I93">
        <v>2</v>
      </c>
      <c r="J93" t="s">
        <v>160</v>
      </c>
      <c r="K93">
        <v>2</v>
      </c>
      <c r="L93" t="s">
        <v>160</v>
      </c>
      <c r="M93">
        <v>2</v>
      </c>
      <c r="N93" t="s">
        <v>160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-0.1744</v>
      </c>
      <c r="G94">
        <v>-0.1744</v>
      </c>
      <c r="I94">
        <v>-0.1744</v>
      </c>
      <c r="K94">
        <v>-0.1744</v>
      </c>
      <c r="M94">
        <v>-0.1744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s">
        <v>159</v>
      </c>
      <c r="G95">
        <v>4</v>
      </c>
      <c r="H95" t="s">
        <v>159</v>
      </c>
      <c r="I95">
        <v>4</v>
      </c>
      <c r="J95" t="s">
        <v>159</v>
      </c>
      <c r="K95">
        <v>4</v>
      </c>
      <c r="L95" t="s">
        <v>159</v>
      </c>
      <c r="M95">
        <v>4</v>
      </c>
      <c r="N95" t="s">
        <v>159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-0.26640000000000003</v>
      </c>
      <c r="G96">
        <v>-0.26640000000000003</v>
      </c>
      <c r="I96">
        <v>-0.26640000000000003</v>
      </c>
      <c r="K96">
        <v>-0.26640000000000003</v>
      </c>
      <c r="M96">
        <v>-0.26640000000000003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159</v>
      </c>
      <c r="G97">
        <v>4</v>
      </c>
      <c r="H97" t="s">
        <v>159</v>
      </c>
      <c r="I97">
        <v>4</v>
      </c>
      <c r="J97" t="s">
        <v>159</v>
      </c>
      <c r="K97">
        <v>4</v>
      </c>
      <c r="L97" t="s">
        <v>159</v>
      </c>
      <c r="M97">
        <v>4</v>
      </c>
      <c r="N97" t="s">
        <v>159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-0.5</v>
      </c>
      <c r="G98">
        <v>-0.5</v>
      </c>
      <c r="I98">
        <v>-0.5</v>
      </c>
      <c r="K98">
        <v>-0.5</v>
      </c>
      <c r="M98">
        <v>-0.5</v>
      </c>
      <c r="O98">
        <v>-1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s">
        <v>160</v>
      </c>
      <c r="G99">
        <v>4</v>
      </c>
      <c r="H99" t="s">
        <v>160</v>
      </c>
      <c r="I99">
        <v>4</v>
      </c>
      <c r="J99" t="s">
        <v>160</v>
      </c>
      <c r="K99">
        <v>4</v>
      </c>
      <c r="L99" t="s">
        <v>160</v>
      </c>
      <c r="M99">
        <v>4</v>
      </c>
      <c r="N99" t="s">
        <v>160</v>
      </c>
      <c r="O99">
        <v>-1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0.49</v>
      </c>
      <c r="G100">
        <v>0.49</v>
      </c>
      <c r="I100">
        <v>0.49</v>
      </c>
      <c r="K100">
        <v>0.49</v>
      </c>
      <c r="M100">
        <v>0.49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2</v>
      </c>
      <c r="F101" t="s">
        <v>159</v>
      </c>
      <c r="G101">
        <v>2</v>
      </c>
      <c r="H101" t="s">
        <v>159</v>
      </c>
      <c r="I101">
        <v>2</v>
      </c>
      <c r="J101" t="s">
        <v>159</v>
      </c>
      <c r="K101">
        <v>2</v>
      </c>
      <c r="L101" t="s">
        <v>159</v>
      </c>
      <c r="M101">
        <v>2</v>
      </c>
      <c r="N101" t="s">
        <v>159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0.60729999999999995</v>
      </c>
      <c r="G102">
        <v>0.60729999999999995</v>
      </c>
      <c r="I102">
        <v>0.60729999999999995</v>
      </c>
      <c r="K102">
        <v>0.60729999999999995</v>
      </c>
      <c r="M102">
        <v>0.60729999999999995</v>
      </c>
      <c r="O102">
        <v>-1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2</v>
      </c>
      <c r="F103" t="s">
        <v>160</v>
      </c>
      <c r="G103">
        <v>2</v>
      </c>
      <c r="H103" t="s">
        <v>160</v>
      </c>
      <c r="I103">
        <v>2</v>
      </c>
      <c r="J103" t="s">
        <v>160</v>
      </c>
      <c r="K103">
        <v>2</v>
      </c>
      <c r="L103" t="s">
        <v>160</v>
      </c>
      <c r="M103">
        <v>2</v>
      </c>
      <c r="N103" t="s">
        <v>160</v>
      </c>
      <c r="O103">
        <v>-1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0.28210000000000002</v>
      </c>
      <c r="G104">
        <v>0.28210000000000002</v>
      </c>
      <c r="I104">
        <v>0.28210000000000002</v>
      </c>
      <c r="K104">
        <v>0.28210000000000002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s">
        <v>160</v>
      </c>
      <c r="G105">
        <v>2</v>
      </c>
      <c r="H105" t="s">
        <v>160</v>
      </c>
      <c r="I105">
        <v>2</v>
      </c>
      <c r="J105" t="s">
        <v>160</v>
      </c>
      <c r="K105">
        <v>2</v>
      </c>
      <c r="L105" t="s">
        <v>160</v>
      </c>
      <c r="M105">
        <v>2</v>
      </c>
      <c r="N105" t="s">
        <v>160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0.6</v>
      </c>
      <c r="G106">
        <v>0.6</v>
      </c>
      <c r="I106">
        <v>0.6</v>
      </c>
      <c r="K106">
        <v>0.6</v>
      </c>
      <c r="M106">
        <v>0.6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s">
        <v>160</v>
      </c>
      <c r="G107">
        <v>2</v>
      </c>
      <c r="H107" t="s">
        <v>160</v>
      </c>
      <c r="I107">
        <v>2</v>
      </c>
      <c r="J107" t="s">
        <v>160</v>
      </c>
      <c r="K107">
        <v>2</v>
      </c>
      <c r="L107" t="s">
        <v>160</v>
      </c>
      <c r="M107">
        <v>2</v>
      </c>
      <c r="N107" t="s">
        <v>160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0.2238</v>
      </c>
      <c r="G108">
        <v>0.2238</v>
      </c>
      <c r="I108">
        <v>0.2238</v>
      </c>
      <c r="K108">
        <v>0.2238</v>
      </c>
      <c r="M108">
        <v>0.2238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2</v>
      </c>
      <c r="F109" t="s">
        <v>160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-6.4799999999999996E-2</v>
      </c>
      <c r="G110">
        <v>-6.4799999999999996E-2</v>
      </c>
      <c r="I110">
        <v>-6.4799999999999996E-2</v>
      </c>
      <c r="K110">
        <v>-6.4799999999999996E-2</v>
      </c>
      <c r="M110">
        <v>-6.4799999999999996E-2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s">
        <v>159</v>
      </c>
      <c r="G111">
        <v>4</v>
      </c>
      <c r="H111" t="s">
        <v>159</v>
      </c>
      <c r="I111">
        <v>4</v>
      </c>
      <c r="J111" t="s">
        <v>159</v>
      </c>
      <c r="K111">
        <v>4</v>
      </c>
      <c r="L111" t="s">
        <v>159</v>
      </c>
      <c r="M111">
        <v>4</v>
      </c>
      <c r="N111" t="s">
        <v>159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-0.38</v>
      </c>
      <c r="G112">
        <v>-0.38</v>
      </c>
      <c r="I112">
        <v>-0.38</v>
      </c>
      <c r="K112">
        <v>-0.38</v>
      </c>
      <c r="M112">
        <v>-0.38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s">
        <v>160</v>
      </c>
      <c r="G113">
        <v>4</v>
      </c>
      <c r="H113" t="s">
        <v>160</v>
      </c>
      <c r="I113">
        <v>4</v>
      </c>
      <c r="J113" t="s">
        <v>160</v>
      </c>
      <c r="K113">
        <v>4</v>
      </c>
      <c r="L113" t="s">
        <v>160</v>
      </c>
      <c r="M113">
        <v>4</v>
      </c>
      <c r="N113" t="s">
        <v>160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0.46300000000000002</v>
      </c>
      <c r="G114">
        <v>0.46300000000000002</v>
      </c>
      <c r="I114">
        <v>0.46300000000000002</v>
      </c>
      <c r="K114">
        <v>0.46300000000000002</v>
      </c>
      <c r="M114">
        <v>0.46300000000000002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159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-0.9</v>
      </c>
      <c r="G116">
        <v>-0.9</v>
      </c>
      <c r="I116">
        <v>-0.9</v>
      </c>
      <c r="K116">
        <v>-0.9</v>
      </c>
      <c r="M116">
        <v>-0.9</v>
      </c>
      <c r="O116">
        <v>-1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5</v>
      </c>
      <c r="F117" t="s">
        <v>159</v>
      </c>
      <c r="G117">
        <v>5</v>
      </c>
      <c r="H117" t="s">
        <v>159</v>
      </c>
      <c r="I117">
        <v>5</v>
      </c>
      <c r="J117" t="s">
        <v>159</v>
      </c>
      <c r="K117">
        <v>5</v>
      </c>
      <c r="L117" t="s">
        <v>159</v>
      </c>
      <c r="M117">
        <v>5</v>
      </c>
      <c r="N117" t="s">
        <v>159</v>
      </c>
      <c r="O117">
        <v>-1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0.57140000000000002</v>
      </c>
      <c r="G118">
        <v>0.57140000000000002</v>
      </c>
      <c r="I118">
        <v>0.57140000000000002</v>
      </c>
      <c r="K118">
        <v>0.57140000000000002</v>
      </c>
      <c r="M118">
        <v>0.57140000000000002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s">
        <v>159</v>
      </c>
      <c r="G119">
        <v>2</v>
      </c>
      <c r="H119" t="s">
        <v>159</v>
      </c>
      <c r="I119">
        <v>2</v>
      </c>
      <c r="J119" t="s">
        <v>159</v>
      </c>
      <c r="K119">
        <v>2</v>
      </c>
      <c r="L119" t="s">
        <v>159</v>
      </c>
      <c r="M119">
        <v>2</v>
      </c>
      <c r="N119" t="s">
        <v>159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-0.45</v>
      </c>
      <c r="G120">
        <v>-0.45</v>
      </c>
      <c r="I120">
        <v>-0.45</v>
      </c>
      <c r="K120">
        <v>-0.45</v>
      </c>
      <c r="M120">
        <v>-0.45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s">
        <v>160</v>
      </c>
      <c r="G121">
        <v>4</v>
      </c>
      <c r="H121" t="s">
        <v>160</v>
      </c>
      <c r="I121">
        <v>4</v>
      </c>
      <c r="J121" t="s">
        <v>160</v>
      </c>
      <c r="K121">
        <v>4</v>
      </c>
      <c r="L121" t="s">
        <v>160</v>
      </c>
      <c r="M121">
        <v>4</v>
      </c>
      <c r="N121" t="s">
        <v>160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0.43269999999999997</v>
      </c>
      <c r="G122">
        <v>0.43269999999999997</v>
      </c>
      <c r="I122">
        <v>0.43269999999999997</v>
      </c>
      <c r="K122">
        <v>0.43269999999999997</v>
      </c>
      <c r="M122">
        <v>0.43269999999999997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2</v>
      </c>
      <c r="F123" t="s">
        <v>160</v>
      </c>
      <c r="G123">
        <v>2</v>
      </c>
      <c r="H123" t="s">
        <v>160</v>
      </c>
      <c r="I123">
        <v>2</v>
      </c>
      <c r="J123" t="s">
        <v>160</v>
      </c>
      <c r="K123">
        <v>2</v>
      </c>
      <c r="L123" t="s">
        <v>160</v>
      </c>
      <c r="M123">
        <v>2</v>
      </c>
      <c r="N123" t="s">
        <v>160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0.53300000000000003</v>
      </c>
      <c r="G124">
        <v>0.53300000000000003</v>
      </c>
      <c r="I124">
        <v>0.53300000000000003</v>
      </c>
      <c r="K124">
        <v>0.53300000000000003</v>
      </c>
      <c r="M124">
        <v>0.53300000000000003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2</v>
      </c>
      <c r="F125" t="s">
        <v>159</v>
      </c>
      <c r="G125">
        <v>2</v>
      </c>
      <c r="H125" t="s">
        <v>159</v>
      </c>
      <c r="I125">
        <v>2</v>
      </c>
      <c r="J125" t="s">
        <v>159</v>
      </c>
      <c r="K125">
        <v>2</v>
      </c>
      <c r="L125" t="s">
        <v>159</v>
      </c>
      <c r="M125">
        <v>2</v>
      </c>
      <c r="N125" t="s">
        <v>159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-0.28620000000000001</v>
      </c>
      <c r="G126">
        <v>-0.28620000000000001</v>
      </c>
      <c r="I126">
        <v>-0.28620000000000001</v>
      </c>
      <c r="K126">
        <v>-0.28620000000000001</v>
      </c>
      <c r="M126">
        <v>-0.28620000000000001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159</v>
      </c>
      <c r="G127">
        <v>4</v>
      </c>
      <c r="H127" t="s">
        <v>159</v>
      </c>
      <c r="I127">
        <v>4</v>
      </c>
      <c r="J127" t="s">
        <v>159</v>
      </c>
      <c r="K127">
        <v>4</v>
      </c>
      <c r="L127" t="s">
        <v>159</v>
      </c>
      <c r="M127">
        <v>4</v>
      </c>
      <c r="N127" t="s">
        <v>159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-0.2</v>
      </c>
      <c r="G128">
        <v>-0.2</v>
      </c>
      <c r="I128">
        <v>-0.2</v>
      </c>
      <c r="K128">
        <v>-0.2</v>
      </c>
      <c r="M128">
        <v>-0.2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s">
        <v>159</v>
      </c>
      <c r="G129">
        <v>4</v>
      </c>
      <c r="H129" t="s">
        <v>159</v>
      </c>
      <c r="I129">
        <v>4</v>
      </c>
      <c r="J129" t="s">
        <v>159</v>
      </c>
      <c r="K129">
        <v>4</v>
      </c>
      <c r="L129" t="s">
        <v>159</v>
      </c>
      <c r="M129">
        <v>4</v>
      </c>
      <c r="N129" t="s">
        <v>159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0.49</v>
      </c>
      <c r="G130">
        <v>0.49</v>
      </c>
      <c r="I130">
        <v>0.49</v>
      </c>
      <c r="K130">
        <v>0.49</v>
      </c>
      <c r="M130">
        <v>0.49</v>
      </c>
      <c r="O130">
        <v>-1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2</v>
      </c>
      <c r="F131" t="s">
        <v>160</v>
      </c>
      <c r="G131">
        <v>2</v>
      </c>
      <c r="H131" t="s">
        <v>160</v>
      </c>
      <c r="I131">
        <v>2</v>
      </c>
      <c r="J131" t="s">
        <v>160</v>
      </c>
      <c r="K131">
        <v>2</v>
      </c>
      <c r="L131" t="s">
        <v>160</v>
      </c>
      <c r="M131">
        <v>2</v>
      </c>
      <c r="N131" t="s">
        <v>160</v>
      </c>
      <c r="O131">
        <v>-1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0.2</v>
      </c>
      <c r="G132">
        <v>0.2</v>
      </c>
      <c r="I132">
        <v>0.2</v>
      </c>
      <c r="K132">
        <v>0.2</v>
      </c>
      <c r="M132">
        <v>0.2</v>
      </c>
      <c r="O132">
        <v>-1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s">
        <v>160</v>
      </c>
      <c r="G133">
        <v>2</v>
      </c>
      <c r="H133" t="s">
        <v>160</v>
      </c>
      <c r="I133">
        <v>2</v>
      </c>
      <c r="J133" t="s">
        <v>160</v>
      </c>
      <c r="K133">
        <v>2</v>
      </c>
      <c r="L133" t="s">
        <v>160</v>
      </c>
      <c r="M133">
        <v>2</v>
      </c>
      <c r="N133" t="s">
        <v>160</v>
      </c>
      <c r="O133">
        <v>-1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-0.1525</v>
      </c>
      <c r="G134">
        <v>-0.1525</v>
      </c>
      <c r="I134">
        <v>-0.1525</v>
      </c>
      <c r="K134">
        <v>-0.1525</v>
      </c>
      <c r="M134">
        <v>-0.1525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4</v>
      </c>
      <c r="H135" t="s">
        <v>159</v>
      </c>
      <c r="I135">
        <v>4</v>
      </c>
      <c r="J135" t="s">
        <v>159</v>
      </c>
      <c r="K135">
        <v>4</v>
      </c>
      <c r="L135" t="s">
        <v>159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-0.60160000000000002</v>
      </c>
      <c r="G136">
        <v>-0.60160000000000002</v>
      </c>
      <c r="I136">
        <v>-0.60160000000000002</v>
      </c>
      <c r="K136">
        <v>-0.60160000000000002</v>
      </c>
      <c r="M136">
        <v>-0.60160000000000002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s">
        <v>159</v>
      </c>
      <c r="G137">
        <v>4</v>
      </c>
      <c r="H137" t="s">
        <v>159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0.57179999999999997</v>
      </c>
      <c r="G138">
        <v>0.57179999999999997</v>
      </c>
      <c r="I138">
        <v>0.57179999999999997</v>
      </c>
      <c r="K138">
        <v>0.57179999999999997</v>
      </c>
      <c r="M138">
        <v>0.57179999999999997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2</v>
      </c>
      <c r="F139" t="s">
        <v>159</v>
      </c>
      <c r="G139">
        <v>2</v>
      </c>
      <c r="H139" t="s">
        <v>159</v>
      </c>
      <c r="I139">
        <v>2</v>
      </c>
      <c r="J139" t="s">
        <v>159</v>
      </c>
      <c r="K139">
        <v>2</v>
      </c>
      <c r="L139" t="s">
        <v>159</v>
      </c>
      <c r="M139">
        <v>2</v>
      </c>
      <c r="N139" t="s">
        <v>159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0.2863</v>
      </c>
      <c r="G140">
        <v>0.2863</v>
      </c>
      <c r="I140">
        <v>0.2863</v>
      </c>
      <c r="K140">
        <v>0.2863</v>
      </c>
      <c r="M140">
        <v>0.2863</v>
      </c>
      <c r="O140">
        <v>-1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2</v>
      </c>
      <c r="F141" t="s">
        <v>160</v>
      </c>
      <c r="G141">
        <v>2</v>
      </c>
      <c r="H141" t="s">
        <v>160</v>
      </c>
      <c r="I141">
        <v>2</v>
      </c>
      <c r="J141" t="s">
        <v>160</v>
      </c>
      <c r="K141">
        <v>2</v>
      </c>
      <c r="L141" t="s">
        <v>160</v>
      </c>
      <c r="M141">
        <v>2</v>
      </c>
      <c r="N141" t="s">
        <v>160</v>
      </c>
      <c r="O141">
        <v>-1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0.54320000000000002</v>
      </c>
      <c r="G142">
        <v>0.54320000000000002</v>
      </c>
      <c r="I142">
        <v>0.54320000000000002</v>
      </c>
      <c r="K142">
        <v>0.54320000000000002</v>
      </c>
      <c r="M142">
        <v>0.54320000000000002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2</v>
      </c>
      <c r="F143" t="s">
        <v>159</v>
      </c>
      <c r="G143">
        <v>2</v>
      </c>
      <c r="H143" t="s">
        <v>159</v>
      </c>
      <c r="I143">
        <v>2</v>
      </c>
      <c r="J143" t="s">
        <v>159</v>
      </c>
      <c r="K143">
        <v>2</v>
      </c>
      <c r="L143" t="s">
        <v>159</v>
      </c>
      <c r="M143">
        <v>2</v>
      </c>
      <c r="N143" t="s">
        <v>159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0.35499999999999998</v>
      </c>
      <c r="G144">
        <v>0.35499999999999998</v>
      </c>
      <c r="I144">
        <v>0.35499999999999998</v>
      </c>
      <c r="K144">
        <v>0.35499999999999998</v>
      </c>
      <c r="M144">
        <v>0.35499999999999998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2</v>
      </c>
      <c r="F145" t="s">
        <v>160</v>
      </c>
      <c r="G145">
        <v>2</v>
      </c>
      <c r="H145" t="s">
        <v>160</v>
      </c>
      <c r="I145">
        <v>2</v>
      </c>
      <c r="J145" t="s">
        <v>160</v>
      </c>
      <c r="K145">
        <v>2</v>
      </c>
      <c r="L145" t="s">
        <v>160</v>
      </c>
      <c r="M145">
        <v>2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-0.33119999999999999</v>
      </c>
      <c r="G146">
        <v>-0.33119999999999999</v>
      </c>
      <c r="I146">
        <v>-0.33119999999999999</v>
      </c>
      <c r="K146">
        <v>-0.33119999999999999</v>
      </c>
      <c r="M146">
        <v>-0.33119999999999999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s">
        <v>160</v>
      </c>
      <c r="G147">
        <v>4</v>
      </c>
      <c r="H147" t="s">
        <v>160</v>
      </c>
      <c r="I147">
        <v>4</v>
      </c>
      <c r="J147" t="s">
        <v>160</v>
      </c>
      <c r="K147">
        <v>4</v>
      </c>
      <c r="L147" t="s">
        <v>160</v>
      </c>
      <c r="M147">
        <v>4</v>
      </c>
      <c r="N147" t="s">
        <v>160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0.46970000000000001</v>
      </c>
      <c r="G148">
        <v>0.46970000000000001</v>
      </c>
      <c r="I148">
        <v>0.46970000000000001</v>
      </c>
      <c r="K148">
        <v>0.46970000000000001</v>
      </c>
      <c r="M148">
        <v>0.46970000000000001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2</v>
      </c>
      <c r="F149" t="s">
        <v>160</v>
      </c>
      <c r="G149">
        <v>2</v>
      </c>
      <c r="H149" t="s">
        <v>160</v>
      </c>
      <c r="I149">
        <v>2</v>
      </c>
      <c r="J149" t="s">
        <v>160</v>
      </c>
      <c r="K149">
        <v>2</v>
      </c>
      <c r="L149" t="s">
        <v>160</v>
      </c>
      <c r="M149">
        <v>2</v>
      </c>
      <c r="N149" t="s">
        <v>160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0.2853</v>
      </c>
      <c r="G150">
        <v>0.2853</v>
      </c>
      <c r="I150">
        <v>0.2853</v>
      </c>
      <c r="K150">
        <v>0.2853</v>
      </c>
      <c r="M150">
        <v>0.2853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s">
        <v>160</v>
      </c>
      <c r="G151">
        <v>2</v>
      </c>
      <c r="H151" t="s">
        <v>160</v>
      </c>
      <c r="I151">
        <v>2</v>
      </c>
      <c r="J151" t="s">
        <v>160</v>
      </c>
      <c r="K151">
        <v>2</v>
      </c>
      <c r="L151" t="s">
        <v>160</v>
      </c>
      <c r="M151">
        <v>2</v>
      </c>
      <c r="N151" t="s">
        <v>160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0.46060000000000001</v>
      </c>
      <c r="G152">
        <v>0.46060000000000001</v>
      </c>
      <c r="I152">
        <v>0.46060000000000001</v>
      </c>
      <c r="K152">
        <v>0.46060000000000001</v>
      </c>
      <c r="M152">
        <v>0.46060000000000001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s">
        <v>160</v>
      </c>
      <c r="G153">
        <v>2</v>
      </c>
      <c r="H153" t="s">
        <v>160</v>
      </c>
      <c r="I153">
        <v>2</v>
      </c>
      <c r="J153" t="s">
        <v>160</v>
      </c>
      <c r="K153">
        <v>2</v>
      </c>
      <c r="L153" t="s">
        <v>160</v>
      </c>
      <c r="M153">
        <v>2</v>
      </c>
      <c r="N153" t="s">
        <v>160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0.49</v>
      </c>
      <c r="G154">
        <v>0.49</v>
      </c>
      <c r="I154">
        <v>0.49</v>
      </c>
      <c r="K154">
        <v>0.49</v>
      </c>
      <c r="M154">
        <v>0.49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2</v>
      </c>
      <c r="F155" t="s">
        <v>160</v>
      </c>
      <c r="G155">
        <v>2</v>
      </c>
      <c r="H155" t="s">
        <v>160</v>
      </c>
      <c r="I155">
        <v>2</v>
      </c>
      <c r="J155" t="s">
        <v>160</v>
      </c>
      <c r="K155">
        <v>2</v>
      </c>
      <c r="L155" t="s">
        <v>160</v>
      </c>
      <c r="M155">
        <v>2</v>
      </c>
      <c r="N155" t="s">
        <v>160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-0.23930000000000001</v>
      </c>
      <c r="G156">
        <v>-0.23930000000000001</v>
      </c>
      <c r="I156">
        <v>-0.23930000000000001</v>
      </c>
      <c r="K156">
        <v>-0.23930000000000001</v>
      </c>
      <c r="M156">
        <v>-0.23930000000000001</v>
      </c>
      <c r="O156">
        <v>-1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s">
        <v>160</v>
      </c>
      <c r="G157">
        <v>4</v>
      </c>
      <c r="H157" t="s">
        <v>160</v>
      </c>
      <c r="I157">
        <v>4</v>
      </c>
      <c r="J157" t="s">
        <v>160</v>
      </c>
      <c r="K157">
        <v>4</v>
      </c>
      <c r="L157" t="s">
        <v>160</v>
      </c>
      <c r="M157">
        <v>4</v>
      </c>
      <c r="N157" t="s">
        <v>160</v>
      </c>
      <c r="O157">
        <v>-1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0.4975</v>
      </c>
      <c r="G158">
        <v>0.4975</v>
      </c>
      <c r="I158">
        <v>0.4975</v>
      </c>
      <c r="K158">
        <v>0.4975</v>
      </c>
      <c r="M158">
        <v>0.4975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s">
        <v>159</v>
      </c>
      <c r="G159">
        <v>2</v>
      </c>
      <c r="H159" t="s">
        <v>159</v>
      </c>
      <c r="I159">
        <v>2</v>
      </c>
      <c r="J159" t="s">
        <v>159</v>
      </c>
      <c r="K159">
        <v>2</v>
      </c>
      <c r="L159" t="s">
        <v>159</v>
      </c>
      <c r="M159">
        <v>2</v>
      </c>
      <c r="N159" t="s">
        <v>159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7.3499999999999996E-2</v>
      </c>
      <c r="G160">
        <v>7.3499999999999996E-2</v>
      </c>
      <c r="I160">
        <v>7.3499999999999996E-2</v>
      </c>
      <c r="K160">
        <v>7.3499999999999996E-2</v>
      </c>
      <c r="M160">
        <v>7.3499999999999996E-2</v>
      </c>
      <c r="O160">
        <v>-1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3</v>
      </c>
      <c r="F161" t="s">
        <v>160</v>
      </c>
      <c r="G161">
        <v>3</v>
      </c>
      <c r="H161" t="s">
        <v>160</v>
      </c>
      <c r="I161">
        <v>3</v>
      </c>
      <c r="J161" t="s">
        <v>160</v>
      </c>
      <c r="K161">
        <v>3</v>
      </c>
      <c r="L161" t="s">
        <v>160</v>
      </c>
      <c r="M161">
        <v>3</v>
      </c>
      <c r="N161" t="s">
        <v>160</v>
      </c>
      <c r="O161">
        <v>-1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0.245</v>
      </c>
      <c r="G162">
        <v>0.245</v>
      </c>
      <c r="I162">
        <v>0.245</v>
      </c>
      <c r="K162">
        <v>0.245</v>
      </c>
      <c r="M162">
        <v>0.245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2</v>
      </c>
      <c r="F163" t="s">
        <v>160</v>
      </c>
      <c r="G163">
        <v>2</v>
      </c>
      <c r="H163" t="s">
        <v>160</v>
      </c>
      <c r="I163">
        <v>2</v>
      </c>
      <c r="J163" t="s">
        <v>160</v>
      </c>
      <c r="K163">
        <v>2</v>
      </c>
      <c r="L163" t="s">
        <v>160</v>
      </c>
      <c r="M163">
        <v>2</v>
      </c>
      <c r="N163" t="s">
        <v>160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0.41839999999999999</v>
      </c>
      <c r="G164">
        <v>0.41839999999999999</v>
      </c>
      <c r="I164">
        <v>0.41839999999999999</v>
      </c>
      <c r="K164">
        <v>0.41839999999999999</v>
      </c>
      <c r="M164">
        <v>0.41839999999999999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2</v>
      </c>
      <c r="F165" t="s">
        <v>160</v>
      </c>
      <c r="G165">
        <v>2</v>
      </c>
      <c r="H165" t="s">
        <v>160</v>
      </c>
      <c r="I165">
        <v>2</v>
      </c>
      <c r="J165" t="s">
        <v>160</v>
      </c>
      <c r="K165">
        <v>2</v>
      </c>
      <c r="L165" t="s">
        <v>160</v>
      </c>
      <c r="M165">
        <v>2</v>
      </c>
      <c r="N165" t="s">
        <v>160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-0.2475</v>
      </c>
      <c r="G166">
        <v>-0.2475</v>
      </c>
      <c r="I166">
        <v>-0.2475</v>
      </c>
      <c r="K166">
        <v>-0.2475</v>
      </c>
      <c r="M166">
        <v>-0.2475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s">
        <v>159</v>
      </c>
      <c r="G167">
        <v>4</v>
      </c>
      <c r="H167" t="s">
        <v>159</v>
      </c>
      <c r="I167">
        <v>4</v>
      </c>
      <c r="J167" t="s">
        <v>159</v>
      </c>
      <c r="K167">
        <v>4</v>
      </c>
      <c r="L167" t="s">
        <v>159</v>
      </c>
      <c r="M167">
        <v>4</v>
      </c>
      <c r="N167" t="s">
        <v>159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0.51359999999999995</v>
      </c>
      <c r="G168">
        <v>0.51359999999999995</v>
      </c>
      <c r="I168">
        <v>0.51359999999999995</v>
      </c>
      <c r="K168">
        <v>0.51359999999999995</v>
      </c>
      <c r="M168">
        <v>0.51359999999999995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s">
        <v>159</v>
      </c>
      <c r="G169">
        <v>2</v>
      </c>
      <c r="H169" t="s">
        <v>159</v>
      </c>
      <c r="I169">
        <v>2</v>
      </c>
      <c r="J169" t="s">
        <v>159</v>
      </c>
      <c r="K169">
        <v>2</v>
      </c>
      <c r="L169" t="s">
        <v>159</v>
      </c>
      <c r="M169">
        <v>2</v>
      </c>
      <c r="N169" t="s">
        <v>159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0.44700000000000001</v>
      </c>
      <c r="G170">
        <v>0.44700000000000001</v>
      </c>
      <c r="I170">
        <v>0.44700000000000001</v>
      </c>
      <c r="K170">
        <v>0.44700000000000001</v>
      </c>
      <c r="M170">
        <v>0.44700000000000001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2</v>
      </c>
      <c r="F171" t="s">
        <v>159</v>
      </c>
      <c r="G171">
        <v>2</v>
      </c>
      <c r="H171" t="s">
        <v>159</v>
      </c>
      <c r="I171">
        <v>2</v>
      </c>
      <c r="J171" t="s">
        <v>159</v>
      </c>
      <c r="K171">
        <v>2</v>
      </c>
      <c r="L171" t="s">
        <v>159</v>
      </c>
      <c r="M171">
        <v>2</v>
      </c>
      <c r="N171" t="s">
        <v>159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0.46079999999999999</v>
      </c>
      <c r="G172">
        <v>0.46079999999999999</v>
      </c>
      <c r="I172">
        <v>0.46079999999999999</v>
      </c>
      <c r="K172">
        <v>0.46079999999999999</v>
      </c>
      <c r="M172">
        <v>0.46079999999999999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2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-0.5575</v>
      </c>
      <c r="G174">
        <v>-0.5575</v>
      </c>
      <c r="I174">
        <v>-0.5575</v>
      </c>
      <c r="K174">
        <v>-0.5575</v>
      </c>
      <c r="M174">
        <v>-0.5575</v>
      </c>
      <c r="O174">
        <v>-1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s">
        <v>159</v>
      </c>
      <c r="G175">
        <v>4</v>
      </c>
      <c r="H175" t="s">
        <v>159</v>
      </c>
      <c r="I175">
        <v>4</v>
      </c>
      <c r="J175" t="s">
        <v>159</v>
      </c>
      <c r="K175">
        <v>4</v>
      </c>
      <c r="L175" t="s">
        <v>159</v>
      </c>
      <c r="M175">
        <v>4</v>
      </c>
      <c r="N175" t="s">
        <v>159</v>
      </c>
      <c r="O175">
        <v>-1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-0.26200000000000001</v>
      </c>
      <c r="G176">
        <v>-0.26200000000000001</v>
      </c>
      <c r="I176">
        <v>-0.26200000000000001</v>
      </c>
      <c r="K176">
        <v>-0.26200000000000001</v>
      </c>
      <c r="M176">
        <v>-0.26200000000000001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160</v>
      </c>
      <c r="G177">
        <v>4</v>
      </c>
      <c r="H177" t="s">
        <v>160</v>
      </c>
      <c r="I177">
        <v>4</v>
      </c>
      <c r="J177" t="s">
        <v>160</v>
      </c>
      <c r="K177">
        <v>4</v>
      </c>
      <c r="L177" t="s">
        <v>160</v>
      </c>
      <c r="M177">
        <v>4</v>
      </c>
      <c r="N177" t="s">
        <v>160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-0.79320000000000002</v>
      </c>
      <c r="G178">
        <v>-0.79320000000000002</v>
      </c>
      <c r="I178">
        <v>-0.79320000000000002</v>
      </c>
      <c r="K178">
        <v>-0.79320000000000002</v>
      </c>
      <c r="M178">
        <v>-0.79320000000000002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s">
        <v>159</v>
      </c>
      <c r="G179">
        <v>5</v>
      </c>
      <c r="H179" t="s">
        <v>159</v>
      </c>
      <c r="I179">
        <v>5</v>
      </c>
      <c r="J179" t="s">
        <v>159</v>
      </c>
      <c r="K179">
        <v>5</v>
      </c>
      <c r="L179" t="s">
        <v>159</v>
      </c>
      <c r="M179">
        <v>5</v>
      </c>
      <c r="N179" t="s">
        <v>159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-0.15140000000000001</v>
      </c>
      <c r="G180">
        <v>-0.15140000000000001</v>
      </c>
      <c r="I180">
        <v>-0.15140000000000001</v>
      </c>
      <c r="K180">
        <v>-0.15140000000000001</v>
      </c>
      <c r="M180">
        <v>-0.15140000000000001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160</v>
      </c>
      <c r="G181">
        <v>4</v>
      </c>
      <c r="H181" t="s">
        <v>160</v>
      </c>
      <c r="I181">
        <v>4</v>
      </c>
      <c r="J181" t="s">
        <v>160</v>
      </c>
      <c r="K181">
        <v>4</v>
      </c>
      <c r="L181" t="s">
        <v>160</v>
      </c>
      <c r="M181">
        <v>4</v>
      </c>
      <c r="N181" t="s">
        <v>160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0.58609999999999995</v>
      </c>
      <c r="G182">
        <v>0.58609999999999995</v>
      </c>
      <c r="I182">
        <v>0.58609999999999995</v>
      </c>
      <c r="K182">
        <v>0.58609999999999995</v>
      </c>
      <c r="M182">
        <v>0.58609999999999995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2</v>
      </c>
      <c r="F183" t="s">
        <v>160</v>
      </c>
      <c r="G183">
        <v>2</v>
      </c>
      <c r="H183" t="s">
        <v>160</v>
      </c>
      <c r="I183">
        <v>2</v>
      </c>
      <c r="J183" t="s">
        <v>160</v>
      </c>
      <c r="K183">
        <v>2</v>
      </c>
      <c r="L183" t="s">
        <v>160</v>
      </c>
      <c r="M183">
        <v>2</v>
      </c>
      <c r="N183" t="s">
        <v>160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0.31979999999999997</v>
      </c>
      <c r="G184">
        <v>0.31979999999999997</v>
      </c>
      <c r="I184">
        <v>0.31979999999999997</v>
      </c>
      <c r="K184">
        <v>0.31979999999999997</v>
      </c>
      <c r="M184">
        <v>0.31979999999999997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s">
        <v>159</v>
      </c>
      <c r="G185">
        <v>2</v>
      </c>
      <c r="H185" t="s">
        <v>159</v>
      </c>
      <c r="I185">
        <v>2</v>
      </c>
      <c r="J185" t="s">
        <v>159</v>
      </c>
      <c r="K185">
        <v>2</v>
      </c>
      <c r="L185" t="s">
        <v>159</v>
      </c>
      <c r="M185">
        <v>2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0.30640000000000001</v>
      </c>
      <c r="G186">
        <v>0.30640000000000001</v>
      </c>
      <c r="I186">
        <v>0.30640000000000001</v>
      </c>
      <c r="K186">
        <v>0.30640000000000001</v>
      </c>
      <c r="M186">
        <v>0.30640000000000001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0.40739999999999998</v>
      </c>
      <c r="G188">
        <v>0.40739999999999998</v>
      </c>
      <c r="I188">
        <v>0.40739999999999998</v>
      </c>
      <c r="K188">
        <v>0.40739999999999998</v>
      </c>
      <c r="M188">
        <v>0.40739999999999998</v>
      </c>
      <c r="O188">
        <v>-1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2</v>
      </c>
      <c r="F189" t="s">
        <v>159</v>
      </c>
      <c r="G189">
        <v>2</v>
      </c>
      <c r="H189" t="s">
        <v>159</v>
      </c>
      <c r="I189">
        <v>2</v>
      </c>
      <c r="J189" t="s">
        <v>159</v>
      </c>
      <c r="K189">
        <v>2</v>
      </c>
      <c r="L189" t="s">
        <v>159</v>
      </c>
      <c r="M189">
        <v>2</v>
      </c>
      <c r="N189" t="s">
        <v>159</v>
      </c>
      <c r="O189">
        <v>-1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-0.30640000000000001</v>
      </c>
      <c r="G190">
        <v>-0.30640000000000001</v>
      </c>
      <c r="I190">
        <v>-0.30640000000000001</v>
      </c>
      <c r="K190">
        <v>-0.30640000000000001</v>
      </c>
      <c r="M190">
        <v>-0.30640000000000001</v>
      </c>
      <c r="O190">
        <v>-1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s">
        <v>160</v>
      </c>
      <c r="G191">
        <v>4</v>
      </c>
      <c r="H191" t="s">
        <v>160</v>
      </c>
      <c r="I191">
        <v>4</v>
      </c>
      <c r="J191" t="s">
        <v>160</v>
      </c>
      <c r="K191">
        <v>4</v>
      </c>
      <c r="L191" t="s">
        <v>160</v>
      </c>
      <c r="M191">
        <v>4</v>
      </c>
      <c r="N191" t="s">
        <v>160</v>
      </c>
      <c r="O191">
        <v>-1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0.43269999999999997</v>
      </c>
      <c r="G192">
        <v>0.43269999999999997</v>
      </c>
      <c r="I192">
        <v>0.43269999999999997</v>
      </c>
      <c r="K192">
        <v>0.43269999999999997</v>
      </c>
      <c r="M192">
        <v>0.43269999999999997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2</v>
      </c>
      <c r="F193" t="s">
        <v>160</v>
      </c>
      <c r="G193">
        <v>2</v>
      </c>
      <c r="H193" t="s">
        <v>160</v>
      </c>
      <c r="I193">
        <v>2</v>
      </c>
      <c r="J193" t="s">
        <v>160</v>
      </c>
      <c r="K193">
        <v>2</v>
      </c>
      <c r="L193" t="s">
        <v>160</v>
      </c>
      <c r="M193">
        <v>2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0.62</v>
      </c>
      <c r="G194">
        <v>0.62</v>
      </c>
      <c r="I194">
        <v>0.62</v>
      </c>
      <c r="K194">
        <v>0.62</v>
      </c>
      <c r="M194">
        <v>0.62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2</v>
      </c>
      <c r="F195" t="s">
        <v>160</v>
      </c>
      <c r="G195">
        <v>2</v>
      </c>
      <c r="H195" t="s">
        <v>160</v>
      </c>
      <c r="I195">
        <v>2</v>
      </c>
      <c r="J195" t="s">
        <v>160</v>
      </c>
      <c r="K195">
        <v>2</v>
      </c>
      <c r="L195" t="s">
        <v>160</v>
      </c>
      <c r="M195">
        <v>2</v>
      </c>
      <c r="N195" t="s">
        <v>160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0.44650000000000001</v>
      </c>
      <c r="G196">
        <v>0.44650000000000001</v>
      </c>
      <c r="I196">
        <v>0.44650000000000001</v>
      </c>
      <c r="K196">
        <v>0.44650000000000001</v>
      </c>
      <c r="M196">
        <v>0.44650000000000001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2</v>
      </c>
      <c r="F197" t="s">
        <v>159</v>
      </c>
      <c r="G197">
        <v>2</v>
      </c>
      <c r="H197" t="s">
        <v>159</v>
      </c>
      <c r="I197">
        <v>2</v>
      </c>
      <c r="J197" t="s">
        <v>159</v>
      </c>
      <c r="K197">
        <v>2</v>
      </c>
      <c r="L197" t="s">
        <v>159</v>
      </c>
      <c r="M197">
        <v>2</v>
      </c>
      <c r="N197" t="s">
        <v>159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9.8799999999999999E-2</v>
      </c>
      <c r="G198">
        <v>9.8799999999999999E-2</v>
      </c>
      <c r="I198">
        <v>9.8799999999999999E-2</v>
      </c>
      <c r="K198">
        <v>9.8799999999999999E-2</v>
      </c>
      <c r="M198">
        <v>9.8799999999999999E-2</v>
      </c>
      <c r="O198">
        <v>-1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3</v>
      </c>
      <c r="F199" t="s">
        <v>160</v>
      </c>
      <c r="G199">
        <v>3</v>
      </c>
      <c r="H199" t="s">
        <v>160</v>
      </c>
      <c r="I199">
        <v>3</v>
      </c>
      <c r="J199" t="s">
        <v>160</v>
      </c>
      <c r="K199">
        <v>3</v>
      </c>
      <c r="L199" t="s">
        <v>160</v>
      </c>
      <c r="M199">
        <v>3</v>
      </c>
      <c r="N199" t="s">
        <v>160</v>
      </c>
      <c r="O199">
        <v>-1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0.45</v>
      </c>
      <c r="G200">
        <v>0.45</v>
      </c>
      <c r="I200">
        <v>0.45</v>
      </c>
      <c r="K200">
        <v>0.45</v>
      </c>
      <c r="M200">
        <v>0.45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2</v>
      </c>
      <c r="F201" t="s">
        <v>160</v>
      </c>
      <c r="G201">
        <v>2</v>
      </c>
      <c r="H201" t="s">
        <v>160</v>
      </c>
      <c r="I201">
        <v>2</v>
      </c>
      <c r="J201" t="s">
        <v>160</v>
      </c>
      <c r="K201">
        <v>2</v>
      </c>
      <c r="L201" t="s">
        <v>160</v>
      </c>
      <c r="M201">
        <v>2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-7.4999999999999997E-2</v>
      </c>
      <c r="G202">
        <v>-7.4999999999999997E-2</v>
      </c>
      <c r="I202">
        <v>-7.4999999999999997E-2</v>
      </c>
      <c r="K202">
        <v>-7.4999999999999997E-2</v>
      </c>
      <c r="M202">
        <v>-7.4999999999999997E-2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s">
        <v>160</v>
      </c>
      <c r="G203">
        <v>4</v>
      </c>
      <c r="H203" t="s">
        <v>160</v>
      </c>
      <c r="I203">
        <v>4</v>
      </c>
      <c r="J203" t="s">
        <v>160</v>
      </c>
      <c r="K203">
        <v>4</v>
      </c>
      <c r="L203" t="s">
        <v>160</v>
      </c>
      <c r="M203">
        <v>4</v>
      </c>
      <c r="N203" t="s">
        <v>160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0.39839999999999998</v>
      </c>
      <c r="G204">
        <v>0.39839999999999998</v>
      </c>
      <c r="I204">
        <v>0.39839999999999998</v>
      </c>
      <c r="K204">
        <v>0.39839999999999998</v>
      </c>
      <c r="M204">
        <v>0.39839999999999998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2</v>
      </c>
      <c r="F205" t="s">
        <v>160</v>
      </c>
      <c r="G205">
        <v>2</v>
      </c>
      <c r="H205" t="s">
        <v>160</v>
      </c>
      <c r="I205">
        <v>2</v>
      </c>
      <c r="J205" t="s">
        <v>160</v>
      </c>
      <c r="K205">
        <v>2</v>
      </c>
      <c r="L205" t="s">
        <v>160</v>
      </c>
      <c r="M205">
        <v>2</v>
      </c>
      <c r="N205" t="s">
        <v>160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-0.44840000000000002</v>
      </c>
      <c r="G206">
        <v>-0.44840000000000002</v>
      </c>
      <c r="I206">
        <v>-0.44840000000000002</v>
      </c>
      <c r="K206">
        <v>-0.44840000000000002</v>
      </c>
      <c r="M206">
        <v>-0.44840000000000002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s">
        <v>160</v>
      </c>
      <c r="G207">
        <v>4</v>
      </c>
      <c r="H207" t="s">
        <v>160</v>
      </c>
      <c r="I207">
        <v>4</v>
      </c>
      <c r="J207" t="s">
        <v>160</v>
      </c>
      <c r="K207">
        <v>4</v>
      </c>
      <c r="L207" t="s">
        <v>160</v>
      </c>
      <c r="M207">
        <v>4</v>
      </c>
      <c r="N207" t="s">
        <v>160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0.49</v>
      </c>
      <c r="G208">
        <v>0.49</v>
      </c>
      <c r="I208">
        <v>0.49</v>
      </c>
      <c r="K208">
        <v>0.49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0.49</v>
      </c>
      <c r="G210">
        <v>0.49</v>
      </c>
      <c r="I210">
        <v>0.49</v>
      </c>
      <c r="K210">
        <v>0.49</v>
      </c>
      <c r="M210">
        <v>0.49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160</v>
      </c>
      <c r="G211">
        <v>2</v>
      </c>
      <c r="H211" t="s">
        <v>160</v>
      </c>
      <c r="I211">
        <v>2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0.49</v>
      </c>
      <c r="G212">
        <v>0.49</v>
      </c>
      <c r="I212">
        <v>0.49</v>
      </c>
      <c r="K212">
        <v>0.49</v>
      </c>
      <c r="M212">
        <v>0.49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2</v>
      </c>
      <c r="F213" t="s">
        <v>160</v>
      </c>
      <c r="G213">
        <v>2</v>
      </c>
      <c r="H213" t="s">
        <v>160</v>
      </c>
      <c r="I213">
        <v>2</v>
      </c>
      <c r="J213" t="s">
        <v>160</v>
      </c>
      <c r="K213">
        <v>2</v>
      </c>
      <c r="L213" t="s">
        <v>160</v>
      </c>
      <c r="M213">
        <v>2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0.1673</v>
      </c>
      <c r="G214">
        <v>0.1673</v>
      </c>
      <c r="I214">
        <v>0.1673</v>
      </c>
      <c r="K214">
        <v>0.1673</v>
      </c>
      <c r="M214">
        <v>0.1673</v>
      </c>
      <c r="O214">
        <v>-1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2</v>
      </c>
      <c r="F215" t="s">
        <v>160</v>
      </c>
      <c r="G215">
        <v>2</v>
      </c>
      <c r="H215" t="s">
        <v>160</v>
      </c>
      <c r="I215">
        <v>2</v>
      </c>
      <c r="J215" t="s">
        <v>160</v>
      </c>
      <c r="K215">
        <v>2</v>
      </c>
      <c r="L215" t="s">
        <v>160</v>
      </c>
      <c r="M215">
        <v>2</v>
      </c>
      <c r="N215" t="s">
        <v>160</v>
      </c>
      <c r="O215">
        <v>-1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0.29920000000000002</v>
      </c>
      <c r="G216">
        <v>0.29920000000000002</v>
      </c>
      <c r="I216">
        <v>0.29920000000000002</v>
      </c>
      <c r="K216">
        <v>0.29920000000000002</v>
      </c>
      <c r="M216">
        <v>0.29920000000000002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160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0.5746</v>
      </c>
      <c r="G218">
        <v>0.5746</v>
      </c>
      <c r="I218">
        <v>0.5746</v>
      </c>
      <c r="K218">
        <v>0.5746</v>
      </c>
      <c r="M218">
        <v>0.5746</v>
      </c>
      <c r="O218">
        <v>-1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2</v>
      </c>
      <c r="F219" t="s">
        <v>160</v>
      </c>
      <c r="G219">
        <v>2</v>
      </c>
      <c r="H219" t="s">
        <v>160</v>
      </c>
      <c r="I219">
        <v>2</v>
      </c>
      <c r="J219" t="s">
        <v>160</v>
      </c>
      <c r="K219">
        <v>2</v>
      </c>
      <c r="L219" t="s">
        <v>160</v>
      </c>
      <c r="M219">
        <v>2</v>
      </c>
      <c r="N219" t="s">
        <v>160</v>
      </c>
      <c r="O219">
        <v>-1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0.72</v>
      </c>
      <c r="G220">
        <v>0.72</v>
      </c>
      <c r="I220">
        <v>0.72</v>
      </c>
      <c r="K220">
        <v>0.72</v>
      </c>
      <c r="M220">
        <v>0.72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2</v>
      </c>
      <c r="F221" t="s">
        <v>159</v>
      </c>
      <c r="G221">
        <v>2</v>
      </c>
      <c r="H221" t="s">
        <v>159</v>
      </c>
      <c r="I221">
        <v>2</v>
      </c>
      <c r="J221" t="s">
        <v>159</v>
      </c>
      <c r="K221">
        <v>2</v>
      </c>
      <c r="L221" t="s">
        <v>159</v>
      </c>
      <c r="M221">
        <v>2</v>
      </c>
      <c r="N221" t="s">
        <v>159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0.43440000000000001</v>
      </c>
      <c r="G222">
        <v>0.43440000000000001</v>
      </c>
      <c r="I222">
        <v>0.43440000000000001</v>
      </c>
      <c r="K222">
        <v>0.43440000000000001</v>
      </c>
      <c r="M222">
        <v>0.43440000000000001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s">
        <v>159</v>
      </c>
      <c r="G223">
        <v>2</v>
      </c>
      <c r="H223" t="s">
        <v>159</v>
      </c>
      <c r="I223">
        <v>2</v>
      </c>
      <c r="J223" t="s">
        <v>159</v>
      </c>
      <c r="K223">
        <v>2</v>
      </c>
      <c r="L223" t="s">
        <v>159</v>
      </c>
      <c r="M223">
        <v>2</v>
      </c>
      <c r="N223" t="s">
        <v>159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0.49</v>
      </c>
      <c r="G224">
        <v>0.49</v>
      </c>
      <c r="I224">
        <v>0.49</v>
      </c>
      <c r="K224">
        <v>0.49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s">
        <v>159</v>
      </c>
      <c r="G225">
        <v>2</v>
      </c>
      <c r="H225" t="s">
        <v>159</v>
      </c>
      <c r="I225">
        <v>2</v>
      </c>
      <c r="J225" t="s">
        <v>159</v>
      </c>
      <c r="K225">
        <v>2</v>
      </c>
      <c r="L225" t="s">
        <v>159</v>
      </c>
      <c r="M225">
        <v>2</v>
      </c>
      <c r="N225" t="s">
        <v>159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-0.29520000000000002</v>
      </c>
      <c r="G226">
        <v>-0.29520000000000002</v>
      </c>
      <c r="I226">
        <v>-0.29520000000000002</v>
      </c>
      <c r="K226">
        <v>-0.29520000000000002</v>
      </c>
      <c r="M226">
        <v>-0.29520000000000002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160</v>
      </c>
      <c r="G227">
        <v>4</v>
      </c>
      <c r="H227" t="s">
        <v>160</v>
      </c>
      <c r="I227">
        <v>4</v>
      </c>
      <c r="J227" t="s">
        <v>160</v>
      </c>
      <c r="K227">
        <v>4</v>
      </c>
      <c r="L227" t="s">
        <v>160</v>
      </c>
      <c r="M227">
        <v>4</v>
      </c>
      <c r="N227" t="s">
        <v>160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0.2596</v>
      </c>
      <c r="G228">
        <v>0.2596</v>
      </c>
      <c r="I228">
        <v>0.2596</v>
      </c>
      <c r="K228">
        <v>0.2596</v>
      </c>
      <c r="M228">
        <v>0.2596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2</v>
      </c>
      <c r="F229" t="s">
        <v>160</v>
      </c>
      <c r="G229">
        <v>2</v>
      </c>
      <c r="H229" t="s">
        <v>160</v>
      </c>
      <c r="I229">
        <v>2</v>
      </c>
      <c r="J229" t="s">
        <v>160</v>
      </c>
      <c r="K229">
        <v>2</v>
      </c>
      <c r="L229" t="s">
        <v>160</v>
      </c>
      <c r="M229">
        <v>2</v>
      </c>
      <c r="N229" t="s">
        <v>160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0.43169999999999997</v>
      </c>
      <c r="G230">
        <v>0.43169999999999997</v>
      </c>
      <c r="I230">
        <v>0.43169999999999997</v>
      </c>
      <c r="K230">
        <v>0.43169999999999997</v>
      </c>
      <c r="M230">
        <v>0.43169999999999997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s">
        <v>160</v>
      </c>
      <c r="G231">
        <v>2</v>
      </c>
      <c r="H231" t="s">
        <v>160</v>
      </c>
      <c r="I231">
        <v>2</v>
      </c>
      <c r="J231" t="s">
        <v>160</v>
      </c>
      <c r="K231">
        <v>2</v>
      </c>
      <c r="L231" t="s">
        <v>160</v>
      </c>
      <c r="M231">
        <v>2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0.5</v>
      </c>
      <c r="G232">
        <v>0.5</v>
      </c>
      <c r="I232">
        <v>0.5</v>
      </c>
      <c r="K232">
        <v>0.5</v>
      </c>
      <c r="M232">
        <v>0.5</v>
      </c>
      <c r="O232">
        <v>-1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2</v>
      </c>
      <c r="F233" t="s">
        <v>159</v>
      </c>
      <c r="G233">
        <v>2</v>
      </c>
      <c r="H233" t="s">
        <v>159</v>
      </c>
      <c r="I233">
        <v>2</v>
      </c>
      <c r="J233" t="s">
        <v>159</v>
      </c>
      <c r="K233">
        <v>2</v>
      </c>
      <c r="L233" t="s">
        <v>159</v>
      </c>
      <c r="M233">
        <v>2</v>
      </c>
      <c r="N233" t="s">
        <v>159</v>
      </c>
      <c r="O233">
        <v>-1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-0.22869999999999999</v>
      </c>
      <c r="G234">
        <v>-0.22869999999999999</v>
      </c>
      <c r="I234">
        <v>-0.22869999999999999</v>
      </c>
      <c r="K234">
        <v>-0.22869999999999999</v>
      </c>
      <c r="M234">
        <v>-0.22869999999999999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159</v>
      </c>
      <c r="G235">
        <v>4</v>
      </c>
      <c r="H235" t="s">
        <v>159</v>
      </c>
      <c r="I235">
        <v>4</v>
      </c>
      <c r="J235" t="s">
        <v>159</v>
      </c>
      <c r="K235">
        <v>4</v>
      </c>
      <c r="L235" t="s">
        <v>159</v>
      </c>
      <c r="M235">
        <v>4</v>
      </c>
      <c r="N235" t="s">
        <v>159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0.3357</v>
      </c>
      <c r="G236">
        <v>0.3357</v>
      </c>
      <c r="I236">
        <v>0.3357</v>
      </c>
      <c r="K236">
        <v>0.3357</v>
      </c>
      <c r="M236">
        <v>0.3357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2</v>
      </c>
      <c r="F237" t="s">
        <v>159</v>
      </c>
      <c r="G237">
        <v>2</v>
      </c>
      <c r="H237" t="s">
        <v>159</v>
      </c>
      <c r="I237">
        <v>2</v>
      </c>
      <c r="J237" t="s">
        <v>159</v>
      </c>
      <c r="K237">
        <v>2</v>
      </c>
      <c r="L237" t="s">
        <v>159</v>
      </c>
      <c r="M237">
        <v>2</v>
      </c>
      <c r="N237" t="s">
        <v>159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-0.1031</v>
      </c>
      <c r="G238">
        <v>-0.1031</v>
      </c>
      <c r="I238">
        <v>-0.1031</v>
      </c>
      <c r="K238">
        <v>-0.1031</v>
      </c>
      <c r="M238">
        <v>-0.1031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s">
        <v>159</v>
      </c>
      <c r="G239">
        <v>4</v>
      </c>
      <c r="H239" t="s">
        <v>159</v>
      </c>
      <c r="I239">
        <v>4</v>
      </c>
      <c r="J239" t="s">
        <v>159</v>
      </c>
      <c r="K239">
        <v>4</v>
      </c>
      <c r="L239" t="s">
        <v>159</v>
      </c>
      <c r="M239">
        <v>4</v>
      </c>
      <c r="N239" t="s">
        <v>159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0.3</v>
      </c>
      <c r="G240">
        <v>0.3</v>
      </c>
      <c r="I240">
        <v>0.3</v>
      </c>
      <c r="K240">
        <v>0.3</v>
      </c>
      <c r="M240">
        <v>0.3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2</v>
      </c>
      <c r="F241" t="s">
        <v>160</v>
      </c>
      <c r="G241">
        <v>2</v>
      </c>
      <c r="H241" t="s">
        <v>160</v>
      </c>
      <c r="I241">
        <v>2</v>
      </c>
      <c r="J241" t="s">
        <v>160</v>
      </c>
      <c r="K241">
        <v>2</v>
      </c>
      <c r="L241" t="s">
        <v>160</v>
      </c>
      <c r="M241">
        <v>2</v>
      </c>
      <c r="N241" t="s">
        <v>160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0.61750000000000005</v>
      </c>
      <c r="G242">
        <v>0.61750000000000005</v>
      </c>
      <c r="I242">
        <v>0.61750000000000005</v>
      </c>
      <c r="K242">
        <v>0.61750000000000005</v>
      </c>
      <c r="M242">
        <v>0.61750000000000005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s">
        <v>160</v>
      </c>
      <c r="G243">
        <v>2</v>
      </c>
      <c r="H243" t="s">
        <v>160</v>
      </c>
      <c r="I243">
        <v>2</v>
      </c>
      <c r="J243" t="s">
        <v>160</v>
      </c>
      <c r="K243">
        <v>2</v>
      </c>
      <c r="L243" t="s">
        <v>160</v>
      </c>
      <c r="M243">
        <v>2</v>
      </c>
      <c r="N243" t="s">
        <v>160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0.624</v>
      </c>
      <c r="G244">
        <v>0.624</v>
      </c>
      <c r="I244">
        <v>0.624</v>
      </c>
      <c r="K244">
        <v>0.624</v>
      </c>
      <c r="M244">
        <v>0.624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2</v>
      </c>
      <c r="F245" t="s">
        <v>159</v>
      </c>
      <c r="G245">
        <v>2</v>
      </c>
      <c r="H245" t="s">
        <v>159</v>
      </c>
      <c r="I245">
        <v>2</v>
      </c>
      <c r="J245" t="s">
        <v>159</v>
      </c>
      <c r="K245">
        <v>2</v>
      </c>
      <c r="L245" t="s">
        <v>159</v>
      </c>
      <c r="M245">
        <v>2</v>
      </c>
      <c r="N245" t="s">
        <v>159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0.64329999999999998</v>
      </c>
      <c r="G246">
        <v>0.64329999999999998</v>
      </c>
      <c r="I246">
        <v>0.64329999999999998</v>
      </c>
      <c r="K246">
        <v>0.64329999999999998</v>
      </c>
      <c r="M246">
        <v>0.64329999999999998</v>
      </c>
      <c r="O246">
        <v>-1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2</v>
      </c>
      <c r="F247" t="s">
        <v>159</v>
      </c>
      <c r="G247">
        <v>2</v>
      </c>
      <c r="H247" t="s">
        <v>159</v>
      </c>
      <c r="I247">
        <v>2</v>
      </c>
      <c r="J247" t="s">
        <v>159</v>
      </c>
      <c r="K247">
        <v>2</v>
      </c>
      <c r="L247" t="s">
        <v>159</v>
      </c>
      <c r="M247">
        <v>2</v>
      </c>
      <c r="N247" t="s">
        <v>159</v>
      </c>
      <c r="O247">
        <v>-1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-0.624</v>
      </c>
      <c r="G248">
        <v>-0.624</v>
      </c>
      <c r="I248">
        <v>-0.624</v>
      </c>
      <c r="K248">
        <v>-0.624</v>
      </c>
      <c r="M248">
        <v>-0.624</v>
      </c>
      <c r="O248">
        <v>-1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4</v>
      </c>
      <c r="F249" t="s">
        <v>160</v>
      </c>
      <c r="G249">
        <v>4</v>
      </c>
      <c r="H249" t="s">
        <v>160</v>
      </c>
      <c r="I249">
        <v>4</v>
      </c>
      <c r="J249" t="s">
        <v>160</v>
      </c>
      <c r="K249">
        <v>4</v>
      </c>
      <c r="L249" t="s">
        <v>160</v>
      </c>
      <c r="M249">
        <v>4</v>
      </c>
      <c r="N249" t="s">
        <v>160</v>
      </c>
      <c r="O249">
        <v>-1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-0.58799999999999997</v>
      </c>
      <c r="G250">
        <v>-0.58799999999999997</v>
      </c>
      <c r="I250">
        <v>-0.58799999999999997</v>
      </c>
      <c r="K250">
        <v>-0.58799999999999997</v>
      </c>
      <c r="M250">
        <v>-0.58799999999999997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s">
        <v>159</v>
      </c>
      <c r="G251">
        <v>4</v>
      </c>
      <c r="H251" t="s">
        <v>159</v>
      </c>
      <c r="I251">
        <v>4</v>
      </c>
      <c r="J251" t="s">
        <v>159</v>
      </c>
      <c r="K251">
        <v>4</v>
      </c>
      <c r="L251" t="s">
        <v>159</v>
      </c>
      <c r="M251">
        <v>4</v>
      </c>
      <c r="N251" t="s">
        <v>159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-7.9200000000000007E-2</v>
      </c>
      <c r="G252">
        <v>-7.9200000000000007E-2</v>
      </c>
      <c r="I252">
        <v>-7.9200000000000007E-2</v>
      </c>
      <c r="K252">
        <v>-7.9200000000000007E-2</v>
      </c>
      <c r="M252">
        <v>-7.9200000000000007E-2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s">
        <v>159</v>
      </c>
      <c r="G253">
        <v>4</v>
      </c>
      <c r="H253" t="s">
        <v>159</v>
      </c>
      <c r="I253">
        <v>4</v>
      </c>
      <c r="J253" t="s">
        <v>159</v>
      </c>
      <c r="K253">
        <v>4</v>
      </c>
      <c r="L253" t="s">
        <v>159</v>
      </c>
      <c r="M253">
        <v>4</v>
      </c>
      <c r="N253" t="s">
        <v>159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-0.1096</v>
      </c>
      <c r="G254">
        <v>-0.1096</v>
      </c>
      <c r="I254">
        <v>-0.1096</v>
      </c>
      <c r="K254">
        <v>-0.1096</v>
      </c>
      <c r="M254">
        <v>-0.1096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159</v>
      </c>
      <c r="G255">
        <v>4</v>
      </c>
      <c r="H255" t="s">
        <v>159</v>
      </c>
      <c r="I255">
        <v>4</v>
      </c>
      <c r="J255" t="s">
        <v>159</v>
      </c>
      <c r="K255">
        <v>4</v>
      </c>
      <c r="L255" t="s">
        <v>159</v>
      </c>
      <c r="M255">
        <v>4</v>
      </c>
      <c r="N255" t="s">
        <v>159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0.74399999999999999</v>
      </c>
      <c r="G256">
        <v>0.74399999999999999</v>
      </c>
      <c r="I256">
        <v>0.74399999999999999</v>
      </c>
      <c r="K256">
        <v>0.74399999999999999</v>
      </c>
      <c r="M256">
        <v>0.74399999999999999</v>
      </c>
      <c r="O256">
        <v>-1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2</v>
      </c>
      <c r="F257" t="s">
        <v>160</v>
      </c>
      <c r="G257">
        <v>2</v>
      </c>
      <c r="H257" t="s">
        <v>160</v>
      </c>
      <c r="I257">
        <v>2</v>
      </c>
      <c r="J257" t="s">
        <v>160</v>
      </c>
      <c r="K257">
        <v>2</v>
      </c>
      <c r="L257" t="s">
        <v>160</v>
      </c>
      <c r="M257">
        <v>2</v>
      </c>
      <c r="N257" t="s">
        <v>160</v>
      </c>
      <c r="O257">
        <v>-1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-0.10340000000000001</v>
      </c>
      <c r="G258">
        <v>-0.10340000000000001</v>
      </c>
      <c r="I258">
        <v>-0.10340000000000001</v>
      </c>
      <c r="K258">
        <v>-0.10340000000000001</v>
      </c>
      <c r="M258">
        <v>-0.10340000000000001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s">
        <v>160</v>
      </c>
      <c r="G259">
        <v>4</v>
      </c>
      <c r="H259" t="s">
        <v>160</v>
      </c>
      <c r="I259">
        <v>4</v>
      </c>
      <c r="J259" t="s">
        <v>160</v>
      </c>
      <c r="K259">
        <v>4</v>
      </c>
      <c r="L259" t="s">
        <v>160</v>
      </c>
      <c r="M259">
        <v>4</v>
      </c>
      <c r="N259" t="s">
        <v>160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0.49</v>
      </c>
      <c r="G260">
        <v>0.49</v>
      </c>
      <c r="I260">
        <v>0.49</v>
      </c>
      <c r="K260">
        <v>0.49</v>
      </c>
      <c r="M260">
        <v>0.49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2</v>
      </c>
      <c r="F261" t="s">
        <v>160</v>
      </c>
      <c r="G261">
        <v>2</v>
      </c>
      <c r="H261" t="s">
        <v>160</v>
      </c>
      <c r="I261">
        <v>2</v>
      </c>
      <c r="J261" t="s">
        <v>160</v>
      </c>
      <c r="K261">
        <v>2</v>
      </c>
      <c r="L261" t="s">
        <v>160</v>
      </c>
      <c r="M261">
        <v>2</v>
      </c>
      <c r="N261" t="s">
        <v>160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-5.2999999999999999E-2</v>
      </c>
      <c r="G262">
        <v>-5.2999999999999999E-2</v>
      </c>
      <c r="I262">
        <v>-5.2999999999999999E-2</v>
      </c>
      <c r="K262">
        <v>-5.2999999999999999E-2</v>
      </c>
      <c r="M262">
        <v>-5.2999999999999999E-2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s">
        <v>160</v>
      </c>
      <c r="G263">
        <v>4</v>
      </c>
      <c r="H263" t="s">
        <v>160</v>
      </c>
      <c r="I263">
        <v>4</v>
      </c>
      <c r="J263" t="s">
        <v>160</v>
      </c>
      <c r="K263">
        <v>4</v>
      </c>
      <c r="L263" t="s">
        <v>160</v>
      </c>
      <c r="M263">
        <v>4</v>
      </c>
      <c r="N263" t="s">
        <v>160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-0.5</v>
      </c>
      <c r="G264">
        <v>-0.5</v>
      </c>
      <c r="I264">
        <v>-0.5</v>
      </c>
      <c r="K264">
        <v>-0.5</v>
      </c>
      <c r="M264">
        <v>-0.5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s">
        <v>159</v>
      </c>
      <c r="G265">
        <v>4</v>
      </c>
      <c r="H265" t="s">
        <v>159</v>
      </c>
      <c r="I265">
        <v>4</v>
      </c>
      <c r="J265" t="s">
        <v>159</v>
      </c>
      <c r="K265">
        <v>4</v>
      </c>
      <c r="L265" t="s">
        <v>159</v>
      </c>
      <c r="M265">
        <v>4</v>
      </c>
      <c r="N265" t="s">
        <v>159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0.495</v>
      </c>
      <c r="G266">
        <v>0.495</v>
      </c>
      <c r="I266">
        <v>0.495</v>
      </c>
      <c r="K266">
        <v>0.495</v>
      </c>
      <c r="M266">
        <v>0.495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s">
        <v>160</v>
      </c>
      <c r="G267">
        <v>2</v>
      </c>
      <c r="H267" t="s">
        <v>160</v>
      </c>
      <c r="I267">
        <v>2</v>
      </c>
      <c r="J267" t="s">
        <v>160</v>
      </c>
      <c r="K267">
        <v>2</v>
      </c>
      <c r="L267" t="s">
        <v>160</v>
      </c>
      <c r="M267">
        <v>2</v>
      </c>
      <c r="N267" t="s">
        <v>160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-0.49</v>
      </c>
      <c r="G268">
        <v>-0.49</v>
      </c>
      <c r="I268">
        <v>-0.49</v>
      </c>
      <c r="K268">
        <v>-0.49</v>
      </c>
      <c r="M268">
        <v>-0.49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s">
        <v>160</v>
      </c>
      <c r="G269">
        <v>4</v>
      </c>
      <c r="H269" t="s">
        <v>160</v>
      </c>
      <c r="I269">
        <v>4</v>
      </c>
      <c r="J269" t="s">
        <v>160</v>
      </c>
      <c r="K269">
        <v>4</v>
      </c>
      <c r="L269" t="s">
        <v>160</v>
      </c>
      <c r="M269">
        <v>4</v>
      </c>
      <c r="N269" t="s">
        <v>160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0.4</v>
      </c>
      <c r="G270">
        <v>0.4</v>
      </c>
      <c r="I270">
        <v>0.4</v>
      </c>
      <c r="K270">
        <v>0.4</v>
      </c>
      <c r="M270">
        <v>0.4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2</v>
      </c>
      <c r="F271" t="s">
        <v>159</v>
      </c>
      <c r="G271">
        <v>2</v>
      </c>
      <c r="H271" t="s">
        <v>159</v>
      </c>
      <c r="I271">
        <v>2</v>
      </c>
      <c r="J271" t="s">
        <v>159</v>
      </c>
      <c r="K271">
        <v>2</v>
      </c>
      <c r="L271" t="s">
        <v>159</v>
      </c>
      <c r="M271">
        <v>2</v>
      </c>
      <c r="N271" t="s">
        <v>159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-0.6825</v>
      </c>
      <c r="G272">
        <v>-0.6825</v>
      </c>
      <c r="I272">
        <v>-0.6825</v>
      </c>
      <c r="K272">
        <v>-0.6825</v>
      </c>
      <c r="M272">
        <v>-0.6825</v>
      </c>
      <c r="O272">
        <v>-1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s">
        <v>160</v>
      </c>
      <c r="G273">
        <v>4</v>
      </c>
      <c r="H273" t="s">
        <v>160</v>
      </c>
      <c r="I273">
        <v>4</v>
      </c>
      <c r="J273" t="s">
        <v>160</v>
      </c>
      <c r="K273">
        <v>4</v>
      </c>
      <c r="L273" t="s">
        <v>160</v>
      </c>
      <c r="M273">
        <v>4</v>
      </c>
      <c r="N273" t="s">
        <v>160</v>
      </c>
      <c r="O273">
        <v>-1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0.48849999999999999</v>
      </c>
      <c r="G274">
        <v>0.48849999999999999</v>
      </c>
      <c r="I274">
        <v>0.48849999999999999</v>
      </c>
      <c r="K274">
        <v>0.48849999999999999</v>
      </c>
      <c r="M274">
        <v>0.48849999999999999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s">
        <v>159</v>
      </c>
      <c r="G275">
        <v>2</v>
      </c>
      <c r="H275" t="s">
        <v>159</v>
      </c>
      <c r="I275">
        <v>2</v>
      </c>
      <c r="J275" t="s">
        <v>159</v>
      </c>
      <c r="K275">
        <v>2</v>
      </c>
      <c r="L275" t="s">
        <v>159</v>
      </c>
      <c r="M275">
        <v>2</v>
      </c>
      <c r="N275" t="s">
        <v>159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-0.28849999999999998</v>
      </c>
      <c r="G276">
        <v>-0.28849999999999998</v>
      </c>
      <c r="I276">
        <v>-0.28849999999999998</v>
      </c>
      <c r="K276">
        <v>-0.28849999999999998</v>
      </c>
      <c r="M276">
        <v>-0.28849999999999998</v>
      </c>
      <c r="O276">
        <v>-1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s">
        <v>160</v>
      </c>
      <c r="G277">
        <v>4</v>
      </c>
      <c r="H277" t="s">
        <v>160</v>
      </c>
      <c r="I277">
        <v>4</v>
      </c>
      <c r="J277" t="s">
        <v>160</v>
      </c>
      <c r="K277">
        <v>4</v>
      </c>
      <c r="L277" t="s">
        <v>160</v>
      </c>
      <c r="M277">
        <v>4</v>
      </c>
      <c r="N277" t="s">
        <v>160</v>
      </c>
      <c r="O277">
        <v>-1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-0.57850000000000001</v>
      </c>
      <c r="G278">
        <v>-0.57850000000000001</v>
      </c>
      <c r="I278">
        <v>-0.57850000000000001</v>
      </c>
      <c r="K278">
        <v>-0.57850000000000001</v>
      </c>
      <c r="M278">
        <v>-0.57850000000000001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159</v>
      </c>
      <c r="G279">
        <v>4</v>
      </c>
      <c r="H279" t="s">
        <v>159</v>
      </c>
      <c r="I279">
        <v>4</v>
      </c>
      <c r="J279" t="s">
        <v>159</v>
      </c>
      <c r="K279">
        <v>4</v>
      </c>
      <c r="L279" t="s">
        <v>159</v>
      </c>
      <c r="M279">
        <v>4</v>
      </c>
      <c r="N279" t="s">
        <v>159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0.27760000000000001</v>
      </c>
      <c r="G280">
        <v>0.27760000000000001</v>
      </c>
      <c r="I280">
        <v>0.27760000000000001</v>
      </c>
      <c r="K280">
        <v>0.27760000000000001</v>
      </c>
      <c r="M280">
        <v>0.27760000000000001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s">
        <v>160</v>
      </c>
      <c r="G281">
        <v>2</v>
      </c>
      <c r="H281" t="s">
        <v>160</v>
      </c>
      <c r="I281">
        <v>2</v>
      </c>
      <c r="J281" t="s">
        <v>160</v>
      </c>
      <c r="K281">
        <v>2</v>
      </c>
      <c r="L281" t="s">
        <v>160</v>
      </c>
      <c r="M281">
        <v>2</v>
      </c>
      <c r="N281" t="s">
        <v>160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0.49</v>
      </c>
      <c r="G282">
        <v>0.49</v>
      </c>
      <c r="I282">
        <v>0.49</v>
      </c>
      <c r="K282">
        <v>0.49</v>
      </c>
      <c r="M282">
        <v>0.49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s">
        <v>160</v>
      </c>
      <c r="G283">
        <v>2</v>
      </c>
      <c r="H283" t="s">
        <v>160</v>
      </c>
      <c r="I283">
        <v>2</v>
      </c>
      <c r="J283" t="s">
        <v>160</v>
      </c>
      <c r="K283">
        <v>2</v>
      </c>
      <c r="L283" t="s">
        <v>160</v>
      </c>
      <c r="M283">
        <v>2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-0.17549999999999999</v>
      </c>
      <c r="G284">
        <v>-0.17549999999999999</v>
      </c>
      <c r="I284">
        <v>-0.17549999999999999</v>
      </c>
      <c r="K284">
        <v>-0.17549999999999999</v>
      </c>
      <c r="M284">
        <v>-0.17549999999999999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s">
        <v>160</v>
      </c>
      <c r="G285">
        <v>4</v>
      </c>
      <c r="H285" t="s">
        <v>160</v>
      </c>
      <c r="I285">
        <v>4</v>
      </c>
      <c r="J285" t="s">
        <v>160</v>
      </c>
      <c r="K285">
        <v>4</v>
      </c>
      <c r="L285" t="s">
        <v>160</v>
      </c>
      <c r="M285">
        <v>4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0.4</v>
      </c>
      <c r="G286">
        <v>0.4</v>
      </c>
      <c r="I286">
        <v>0.4</v>
      </c>
      <c r="K286">
        <v>0.4</v>
      </c>
      <c r="M286">
        <v>0.4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2</v>
      </c>
      <c r="F287" t="s">
        <v>159</v>
      </c>
      <c r="G287">
        <v>2</v>
      </c>
      <c r="H287" t="s">
        <v>159</v>
      </c>
      <c r="I287">
        <v>2</v>
      </c>
      <c r="J287" t="s">
        <v>159</v>
      </c>
      <c r="K287">
        <v>2</v>
      </c>
      <c r="L287" t="s">
        <v>159</v>
      </c>
      <c r="M287">
        <v>2</v>
      </c>
      <c r="N287" t="s">
        <v>159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-0.23799999999999999</v>
      </c>
      <c r="G288">
        <v>-0.23799999999999999</v>
      </c>
      <c r="I288">
        <v>-0.23799999999999999</v>
      </c>
      <c r="K288">
        <v>-0.23799999999999999</v>
      </c>
      <c r="M288">
        <v>-0.23799999999999999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s">
        <v>160</v>
      </c>
      <c r="G289">
        <v>4</v>
      </c>
      <c r="H289" t="s">
        <v>160</v>
      </c>
      <c r="I289">
        <v>4</v>
      </c>
      <c r="J289" t="s">
        <v>160</v>
      </c>
      <c r="K289">
        <v>4</v>
      </c>
      <c r="L289" t="s">
        <v>160</v>
      </c>
      <c r="M289">
        <v>4</v>
      </c>
      <c r="N289" t="s">
        <v>160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6.9000000000000006E-2</v>
      </c>
      <c r="G290">
        <v>6.9000000000000006E-2</v>
      </c>
      <c r="I290">
        <v>6.9000000000000006E-2</v>
      </c>
      <c r="K290">
        <v>6.9000000000000006E-2</v>
      </c>
      <c r="M290">
        <v>6.9000000000000006E-2</v>
      </c>
      <c r="O290">
        <v>-1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3</v>
      </c>
      <c r="F291" t="s">
        <v>160</v>
      </c>
      <c r="G291">
        <v>3</v>
      </c>
      <c r="H291" t="s">
        <v>160</v>
      </c>
      <c r="I291">
        <v>3</v>
      </c>
      <c r="J291" t="s">
        <v>160</v>
      </c>
      <c r="K291">
        <v>3</v>
      </c>
      <c r="L291" t="s">
        <v>160</v>
      </c>
      <c r="M291">
        <v>3</v>
      </c>
      <c r="N291" t="s">
        <v>160</v>
      </c>
      <c r="O291">
        <v>-1</v>
      </c>
    </row>
    <row r="292" spans="1:15" x14ac:dyDescent="0.35">
      <c r="F292">
        <f>COUNTIF(F2:F291,"TRUE")</f>
        <v>61</v>
      </c>
      <c r="H292">
        <f t="shared" ref="H292:N292" si="0">COUNTIF(H2:H291,"TRUE")</f>
        <v>61</v>
      </c>
      <c r="J292">
        <f t="shared" si="0"/>
        <v>61</v>
      </c>
      <c r="L292">
        <f t="shared" si="0"/>
        <v>61</v>
      </c>
      <c r="N292">
        <f t="shared" si="0"/>
        <v>61</v>
      </c>
    </row>
    <row r="293" spans="1:15" x14ac:dyDescent="0.35">
      <c r="A293" t="s">
        <v>37</v>
      </c>
    </row>
    <row r="294" spans="1:15" x14ac:dyDescent="0.35">
      <c r="A294" t="s">
        <v>62</v>
      </c>
      <c r="E294" t="s">
        <v>25</v>
      </c>
      <c r="F294">
        <f>COUNTIFS(F$2:F$291,"TRUE",$B$2:$B$291,1)</f>
        <v>9</v>
      </c>
      <c r="H294">
        <f t="shared" ref="H294:N294" si="1">COUNTIFS(H$2:H$291,"TRUE",$B$2:$B$291,1)</f>
        <v>9</v>
      </c>
      <c r="J294">
        <f t="shared" si="1"/>
        <v>9</v>
      </c>
      <c r="L294">
        <f t="shared" si="1"/>
        <v>9</v>
      </c>
      <c r="N294">
        <f t="shared" si="1"/>
        <v>9</v>
      </c>
      <c r="O294">
        <f>MEDIAN(F294:N294)</f>
        <v>9</v>
      </c>
    </row>
    <row r="295" spans="1:15" x14ac:dyDescent="0.35">
      <c r="A295" t="s">
        <v>39</v>
      </c>
      <c r="E295" t="s">
        <v>26</v>
      </c>
      <c r="F295">
        <f>COUNTIFS(F$2:F$291,"TRUE",$B$2:$B$291,2)</f>
        <v>16</v>
      </c>
      <c r="H295">
        <f t="shared" ref="H295:N295" si="2">COUNTIFS(H$2:H$291,"TRUE",$B$2:$B$291,2)</f>
        <v>16</v>
      </c>
      <c r="J295">
        <f t="shared" si="2"/>
        <v>16</v>
      </c>
      <c r="L295">
        <f t="shared" si="2"/>
        <v>16</v>
      </c>
      <c r="N295">
        <f t="shared" si="2"/>
        <v>16</v>
      </c>
      <c r="O295">
        <f t="shared" ref="O295:O298" si="3">MEDIAN(F295:N295)</f>
        <v>16</v>
      </c>
    </row>
    <row r="296" spans="1:15" x14ac:dyDescent="0.35">
      <c r="A296" t="s">
        <v>40</v>
      </c>
      <c r="E296" t="s">
        <v>27</v>
      </c>
      <c r="F296">
        <f>COUNTIFS(F$2:F$291,"TRUE",$B$2:$B$291,3)</f>
        <v>14</v>
      </c>
      <c r="H296">
        <f t="shared" ref="H296:N296" si="4">COUNTIFS(H$2:H$291,"TRUE",$B$2:$B$291,3)</f>
        <v>14</v>
      </c>
      <c r="J296">
        <f t="shared" si="4"/>
        <v>14</v>
      </c>
      <c r="L296">
        <f t="shared" si="4"/>
        <v>14</v>
      </c>
      <c r="N296">
        <f t="shared" si="4"/>
        <v>14</v>
      </c>
      <c r="O296">
        <f t="shared" si="3"/>
        <v>14</v>
      </c>
    </row>
    <row r="297" spans="1:15" x14ac:dyDescent="0.35">
      <c r="A297" t="s">
        <v>202</v>
      </c>
      <c r="E297" t="s">
        <v>28</v>
      </c>
      <c r="F297">
        <f>COUNTIFS(F$2:F$291,"TRUE",$B$2:$B$291,4)</f>
        <v>9</v>
      </c>
      <c r="H297">
        <f t="shared" ref="H297:N297" si="5">COUNTIFS(H$2:H$291,"TRUE",$B$2:$B$291,4)</f>
        <v>9</v>
      </c>
      <c r="J297">
        <f t="shared" si="5"/>
        <v>9</v>
      </c>
      <c r="L297">
        <f t="shared" si="5"/>
        <v>9</v>
      </c>
      <c r="N297">
        <f t="shared" si="5"/>
        <v>9</v>
      </c>
      <c r="O297">
        <f t="shared" si="3"/>
        <v>9</v>
      </c>
    </row>
    <row r="298" spans="1:15" x14ac:dyDescent="0.35">
      <c r="A298" t="s">
        <v>44</v>
      </c>
      <c r="E298" t="s">
        <v>29</v>
      </c>
      <c r="F298">
        <f>COUNTIFS(F$2:F$291,"TRUE",$B$2:$B$291,5)</f>
        <v>13</v>
      </c>
      <c r="H298">
        <f t="shared" ref="H298:N298" si="6">COUNTIFS(H$2:H$291,"TRUE",$B$2:$B$291,5)</f>
        <v>13</v>
      </c>
      <c r="J298">
        <f t="shared" si="6"/>
        <v>13</v>
      </c>
      <c r="L298">
        <f t="shared" si="6"/>
        <v>13</v>
      </c>
      <c r="N298">
        <f t="shared" si="6"/>
        <v>13</v>
      </c>
      <c r="O298">
        <f t="shared" si="3"/>
        <v>13</v>
      </c>
    </row>
    <row r="300" spans="1:15" x14ac:dyDescent="0.35">
      <c r="A300" t="s">
        <v>208</v>
      </c>
    </row>
    <row r="301" spans="1:15" x14ac:dyDescent="0.35">
      <c r="A301" t="s">
        <v>209</v>
      </c>
    </row>
    <row r="302" spans="1:15" x14ac:dyDescent="0.35">
      <c r="A302" t="s">
        <v>210</v>
      </c>
    </row>
    <row r="303" spans="1:15" x14ac:dyDescent="0.35">
      <c r="A303" t="s">
        <v>211</v>
      </c>
    </row>
  </sheetData>
  <autoFilter ref="A1:O298"/>
  <conditionalFormatting sqref="F1:F291 H1:H291 J1:J291 L1:L291 N1:N291 N299:N1048431 L299:L1048431 J299:J1048431 H299:H1048431 F299:F1048431">
    <cfRule type="containsText" dxfId="133" priority="9" operator="containsText" text="FALSE">
      <formula>NOT(ISERROR(SEARCH("FALSE",F1)))</formula>
    </cfRule>
    <cfRule type="containsText" dxfId="132" priority="10" operator="containsText" text="TRUE">
      <formula>NOT(ISERROR(SEARCH("TRUE",F1)))</formula>
    </cfRule>
  </conditionalFormatting>
  <conditionalFormatting sqref="F292:F293 H292:H293 J292:J293 L292:L293 N292:N293">
    <cfRule type="containsText" dxfId="115" priority="3" operator="containsText" text="FALSE">
      <formula>NOT(ISERROR(SEARCH("FALSE",F292)))</formula>
    </cfRule>
    <cfRule type="containsText" dxfId="114" priority="4" operator="containsText" text="TRUE">
      <formula>NOT(ISERROR(SEARCH("TRUE",F292)))</formula>
    </cfRule>
  </conditionalFormatting>
  <conditionalFormatting sqref="F294:N298">
    <cfRule type="containsText" dxfId="113" priority="1" operator="containsText" text="FALSE">
      <formula>NOT(ISERROR(SEARCH("FALSE",F294)))</formula>
    </cfRule>
    <cfRule type="containsText" dxfId="112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tabColor theme="5"/>
  </sheetPr>
  <dimension ref="A1:O303"/>
  <sheetViews>
    <sheetView topLeftCell="A274" zoomScaleNormal="100" workbookViewId="0">
      <selection activeCell="M298" sqref="M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0.22620000000000001</v>
      </c>
      <c r="G2">
        <v>0.22620000000000001</v>
      </c>
      <c r="I2">
        <v>0.22620000000000001</v>
      </c>
      <c r="K2">
        <v>0.22620000000000001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s">
        <v>159</v>
      </c>
      <c r="G3">
        <v>2</v>
      </c>
      <c r="H3" t="s">
        <v>159</v>
      </c>
      <c r="I3">
        <v>2</v>
      </c>
      <c r="J3" t="s">
        <v>159</v>
      </c>
      <c r="K3">
        <v>2</v>
      </c>
      <c r="L3" t="s">
        <v>159</v>
      </c>
      <c r="M3">
        <v>2</v>
      </c>
      <c r="N3" t="s">
        <v>159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0.4</v>
      </c>
      <c r="G4">
        <v>0.4</v>
      </c>
      <c r="I4">
        <v>0.4</v>
      </c>
      <c r="K4">
        <v>0.4</v>
      </c>
      <c r="M4">
        <v>0.4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2</v>
      </c>
      <c r="F5" t="s">
        <v>160</v>
      </c>
      <c r="G5">
        <v>2</v>
      </c>
      <c r="H5" t="s">
        <v>160</v>
      </c>
      <c r="I5">
        <v>2</v>
      </c>
      <c r="J5" t="s">
        <v>160</v>
      </c>
      <c r="K5">
        <v>2</v>
      </c>
      <c r="L5" t="s">
        <v>160</v>
      </c>
      <c r="M5">
        <v>2</v>
      </c>
      <c r="N5" t="s">
        <v>160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0.45860000000000001</v>
      </c>
      <c r="G6">
        <v>0.45860000000000001</v>
      </c>
      <c r="I6">
        <v>0.45860000000000001</v>
      </c>
      <c r="K6">
        <v>0.45860000000000001</v>
      </c>
      <c r="M6">
        <v>0.45860000000000001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s">
        <v>160</v>
      </c>
      <c r="G7">
        <v>2</v>
      </c>
      <c r="H7" t="s">
        <v>160</v>
      </c>
      <c r="I7">
        <v>2</v>
      </c>
      <c r="J7" t="s">
        <v>160</v>
      </c>
      <c r="K7">
        <v>2</v>
      </c>
      <c r="L7" t="s">
        <v>160</v>
      </c>
      <c r="M7">
        <v>2</v>
      </c>
      <c r="N7" t="s">
        <v>160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-0.16020000000000001</v>
      </c>
      <c r="G8">
        <v>-0.16020000000000001</v>
      </c>
      <c r="I8">
        <v>-0.16020000000000001</v>
      </c>
      <c r="K8">
        <v>-0.16020000000000001</v>
      </c>
      <c r="M8">
        <v>-0.16020000000000001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s">
        <v>159</v>
      </c>
      <c r="G9">
        <v>4</v>
      </c>
      <c r="H9" t="s">
        <v>159</v>
      </c>
      <c r="I9">
        <v>4</v>
      </c>
      <c r="J9" t="s">
        <v>159</v>
      </c>
      <c r="K9">
        <v>4</v>
      </c>
      <c r="L9" t="s">
        <v>159</v>
      </c>
      <c r="M9">
        <v>4</v>
      </c>
      <c r="N9" t="s">
        <v>159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-7.1199999999999999E-2</v>
      </c>
      <c r="G10">
        <v>-7.1199999999999999E-2</v>
      </c>
      <c r="I10">
        <v>-7.1199999999999999E-2</v>
      </c>
      <c r="K10">
        <v>-7.1199999999999999E-2</v>
      </c>
      <c r="M10">
        <v>-7.1199999999999999E-2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160</v>
      </c>
      <c r="G11">
        <v>4</v>
      </c>
      <c r="H11" t="s">
        <v>160</v>
      </c>
      <c r="I11">
        <v>4</v>
      </c>
      <c r="J11" t="s">
        <v>160</v>
      </c>
      <c r="K11">
        <v>4</v>
      </c>
      <c r="L11" t="s">
        <v>160</v>
      </c>
      <c r="M11">
        <v>4</v>
      </c>
      <c r="N11" t="s">
        <v>160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-0.1923</v>
      </c>
      <c r="G12">
        <v>-0.1923</v>
      </c>
      <c r="I12">
        <v>-0.1923</v>
      </c>
      <c r="K12">
        <v>-0.1923</v>
      </c>
      <c r="M12">
        <v>-0.1923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s">
        <v>159</v>
      </c>
      <c r="G13">
        <v>4</v>
      </c>
      <c r="H13" t="s">
        <v>159</v>
      </c>
      <c r="I13">
        <v>4</v>
      </c>
      <c r="J13" t="s">
        <v>159</v>
      </c>
      <c r="K13">
        <v>4</v>
      </c>
      <c r="L13" t="s">
        <v>159</v>
      </c>
      <c r="M13">
        <v>4</v>
      </c>
      <c r="N13" t="s">
        <v>159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-0.51400000000000001</v>
      </c>
      <c r="G14">
        <v>-0.51400000000000001</v>
      </c>
      <c r="I14">
        <v>-0.51400000000000001</v>
      </c>
      <c r="K14">
        <v>-0.51400000000000001</v>
      </c>
      <c r="M14">
        <v>-0.51400000000000001</v>
      </c>
      <c r="O14">
        <v>-1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s">
        <v>159</v>
      </c>
      <c r="G15">
        <v>4</v>
      </c>
      <c r="H15" t="s">
        <v>159</v>
      </c>
      <c r="I15">
        <v>4</v>
      </c>
      <c r="J15" t="s">
        <v>159</v>
      </c>
      <c r="K15">
        <v>4</v>
      </c>
      <c r="L15" t="s">
        <v>159</v>
      </c>
      <c r="M15">
        <v>4</v>
      </c>
      <c r="N15" t="s">
        <v>159</v>
      </c>
      <c r="O15">
        <v>-1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-0.5</v>
      </c>
      <c r="G16">
        <v>-0.5</v>
      </c>
      <c r="I16">
        <v>-0.5</v>
      </c>
      <c r="K16">
        <v>-0.5</v>
      </c>
      <c r="M16">
        <v>-0.5</v>
      </c>
      <c r="O16">
        <v>-1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4</v>
      </c>
      <c r="F17" t="s">
        <v>159</v>
      </c>
      <c r="G17">
        <v>4</v>
      </c>
      <c r="H17" t="s">
        <v>159</v>
      </c>
      <c r="I17">
        <v>4</v>
      </c>
      <c r="J17" t="s">
        <v>159</v>
      </c>
      <c r="K17">
        <v>4</v>
      </c>
      <c r="L17" t="s">
        <v>159</v>
      </c>
      <c r="M17">
        <v>4</v>
      </c>
      <c r="N17" t="s">
        <v>159</v>
      </c>
      <c r="O17">
        <v>-1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-0.35980000000000001</v>
      </c>
      <c r="G18">
        <v>-0.35980000000000001</v>
      </c>
      <c r="I18">
        <v>-0.35980000000000001</v>
      </c>
      <c r="K18">
        <v>-0.35980000000000001</v>
      </c>
      <c r="M18">
        <v>-0.35980000000000001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4</v>
      </c>
      <c r="H19" t="s">
        <v>160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0.49</v>
      </c>
      <c r="G20">
        <v>0.49</v>
      </c>
      <c r="I20">
        <v>0.49</v>
      </c>
      <c r="K20">
        <v>0.49</v>
      </c>
      <c r="M20">
        <v>0.49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2</v>
      </c>
      <c r="F21" t="s">
        <v>159</v>
      </c>
      <c r="G21">
        <v>2</v>
      </c>
      <c r="H21" t="s">
        <v>159</v>
      </c>
      <c r="I21">
        <v>2</v>
      </c>
      <c r="J21" t="s">
        <v>159</v>
      </c>
      <c r="K21">
        <v>2</v>
      </c>
      <c r="L21" t="s">
        <v>159</v>
      </c>
      <c r="M21">
        <v>2</v>
      </c>
      <c r="N21" t="s">
        <v>159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-0.6</v>
      </c>
      <c r="I22">
        <v>-0.6</v>
      </c>
      <c r="K22">
        <v>-0.6</v>
      </c>
      <c r="M22">
        <v>-0.6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4</v>
      </c>
      <c r="H23" t="s">
        <v>160</v>
      </c>
      <c r="I23">
        <v>4</v>
      </c>
      <c r="J23" t="s">
        <v>160</v>
      </c>
      <c r="K23">
        <v>4</v>
      </c>
      <c r="L23" t="s">
        <v>160</v>
      </c>
      <c r="M23">
        <v>4</v>
      </c>
      <c r="N23" t="s">
        <v>160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-0.24</v>
      </c>
      <c r="G24">
        <v>-0.24</v>
      </c>
      <c r="I24">
        <v>-0.24</v>
      </c>
      <c r="K24">
        <v>-0.24</v>
      </c>
      <c r="M24">
        <v>-0.24</v>
      </c>
      <c r="O24">
        <v>-1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s">
        <v>160</v>
      </c>
      <c r="G25">
        <v>4</v>
      </c>
      <c r="H25" t="s">
        <v>160</v>
      </c>
      <c r="I25">
        <v>4</v>
      </c>
      <c r="J25" t="s">
        <v>160</v>
      </c>
      <c r="K25">
        <v>4</v>
      </c>
      <c r="L25" t="s">
        <v>160</v>
      </c>
      <c r="M25">
        <v>4</v>
      </c>
      <c r="N25" t="s">
        <v>160</v>
      </c>
      <c r="O25">
        <v>-1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0.5</v>
      </c>
      <c r="G26">
        <v>0.5</v>
      </c>
      <c r="I26">
        <v>0.5</v>
      </c>
      <c r="K26">
        <v>0.5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159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0.27960000000000002</v>
      </c>
      <c r="G28">
        <v>0.27960000000000002</v>
      </c>
      <c r="I28">
        <v>0.27960000000000002</v>
      </c>
      <c r="K28">
        <v>0.27960000000000002</v>
      </c>
      <c r="M28">
        <v>0.27960000000000002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s">
        <v>159</v>
      </c>
      <c r="G29">
        <v>2</v>
      </c>
      <c r="H29" t="s">
        <v>159</v>
      </c>
      <c r="I29">
        <v>2</v>
      </c>
      <c r="J29" t="s">
        <v>159</v>
      </c>
      <c r="K29">
        <v>2</v>
      </c>
      <c r="L29" t="s">
        <v>159</v>
      </c>
      <c r="M29">
        <v>2</v>
      </c>
      <c r="N29" t="s">
        <v>159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-0.2223</v>
      </c>
      <c r="G30">
        <v>-0.2223</v>
      </c>
      <c r="I30">
        <v>-0.2223</v>
      </c>
      <c r="K30">
        <v>-0.2223</v>
      </c>
      <c r="M30">
        <v>-0.2223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s">
        <v>159</v>
      </c>
      <c r="G31">
        <v>4</v>
      </c>
      <c r="H31" t="s">
        <v>159</v>
      </c>
      <c r="I31">
        <v>4</v>
      </c>
      <c r="J31" t="s">
        <v>159</v>
      </c>
      <c r="K31">
        <v>4</v>
      </c>
      <c r="L31" t="s">
        <v>159</v>
      </c>
      <c r="M31">
        <v>4</v>
      </c>
      <c r="N31" t="s">
        <v>159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-0.3231</v>
      </c>
      <c r="G32">
        <v>-0.3231</v>
      </c>
      <c r="I32">
        <v>-0.3231</v>
      </c>
      <c r="K32">
        <v>-0.3231</v>
      </c>
      <c r="M32">
        <v>-0.3231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s">
        <v>160</v>
      </c>
      <c r="G33">
        <v>4</v>
      </c>
      <c r="H33" t="s">
        <v>160</v>
      </c>
      <c r="I33">
        <v>4</v>
      </c>
      <c r="J33" t="s">
        <v>160</v>
      </c>
      <c r="K33">
        <v>4</v>
      </c>
      <c r="L33" t="s">
        <v>160</v>
      </c>
      <c r="M33">
        <v>4</v>
      </c>
      <c r="N33" t="s">
        <v>160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0.2215</v>
      </c>
      <c r="G34">
        <v>0.2215</v>
      </c>
      <c r="I34">
        <v>0.2215</v>
      </c>
      <c r="K34">
        <v>0.2215</v>
      </c>
      <c r="M34">
        <v>0.2215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s">
        <v>160</v>
      </c>
      <c r="G35">
        <v>2</v>
      </c>
      <c r="H35" t="s">
        <v>160</v>
      </c>
      <c r="I35">
        <v>2</v>
      </c>
      <c r="J35" t="s">
        <v>160</v>
      </c>
      <c r="K35">
        <v>2</v>
      </c>
      <c r="L35" t="s">
        <v>160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0.30740000000000001</v>
      </c>
      <c r="G36">
        <v>0.30740000000000001</v>
      </c>
      <c r="I36">
        <v>0.30740000000000001</v>
      </c>
      <c r="K36">
        <v>0.30740000000000001</v>
      </c>
      <c r="M36">
        <v>0.30740000000000001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s">
        <v>160</v>
      </c>
      <c r="G37">
        <v>2</v>
      </c>
      <c r="H37" t="s">
        <v>160</v>
      </c>
      <c r="I37">
        <v>2</v>
      </c>
      <c r="J37" t="s">
        <v>160</v>
      </c>
      <c r="K37">
        <v>2</v>
      </c>
      <c r="L37" t="s">
        <v>160</v>
      </c>
      <c r="M37">
        <v>2</v>
      </c>
      <c r="N37" t="s">
        <v>160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-0.3503</v>
      </c>
      <c r="G38">
        <v>-0.3503</v>
      </c>
      <c r="I38">
        <v>-0.3503</v>
      </c>
      <c r="K38">
        <v>-0.3503</v>
      </c>
      <c r="M38">
        <v>-0.3503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s">
        <v>159</v>
      </c>
      <c r="G39">
        <v>4</v>
      </c>
      <c r="H39" t="s">
        <v>159</v>
      </c>
      <c r="I39">
        <v>4</v>
      </c>
      <c r="J39" t="s">
        <v>159</v>
      </c>
      <c r="K39">
        <v>4</v>
      </c>
      <c r="L39" t="s">
        <v>159</v>
      </c>
      <c r="M39">
        <v>4</v>
      </c>
      <c r="N39" t="s">
        <v>159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-0.52270000000000005</v>
      </c>
      <c r="G40">
        <v>-0.52270000000000005</v>
      </c>
      <c r="I40">
        <v>-0.52270000000000005</v>
      </c>
      <c r="K40">
        <v>-0.52270000000000005</v>
      </c>
      <c r="M40">
        <v>-0.52270000000000005</v>
      </c>
      <c r="O40">
        <v>-1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4</v>
      </c>
      <c r="F41" t="s">
        <v>160</v>
      </c>
      <c r="G41">
        <v>4</v>
      </c>
      <c r="H41" t="s">
        <v>160</v>
      </c>
      <c r="I41">
        <v>4</v>
      </c>
      <c r="J41" t="s">
        <v>160</v>
      </c>
      <c r="K41">
        <v>4</v>
      </c>
      <c r="L41" t="s">
        <v>160</v>
      </c>
      <c r="M41">
        <v>4</v>
      </c>
      <c r="N41" t="s">
        <v>160</v>
      </c>
      <c r="O41">
        <v>-1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-0.19259999999999999</v>
      </c>
      <c r="G42">
        <v>-0.19259999999999999</v>
      </c>
      <c r="I42">
        <v>-0.19259999999999999</v>
      </c>
      <c r="K42">
        <v>-0.19259999999999999</v>
      </c>
      <c r="M42">
        <v>-0.19259999999999999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160</v>
      </c>
      <c r="G43">
        <v>4</v>
      </c>
      <c r="H43" t="s">
        <v>160</v>
      </c>
      <c r="I43">
        <v>4</v>
      </c>
      <c r="J43" t="s">
        <v>160</v>
      </c>
      <c r="K43">
        <v>4</v>
      </c>
      <c r="L43" t="s">
        <v>160</v>
      </c>
      <c r="M43">
        <v>4</v>
      </c>
      <c r="N43" t="s">
        <v>160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0.29959999999999998</v>
      </c>
      <c r="G44">
        <v>0.29959999999999998</v>
      </c>
      <c r="I44">
        <v>0.29959999999999998</v>
      </c>
      <c r="K44">
        <v>0.29959999999999998</v>
      </c>
      <c r="M44">
        <v>0.29959999999999998</v>
      </c>
      <c r="O44">
        <v>-1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2</v>
      </c>
      <c r="F45" t="s">
        <v>160</v>
      </c>
      <c r="G45">
        <v>2</v>
      </c>
      <c r="H45" t="s">
        <v>160</v>
      </c>
      <c r="I45">
        <v>2</v>
      </c>
      <c r="J45" t="s">
        <v>160</v>
      </c>
      <c r="K45">
        <v>2</v>
      </c>
      <c r="L45" t="s">
        <v>160</v>
      </c>
      <c r="M45">
        <v>2</v>
      </c>
      <c r="N45" t="s">
        <v>160</v>
      </c>
      <c r="O45">
        <v>-1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-0.2</v>
      </c>
      <c r="G46">
        <v>-0.2</v>
      </c>
      <c r="I46">
        <v>-0.2</v>
      </c>
      <c r="K46">
        <v>-0.2</v>
      </c>
      <c r="M46">
        <v>-0.2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4</v>
      </c>
      <c r="H47" t="s">
        <v>160</v>
      </c>
      <c r="I47">
        <v>4</v>
      </c>
      <c r="J47" t="s">
        <v>160</v>
      </c>
      <c r="K47">
        <v>4</v>
      </c>
      <c r="L47" t="s">
        <v>160</v>
      </c>
      <c r="M47">
        <v>4</v>
      </c>
      <c r="N47" t="s">
        <v>160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0.496</v>
      </c>
      <c r="G48">
        <v>0.496</v>
      </c>
      <c r="I48">
        <v>0.496</v>
      </c>
      <c r="K48">
        <v>0.496</v>
      </c>
      <c r="M48">
        <v>0.496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2</v>
      </c>
      <c r="F49" t="s">
        <v>160</v>
      </c>
      <c r="G49">
        <v>2</v>
      </c>
      <c r="H49" t="s">
        <v>160</v>
      </c>
      <c r="I49">
        <v>2</v>
      </c>
      <c r="J49" t="s">
        <v>160</v>
      </c>
      <c r="K49">
        <v>2</v>
      </c>
      <c r="L49" t="s">
        <v>160</v>
      </c>
      <c r="M49">
        <v>2</v>
      </c>
      <c r="N49" t="s">
        <v>160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0.2883</v>
      </c>
      <c r="G50">
        <v>0.2883</v>
      </c>
      <c r="I50">
        <v>0.2883</v>
      </c>
      <c r="K50">
        <v>0.2883</v>
      </c>
      <c r="M50">
        <v>0.2883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s">
        <v>160</v>
      </c>
      <c r="G51">
        <v>2</v>
      </c>
      <c r="H51" t="s">
        <v>160</v>
      </c>
      <c r="I51">
        <v>2</v>
      </c>
      <c r="J51" t="s">
        <v>160</v>
      </c>
      <c r="K51">
        <v>2</v>
      </c>
      <c r="L51" t="s">
        <v>160</v>
      </c>
      <c r="M51">
        <v>2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0.84630000000000005</v>
      </c>
      <c r="G52">
        <v>0.84630000000000005</v>
      </c>
      <c r="I52">
        <v>0.84630000000000005</v>
      </c>
      <c r="K52">
        <v>0.84630000000000005</v>
      </c>
      <c r="M52">
        <v>0.84630000000000005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s">
        <v>159</v>
      </c>
      <c r="G53">
        <v>1</v>
      </c>
      <c r="H53" t="s">
        <v>159</v>
      </c>
      <c r="I53">
        <v>1</v>
      </c>
      <c r="J53" t="s">
        <v>159</v>
      </c>
      <c r="K53">
        <v>1</v>
      </c>
      <c r="L53" t="s">
        <v>159</v>
      </c>
      <c r="M53">
        <v>1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0.4148</v>
      </c>
      <c r="G54">
        <v>0.4148</v>
      </c>
      <c r="I54">
        <v>0.4148</v>
      </c>
      <c r="K54">
        <v>0.4148</v>
      </c>
      <c r="M54">
        <v>0.4148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2</v>
      </c>
      <c r="F55" t="s">
        <v>160</v>
      </c>
      <c r="G55">
        <v>2</v>
      </c>
      <c r="H55" t="s">
        <v>160</v>
      </c>
      <c r="I55">
        <v>2</v>
      </c>
      <c r="J55" t="s">
        <v>160</v>
      </c>
      <c r="K55">
        <v>2</v>
      </c>
      <c r="L55" t="s">
        <v>160</v>
      </c>
      <c r="M55">
        <v>2</v>
      </c>
      <c r="N55" t="s">
        <v>160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-8.2799999999999999E-2</v>
      </c>
      <c r="G56">
        <v>-8.2799999999999999E-2</v>
      </c>
      <c r="I56">
        <v>-8.2799999999999999E-2</v>
      </c>
      <c r="K56">
        <v>-8.2799999999999999E-2</v>
      </c>
      <c r="M56">
        <v>-8.2799999999999999E-2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s">
        <v>159</v>
      </c>
      <c r="G57">
        <v>4</v>
      </c>
      <c r="H57" t="s">
        <v>159</v>
      </c>
      <c r="I57">
        <v>4</v>
      </c>
      <c r="J57" t="s">
        <v>159</v>
      </c>
      <c r="K57">
        <v>4</v>
      </c>
      <c r="L57" t="s">
        <v>159</v>
      </c>
      <c r="M57">
        <v>4</v>
      </c>
      <c r="N57" t="s">
        <v>159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0.41149999999999998</v>
      </c>
      <c r="G58">
        <v>0.41149999999999998</v>
      </c>
      <c r="I58">
        <v>0.41149999999999998</v>
      </c>
      <c r="K58">
        <v>0.41149999999999998</v>
      </c>
      <c r="M58">
        <v>0.41149999999999998</v>
      </c>
      <c r="O58">
        <v>-1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2</v>
      </c>
      <c r="F59" t="s">
        <v>159</v>
      </c>
      <c r="G59">
        <v>2</v>
      </c>
      <c r="H59" t="s">
        <v>159</v>
      </c>
      <c r="I59">
        <v>2</v>
      </c>
      <c r="J59" t="s">
        <v>159</v>
      </c>
      <c r="K59">
        <v>2</v>
      </c>
      <c r="L59" t="s">
        <v>159</v>
      </c>
      <c r="M59">
        <v>2</v>
      </c>
      <c r="N59" t="s">
        <v>159</v>
      </c>
      <c r="O59">
        <v>-1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0.28870000000000001</v>
      </c>
      <c r="G60">
        <v>0.28870000000000001</v>
      </c>
      <c r="I60">
        <v>0.28870000000000001</v>
      </c>
      <c r="K60">
        <v>0.28870000000000001</v>
      </c>
      <c r="M60">
        <v>0.28870000000000001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2</v>
      </c>
      <c r="F61" t="s">
        <v>159</v>
      </c>
      <c r="G61">
        <v>2</v>
      </c>
      <c r="H61" t="s">
        <v>159</v>
      </c>
      <c r="I61">
        <v>2</v>
      </c>
      <c r="J61" t="s">
        <v>159</v>
      </c>
      <c r="K61">
        <v>2</v>
      </c>
      <c r="L61" t="s">
        <v>159</v>
      </c>
      <c r="M61">
        <v>2</v>
      </c>
      <c r="N61" t="s">
        <v>159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0.59099999999999997</v>
      </c>
      <c r="G62">
        <v>0.59099999999999997</v>
      </c>
      <c r="I62">
        <v>0.59099999999999997</v>
      </c>
      <c r="K62">
        <v>0.59099999999999997</v>
      </c>
      <c r="M62">
        <v>0.59099999999999997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s">
        <v>159</v>
      </c>
      <c r="G63">
        <v>2</v>
      </c>
      <c r="H63" t="s">
        <v>159</v>
      </c>
      <c r="I63">
        <v>2</v>
      </c>
      <c r="J63" t="s">
        <v>159</v>
      </c>
      <c r="K63">
        <v>2</v>
      </c>
      <c r="L63" t="s">
        <v>159</v>
      </c>
      <c r="M63">
        <v>2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0.3</v>
      </c>
      <c r="G64">
        <v>0.3</v>
      </c>
      <c r="I64">
        <v>0.3</v>
      </c>
      <c r="K64">
        <v>0.3</v>
      </c>
      <c r="M64">
        <v>0.3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2</v>
      </c>
      <c r="F65" t="s">
        <v>160</v>
      </c>
      <c r="G65">
        <v>2</v>
      </c>
      <c r="H65" t="s">
        <v>160</v>
      </c>
      <c r="I65">
        <v>2</v>
      </c>
      <c r="J65" t="s">
        <v>160</v>
      </c>
      <c r="K65">
        <v>2</v>
      </c>
      <c r="L65" t="s">
        <v>160</v>
      </c>
      <c r="M65">
        <v>2</v>
      </c>
      <c r="N65" t="s">
        <v>160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-0.16020000000000001</v>
      </c>
      <c r="G66">
        <v>-0.16020000000000001</v>
      </c>
      <c r="I66">
        <v>-0.16020000000000001</v>
      </c>
      <c r="K66">
        <v>-0.16020000000000001</v>
      </c>
      <c r="M66">
        <v>-0.16020000000000001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4</v>
      </c>
      <c r="F67" t="s">
        <v>160</v>
      </c>
      <c r="G67">
        <v>4</v>
      </c>
      <c r="H67" t="s">
        <v>160</v>
      </c>
      <c r="I67">
        <v>4</v>
      </c>
      <c r="J67" t="s">
        <v>160</v>
      </c>
      <c r="K67">
        <v>4</v>
      </c>
      <c r="L67" t="s">
        <v>160</v>
      </c>
      <c r="M67">
        <v>4</v>
      </c>
      <c r="N67" t="s">
        <v>160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-0.19600000000000001</v>
      </c>
      <c r="G68">
        <v>-0.19600000000000001</v>
      </c>
      <c r="I68">
        <v>-0.19600000000000001</v>
      </c>
      <c r="K68">
        <v>-0.19600000000000001</v>
      </c>
      <c r="M68">
        <v>-0.19600000000000001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s">
        <v>159</v>
      </c>
      <c r="G69">
        <v>4</v>
      </c>
      <c r="H69" t="s">
        <v>159</v>
      </c>
      <c r="I69">
        <v>4</v>
      </c>
      <c r="J69" t="s">
        <v>159</v>
      </c>
      <c r="K69">
        <v>4</v>
      </c>
      <c r="L69" t="s">
        <v>159</v>
      </c>
      <c r="M69">
        <v>4</v>
      </c>
      <c r="N69" t="s">
        <v>159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0.3</v>
      </c>
      <c r="G70">
        <v>0.3</v>
      </c>
      <c r="I70">
        <v>0.3</v>
      </c>
      <c r="K70">
        <v>0.3</v>
      </c>
      <c r="M70">
        <v>0.3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2</v>
      </c>
      <c r="F71" t="s">
        <v>159</v>
      </c>
      <c r="G71">
        <v>2</v>
      </c>
      <c r="H71" t="s">
        <v>159</v>
      </c>
      <c r="I71">
        <v>2</v>
      </c>
      <c r="J71" t="s">
        <v>159</v>
      </c>
      <c r="K71">
        <v>2</v>
      </c>
      <c r="L71" t="s">
        <v>159</v>
      </c>
      <c r="M71">
        <v>2</v>
      </c>
      <c r="N71" t="s">
        <v>159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-0.3</v>
      </c>
      <c r="G72">
        <v>-0.3</v>
      </c>
      <c r="I72">
        <v>-0.3</v>
      </c>
      <c r="K72">
        <v>-0.3</v>
      </c>
      <c r="M72">
        <v>-0.3</v>
      </c>
      <c r="O72">
        <v>-1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s">
        <v>160</v>
      </c>
      <c r="G73">
        <v>4</v>
      </c>
      <c r="H73" t="s">
        <v>160</v>
      </c>
      <c r="I73">
        <v>4</v>
      </c>
      <c r="J73" t="s">
        <v>160</v>
      </c>
      <c r="K73">
        <v>4</v>
      </c>
      <c r="L73" t="s">
        <v>160</v>
      </c>
      <c r="M73">
        <v>4</v>
      </c>
      <c r="N73" t="s">
        <v>160</v>
      </c>
      <c r="O73">
        <v>-1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0.19359999999999999</v>
      </c>
      <c r="G74">
        <v>0.19359999999999999</v>
      </c>
      <c r="I74">
        <v>0.19359999999999999</v>
      </c>
      <c r="K74">
        <v>0.19359999999999999</v>
      </c>
      <c r="M74">
        <v>0.19359999999999999</v>
      </c>
      <c r="O74">
        <v>-1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s">
        <v>159</v>
      </c>
      <c r="G75">
        <v>2</v>
      </c>
      <c r="H75" t="s">
        <v>159</v>
      </c>
      <c r="I75">
        <v>2</v>
      </c>
      <c r="J75" t="s">
        <v>159</v>
      </c>
      <c r="K75">
        <v>2</v>
      </c>
      <c r="L75" t="s">
        <v>159</v>
      </c>
      <c r="M75">
        <v>2</v>
      </c>
      <c r="N75" t="s">
        <v>159</v>
      </c>
      <c r="O75">
        <v>-1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0.55000000000000004</v>
      </c>
      <c r="G76">
        <v>0.55000000000000004</v>
      </c>
      <c r="I76">
        <v>0.55000000000000004</v>
      </c>
      <c r="K76">
        <v>0.55000000000000004</v>
      </c>
      <c r="M76">
        <v>0.55000000000000004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s">
        <v>159</v>
      </c>
      <c r="G77">
        <v>2</v>
      </c>
      <c r="H77" t="s">
        <v>159</v>
      </c>
      <c r="I77">
        <v>2</v>
      </c>
      <c r="J77" t="s">
        <v>159</v>
      </c>
      <c r="K77">
        <v>2</v>
      </c>
      <c r="L77" t="s">
        <v>159</v>
      </c>
      <c r="M77">
        <v>2</v>
      </c>
      <c r="N77" t="s">
        <v>159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0.57499999999999996</v>
      </c>
      <c r="G78">
        <v>0.57499999999999996</v>
      </c>
      <c r="I78">
        <v>0.57499999999999996</v>
      </c>
      <c r="K78">
        <v>0.57499999999999996</v>
      </c>
      <c r="M78">
        <v>0.57499999999999996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2</v>
      </c>
      <c r="F79" t="s">
        <v>160</v>
      </c>
      <c r="G79">
        <v>2</v>
      </c>
      <c r="H79" t="s">
        <v>160</v>
      </c>
      <c r="I79">
        <v>2</v>
      </c>
      <c r="J79" t="s">
        <v>160</v>
      </c>
      <c r="K79">
        <v>2</v>
      </c>
      <c r="L79" t="s">
        <v>160</v>
      </c>
      <c r="M79">
        <v>2</v>
      </c>
      <c r="N79" t="s">
        <v>160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0.44700000000000001</v>
      </c>
      <c r="G80">
        <v>0.44700000000000001</v>
      </c>
      <c r="I80">
        <v>0.44700000000000001</v>
      </c>
      <c r="K80">
        <v>0.44700000000000001</v>
      </c>
      <c r="M80">
        <v>0.44700000000000001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s">
        <v>159</v>
      </c>
      <c r="G81">
        <v>2</v>
      </c>
      <c r="H81" t="s">
        <v>159</v>
      </c>
      <c r="I81">
        <v>2</v>
      </c>
      <c r="J81" t="s">
        <v>159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-0.57379999999999998</v>
      </c>
      <c r="G82">
        <v>-0.57379999999999998</v>
      </c>
      <c r="I82">
        <v>-0.57379999999999998</v>
      </c>
      <c r="K82">
        <v>-0.57379999999999998</v>
      </c>
      <c r="M82">
        <v>-0.57379999999999998</v>
      </c>
      <c r="O82">
        <v>-1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s">
        <v>159</v>
      </c>
      <c r="G83">
        <v>4</v>
      </c>
      <c r="H83" t="s">
        <v>159</v>
      </c>
      <c r="I83">
        <v>4</v>
      </c>
      <c r="J83" t="s">
        <v>159</v>
      </c>
      <c r="K83">
        <v>4</v>
      </c>
      <c r="L83" t="s">
        <v>159</v>
      </c>
      <c r="M83">
        <v>4</v>
      </c>
      <c r="N83" t="s">
        <v>159</v>
      </c>
      <c r="O83">
        <v>-1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0.40760000000000002</v>
      </c>
      <c r="G84">
        <v>0.40760000000000002</v>
      </c>
      <c r="I84">
        <v>0.40760000000000002</v>
      </c>
      <c r="K84">
        <v>0.40760000000000002</v>
      </c>
      <c r="M84">
        <v>0.40760000000000002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2</v>
      </c>
      <c r="F85" t="s">
        <v>159</v>
      </c>
      <c r="G85">
        <v>2</v>
      </c>
      <c r="H85" t="s">
        <v>159</v>
      </c>
      <c r="I85">
        <v>2</v>
      </c>
      <c r="J85" t="s">
        <v>159</v>
      </c>
      <c r="K85">
        <v>2</v>
      </c>
      <c r="L85" t="s">
        <v>159</v>
      </c>
      <c r="M85">
        <v>2</v>
      </c>
      <c r="N85" t="s">
        <v>159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0.84009999999999996</v>
      </c>
      <c r="G86">
        <v>0.84009999999999996</v>
      </c>
      <c r="I86">
        <v>0.84009999999999996</v>
      </c>
      <c r="K86">
        <v>0.84009999999999996</v>
      </c>
      <c r="M86">
        <v>0.84009999999999996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1</v>
      </c>
      <c r="F87" t="s">
        <v>160</v>
      </c>
      <c r="G87">
        <v>1</v>
      </c>
      <c r="H87" t="s">
        <v>160</v>
      </c>
      <c r="I87">
        <v>1</v>
      </c>
      <c r="J87" t="s">
        <v>160</v>
      </c>
      <c r="K87">
        <v>1</v>
      </c>
      <c r="L87" t="s">
        <v>160</v>
      </c>
      <c r="M87">
        <v>1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0.36159999999999998</v>
      </c>
      <c r="G88">
        <v>0.36159999999999998</v>
      </c>
      <c r="I88">
        <v>0.36159999999999998</v>
      </c>
      <c r="K88">
        <v>0.36159999999999998</v>
      </c>
      <c r="M88">
        <v>0.36159999999999998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s">
        <v>159</v>
      </c>
      <c r="G89">
        <v>2</v>
      </c>
      <c r="H89" t="s">
        <v>159</v>
      </c>
      <c r="I89">
        <v>2</v>
      </c>
      <c r="J89" t="s">
        <v>159</v>
      </c>
      <c r="K89">
        <v>2</v>
      </c>
      <c r="L89" t="s">
        <v>159</v>
      </c>
      <c r="M89">
        <v>2</v>
      </c>
      <c r="N89" t="s">
        <v>159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0.51060000000000005</v>
      </c>
      <c r="G90">
        <v>0.51060000000000005</v>
      </c>
      <c r="I90">
        <v>0.51060000000000005</v>
      </c>
      <c r="K90">
        <v>0.51060000000000005</v>
      </c>
      <c r="M90">
        <v>0.51060000000000005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2</v>
      </c>
      <c r="F91" t="s">
        <v>160</v>
      </c>
      <c r="G91">
        <v>2</v>
      </c>
      <c r="H91" t="s">
        <v>160</v>
      </c>
      <c r="I91">
        <v>2</v>
      </c>
      <c r="J91" t="s">
        <v>160</v>
      </c>
      <c r="K91">
        <v>2</v>
      </c>
      <c r="L91" t="s">
        <v>160</v>
      </c>
      <c r="M91">
        <v>2</v>
      </c>
      <c r="N91" t="s">
        <v>160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0.39960000000000001</v>
      </c>
      <c r="G92">
        <v>0.39960000000000001</v>
      </c>
      <c r="I92">
        <v>0.39960000000000001</v>
      </c>
      <c r="K92">
        <v>0.39960000000000001</v>
      </c>
      <c r="M92">
        <v>0.39960000000000001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2</v>
      </c>
      <c r="F93" t="s">
        <v>160</v>
      </c>
      <c r="G93">
        <v>2</v>
      </c>
      <c r="H93" t="s">
        <v>160</v>
      </c>
      <c r="I93">
        <v>2</v>
      </c>
      <c r="J93" t="s">
        <v>160</v>
      </c>
      <c r="K93">
        <v>2</v>
      </c>
      <c r="L93" t="s">
        <v>160</v>
      </c>
      <c r="M93">
        <v>2</v>
      </c>
      <c r="N93" t="s">
        <v>160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-0.1744</v>
      </c>
      <c r="G94">
        <v>-0.1744</v>
      </c>
      <c r="I94">
        <v>-0.1744</v>
      </c>
      <c r="K94">
        <v>-0.1744</v>
      </c>
      <c r="M94">
        <v>-0.1744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s">
        <v>159</v>
      </c>
      <c r="G95">
        <v>4</v>
      </c>
      <c r="H95" t="s">
        <v>159</v>
      </c>
      <c r="I95">
        <v>4</v>
      </c>
      <c r="J95" t="s">
        <v>159</v>
      </c>
      <c r="K95">
        <v>4</v>
      </c>
      <c r="L95" t="s">
        <v>159</v>
      </c>
      <c r="M95">
        <v>4</v>
      </c>
      <c r="N95" t="s">
        <v>159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-0.21049999999999999</v>
      </c>
      <c r="G96">
        <v>-0.21049999999999999</v>
      </c>
      <c r="I96">
        <v>-0.21049999999999999</v>
      </c>
      <c r="K96">
        <v>-0.21049999999999999</v>
      </c>
      <c r="M96">
        <v>-0.21049999999999999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159</v>
      </c>
      <c r="G97">
        <v>4</v>
      </c>
      <c r="H97" t="s">
        <v>159</v>
      </c>
      <c r="I97">
        <v>4</v>
      </c>
      <c r="J97" t="s">
        <v>159</v>
      </c>
      <c r="K97">
        <v>4</v>
      </c>
      <c r="L97" t="s">
        <v>159</v>
      </c>
      <c r="M97">
        <v>4</v>
      </c>
      <c r="N97" t="s">
        <v>159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-0.5</v>
      </c>
      <c r="G98">
        <v>-0.5</v>
      </c>
      <c r="I98">
        <v>-0.5</v>
      </c>
      <c r="K98">
        <v>-0.5</v>
      </c>
      <c r="M98">
        <v>-0.5</v>
      </c>
      <c r="O98">
        <v>-1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s">
        <v>160</v>
      </c>
      <c r="G99">
        <v>4</v>
      </c>
      <c r="H99" t="s">
        <v>160</v>
      </c>
      <c r="I99">
        <v>4</v>
      </c>
      <c r="J99" t="s">
        <v>160</v>
      </c>
      <c r="K99">
        <v>4</v>
      </c>
      <c r="L99" t="s">
        <v>160</v>
      </c>
      <c r="M99">
        <v>4</v>
      </c>
      <c r="N99" t="s">
        <v>160</v>
      </c>
      <c r="O99">
        <v>-1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-0.1875</v>
      </c>
      <c r="G100">
        <v>-0.1875</v>
      </c>
      <c r="I100">
        <v>-0.1875</v>
      </c>
      <c r="K100">
        <v>-0.1875</v>
      </c>
      <c r="M100">
        <v>-0.1875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160</v>
      </c>
      <c r="G101">
        <v>4</v>
      </c>
      <c r="H101" t="s">
        <v>160</v>
      </c>
      <c r="I101">
        <v>4</v>
      </c>
      <c r="J101" t="s">
        <v>160</v>
      </c>
      <c r="K101">
        <v>4</v>
      </c>
      <c r="L101" t="s">
        <v>160</v>
      </c>
      <c r="M101">
        <v>4</v>
      </c>
      <c r="N101" t="s">
        <v>160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0.52500000000000002</v>
      </c>
      <c r="G102">
        <v>0.52500000000000002</v>
      </c>
      <c r="I102">
        <v>0.52500000000000002</v>
      </c>
      <c r="K102">
        <v>0.52500000000000002</v>
      </c>
      <c r="M102">
        <v>0.52500000000000002</v>
      </c>
      <c r="O102">
        <v>-1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2</v>
      </c>
      <c r="F103" t="s">
        <v>160</v>
      </c>
      <c r="G103">
        <v>2</v>
      </c>
      <c r="H103" t="s">
        <v>160</v>
      </c>
      <c r="I103">
        <v>2</v>
      </c>
      <c r="J103" t="s">
        <v>160</v>
      </c>
      <c r="K103">
        <v>2</v>
      </c>
      <c r="L103" t="s">
        <v>160</v>
      </c>
      <c r="M103">
        <v>2</v>
      </c>
      <c r="N103" t="s">
        <v>160</v>
      </c>
      <c r="O103">
        <v>-1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0.28210000000000002</v>
      </c>
      <c r="G104">
        <v>0.28210000000000002</v>
      </c>
      <c r="I104">
        <v>0.28210000000000002</v>
      </c>
      <c r="K104">
        <v>0.28210000000000002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s">
        <v>160</v>
      </c>
      <c r="G105">
        <v>2</v>
      </c>
      <c r="H105" t="s">
        <v>160</v>
      </c>
      <c r="I105">
        <v>2</v>
      </c>
      <c r="J105" t="s">
        <v>160</v>
      </c>
      <c r="K105">
        <v>2</v>
      </c>
      <c r="L105" t="s">
        <v>160</v>
      </c>
      <c r="M105">
        <v>2</v>
      </c>
      <c r="N105" t="s">
        <v>160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0.5</v>
      </c>
      <c r="G106">
        <v>0.5</v>
      </c>
      <c r="I106">
        <v>0.5</v>
      </c>
      <c r="K106">
        <v>0.5</v>
      </c>
      <c r="M106">
        <v>0.5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s">
        <v>160</v>
      </c>
      <c r="G107">
        <v>2</v>
      </c>
      <c r="H107" t="s">
        <v>160</v>
      </c>
      <c r="I107">
        <v>2</v>
      </c>
      <c r="J107" t="s">
        <v>160</v>
      </c>
      <c r="K107">
        <v>2</v>
      </c>
      <c r="L107" t="s">
        <v>160</v>
      </c>
      <c r="M107">
        <v>2</v>
      </c>
      <c r="N107" t="s">
        <v>160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0.27610000000000001</v>
      </c>
      <c r="G108">
        <v>0.27610000000000001</v>
      </c>
      <c r="I108">
        <v>0.27610000000000001</v>
      </c>
      <c r="K108">
        <v>0.27610000000000001</v>
      </c>
      <c r="M108">
        <v>0.27610000000000001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2</v>
      </c>
      <c r="F109" t="s">
        <v>160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-6.4799999999999996E-2</v>
      </c>
      <c r="G110">
        <v>-6.4799999999999996E-2</v>
      </c>
      <c r="I110">
        <v>-6.4799999999999996E-2</v>
      </c>
      <c r="K110">
        <v>-6.4799999999999996E-2</v>
      </c>
      <c r="M110">
        <v>-6.4799999999999996E-2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s">
        <v>159</v>
      </c>
      <c r="G111">
        <v>4</v>
      </c>
      <c r="H111" t="s">
        <v>159</v>
      </c>
      <c r="I111">
        <v>4</v>
      </c>
      <c r="J111" t="s">
        <v>159</v>
      </c>
      <c r="K111">
        <v>4</v>
      </c>
      <c r="L111" t="s">
        <v>159</v>
      </c>
      <c r="M111">
        <v>4</v>
      </c>
      <c r="N111" t="s">
        <v>159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-0.2324</v>
      </c>
      <c r="G112">
        <v>-0.2324</v>
      </c>
      <c r="I112">
        <v>-0.2324</v>
      </c>
      <c r="K112">
        <v>-0.2324</v>
      </c>
      <c r="M112">
        <v>-0.2324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s">
        <v>160</v>
      </c>
      <c r="G113">
        <v>4</v>
      </c>
      <c r="H113" t="s">
        <v>160</v>
      </c>
      <c r="I113">
        <v>4</v>
      </c>
      <c r="J113" t="s">
        <v>160</v>
      </c>
      <c r="K113">
        <v>4</v>
      </c>
      <c r="L113" t="s">
        <v>160</v>
      </c>
      <c r="M113">
        <v>4</v>
      </c>
      <c r="N113" t="s">
        <v>160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0.4597</v>
      </c>
      <c r="G114">
        <v>0.4597</v>
      </c>
      <c r="I114">
        <v>0.4597</v>
      </c>
      <c r="K114">
        <v>0.4597</v>
      </c>
      <c r="M114">
        <v>0.4597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159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-0.9</v>
      </c>
      <c r="G116">
        <v>-0.9</v>
      </c>
      <c r="I116">
        <v>-0.9</v>
      </c>
      <c r="K116">
        <v>-0.9</v>
      </c>
      <c r="M116">
        <v>-0.9</v>
      </c>
      <c r="O116">
        <v>-1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5</v>
      </c>
      <c r="F117" t="s">
        <v>159</v>
      </c>
      <c r="G117">
        <v>5</v>
      </c>
      <c r="H117" t="s">
        <v>159</v>
      </c>
      <c r="I117">
        <v>5</v>
      </c>
      <c r="J117" t="s">
        <v>159</v>
      </c>
      <c r="K117">
        <v>5</v>
      </c>
      <c r="L117" t="s">
        <v>159</v>
      </c>
      <c r="M117">
        <v>5</v>
      </c>
      <c r="N117" t="s">
        <v>159</v>
      </c>
      <c r="O117">
        <v>-1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0.32550000000000001</v>
      </c>
      <c r="G118">
        <v>0.32550000000000001</v>
      </c>
      <c r="I118">
        <v>0.32550000000000001</v>
      </c>
      <c r="K118">
        <v>0.32550000000000001</v>
      </c>
      <c r="M118">
        <v>0.32550000000000001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s">
        <v>159</v>
      </c>
      <c r="G119">
        <v>2</v>
      </c>
      <c r="H119" t="s">
        <v>159</v>
      </c>
      <c r="I119">
        <v>2</v>
      </c>
      <c r="J119" t="s">
        <v>159</v>
      </c>
      <c r="K119">
        <v>2</v>
      </c>
      <c r="L119" t="s">
        <v>159</v>
      </c>
      <c r="M119">
        <v>2</v>
      </c>
      <c r="N119" t="s">
        <v>159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0.47299999999999998</v>
      </c>
      <c r="G120">
        <v>0.47299999999999998</v>
      </c>
      <c r="I120">
        <v>0.47299999999999998</v>
      </c>
      <c r="K120">
        <v>0.47299999999999998</v>
      </c>
      <c r="M120">
        <v>0.47299999999999998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2</v>
      </c>
      <c r="F121" t="s">
        <v>159</v>
      </c>
      <c r="G121">
        <v>2</v>
      </c>
      <c r="H121" t="s">
        <v>159</v>
      </c>
      <c r="I121">
        <v>2</v>
      </c>
      <c r="J121" t="s">
        <v>159</v>
      </c>
      <c r="K121">
        <v>2</v>
      </c>
      <c r="L121" t="s">
        <v>159</v>
      </c>
      <c r="M121">
        <v>2</v>
      </c>
      <c r="N121" t="s">
        <v>159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-0.151</v>
      </c>
      <c r="G122">
        <v>-0.151</v>
      </c>
      <c r="I122">
        <v>-0.151</v>
      </c>
      <c r="K122">
        <v>-0.151</v>
      </c>
      <c r="M122">
        <v>-0.151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s">
        <v>159</v>
      </c>
      <c r="G123">
        <v>4</v>
      </c>
      <c r="H123" t="s">
        <v>159</v>
      </c>
      <c r="I123">
        <v>4</v>
      </c>
      <c r="J123" t="s">
        <v>159</v>
      </c>
      <c r="K123">
        <v>4</v>
      </c>
      <c r="L123" t="s">
        <v>159</v>
      </c>
      <c r="M123">
        <v>4</v>
      </c>
      <c r="N123" t="s">
        <v>159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0.53300000000000003</v>
      </c>
      <c r="G124">
        <v>0.53300000000000003</v>
      </c>
      <c r="I124">
        <v>0.53300000000000003</v>
      </c>
      <c r="K124">
        <v>0.53300000000000003</v>
      </c>
      <c r="M124">
        <v>0.53300000000000003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2</v>
      </c>
      <c r="F125" t="s">
        <v>159</v>
      </c>
      <c r="G125">
        <v>2</v>
      </c>
      <c r="H125" t="s">
        <v>159</v>
      </c>
      <c r="I125">
        <v>2</v>
      </c>
      <c r="J125" t="s">
        <v>159</v>
      </c>
      <c r="K125">
        <v>2</v>
      </c>
      <c r="L125" t="s">
        <v>159</v>
      </c>
      <c r="M125">
        <v>2</v>
      </c>
      <c r="N125" t="s">
        <v>159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-7.1199999999999999E-2</v>
      </c>
      <c r="G126">
        <v>-7.1199999999999999E-2</v>
      </c>
      <c r="I126">
        <v>-7.1199999999999999E-2</v>
      </c>
      <c r="K126">
        <v>-7.1199999999999999E-2</v>
      </c>
      <c r="M126">
        <v>-7.1199999999999999E-2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159</v>
      </c>
      <c r="G127">
        <v>4</v>
      </c>
      <c r="H127" t="s">
        <v>159</v>
      </c>
      <c r="I127">
        <v>4</v>
      </c>
      <c r="J127" t="s">
        <v>159</v>
      </c>
      <c r="K127">
        <v>4</v>
      </c>
      <c r="L127" t="s">
        <v>159</v>
      </c>
      <c r="M127">
        <v>4</v>
      </c>
      <c r="N127" t="s">
        <v>159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-0.1923</v>
      </c>
      <c r="G128">
        <v>-0.1923</v>
      </c>
      <c r="I128">
        <v>-0.1923</v>
      </c>
      <c r="K128">
        <v>-0.1923</v>
      </c>
      <c r="M128">
        <v>-0.1923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s">
        <v>159</v>
      </c>
      <c r="G129">
        <v>4</v>
      </c>
      <c r="H129" t="s">
        <v>159</v>
      </c>
      <c r="I129">
        <v>4</v>
      </c>
      <c r="J129" t="s">
        <v>159</v>
      </c>
      <c r="K129">
        <v>4</v>
      </c>
      <c r="L129" t="s">
        <v>159</v>
      </c>
      <c r="M129">
        <v>4</v>
      </c>
      <c r="N129" t="s">
        <v>159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0.49</v>
      </c>
      <c r="G130">
        <v>0.49</v>
      </c>
      <c r="I130">
        <v>0.49</v>
      </c>
      <c r="K130">
        <v>0.49</v>
      </c>
      <c r="M130">
        <v>0.49</v>
      </c>
      <c r="O130">
        <v>-1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2</v>
      </c>
      <c r="F131" t="s">
        <v>160</v>
      </c>
      <c r="G131">
        <v>2</v>
      </c>
      <c r="H131" t="s">
        <v>160</v>
      </c>
      <c r="I131">
        <v>2</v>
      </c>
      <c r="J131" t="s">
        <v>160</v>
      </c>
      <c r="K131">
        <v>2</v>
      </c>
      <c r="L131" t="s">
        <v>160</v>
      </c>
      <c r="M131">
        <v>2</v>
      </c>
      <c r="N131" t="s">
        <v>160</v>
      </c>
      <c r="O131">
        <v>-1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0.4345</v>
      </c>
      <c r="G132">
        <v>0.4345</v>
      </c>
      <c r="I132">
        <v>0.4345</v>
      </c>
      <c r="K132">
        <v>0.4345</v>
      </c>
      <c r="M132">
        <v>0.4345</v>
      </c>
      <c r="O132">
        <v>-1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s">
        <v>160</v>
      </c>
      <c r="G133">
        <v>2</v>
      </c>
      <c r="H133" t="s">
        <v>160</v>
      </c>
      <c r="I133">
        <v>2</v>
      </c>
      <c r="J133" t="s">
        <v>160</v>
      </c>
      <c r="K133">
        <v>2</v>
      </c>
      <c r="L133" t="s">
        <v>160</v>
      </c>
      <c r="M133">
        <v>2</v>
      </c>
      <c r="N133" t="s">
        <v>160</v>
      </c>
      <c r="O133">
        <v>-1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-0.17180000000000001</v>
      </c>
      <c r="G134">
        <v>-0.17180000000000001</v>
      </c>
      <c r="I134">
        <v>-0.17180000000000001</v>
      </c>
      <c r="K134">
        <v>-0.17180000000000001</v>
      </c>
      <c r="M134">
        <v>-0.17180000000000001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4</v>
      </c>
      <c r="H135" t="s">
        <v>159</v>
      </c>
      <c r="I135">
        <v>4</v>
      </c>
      <c r="J135" t="s">
        <v>159</v>
      </c>
      <c r="K135">
        <v>4</v>
      </c>
      <c r="L135" t="s">
        <v>159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-0.5</v>
      </c>
      <c r="G136">
        <v>-0.5</v>
      </c>
      <c r="I136">
        <v>-0.5</v>
      </c>
      <c r="K136">
        <v>-0.5</v>
      </c>
      <c r="M136">
        <v>-0.5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s">
        <v>159</v>
      </c>
      <c r="G137">
        <v>4</v>
      </c>
      <c r="H137" t="s">
        <v>159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-0.40739999999999998</v>
      </c>
      <c r="G138">
        <v>-0.40739999999999998</v>
      </c>
      <c r="I138">
        <v>-0.40739999999999998</v>
      </c>
      <c r="K138">
        <v>-0.40739999999999998</v>
      </c>
      <c r="M138">
        <v>-0.40739999999999998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s">
        <v>160</v>
      </c>
      <c r="G139">
        <v>4</v>
      </c>
      <c r="H139" t="s">
        <v>160</v>
      </c>
      <c r="I139">
        <v>4</v>
      </c>
      <c r="J139" t="s">
        <v>160</v>
      </c>
      <c r="K139">
        <v>4</v>
      </c>
      <c r="L139" t="s">
        <v>160</v>
      </c>
      <c r="M139">
        <v>4</v>
      </c>
      <c r="N139" t="s">
        <v>160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-0.24</v>
      </c>
      <c r="G140">
        <v>-0.24</v>
      </c>
      <c r="I140">
        <v>-0.24</v>
      </c>
      <c r="K140">
        <v>-0.24</v>
      </c>
      <c r="M140">
        <v>-0.24</v>
      </c>
      <c r="O140">
        <v>-1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s">
        <v>159</v>
      </c>
      <c r="G141">
        <v>4</v>
      </c>
      <c r="H141" t="s">
        <v>159</v>
      </c>
      <c r="I141">
        <v>4</v>
      </c>
      <c r="J141" t="s">
        <v>159</v>
      </c>
      <c r="K141">
        <v>4</v>
      </c>
      <c r="L141" t="s">
        <v>159</v>
      </c>
      <c r="M141">
        <v>4</v>
      </c>
      <c r="N141" t="s">
        <v>159</v>
      </c>
      <c r="O141">
        <v>-1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0.54320000000000002</v>
      </c>
      <c r="G142">
        <v>0.54320000000000002</v>
      </c>
      <c r="I142">
        <v>0.54320000000000002</v>
      </c>
      <c r="K142">
        <v>0.54320000000000002</v>
      </c>
      <c r="M142">
        <v>0.54320000000000002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2</v>
      </c>
      <c r="F143" t="s">
        <v>159</v>
      </c>
      <c r="G143">
        <v>2</v>
      </c>
      <c r="H143" t="s">
        <v>159</v>
      </c>
      <c r="I143">
        <v>2</v>
      </c>
      <c r="J143" t="s">
        <v>159</v>
      </c>
      <c r="K143">
        <v>2</v>
      </c>
      <c r="L143" t="s">
        <v>159</v>
      </c>
      <c r="M143">
        <v>2</v>
      </c>
      <c r="N143" t="s">
        <v>159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0.35499999999999998</v>
      </c>
      <c r="G144">
        <v>0.35499999999999998</v>
      </c>
      <c r="I144">
        <v>0.35499999999999998</v>
      </c>
      <c r="K144">
        <v>0.35499999999999998</v>
      </c>
      <c r="M144">
        <v>0.35499999999999998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2</v>
      </c>
      <c r="F145" t="s">
        <v>160</v>
      </c>
      <c r="G145">
        <v>2</v>
      </c>
      <c r="H145" t="s">
        <v>160</v>
      </c>
      <c r="I145">
        <v>2</v>
      </c>
      <c r="J145" t="s">
        <v>160</v>
      </c>
      <c r="K145">
        <v>2</v>
      </c>
      <c r="L145" t="s">
        <v>160</v>
      </c>
      <c r="M145">
        <v>2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0.6</v>
      </c>
      <c r="G146">
        <v>0.6</v>
      </c>
      <c r="I146">
        <v>0.6</v>
      </c>
      <c r="K146">
        <v>0.6</v>
      </c>
      <c r="M146">
        <v>0.6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2</v>
      </c>
      <c r="F147" t="s">
        <v>159</v>
      </c>
      <c r="G147">
        <v>2</v>
      </c>
      <c r="H147" t="s">
        <v>159</v>
      </c>
      <c r="I147">
        <v>2</v>
      </c>
      <c r="J147" t="s">
        <v>159</v>
      </c>
      <c r="K147">
        <v>2</v>
      </c>
      <c r="L147" t="s">
        <v>159</v>
      </c>
      <c r="M147">
        <v>2</v>
      </c>
      <c r="N147" t="s">
        <v>159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-8.3099999999999993E-2</v>
      </c>
      <c r="G148">
        <v>-8.3099999999999993E-2</v>
      </c>
      <c r="I148">
        <v>-8.3099999999999993E-2</v>
      </c>
      <c r="K148">
        <v>-8.3099999999999993E-2</v>
      </c>
      <c r="M148">
        <v>-8.3099999999999993E-2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s">
        <v>159</v>
      </c>
      <c r="G149">
        <v>4</v>
      </c>
      <c r="H149" t="s">
        <v>159</v>
      </c>
      <c r="I149">
        <v>4</v>
      </c>
      <c r="J149" t="s">
        <v>159</v>
      </c>
      <c r="K149">
        <v>4</v>
      </c>
      <c r="L149" t="s">
        <v>159</v>
      </c>
      <c r="M149">
        <v>4</v>
      </c>
      <c r="N149" t="s">
        <v>159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0.3337</v>
      </c>
      <c r="G150">
        <v>0.3337</v>
      </c>
      <c r="I150">
        <v>0.3337</v>
      </c>
      <c r="K150">
        <v>0.3337</v>
      </c>
      <c r="M150">
        <v>0.3337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s">
        <v>160</v>
      </c>
      <c r="G151">
        <v>2</v>
      </c>
      <c r="H151" t="s">
        <v>160</v>
      </c>
      <c r="I151">
        <v>2</v>
      </c>
      <c r="J151" t="s">
        <v>160</v>
      </c>
      <c r="K151">
        <v>2</v>
      </c>
      <c r="L151" t="s">
        <v>160</v>
      </c>
      <c r="M151">
        <v>2</v>
      </c>
      <c r="N151" t="s">
        <v>160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0.46060000000000001</v>
      </c>
      <c r="G152">
        <v>0.46060000000000001</v>
      </c>
      <c r="I152">
        <v>0.46060000000000001</v>
      </c>
      <c r="K152">
        <v>0.46060000000000001</v>
      </c>
      <c r="M152">
        <v>0.46060000000000001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s">
        <v>160</v>
      </c>
      <c r="G153">
        <v>2</v>
      </c>
      <c r="H153" t="s">
        <v>160</v>
      </c>
      <c r="I153">
        <v>2</v>
      </c>
      <c r="J153" t="s">
        <v>160</v>
      </c>
      <c r="K153">
        <v>2</v>
      </c>
      <c r="L153" t="s">
        <v>160</v>
      </c>
      <c r="M153">
        <v>2</v>
      </c>
      <c r="N153" t="s">
        <v>160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0.39950000000000002</v>
      </c>
      <c r="G154">
        <v>0.39950000000000002</v>
      </c>
      <c r="I154">
        <v>0.39950000000000002</v>
      </c>
      <c r="K154">
        <v>0.39950000000000002</v>
      </c>
      <c r="M154">
        <v>0.39950000000000002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2</v>
      </c>
      <c r="F155" t="s">
        <v>160</v>
      </c>
      <c r="G155">
        <v>2</v>
      </c>
      <c r="H155" t="s">
        <v>160</v>
      </c>
      <c r="I155">
        <v>2</v>
      </c>
      <c r="J155" t="s">
        <v>160</v>
      </c>
      <c r="K155">
        <v>2</v>
      </c>
      <c r="L155" t="s">
        <v>160</v>
      </c>
      <c r="M155">
        <v>2</v>
      </c>
      <c r="N155" t="s">
        <v>160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-0.23930000000000001</v>
      </c>
      <c r="G156">
        <v>-0.23930000000000001</v>
      </c>
      <c r="I156">
        <v>-0.23930000000000001</v>
      </c>
      <c r="K156">
        <v>-0.23930000000000001</v>
      </c>
      <c r="M156">
        <v>-0.23930000000000001</v>
      </c>
      <c r="O156">
        <v>-1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s">
        <v>160</v>
      </c>
      <c r="G157">
        <v>4</v>
      </c>
      <c r="H157" t="s">
        <v>160</v>
      </c>
      <c r="I157">
        <v>4</v>
      </c>
      <c r="J157" t="s">
        <v>160</v>
      </c>
      <c r="K157">
        <v>4</v>
      </c>
      <c r="L157" t="s">
        <v>160</v>
      </c>
      <c r="M157">
        <v>4</v>
      </c>
      <c r="N157" t="s">
        <v>160</v>
      </c>
      <c r="O157">
        <v>-1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0.4975</v>
      </c>
      <c r="G158">
        <v>0.4975</v>
      </c>
      <c r="I158">
        <v>0.4975</v>
      </c>
      <c r="K158">
        <v>0.4975</v>
      </c>
      <c r="M158">
        <v>0.4975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s">
        <v>159</v>
      </c>
      <c r="G159">
        <v>2</v>
      </c>
      <c r="H159" t="s">
        <v>159</v>
      </c>
      <c r="I159">
        <v>2</v>
      </c>
      <c r="J159" t="s">
        <v>159</v>
      </c>
      <c r="K159">
        <v>2</v>
      </c>
      <c r="L159" t="s">
        <v>159</v>
      </c>
      <c r="M159">
        <v>2</v>
      </c>
      <c r="N159" t="s">
        <v>159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0.34160000000000001</v>
      </c>
      <c r="G160">
        <v>0.34160000000000001</v>
      </c>
      <c r="I160">
        <v>0.34160000000000001</v>
      </c>
      <c r="K160">
        <v>0.34160000000000001</v>
      </c>
      <c r="M160">
        <v>0.34160000000000001</v>
      </c>
      <c r="O160">
        <v>-1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2</v>
      </c>
      <c r="F161" t="s">
        <v>160</v>
      </c>
      <c r="G161">
        <v>2</v>
      </c>
      <c r="H161" t="s">
        <v>160</v>
      </c>
      <c r="I161">
        <v>2</v>
      </c>
      <c r="J161" t="s">
        <v>160</v>
      </c>
      <c r="K161">
        <v>2</v>
      </c>
      <c r="L161" t="s">
        <v>160</v>
      </c>
      <c r="M161">
        <v>2</v>
      </c>
      <c r="N161" t="s">
        <v>160</v>
      </c>
      <c r="O161">
        <v>-1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-0.72399999999999998</v>
      </c>
      <c r="G162">
        <v>-0.72399999999999998</v>
      </c>
      <c r="I162">
        <v>-0.72399999999999998</v>
      </c>
      <c r="K162">
        <v>-0.72399999999999998</v>
      </c>
      <c r="M162">
        <v>-0.72399999999999998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s">
        <v>159</v>
      </c>
      <c r="G163">
        <v>4</v>
      </c>
      <c r="H163" t="s">
        <v>159</v>
      </c>
      <c r="I163">
        <v>4</v>
      </c>
      <c r="J163" t="s">
        <v>159</v>
      </c>
      <c r="K163">
        <v>4</v>
      </c>
      <c r="L163" t="s">
        <v>159</v>
      </c>
      <c r="M163">
        <v>4</v>
      </c>
      <c r="N163" t="s">
        <v>159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0.49</v>
      </c>
      <c r="G164">
        <v>0.49</v>
      </c>
      <c r="I164">
        <v>0.49</v>
      </c>
      <c r="K164">
        <v>0.49</v>
      </c>
      <c r="M164">
        <v>0.49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2</v>
      </c>
      <c r="F165" t="s">
        <v>160</v>
      </c>
      <c r="G165">
        <v>2</v>
      </c>
      <c r="H165" t="s">
        <v>160</v>
      </c>
      <c r="I165">
        <v>2</v>
      </c>
      <c r="J165" t="s">
        <v>160</v>
      </c>
      <c r="K165">
        <v>2</v>
      </c>
      <c r="L165" t="s">
        <v>160</v>
      </c>
      <c r="M165">
        <v>2</v>
      </c>
      <c r="N165" t="s">
        <v>160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0.27610000000000001</v>
      </c>
      <c r="G166">
        <v>0.27610000000000001</v>
      </c>
      <c r="I166">
        <v>0.27610000000000001</v>
      </c>
      <c r="K166">
        <v>0.27610000000000001</v>
      </c>
      <c r="M166">
        <v>0.27610000000000001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s">
        <v>160</v>
      </c>
      <c r="G167">
        <v>2</v>
      </c>
      <c r="H167" t="s">
        <v>160</v>
      </c>
      <c r="I167">
        <v>2</v>
      </c>
      <c r="J167" t="s">
        <v>160</v>
      </c>
      <c r="K167">
        <v>2</v>
      </c>
      <c r="L167" t="s">
        <v>160</v>
      </c>
      <c r="M167">
        <v>2</v>
      </c>
      <c r="N167" t="s">
        <v>160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0.51359999999999995</v>
      </c>
      <c r="G168">
        <v>0.51359999999999995</v>
      </c>
      <c r="I168">
        <v>0.51359999999999995</v>
      </c>
      <c r="K168">
        <v>0.51359999999999995</v>
      </c>
      <c r="M168">
        <v>0.51359999999999995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s">
        <v>159</v>
      </c>
      <c r="G169">
        <v>2</v>
      </c>
      <c r="H169" t="s">
        <v>159</v>
      </c>
      <c r="I169">
        <v>2</v>
      </c>
      <c r="J169" t="s">
        <v>159</v>
      </c>
      <c r="K169">
        <v>2</v>
      </c>
      <c r="L169" t="s">
        <v>159</v>
      </c>
      <c r="M169">
        <v>2</v>
      </c>
      <c r="N169" t="s">
        <v>159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0.59750000000000003</v>
      </c>
      <c r="G170">
        <v>0.59750000000000003</v>
      </c>
      <c r="I170">
        <v>0.59750000000000003</v>
      </c>
      <c r="K170">
        <v>0.59750000000000003</v>
      </c>
      <c r="M170">
        <v>0.59750000000000003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2</v>
      </c>
      <c r="F171" t="s">
        <v>159</v>
      </c>
      <c r="G171">
        <v>2</v>
      </c>
      <c r="H171" t="s">
        <v>159</v>
      </c>
      <c r="I171">
        <v>2</v>
      </c>
      <c r="J171" t="s">
        <v>159</v>
      </c>
      <c r="K171">
        <v>2</v>
      </c>
      <c r="L171" t="s">
        <v>159</v>
      </c>
      <c r="M171">
        <v>2</v>
      </c>
      <c r="N171" t="s">
        <v>159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0.51470000000000005</v>
      </c>
      <c r="G172">
        <v>0.51470000000000005</v>
      </c>
      <c r="I172">
        <v>0.51470000000000005</v>
      </c>
      <c r="K172">
        <v>0.51470000000000005</v>
      </c>
      <c r="M172">
        <v>0.51470000000000005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2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-0.5575</v>
      </c>
      <c r="G174">
        <v>-0.5575</v>
      </c>
      <c r="I174">
        <v>-0.5575</v>
      </c>
      <c r="K174">
        <v>-0.5575</v>
      </c>
      <c r="M174">
        <v>-0.5575</v>
      </c>
      <c r="O174">
        <v>-1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s">
        <v>159</v>
      </c>
      <c r="G175">
        <v>4</v>
      </c>
      <c r="H175" t="s">
        <v>159</v>
      </c>
      <c r="I175">
        <v>4</v>
      </c>
      <c r="J175" t="s">
        <v>159</v>
      </c>
      <c r="K175">
        <v>4</v>
      </c>
      <c r="L175" t="s">
        <v>159</v>
      </c>
      <c r="M175">
        <v>4</v>
      </c>
      <c r="N175" t="s">
        <v>159</v>
      </c>
      <c r="O175">
        <v>-1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-0.44790000000000002</v>
      </c>
      <c r="G176">
        <v>-0.44790000000000002</v>
      </c>
      <c r="I176">
        <v>-0.44790000000000002</v>
      </c>
      <c r="K176">
        <v>-0.44790000000000002</v>
      </c>
      <c r="M176">
        <v>-0.44790000000000002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160</v>
      </c>
      <c r="G177">
        <v>4</v>
      </c>
      <c r="H177" t="s">
        <v>160</v>
      </c>
      <c r="I177">
        <v>4</v>
      </c>
      <c r="J177" t="s">
        <v>160</v>
      </c>
      <c r="K177">
        <v>4</v>
      </c>
      <c r="L177" t="s">
        <v>160</v>
      </c>
      <c r="M177">
        <v>4</v>
      </c>
      <c r="N177" t="s">
        <v>160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0.38800000000000001</v>
      </c>
      <c r="G178">
        <v>0.38800000000000001</v>
      </c>
      <c r="I178">
        <v>0.38800000000000001</v>
      </c>
      <c r="K178">
        <v>0.38800000000000001</v>
      </c>
      <c r="M178">
        <v>0.38800000000000001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2</v>
      </c>
      <c r="F179" t="s">
        <v>160</v>
      </c>
      <c r="G179">
        <v>2</v>
      </c>
      <c r="H179" t="s">
        <v>160</v>
      </c>
      <c r="I179">
        <v>2</v>
      </c>
      <c r="J179" t="s">
        <v>160</v>
      </c>
      <c r="K179">
        <v>2</v>
      </c>
      <c r="L179" t="s">
        <v>160</v>
      </c>
      <c r="M179">
        <v>2</v>
      </c>
      <c r="N179" t="s">
        <v>160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-9.0499999999999997E-2</v>
      </c>
      <c r="G180">
        <v>-9.0499999999999997E-2</v>
      </c>
      <c r="I180">
        <v>-9.0499999999999997E-2</v>
      </c>
      <c r="K180">
        <v>-9.0499999999999997E-2</v>
      </c>
      <c r="M180">
        <v>-9.0499999999999997E-2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160</v>
      </c>
      <c r="G181">
        <v>4</v>
      </c>
      <c r="H181" t="s">
        <v>160</v>
      </c>
      <c r="I181">
        <v>4</v>
      </c>
      <c r="J181" t="s">
        <v>160</v>
      </c>
      <c r="K181">
        <v>4</v>
      </c>
      <c r="L181" t="s">
        <v>160</v>
      </c>
      <c r="M181">
        <v>4</v>
      </c>
      <c r="N181" t="s">
        <v>160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-0.14249999999999999</v>
      </c>
      <c r="G182">
        <v>-0.14249999999999999</v>
      </c>
      <c r="I182">
        <v>-0.14249999999999999</v>
      </c>
      <c r="K182">
        <v>-0.14249999999999999</v>
      </c>
      <c r="M182">
        <v>-0.14249999999999999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s">
        <v>159</v>
      </c>
      <c r="G183">
        <v>4</v>
      </c>
      <c r="H183" t="s">
        <v>159</v>
      </c>
      <c r="I183">
        <v>4</v>
      </c>
      <c r="J183" t="s">
        <v>159</v>
      </c>
      <c r="K183">
        <v>4</v>
      </c>
      <c r="L183" t="s">
        <v>159</v>
      </c>
      <c r="M183">
        <v>4</v>
      </c>
      <c r="N183" t="s">
        <v>159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0.36509999999999998</v>
      </c>
      <c r="G184">
        <v>0.36509999999999998</v>
      </c>
      <c r="I184">
        <v>0.36509999999999998</v>
      </c>
      <c r="K184">
        <v>0.36509999999999998</v>
      </c>
      <c r="M184">
        <v>0.36509999999999998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s">
        <v>159</v>
      </c>
      <c r="G185">
        <v>2</v>
      </c>
      <c r="H185" t="s">
        <v>159</v>
      </c>
      <c r="I185">
        <v>2</v>
      </c>
      <c r="J185" t="s">
        <v>159</v>
      </c>
      <c r="K185">
        <v>2</v>
      </c>
      <c r="L185" t="s">
        <v>159</v>
      </c>
      <c r="M185">
        <v>2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0.26169999999999999</v>
      </c>
      <c r="G186">
        <v>0.26169999999999999</v>
      </c>
      <c r="I186">
        <v>0.26169999999999999</v>
      </c>
      <c r="K186">
        <v>0.26169999999999999</v>
      </c>
      <c r="M186">
        <v>0.26169999999999999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0.40739999999999998</v>
      </c>
      <c r="G188">
        <v>0.40739999999999998</v>
      </c>
      <c r="I188">
        <v>0.40739999999999998</v>
      </c>
      <c r="K188">
        <v>0.40739999999999998</v>
      </c>
      <c r="M188">
        <v>0.40739999999999998</v>
      </c>
      <c r="O188">
        <v>-1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2</v>
      </c>
      <c r="F189" t="s">
        <v>159</v>
      </c>
      <c r="G189">
        <v>2</v>
      </c>
      <c r="H189" t="s">
        <v>159</v>
      </c>
      <c r="I189">
        <v>2</v>
      </c>
      <c r="J189" t="s">
        <v>159</v>
      </c>
      <c r="K189">
        <v>2</v>
      </c>
      <c r="L189" t="s">
        <v>159</v>
      </c>
      <c r="M189">
        <v>2</v>
      </c>
      <c r="N189" t="s">
        <v>159</v>
      </c>
      <c r="O189">
        <v>-1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-0.47539999999999999</v>
      </c>
      <c r="G190">
        <v>-0.47539999999999999</v>
      </c>
      <c r="I190">
        <v>-0.47539999999999999</v>
      </c>
      <c r="K190">
        <v>-0.47539999999999999</v>
      </c>
      <c r="M190">
        <v>-0.47539999999999999</v>
      </c>
      <c r="O190">
        <v>-1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s">
        <v>160</v>
      </c>
      <c r="G191">
        <v>4</v>
      </c>
      <c r="H191" t="s">
        <v>160</v>
      </c>
      <c r="I191">
        <v>4</v>
      </c>
      <c r="J191" t="s">
        <v>160</v>
      </c>
      <c r="K191">
        <v>4</v>
      </c>
      <c r="L191" t="s">
        <v>160</v>
      </c>
      <c r="M191">
        <v>4</v>
      </c>
      <c r="N191" t="s">
        <v>160</v>
      </c>
      <c r="O191">
        <v>-1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0.89510000000000001</v>
      </c>
      <c r="G192">
        <v>0.89510000000000001</v>
      </c>
      <c r="I192">
        <v>0.89510000000000001</v>
      </c>
      <c r="K192">
        <v>0.89510000000000001</v>
      </c>
      <c r="M192">
        <v>0.89510000000000001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1</v>
      </c>
      <c r="F193" t="s">
        <v>160</v>
      </c>
      <c r="G193">
        <v>1</v>
      </c>
      <c r="H193" t="s">
        <v>160</v>
      </c>
      <c r="I193">
        <v>1</v>
      </c>
      <c r="J193" t="s">
        <v>160</v>
      </c>
      <c r="K193">
        <v>1</v>
      </c>
      <c r="L193" t="s">
        <v>160</v>
      </c>
      <c r="M193">
        <v>1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0.44479999999999997</v>
      </c>
      <c r="G194">
        <v>0.44479999999999997</v>
      </c>
      <c r="I194">
        <v>0.44479999999999997</v>
      </c>
      <c r="K194">
        <v>0.44479999999999997</v>
      </c>
      <c r="M194">
        <v>0.44479999999999997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2</v>
      </c>
      <c r="F195" t="s">
        <v>160</v>
      </c>
      <c r="G195">
        <v>2</v>
      </c>
      <c r="H195" t="s">
        <v>160</v>
      </c>
      <c r="I195">
        <v>2</v>
      </c>
      <c r="J195" t="s">
        <v>160</v>
      </c>
      <c r="K195">
        <v>2</v>
      </c>
      <c r="L195" t="s">
        <v>160</v>
      </c>
      <c r="M195">
        <v>2</v>
      </c>
      <c r="N195" t="s">
        <v>160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-9.8799999999999999E-2</v>
      </c>
      <c r="G196">
        <v>-9.8799999999999999E-2</v>
      </c>
      <c r="I196">
        <v>-9.8799999999999999E-2</v>
      </c>
      <c r="K196">
        <v>-9.8799999999999999E-2</v>
      </c>
      <c r="M196">
        <v>-9.8799999999999999E-2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s">
        <v>160</v>
      </c>
      <c r="G197">
        <v>4</v>
      </c>
      <c r="H197" t="s">
        <v>160</v>
      </c>
      <c r="I197">
        <v>4</v>
      </c>
      <c r="J197" t="s">
        <v>160</v>
      </c>
      <c r="K197">
        <v>4</v>
      </c>
      <c r="L197" t="s">
        <v>160</v>
      </c>
      <c r="M197">
        <v>4</v>
      </c>
      <c r="N197" t="s">
        <v>160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-0.48499999999999999</v>
      </c>
      <c r="G198">
        <v>-0.48499999999999999</v>
      </c>
      <c r="I198">
        <v>-0.48499999999999999</v>
      </c>
      <c r="K198">
        <v>-0.48499999999999999</v>
      </c>
      <c r="M198">
        <v>-0.48499999999999999</v>
      </c>
      <c r="O198">
        <v>-1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s">
        <v>160</v>
      </c>
      <c r="G199">
        <v>4</v>
      </c>
      <c r="H199" t="s">
        <v>160</v>
      </c>
      <c r="I199">
        <v>4</v>
      </c>
      <c r="J199" t="s">
        <v>160</v>
      </c>
      <c r="K199">
        <v>4</v>
      </c>
      <c r="L199" t="s">
        <v>160</v>
      </c>
      <c r="M199">
        <v>4</v>
      </c>
      <c r="N199" t="s">
        <v>160</v>
      </c>
      <c r="O199">
        <v>-1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</v>
      </c>
      <c r="G200">
        <v>-0.6</v>
      </c>
      <c r="I200">
        <v>-0.6</v>
      </c>
      <c r="K200">
        <v>-0.6</v>
      </c>
      <c r="M200">
        <v>-0.6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s">
        <v>160</v>
      </c>
      <c r="G201">
        <v>4</v>
      </c>
      <c r="H201" t="s">
        <v>160</v>
      </c>
      <c r="I201">
        <v>4</v>
      </c>
      <c r="J201" t="s">
        <v>160</v>
      </c>
      <c r="K201">
        <v>4</v>
      </c>
      <c r="L201" t="s">
        <v>160</v>
      </c>
      <c r="M201">
        <v>4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-7.4999999999999997E-2</v>
      </c>
      <c r="G202">
        <v>-7.4999999999999997E-2</v>
      </c>
      <c r="I202">
        <v>-7.4999999999999997E-2</v>
      </c>
      <c r="K202">
        <v>-7.4999999999999997E-2</v>
      </c>
      <c r="M202">
        <v>-7.4999999999999997E-2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s">
        <v>160</v>
      </c>
      <c r="G203">
        <v>4</v>
      </c>
      <c r="H203" t="s">
        <v>160</v>
      </c>
      <c r="I203">
        <v>4</v>
      </c>
      <c r="J203" t="s">
        <v>160</v>
      </c>
      <c r="K203">
        <v>4</v>
      </c>
      <c r="L203" t="s">
        <v>160</v>
      </c>
      <c r="M203">
        <v>4</v>
      </c>
      <c r="N203" t="s">
        <v>160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-7.4099999999999999E-2</v>
      </c>
      <c r="G204">
        <v>-7.4099999999999999E-2</v>
      </c>
      <c r="I204">
        <v>-7.4099999999999999E-2</v>
      </c>
      <c r="K204">
        <v>-7.4099999999999999E-2</v>
      </c>
      <c r="M204">
        <v>-7.4099999999999999E-2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s">
        <v>159</v>
      </c>
      <c r="G205">
        <v>4</v>
      </c>
      <c r="H205" t="s">
        <v>159</v>
      </c>
      <c r="I205">
        <v>4</v>
      </c>
      <c r="J205" t="s">
        <v>159</v>
      </c>
      <c r="K205">
        <v>4</v>
      </c>
      <c r="L205" t="s">
        <v>159</v>
      </c>
      <c r="M205">
        <v>4</v>
      </c>
      <c r="N205" t="s">
        <v>159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-0.44840000000000002</v>
      </c>
      <c r="G206">
        <v>-0.44840000000000002</v>
      </c>
      <c r="I206">
        <v>-0.44840000000000002</v>
      </c>
      <c r="K206">
        <v>-0.44840000000000002</v>
      </c>
      <c r="M206">
        <v>-0.44840000000000002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s">
        <v>160</v>
      </c>
      <c r="G207">
        <v>4</v>
      </c>
      <c r="H207" t="s">
        <v>160</v>
      </c>
      <c r="I207">
        <v>4</v>
      </c>
      <c r="J207" t="s">
        <v>160</v>
      </c>
      <c r="K207">
        <v>4</v>
      </c>
      <c r="L207" t="s">
        <v>160</v>
      </c>
      <c r="M207">
        <v>4</v>
      </c>
      <c r="N207" t="s">
        <v>160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0.49</v>
      </c>
      <c r="G208">
        <v>0.49</v>
      </c>
      <c r="I208">
        <v>0.49</v>
      </c>
      <c r="K208">
        <v>0.49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0.49</v>
      </c>
      <c r="G210">
        <v>0.49</v>
      </c>
      <c r="I210">
        <v>0.49</v>
      </c>
      <c r="K210">
        <v>0.49</v>
      </c>
      <c r="M210">
        <v>0.49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160</v>
      </c>
      <c r="G211">
        <v>2</v>
      </c>
      <c r="H211" t="s">
        <v>160</v>
      </c>
      <c r="I211">
        <v>2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0.46800000000000003</v>
      </c>
      <c r="G212">
        <v>0.46800000000000003</v>
      </c>
      <c r="I212">
        <v>0.46800000000000003</v>
      </c>
      <c r="K212">
        <v>0.46800000000000003</v>
      </c>
      <c r="M212">
        <v>0.46800000000000003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2</v>
      </c>
      <c r="F213" t="s">
        <v>160</v>
      </c>
      <c r="G213">
        <v>2</v>
      </c>
      <c r="H213" t="s">
        <v>160</v>
      </c>
      <c r="I213">
        <v>2</v>
      </c>
      <c r="J213" t="s">
        <v>160</v>
      </c>
      <c r="K213">
        <v>2</v>
      </c>
      <c r="L213" t="s">
        <v>160</v>
      </c>
      <c r="M213">
        <v>2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0.1673</v>
      </c>
      <c r="G214">
        <v>0.1673</v>
      </c>
      <c r="I214">
        <v>0.1673</v>
      </c>
      <c r="K214">
        <v>0.1673</v>
      </c>
      <c r="M214">
        <v>0.1673</v>
      </c>
      <c r="O214">
        <v>-1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2</v>
      </c>
      <c r="F215" t="s">
        <v>160</v>
      </c>
      <c r="G215">
        <v>2</v>
      </c>
      <c r="H215" t="s">
        <v>160</v>
      </c>
      <c r="I215">
        <v>2</v>
      </c>
      <c r="J215" t="s">
        <v>160</v>
      </c>
      <c r="K215">
        <v>2</v>
      </c>
      <c r="L215" t="s">
        <v>160</v>
      </c>
      <c r="M215">
        <v>2</v>
      </c>
      <c r="N215" t="s">
        <v>160</v>
      </c>
      <c r="O215">
        <v>-1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0.29920000000000002</v>
      </c>
      <c r="G216">
        <v>0.29920000000000002</v>
      </c>
      <c r="I216">
        <v>0.29920000000000002</v>
      </c>
      <c r="K216">
        <v>0.29920000000000002</v>
      </c>
      <c r="M216">
        <v>0.29920000000000002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160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0.5746</v>
      </c>
      <c r="G218">
        <v>0.5746</v>
      </c>
      <c r="I218">
        <v>0.5746</v>
      </c>
      <c r="K218">
        <v>0.5746</v>
      </c>
      <c r="M218">
        <v>0.5746</v>
      </c>
      <c r="O218">
        <v>-1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2</v>
      </c>
      <c r="F219" t="s">
        <v>160</v>
      </c>
      <c r="G219">
        <v>2</v>
      </c>
      <c r="H219" t="s">
        <v>160</v>
      </c>
      <c r="I219">
        <v>2</v>
      </c>
      <c r="J219" t="s">
        <v>160</v>
      </c>
      <c r="K219">
        <v>2</v>
      </c>
      <c r="L219" t="s">
        <v>160</v>
      </c>
      <c r="M219">
        <v>2</v>
      </c>
      <c r="N219" t="s">
        <v>160</v>
      </c>
      <c r="O219">
        <v>-1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-0.1729</v>
      </c>
      <c r="G220">
        <v>-0.1729</v>
      </c>
      <c r="I220">
        <v>-0.1729</v>
      </c>
      <c r="K220">
        <v>-0.1729</v>
      </c>
      <c r="M220">
        <v>-0.1729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s">
        <v>160</v>
      </c>
      <c r="G221">
        <v>4</v>
      </c>
      <c r="H221" t="s">
        <v>160</v>
      </c>
      <c r="I221">
        <v>4</v>
      </c>
      <c r="J221" t="s">
        <v>160</v>
      </c>
      <c r="K221">
        <v>4</v>
      </c>
      <c r="L221" t="s">
        <v>160</v>
      </c>
      <c r="M221">
        <v>4</v>
      </c>
      <c r="N221" t="s">
        <v>160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0.36599999999999999</v>
      </c>
      <c r="G222">
        <v>0.36599999999999999</v>
      </c>
      <c r="I222">
        <v>0.36599999999999999</v>
      </c>
      <c r="K222">
        <v>0.36599999999999999</v>
      </c>
      <c r="M222">
        <v>0.36599999999999999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s">
        <v>159</v>
      </c>
      <c r="G223">
        <v>2</v>
      </c>
      <c r="H223" t="s">
        <v>159</v>
      </c>
      <c r="I223">
        <v>2</v>
      </c>
      <c r="J223" t="s">
        <v>159</v>
      </c>
      <c r="K223">
        <v>2</v>
      </c>
      <c r="L223" t="s">
        <v>159</v>
      </c>
      <c r="M223">
        <v>2</v>
      </c>
      <c r="N223" t="s">
        <v>159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0.49</v>
      </c>
      <c r="G224">
        <v>0.49</v>
      </c>
      <c r="I224">
        <v>0.49</v>
      </c>
      <c r="K224">
        <v>0.49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s">
        <v>159</v>
      </c>
      <c r="G225">
        <v>2</v>
      </c>
      <c r="H225" t="s">
        <v>159</v>
      </c>
      <c r="I225">
        <v>2</v>
      </c>
      <c r="J225" t="s">
        <v>159</v>
      </c>
      <c r="K225">
        <v>2</v>
      </c>
      <c r="L225" t="s">
        <v>159</v>
      </c>
      <c r="M225">
        <v>2</v>
      </c>
      <c r="N225" t="s">
        <v>159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-0.29520000000000002</v>
      </c>
      <c r="G226">
        <v>-0.29520000000000002</v>
      </c>
      <c r="I226">
        <v>-0.29520000000000002</v>
      </c>
      <c r="K226">
        <v>-0.29520000000000002</v>
      </c>
      <c r="M226">
        <v>-0.29520000000000002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160</v>
      </c>
      <c r="G227">
        <v>4</v>
      </c>
      <c r="H227" t="s">
        <v>160</v>
      </c>
      <c r="I227">
        <v>4</v>
      </c>
      <c r="J227" t="s">
        <v>160</v>
      </c>
      <c r="K227">
        <v>4</v>
      </c>
      <c r="L227" t="s">
        <v>160</v>
      </c>
      <c r="M227">
        <v>4</v>
      </c>
      <c r="N227" t="s">
        <v>160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-0.21590000000000001</v>
      </c>
      <c r="G228">
        <v>-0.21590000000000001</v>
      </c>
      <c r="I228">
        <v>-0.21590000000000001</v>
      </c>
      <c r="K228">
        <v>-0.21590000000000001</v>
      </c>
      <c r="M228">
        <v>-0.21590000000000001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s">
        <v>159</v>
      </c>
      <c r="G229">
        <v>4</v>
      </c>
      <c r="H229" t="s">
        <v>159</v>
      </c>
      <c r="I229">
        <v>4</v>
      </c>
      <c r="J229" t="s">
        <v>159</v>
      </c>
      <c r="K229">
        <v>4</v>
      </c>
      <c r="L229" t="s">
        <v>159</v>
      </c>
      <c r="M229">
        <v>4</v>
      </c>
      <c r="N229" t="s">
        <v>159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0.97509999999999997</v>
      </c>
      <c r="G230">
        <v>0.97509999999999997</v>
      </c>
      <c r="I230">
        <v>0.97509999999999997</v>
      </c>
      <c r="K230">
        <v>0.97509999999999997</v>
      </c>
      <c r="M230">
        <v>0.97509999999999997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1</v>
      </c>
      <c r="F231" t="s">
        <v>160</v>
      </c>
      <c r="G231">
        <v>1</v>
      </c>
      <c r="H231" t="s">
        <v>160</v>
      </c>
      <c r="I231">
        <v>1</v>
      </c>
      <c r="J231" t="s">
        <v>160</v>
      </c>
      <c r="K231">
        <v>1</v>
      </c>
      <c r="L231" t="s">
        <v>160</v>
      </c>
      <c r="M231">
        <v>1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0.5</v>
      </c>
      <c r="G232">
        <v>0.5</v>
      </c>
      <c r="I232">
        <v>0.5</v>
      </c>
      <c r="K232">
        <v>0.5</v>
      </c>
      <c r="M232">
        <v>0.5</v>
      </c>
      <c r="O232">
        <v>-1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2</v>
      </c>
      <c r="F233" t="s">
        <v>159</v>
      </c>
      <c r="G233">
        <v>2</v>
      </c>
      <c r="H233" t="s">
        <v>159</v>
      </c>
      <c r="I233">
        <v>2</v>
      </c>
      <c r="J233" t="s">
        <v>159</v>
      </c>
      <c r="K233">
        <v>2</v>
      </c>
      <c r="L233" t="s">
        <v>159</v>
      </c>
      <c r="M233">
        <v>2</v>
      </c>
      <c r="N233" t="s">
        <v>159</v>
      </c>
      <c r="O233">
        <v>-1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-0.39050000000000001</v>
      </c>
      <c r="G234">
        <v>-0.39050000000000001</v>
      </c>
      <c r="I234">
        <v>-0.39050000000000001</v>
      </c>
      <c r="K234">
        <v>-0.39050000000000001</v>
      </c>
      <c r="M234">
        <v>-0.39050000000000001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159</v>
      </c>
      <c r="G235">
        <v>4</v>
      </c>
      <c r="H235" t="s">
        <v>159</v>
      </c>
      <c r="I235">
        <v>4</v>
      </c>
      <c r="J235" t="s">
        <v>159</v>
      </c>
      <c r="K235">
        <v>4</v>
      </c>
      <c r="L235" t="s">
        <v>159</v>
      </c>
      <c r="M235">
        <v>4</v>
      </c>
      <c r="N235" t="s">
        <v>159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0.35720000000000002</v>
      </c>
      <c r="G236">
        <v>0.35720000000000002</v>
      </c>
      <c r="I236">
        <v>0.35720000000000002</v>
      </c>
      <c r="K236">
        <v>0.35720000000000002</v>
      </c>
      <c r="M236">
        <v>0.35720000000000002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2</v>
      </c>
      <c r="F237" t="s">
        <v>159</v>
      </c>
      <c r="G237">
        <v>2</v>
      </c>
      <c r="H237" t="s">
        <v>159</v>
      </c>
      <c r="I237">
        <v>2</v>
      </c>
      <c r="J237" t="s">
        <v>159</v>
      </c>
      <c r="K237">
        <v>2</v>
      </c>
      <c r="L237" t="s">
        <v>159</v>
      </c>
      <c r="M237">
        <v>2</v>
      </c>
      <c r="N237" t="s">
        <v>159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0.2203</v>
      </c>
      <c r="G238">
        <v>0.2203</v>
      </c>
      <c r="I238">
        <v>0.2203</v>
      </c>
      <c r="K238">
        <v>0.2203</v>
      </c>
      <c r="M238">
        <v>0.2203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s">
        <v>160</v>
      </c>
      <c r="G239">
        <v>2</v>
      </c>
      <c r="H239" t="s">
        <v>160</v>
      </c>
      <c r="I239">
        <v>2</v>
      </c>
      <c r="J239" t="s">
        <v>160</v>
      </c>
      <c r="K239">
        <v>2</v>
      </c>
      <c r="L239" t="s">
        <v>160</v>
      </c>
      <c r="M239">
        <v>2</v>
      </c>
      <c r="N239" t="s">
        <v>160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-0.6</v>
      </c>
      <c r="G240">
        <v>-0.6</v>
      </c>
      <c r="I240">
        <v>-0.6</v>
      </c>
      <c r="K240">
        <v>-0.6</v>
      </c>
      <c r="M240">
        <v>-0.6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s">
        <v>159</v>
      </c>
      <c r="G241">
        <v>4</v>
      </c>
      <c r="H241" t="s">
        <v>159</v>
      </c>
      <c r="I241">
        <v>4</v>
      </c>
      <c r="J241" t="s">
        <v>159</v>
      </c>
      <c r="K241">
        <v>4</v>
      </c>
      <c r="L241" t="s">
        <v>159</v>
      </c>
      <c r="M241">
        <v>4</v>
      </c>
      <c r="N241" t="s">
        <v>159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-0.1356</v>
      </c>
      <c r="G242">
        <v>-0.1356</v>
      </c>
      <c r="I242">
        <v>-0.1356</v>
      </c>
      <c r="K242">
        <v>-0.1356</v>
      </c>
      <c r="M242">
        <v>-0.1356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s">
        <v>159</v>
      </c>
      <c r="G243">
        <v>4</v>
      </c>
      <c r="H243" t="s">
        <v>159</v>
      </c>
      <c r="I243">
        <v>4</v>
      </c>
      <c r="J243" t="s">
        <v>159</v>
      </c>
      <c r="K243">
        <v>4</v>
      </c>
      <c r="L243" t="s">
        <v>159</v>
      </c>
      <c r="M243">
        <v>4</v>
      </c>
      <c r="N243" t="s">
        <v>159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0.5</v>
      </c>
      <c r="G244">
        <v>0.5</v>
      </c>
      <c r="I244">
        <v>0.5</v>
      </c>
      <c r="K244">
        <v>0.5</v>
      </c>
      <c r="M244">
        <v>0.5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2</v>
      </c>
      <c r="F245" t="s">
        <v>159</v>
      </c>
      <c r="G245">
        <v>2</v>
      </c>
      <c r="H245" t="s">
        <v>159</v>
      </c>
      <c r="I245">
        <v>2</v>
      </c>
      <c r="J245" t="s">
        <v>159</v>
      </c>
      <c r="K245">
        <v>2</v>
      </c>
      <c r="L245" t="s">
        <v>159</v>
      </c>
      <c r="M245">
        <v>2</v>
      </c>
      <c r="N245" t="s">
        <v>159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0.53480000000000005</v>
      </c>
      <c r="G246">
        <v>0.53480000000000005</v>
      </c>
      <c r="I246">
        <v>0.53480000000000005</v>
      </c>
      <c r="K246">
        <v>0.53480000000000005</v>
      </c>
      <c r="M246">
        <v>0.53480000000000005</v>
      </c>
      <c r="O246">
        <v>-1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2</v>
      </c>
      <c r="F247" t="s">
        <v>159</v>
      </c>
      <c r="G247">
        <v>2</v>
      </c>
      <c r="H247" t="s">
        <v>159</v>
      </c>
      <c r="I247">
        <v>2</v>
      </c>
      <c r="J247" t="s">
        <v>159</v>
      </c>
      <c r="K247">
        <v>2</v>
      </c>
      <c r="L247" t="s">
        <v>159</v>
      </c>
      <c r="M247">
        <v>2</v>
      </c>
      <c r="N247" t="s">
        <v>159</v>
      </c>
      <c r="O247">
        <v>-1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6.7500000000000004E-2</v>
      </c>
      <c r="G248">
        <v>6.7500000000000004E-2</v>
      </c>
      <c r="I248">
        <v>6.7500000000000004E-2</v>
      </c>
      <c r="K248">
        <v>6.7500000000000004E-2</v>
      </c>
      <c r="M248">
        <v>6.7500000000000004E-2</v>
      </c>
      <c r="O248">
        <v>-1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3</v>
      </c>
      <c r="F249" t="s">
        <v>160</v>
      </c>
      <c r="G249">
        <v>3</v>
      </c>
      <c r="H249" t="s">
        <v>160</v>
      </c>
      <c r="I249">
        <v>3</v>
      </c>
      <c r="J249" t="s">
        <v>160</v>
      </c>
      <c r="K249">
        <v>3</v>
      </c>
      <c r="L249" t="s">
        <v>160</v>
      </c>
      <c r="M249">
        <v>3</v>
      </c>
      <c r="N249" t="s">
        <v>160</v>
      </c>
      <c r="O249">
        <v>-1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-8.9800000000000005E-2</v>
      </c>
      <c r="G250">
        <v>-8.9800000000000005E-2</v>
      </c>
      <c r="I250">
        <v>-8.9800000000000005E-2</v>
      </c>
      <c r="K250">
        <v>-8.9800000000000005E-2</v>
      </c>
      <c r="M250">
        <v>-8.9800000000000005E-2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s">
        <v>159</v>
      </c>
      <c r="G251">
        <v>4</v>
      </c>
      <c r="H251" t="s">
        <v>159</v>
      </c>
      <c r="I251">
        <v>4</v>
      </c>
      <c r="J251" t="s">
        <v>159</v>
      </c>
      <c r="K251">
        <v>4</v>
      </c>
      <c r="L251" t="s">
        <v>159</v>
      </c>
      <c r="M251">
        <v>4</v>
      </c>
      <c r="N251" t="s">
        <v>159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-0.1125</v>
      </c>
      <c r="G252">
        <v>-0.1125</v>
      </c>
      <c r="I252">
        <v>-0.1125</v>
      </c>
      <c r="K252">
        <v>-0.1125</v>
      </c>
      <c r="M252">
        <v>-0.1125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s">
        <v>159</v>
      </c>
      <c r="G253">
        <v>4</v>
      </c>
      <c r="H253" t="s">
        <v>159</v>
      </c>
      <c r="I253">
        <v>4</v>
      </c>
      <c r="J253" t="s">
        <v>159</v>
      </c>
      <c r="K253">
        <v>4</v>
      </c>
      <c r="L253" t="s">
        <v>159</v>
      </c>
      <c r="M253">
        <v>4</v>
      </c>
      <c r="N253" t="s">
        <v>159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-0.54459999999999997</v>
      </c>
      <c r="G254">
        <v>-0.54459999999999997</v>
      </c>
      <c r="I254">
        <v>-0.54459999999999997</v>
      </c>
      <c r="K254">
        <v>-0.54459999999999997</v>
      </c>
      <c r="M254">
        <v>-0.54459999999999997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159</v>
      </c>
      <c r="G255">
        <v>4</v>
      </c>
      <c r="H255" t="s">
        <v>159</v>
      </c>
      <c r="I255">
        <v>4</v>
      </c>
      <c r="J255" t="s">
        <v>159</v>
      </c>
      <c r="K255">
        <v>4</v>
      </c>
      <c r="L255" t="s">
        <v>159</v>
      </c>
      <c r="M255">
        <v>4</v>
      </c>
      <c r="N255" t="s">
        <v>159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-0.4128</v>
      </c>
      <c r="G256">
        <v>-0.4128</v>
      </c>
      <c r="I256">
        <v>-0.4128</v>
      </c>
      <c r="K256">
        <v>-0.4128</v>
      </c>
      <c r="M256">
        <v>-0.4128</v>
      </c>
      <c r="O256">
        <v>-1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s">
        <v>159</v>
      </c>
      <c r="G257">
        <v>4</v>
      </c>
      <c r="H257" t="s">
        <v>159</v>
      </c>
      <c r="I257">
        <v>4</v>
      </c>
      <c r="J257" t="s">
        <v>159</v>
      </c>
      <c r="K257">
        <v>4</v>
      </c>
      <c r="L257" t="s">
        <v>159</v>
      </c>
      <c r="M257">
        <v>4</v>
      </c>
      <c r="N257" t="s">
        <v>159</v>
      </c>
      <c r="O257">
        <v>-1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-0.23810000000000001</v>
      </c>
      <c r="G258">
        <v>-0.23810000000000001</v>
      </c>
      <c r="I258">
        <v>-0.23810000000000001</v>
      </c>
      <c r="K258">
        <v>-0.23810000000000001</v>
      </c>
      <c r="M258">
        <v>-0.23810000000000001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s">
        <v>160</v>
      </c>
      <c r="G259">
        <v>4</v>
      </c>
      <c r="H259" t="s">
        <v>160</v>
      </c>
      <c r="I259">
        <v>4</v>
      </c>
      <c r="J259" t="s">
        <v>160</v>
      </c>
      <c r="K259">
        <v>4</v>
      </c>
      <c r="L259" t="s">
        <v>160</v>
      </c>
      <c r="M259">
        <v>4</v>
      </c>
      <c r="N259" t="s">
        <v>160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0.49</v>
      </c>
      <c r="G260">
        <v>0.49</v>
      </c>
      <c r="I260">
        <v>0.49</v>
      </c>
      <c r="K260">
        <v>0.49</v>
      </c>
      <c r="M260">
        <v>0.49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2</v>
      </c>
      <c r="F261" t="s">
        <v>160</v>
      </c>
      <c r="G261">
        <v>2</v>
      </c>
      <c r="H261" t="s">
        <v>160</v>
      </c>
      <c r="I261">
        <v>2</v>
      </c>
      <c r="J261" t="s">
        <v>160</v>
      </c>
      <c r="K261">
        <v>2</v>
      </c>
      <c r="L261" t="s">
        <v>160</v>
      </c>
      <c r="M261">
        <v>2</v>
      </c>
      <c r="N261" t="s">
        <v>160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0.6734</v>
      </c>
      <c r="G262">
        <v>0.6734</v>
      </c>
      <c r="I262">
        <v>0.6734</v>
      </c>
      <c r="K262">
        <v>0.6734</v>
      </c>
      <c r="M262">
        <v>0.6734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s">
        <v>159</v>
      </c>
      <c r="G263">
        <v>2</v>
      </c>
      <c r="H263" t="s">
        <v>159</v>
      </c>
      <c r="I263">
        <v>2</v>
      </c>
      <c r="J263" t="s">
        <v>159</v>
      </c>
      <c r="K263">
        <v>2</v>
      </c>
      <c r="L263" t="s">
        <v>159</v>
      </c>
      <c r="M263">
        <v>2</v>
      </c>
      <c r="N263" t="s">
        <v>159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0.27929999999999999</v>
      </c>
      <c r="G264">
        <v>0.27929999999999999</v>
      </c>
      <c r="I264">
        <v>0.27929999999999999</v>
      </c>
      <c r="K264">
        <v>0.27929999999999999</v>
      </c>
      <c r="M264">
        <v>0.27929999999999999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s">
        <v>160</v>
      </c>
      <c r="G265">
        <v>2</v>
      </c>
      <c r="H265" t="s">
        <v>160</v>
      </c>
      <c r="I265">
        <v>2</v>
      </c>
      <c r="J265" t="s">
        <v>160</v>
      </c>
      <c r="K265">
        <v>2</v>
      </c>
      <c r="L265" t="s">
        <v>160</v>
      </c>
      <c r="M265">
        <v>2</v>
      </c>
      <c r="N265" t="s">
        <v>160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0.46160000000000001</v>
      </c>
      <c r="G266">
        <v>0.46160000000000001</v>
      </c>
      <c r="I266">
        <v>0.46160000000000001</v>
      </c>
      <c r="K266">
        <v>0.46160000000000001</v>
      </c>
      <c r="M266">
        <v>0.46160000000000001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s">
        <v>160</v>
      </c>
      <c r="G267">
        <v>2</v>
      </c>
      <c r="H267" t="s">
        <v>160</v>
      </c>
      <c r="I267">
        <v>2</v>
      </c>
      <c r="J267" t="s">
        <v>160</v>
      </c>
      <c r="K267">
        <v>2</v>
      </c>
      <c r="L267" t="s">
        <v>160</v>
      </c>
      <c r="M267">
        <v>2</v>
      </c>
      <c r="N267" t="s">
        <v>160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0.5534</v>
      </c>
      <c r="G268">
        <v>0.5534</v>
      </c>
      <c r="I268">
        <v>0.5534</v>
      </c>
      <c r="K268">
        <v>0.5534</v>
      </c>
      <c r="M268">
        <v>0.5534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s">
        <v>159</v>
      </c>
      <c r="G269">
        <v>2</v>
      </c>
      <c r="H269" t="s">
        <v>159</v>
      </c>
      <c r="I269">
        <v>2</v>
      </c>
      <c r="J269" t="s">
        <v>159</v>
      </c>
      <c r="K269">
        <v>2</v>
      </c>
      <c r="L269" t="s">
        <v>159</v>
      </c>
      <c r="M269">
        <v>2</v>
      </c>
      <c r="N269" t="s">
        <v>159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0.4</v>
      </c>
      <c r="G270">
        <v>0.4</v>
      </c>
      <c r="I270">
        <v>0.4</v>
      </c>
      <c r="K270">
        <v>0.4</v>
      </c>
      <c r="M270">
        <v>0.4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2</v>
      </c>
      <c r="F271" t="s">
        <v>159</v>
      </c>
      <c r="G271">
        <v>2</v>
      </c>
      <c r="H271" t="s">
        <v>159</v>
      </c>
      <c r="I271">
        <v>2</v>
      </c>
      <c r="J271" t="s">
        <v>159</v>
      </c>
      <c r="K271">
        <v>2</v>
      </c>
      <c r="L271" t="s">
        <v>159</v>
      </c>
      <c r="M271">
        <v>2</v>
      </c>
      <c r="N271" t="s">
        <v>159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-0.6825</v>
      </c>
      <c r="G272">
        <v>-0.6825</v>
      </c>
      <c r="I272">
        <v>-0.6825</v>
      </c>
      <c r="K272">
        <v>-0.6825</v>
      </c>
      <c r="M272">
        <v>-0.6825</v>
      </c>
      <c r="O272">
        <v>-1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s">
        <v>160</v>
      </c>
      <c r="G273">
        <v>4</v>
      </c>
      <c r="H273" t="s">
        <v>160</v>
      </c>
      <c r="I273">
        <v>4</v>
      </c>
      <c r="J273" t="s">
        <v>160</v>
      </c>
      <c r="K273">
        <v>4</v>
      </c>
      <c r="L273" t="s">
        <v>160</v>
      </c>
      <c r="M273">
        <v>4</v>
      </c>
      <c r="N273" t="s">
        <v>160</v>
      </c>
      <c r="O273">
        <v>-1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s">
        <v>159</v>
      </c>
      <c r="G275">
        <v>2</v>
      </c>
      <c r="H275" t="s">
        <v>159</v>
      </c>
      <c r="I275">
        <v>2</v>
      </c>
      <c r="J275" t="s">
        <v>159</v>
      </c>
      <c r="K275">
        <v>2</v>
      </c>
      <c r="L275" t="s">
        <v>159</v>
      </c>
      <c r="M275">
        <v>2</v>
      </c>
      <c r="N275" t="s">
        <v>159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0.53979999999999995</v>
      </c>
      <c r="G276">
        <v>0.53979999999999995</v>
      </c>
      <c r="I276">
        <v>0.53979999999999995</v>
      </c>
      <c r="K276">
        <v>0.53979999999999995</v>
      </c>
      <c r="M276">
        <v>0.53979999999999995</v>
      </c>
      <c r="O276">
        <v>-1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2</v>
      </c>
      <c r="F277" t="s">
        <v>159</v>
      </c>
      <c r="G277">
        <v>2</v>
      </c>
      <c r="H277" t="s">
        <v>159</v>
      </c>
      <c r="I277">
        <v>2</v>
      </c>
      <c r="J277" t="s">
        <v>159</v>
      </c>
      <c r="K277">
        <v>2</v>
      </c>
      <c r="L277" t="s">
        <v>159</v>
      </c>
      <c r="M277">
        <v>2</v>
      </c>
      <c r="N277" t="s">
        <v>159</v>
      </c>
      <c r="O277">
        <v>-1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-0.13389999999999999</v>
      </c>
      <c r="G278">
        <v>-0.13389999999999999</v>
      </c>
      <c r="I278">
        <v>-0.13389999999999999</v>
      </c>
      <c r="K278">
        <v>-0.13389999999999999</v>
      </c>
      <c r="M278">
        <v>-0.13389999999999999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159</v>
      </c>
      <c r="G279">
        <v>4</v>
      </c>
      <c r="H279" t="s">
        <v>159</v>
      </c>
      <c r="I279">
        <v>4</v>
      </c>
      <c r="J279" t="s">
        <v>159</v>
      </c>
      <c r="K279">
        <v>4</v>
      </c>
      <c r="L279" t="s">
        <v>159</v>
      </c>
      <c r="M279">
        <v>4</v>
      </c>
      <c r="N279" t="s">
        <v>159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0.25059999999999999</v>
      </c>
      <c r="G280">
        <v>0.25059999999999999</v>
      </c>
      <c r="I280">
        <v>0.25059999999999999</v>
      </c>
      <c r="K280">
        <v>0.25059999999999999</v>
      </c>
      <c r="M280">
        <v>0.25059999999999999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s">
        <v>160</v>
      </c>
      <c r="G281">
        <v>2</v>
      </c>
      <c r="H281" t="s">
        <v>160</v>
      </c>
      <c r="I281">
        <v>2</v>
      </c>
      <c r="J281" t="s">
        <v>160</v>
      </c>
      <c r="K281">
        <v>2</v>
      </c>
      <c r="L281" t="s">
        <v>160</v>
      </c>
      <c r="M281">
        <v>2</v>
      </c>
      <c r="N281" t="s">
        <v>160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0.51100000000000001</v>
      </c>
      <c r="G282">
        <v>0.51100000000000001</v>
      </c>
      <c r="I282">
        <v>0.51100000000000001</v>
      </c>
      <c r="K282">
        <v>0.51100000000000001</v>
      </c>
      <c r="M282">
        <v>0.51100000000000001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s">
        <v>160</v>
      </c>
      <c r="G283">
        <v>2</v>
      </c>
      <c r="H283" t="s">
        <v>160</v>
      </c>
      <c r="I283">
        <v>2</v>
      </c>
      <c r="J283" t="s">
        <v>160</v>
      </c>
      <c r="K283">
        <v>2</v>
      </c>
      <c r="L283" t="s">
        <v>160</v>
      </c>
      <c r="M283">
        <v>2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-0.1729</v>
      </c>
      <c r="G284">
        <v>-0.1729</v>
      </c>
      <c r="I284">
        <v>-0.1729</v>
      </c>
      <c r="K284">
        <v>-0.1729</v>
      </c>
      <c r="M284">
        <v>-0.1729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s">
        <v>160</v>
      </c>
      <c r="G285">
        <v>4</v>
      </c>
      <c r="H285" t="s">
        <v>160</v>
      </c>
      <c r="I285">
        <v>4</v>
      </c>
      <c r="J285" t="s">
        <v>160</v>
      </c>
      <c r="K285">
        <v>4</v>
      </c>
      <c r="L285" t="s">
        <v>160</v>
      </c>
      <c r="M285">
        <v>4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-0.55030000000000001</v>
      </c>
      <c r="G286">
        <v>-0.55030000000000001</v>
      </c>
      <c r="I286">
        <v>-0.55030000000000001</v>
      </c>
      <c r="K286">
        <v>-0.55030000000000001</v>
      </c>
      <c r="M286">
        <v>-0.55030000000000001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4</v>
      </c>
      <c r="F287" t="s">
        <v>160</v>
      </c>
      <c r="G287">
        <v>4</v>
      </c>
      <c r="H287" t="s">
        <v>160</v>
      </c>
      <c r="I287">
        <v>4</v>
      </c>
      <c r="J287" t="s">
        <v>160</v>
      </c>
      <c r="K287">
        <v>4</v>
      </c>
      <c r="L287" t="s">
        <v>160</v>
      </c>
      <c r="M287">
        <v>4</v>
      </c>
      <c r="N287" t="s">
        <v>160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0.24479999999999999</v>
      </c>
      <c r="G288">
        <v>0.24479999999999999</v>
      </c>
      <c r="I288">
        <v>0.24479999999999999</v>
      </c>
      <c r="K288">
        <v>0.24479999999999999</v>
      </c>
      <c r="M288">
        <v>0.24479999999999999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s">
        <v>159</v>
      </c>
      <c r="G289">
        <v>2</v>
      </c>
      <c r="H289" t="s">
        <v>159</v>
      </c>
      <c r="I289">
        <v>2</v>
      </c>
      <c r="J289" t="s">
        <v>159</v>
      </c>
      <c r="K289">
        <v>2</v>
      </c>
      <c r="L289" t="s">
        <v>159</v>
      </c>
      <c r="M289">
        <v>2</v>
      </c>
      <c r="N289" t="s">
        <v>159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-0.58879999999999999</v>
      </c>
      <c r="G290">
        <v>-0.58879999999999999</v>
      </c>
      <c r="I290">
        <v>-0.58879999999999999</v>
      </c>
      <c r="K290">
        <v>-0.58879999999999999</v>
      </c>
      <c r="M290">
        <v>-0.58879999999999999</v>
      </c>
      <c r="O290">
        <v>-1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s">
        <v>159</v>
      </c>
      <c r="G291">
        <v>4</v>
      </c>
      <c r="H291" t="s">
        <v>159</v>
      </c>
      <c r="I291">
        <v>4</v>
      </c>
      <c r="J291" t="s">
        <v>159</v>
      </c>
      <c r="K291">
        <v>4</v>
      </c>
      <c r="L291" t="s">
        <v>159</v>
      </c>
      <c r="M291">
        <v>4</v>
      </c>
      <c r="N291" t="s">
        <v>159</v>
      </c>
      <c r="O291">
        <v>-1</v>
      </c>
    </row>
    <row r="292" spans="1:15" x14ac:dyDescent="0.35">
      <c r="F292">
        <f>COUNTIF(F2:F291,"TRUE")</f>
        <v>73</v>
      </c>
      <c r="H292">
        <f t="shared" ref="H292:N292" si="0">COUNTIF(H2:H291,"TRUE")</f>
        <v>73</v>
      </c>
      <c r="J292">
        <f t="shared" si="0"/>
        <v>73</v>
      </c>
      <c r="L292">
        <f t="shared" si="0"/>
        <v>73</v>
      </c>
      <c r="N292">
        <f t="shared" si="0"/>
        <v>73</v>
      </c>
    </row>
    <row r="293" spans="1:15" x14ac:dyDescent="0.35">
      <c r="A293" t="s">
        <v>37</v>
      </c>
    </row>
    <row r="294" spans="1:15" x14ac:dyDescent="0.35">
      <c r="A294" t="s">
        <v>62</v>
      </c>
      <c r="E294" t="s">
        <v>25</v>
      </c>
      <c r="F294">
        <f>COUNTIFS(F$2:F$291,"TRUE",$B$2:$B$291,1)</f>
        <v>13</v>
      </c>
      <c r="H294">
        <f t="shared" ref="H294:N294" si="1">COUNTIFS(H$2:H$291,"TRUE",$B$2:$B$291,1)</f>
        <v>13</v>
      </c>
      <c r="J294">
        <f t="shared" si="1"/>
        <v>13</v>
      </c>
      <c r="L294">
        <f t="shared" si="1"/>
        <v>13</v>
      </c>
      <c r="N294">
        <f t="shared" si="1"/>
        <v>13</v>
      </c>
      <c r="O294">
        <f>MEDIAN(F294:N294)</f>
        <v>13</v>
      </c>
    </row>
    <row r="295" spans="1:15" x14ac:dyDescent="0.35">
      <c r="A295" t="s">
        <v>39</v>
      </c>
      <c r="E295" t="s">
        <v>26</v>
      </c>
      <c r="F295">
        <f>COUNTIFS(F$2:F$291,"TRUE",$B$2:$B$291,2)</f>
        <v>15</v>
      </c>
      <c r="H295">
        <f t="shared" ref="H295:N295" si="2">COUNTIFS(H$2:H$291,"TRUE",$B$2:$B$291,2)</f>
        <v>15</v>
      </c>
      <c r="J295">
        <f t="shared" si="2"/>
        <v>15</v>
      </c>
      <c r="L295">
        <f t="shared" si="2"/>
        <v>15</v>
      </c>
      <c r="N295">
        <f t="shared" si="2"/>
        <v>15</v>
      </c>
      <c r="O295">
        <f t="shared" ref="O295:O298" si="3">MEDIAN(F295:N295)</f>
        <v>15</v>
      </c>
    </row>
    <row r="296" spans="1:15" x14ac:dyDescent="0.35">
      <c r="A296" t="s">
        <v>40</v>
      </c>
      <c r="E296" t="s">
        <v>27</v>
      </c>
      <c r="F296">
        <f>COUNTIFS(F$2:F$291,"TRUE",$B$2:$B$291,3)</f>
        <v>18</v>
      </c>
      <c r="H296">
        <f t="shared" ref="H296:N296" si="4">COUNTIFS(H$2:H$291,"TRUE",$B$2:$B$291,3)</f>
        <v>18</v>
      </c>
      <c r="J296">
        <f t="shared" si="4"/>
        <v>18</v>
      </c>
      <c r="L296">
        <f t="shared" si="4"/>
        <v>18</v>
      </c>
      <c r="N296">
        <f t="shared" si="4"/>
        <v>18</v>
      </c>
      <c r="O296">
        <f t="shared" si="3"/>
        <v>18</v>
      </c>
    </row>
    <row r="297" spans="1:15" x14ac:dyDescent="0.35">
      <c r="A297" t="s">
        <v>202</v>
      </c>
      <c r="E297" t="s">
        <v>28</v>
      </c>
      <c r="F297">
        <f>COUNTIFS(F$2:F$291,"TRUE",$B$2:$B$291,4)</f>
        <v>9</v>
      </c>
      <c r="H297">
        <f t="shared" ref="H297:N297" si="5">COUNTIFS(H$2:H$291,"TRUE",$B$2:$B$291,4)</f>
        <v>9</v>
      </c>
      <c r="J297">
        <f t="shared" si="5"/>
        <v>9</v>
      </c>
      <c r="L297">
        <f t="shared" si="5"/>
        <v>9</v>
      </c>
      <c r="N297">
        <f t="shared" si="5"/>
        <v>9</v>
      </c>
      <c r="O297">
        <f t="shared" si="3"/>
        <v>9</v>
      </c>
    </row>
    <row r="298" spans="1:15" x14ac:dyDescent="0.35">
      <c r="A298" t="s">
        <v>42</v>
      </c>
      <c r="E298" t="s">
        <v>29</v>
      </c>
      <c r="F298">
        <f>COUNTIFS(F$2:F$291,"TRUE",$B$2:$B$291,5)</f>
        <v>18</v>
      </c>
      <c r="H298">
        <f t="shared" ref="H298:N298" si="6">COUNTIFS(H$2:H$291,"TRUE",$B$2:$B$291,5)</f>
        <v>18</v>
      </c>
      <c r="J298">
        <f t="shared" si="6"/>
        <v>18</v>
      </c>
      <c r="L298">
        <f t="shared" si="6"/>
        <v>18</v>
      </c>
      <c r="N298">
        <f t="shared" si="6"/>
        <v>18</v>
      </c>
      <c r="O298">
        <f t="shared" si="3"/>
        <v>18</v>
      </c>
    </row>
    <row r="300" spans="1:15" x14ac:dyDescent="0.35">
      <c r="A300" t="s">
        <v>201</v>
      </c>
    </row>
    <row r="301" spans="1:15" x14ac:dyDescent="0.35">
      <c r="A301" t="s">
        <v>203</v>
      </c>
    </row>
    <row r="302" spans="1:15" x14ac:dyDescent="0.35">
      <c r="A302" t="s">
        <v>204</v>
      </c>
    </row>
    <row r="303" spans="1:15" x14ac:dyDescent="0.35">
      <c r="A303" t="s">
        <v>205</v>
      </c>
    </row>
  </sheetData>
  <conditionalFormatting sqref="F1:F291 H1:H291 J1:J291 L1:L291 N1:N291 N299:N1048431 L299:L1048431 J299:J1048431 H299:H1048431 F299:F1048431">
    <cfRule type="containsText" dxfId="147" priority="13" operator="containsText" text="FALSE">
      <formula>NOT(ISERROR(SEARCH("FALSE",F1)))</formula>
    </cfRule>
    <cfRule type="containsText" dxfId="146" priority="14" operator="containsText" text="TRUE">
      <formula>NOT(ISERROR(SEARCH("TRUE",F1)))</formula>
    </cfRule>
  </conditionalFormatting>
  <conditionalFormatting sqref="F292:F293 H292:H293 J292:J293 L292:L293 N292:N293">
    <cfRule type="containsText" dxfId="137" priority="3" operator="containsText" text="FALSE">
      <formula>NOT(ISERROR(SEARCH("FALSE",F292)))</formula>
    </cfRule>
    <cfRule type="containsText" dxfId="136" priority="4" operator="containsText" text="TRUE">
      <formula>NOT(ISERROR(SEARCH("TRUE",F292)))</formula>
    </cfRule>
  </conditionalFormatting>
  <conditionalFormatting sqref="F294:N298">
    <cfRule type="containsText" dxfId="135" priority="1" operator="containsText" text="FALSE">
      <formula>NOT(ISERROR(SEARCH("FALSE",F294)))</formula>
    </cfRule>
    <cfRule type="containsText" dxfId="134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C4:AC40"/>
  <sheetViews>
    <sheetView zoomScale="80" zoomScaleNormal="80" workbookViewId="0">
      <selection activeCell="AC36" sqref="AC36"/>
    </sheetView>
  </sheetViews>
  <sheetFormatPr baseColWidth="10" defaultColWidth="8.7265625" defaultRowHeight="14.5" x14ac:dyDescent="0.35"/>
  <cols>
    <col min="4" max="4" width="0" hidden="1" customWidth="1"/>
    <col min="5" max="5" width="9.1796875" customWidth="1"/>
    <col min="6" max="6" width="0" hidden="1" customWidth="1"/>
    <col min="7" max="7" width="9.1796875" customWidth="1"/>
    <col min="8" max="8" width="0" hidden="1" customWidth="1"/>
    <col min="9" max="9" width="9.1796875" customWidth="1"/>
    <col min="10" max="10" width="0" hidden="1" customWidth="1"/>
    <col min="11" max="11" width="9.1796875" customWidth="1"/>
    <col min="12" max="12" width="0" hidden="1" customWidth="1"/>
    <col min="13" max="13" width="9.1796875" customWidth="1"/>
    <col min="14" max="14" width="0" hidden="1" customWidth="1"/>
    <col min="15" max="15" width="9.1796875" customWidth="1"/>
    <col min="16" max="16" width="0" hidden="1" customWidth="1"/>
    <col min="17" max="17" width="9.1796875" customWidth="1"/>
    <col min="18" max="18" width="0" hidden="1" customWidth="1"/>
    <col min="19" max="19" width="9.1796875" customWidth="1"/>
    <col min="20" max="20" width="0" hidden="1" customWidth="1"/>
    <col min="21" max="21" width="9.1796875" customWidth="1"/>
    <col min="22" max="22" width="0" hidden="1" customWidth="1"/>
    <col min="23" max="23" width="9.1796875" customWidth="1"/>
    <col min="26" max="26" width="6" customWidth="1"/>
  </cols>
  <sheetData>
    <row r="4" spans="3:29" x14ac:dyDescent="0.35">
      <c r="E4" s="1" t="s">
        <v>155</v>
      </c>
    </row>
    <row r="7" spans="3:29" ht="3.5" customHeight="1" x14ac:dyDescent="0.35"/>
    <row r="8" spans="3:29" x14ac:dyDescent="0.35">
      <c r="E8" s="78" t="s">
        <v>149</v>
      </c>
      <c r="F8" s="79"/>
      <c r="G8" s="80"/>
      <c r="H8" s="1"/>
      <c r="I8" s="78" t="s">
        <v>150</v>
      </c>
      <c r="J8" s="79"/>
      <c r="K8" s="80"/>
      <c r="L8" s="1"/>
      <c r="M8" s="78" t="s">
        <v>151</v>
      </c>
      <c r="N8" s="79"/>
      <c r="O8" s="80"/>
      <c r="P8" s="1"/>
      <c r="Q8" s="78" t="s">
        <v>152</v>
      </c>
      <c r="R8" s="79"/>
      <c r="S8" s="80"/>
      <c r="T8" s="1"/>
      <c r="U8" s="78" t="s">
        <v>153</v>
      </c>
      <c r="V8" s="87"/>
      <c r="W8" s="88"/>
      <c r="Y8" t="s">
        <v>156</v>
      </c>
      <c r="AA8" t="s">
        <v>154</v>
      </c>
    </row>
    <row r="9" spans="3:29" ht="15" thickBot="1" x14ac:dyDescent="0.4">
      <c r="C9" s="78" t="s">
        <v>113</v>
      </c>
      <c r="D9" s="79" t="s">
        <v>145</v>
      </c>
      <c r="E9" s="78" t="s">
        <v>146</v>
      </c>
      <c r="F9" s="79" t="s">
        <v>147</v>
      </c>
      <c r="G9" s="80" t="s">
        <v>148</v>
      </c>
      <c r="H9" s="79" t="s">
        <v>145</v>
      </c>
      <c r="I9" s="78" t="s">
        <v>146</v>
      </c>
      <c r="J9" s="79" t="s">
        <v>147</v>
      </c>
      <c r="K9" s="80" t="s">
        <v>148</v>
      </c>
      <c r="L9" s="79" t="s">
        <v>145</v>
      </c>
      <c r="M9" s="78" t="s">
        <v>146</v>
      </c>
      <c r="N9" s="79" t="s">
        <v>147</v>
      </c>
      <c r="O9" s="80" t="s">
        <v>148</v>
      </c>
      <c r="P9" s="79" t="s">
        <v>145</v>
      </c>
      <c r="Q9" s="78" t="s">
        <v>146</v>
      </c>
      <c r="R9" s="79" t="s">
        <v>147</v>
      </c>
      <c r="S9" s="80" t="s">
        <v>148</v>
      </c>
      <c r="T9" s="79" t="s">
        <v>145</v>
      </c>
      <c r="U9" s="78" t="s">
        <v>146</v>
      </c>
      <c r="V9" s="79" t="s">
        <v>147</v>
      </c>
      <c r="W9" s="80" t="s">
        <v>148</v>
      </c>
      <c r="Y9" s="90" t="s">
        <v>6</v>
      </c>
      <c r="AA9" s="90" t="s">
        <v>6</v>
      </c>
    </row>
    <row r="10" spans="3:29" x14ac:dyDescent="0.35">
      <c r="C10" s="81">
        <v>1</v>
      </c>
      <c r="D10" s="82">
        <v>1</v>
      </c>
      <c r="E10" s="81">
        <v>1</v>
      </c>
      <c r="F10" s="82">
        <v>1</v>
      </c>
      <c r="G10" s="83">
        <v>1</v>
      </c>
      <c r="H10" s="82">
        <v>2</v>
      </c>
      <c r="I10" s="81">
        <v>0.37</v>
      </c>
      <c r="J10" s="82">
        <v>1</v>
      </c>
      <c r="K10" s="83">
        <v>0.8</v>
      </c>
      <c r="L10" s="82">
        <v>2</v>
      </c>
      <c r="M10" s="81">
        <v>0.8</v>
      </c>
      <c r="N10" s="82">
        <v>2</v>
      </c>
      <c r="O10" s="83">
        <v>0.9</v>
      </c>
      <c r="P10" s="82">
        <v>1</v>
      </c>
      <c r="Q10" s="81">
        <v>0.9</v>
      </c>
      <c r="R10" s="82">
        <v>1</v>
      </c>
      <c r="S10" s="83">
        <v>1</v>
      </c>
      <c r="T10" s="82">
        <v>5</v>
      </c>
      <c r="U10" s="81">
        <v>1</v>
      </c>
      <c r="V10" s="82">
        <v>5</v>
      </c>
      <c r="W10" s="83">
        <v>1</v>
      </c>
      <c r="Y10" s="91">
        <f>AVERAGE(E10,I10,M10,Q10,U10)</f>
        <v>0.81400000000000006</v>
      </c>
      <c r="AA10" s="91">
        <f>AVERAGE(G10,K10,O10,S10,W10)</f>
        <v>0.94000000000000006</v>
      </c>
    </row>
    <row r="11" spans="3:29" x14ac:dyDescent="0.35">
      <c r="C11" s="81">
        <v>2</v>
      </c>
      <c r="D11" s="82">
        <v>5</v>
      </c>
      <c r="E11" s="81">
        <v>0.9</v>
      </c>
      <c r="F11" s="82">
        <v>5</v>
      </c>
      <c r="G11" s="83">
        <v>1</v>
      </c>
      <c r="H11" s="82">
        <v>1</v>
      </c>
      <c r="I11" s="81">
        <v>0.9</v>
      </c>
      <c r="J11" s="82">
        <v>1</v>
      </c>
      <c r="K11" s="83">
        <v>1</v>
      </c>
      <c r="L11" s="82">
        <v>1</v>
      </c>
      <c r="M11" s="81">
        <v>1</v>
      </c>
      <c r="N11" s="82">
        <v>1</v>
      </c>
      <c r="O11" s="83">
        <v>1</v>
      </c>
      <c r="P11" s="82">
        <v>4</v>
      </c>
      <c r="Q11" s="81">
        <v>0.8</v>
      </c>
      <c r="R11" s="82">
        <v>4</v>
      </c>
      <c r="S11" s="83">
        <v>0.8</v>
      </c>
      <c r="T11" s="82">
        <v>2</v>
      </c>
      <c r="U11" s="81">
        <v>0.57999999999999996</v>
      </c>
      <c r="V11" s="82">
        <v>2</v>
      </c>
      <c r="W11" s="83">
        <v>0.67</v>
      </c>
      <c r="Y11" s="92">
        <f>AVERAGE(E11,I11,M11,Q11,U11)</f>
        <v>0.83599999999999997</v>
      </c>
      <c r="AA11" s="92">
        <f t="shared" ref="AA11:AA37" si="0">AVERAGE(G11,K11,O11,S11,W11)</f>
        <v>0.89399999999999991</v>
      </c>
      <c r="AC11" s="1" t="s">
        <v>72</v>
      </c>
    </row>
    <row r="12" spans="3:29" x14ac:dyDescent="0.35">
      <c r="C12" s="81">
        <v>4</v>
      </c>
      <c r="D12" s="82">
        <v>4</v>
      </c>
      <c r="E12" s="81">
        <v>0.7</v>
      </c>
      <c r="F12" s="82">
        <v>4</v>
      </c>
      <c r="G12" s="83">
        <v>1</v>
      </c>
      <c r="H12" s="82">
        <v>5</v>
      </c>
      <c r="I12" s="81">
        <v>0.9</v>
      </c>
      <c r="J12" s="82">
        <v>5</v>
      </c>
      <c r="K12" s="83">
        <v>1</v>
      </c>
      <c r="L12" s="82">
        <v>5</v>
      </c>
      <c r="M12" s="81">
        <v>0.9</v>
      </c>
      <c r="N12" s="82">
        <v>5</v>
      </c>
      <c r="O12" s="83">
        <v>1</v>
      </c>
      <c r="P12" s="82">
        <v>1</v>
      </c>
      <c r="Q12" s="81">
        <v>1</v>
      </c>
      <c r="R12" s="82">
        <v>1</v>
      </c>
      <c r="S12" s="83">
        <v>1</v>
      </c>
      <c r="T12" s="82">
        <v>5</v>
      </c>
      <c r="U12" s="81">
        <v>0.9</v>
      </c>
      <c r="V12" s="82">
        <v>5</v>
      </c>
      <c r="W12" s="83">
        <v>1</v>
      </c>
      <c r="Y12" s="92">
        <f t="shared" ref="Y12:Y37" si="1">AVERAGE(E12,I12,M12,Q12,U12)</f>
        <v>0.88000000000000012</v>
      </c>
      <c r="AA12" s="92">
        <f t="shared" si="0"/>
        <v>1</v>
      </c>
      <c r="AC12" s="11" t="s">
        <v>157</v>
      </c>
    </row>
    <row r="13" spans="3:29" x14ac:dyDescent="0.35">
      <c r="C13" s="81">
        <v>5</v>
      </c>
      <c r="D13" s="82">
        <v>5</v>
      </c>
      <c r="E13" s="81">
        <v>0.9</v>
      </c>
      <c r="F13" s="82">
        <v>5</v>
      </c>
      <c r="G13" s="83">
        <v>1</v>
      </c>
      <c r="H13" s="82">
        <v>2</v>
      </c>
      <c r="I13" s="81">
        <v>0.9</v>
      </c>
      <c r="J13" s="82">
        <v>2</v>
      </c>
      <c r="K13" s="83">
        <v>1</v>
      </c>
      <c r="L13" s="82">
        <v>1</v>
      </c>
      <c r="M13" s="81">
        <v>0.7</v>
      </c>
      <c r="N13" s="82">
        <v>1</v>
      </c>
      <c r="O13" s="83">
        <v>0.8</v>
      </c>
      <c r="P13" s="82">
        <v>5</v>
      </c>
      <c r="Q13" s="81">
        <v>0.83</v>
      </c>
      <c r="R13" s="82">
        <v>4</v>
      </c>
      <c r="S13" s="83">
        <v>0.88</v>
      </c>
      <c r="T13" s="82">
        <v>4</v>
      </c>
      <c r="U13" s="81">
        <v>0.7</v>
      </c>
      <c r="V13" s="82">
        <v>4</v>
      </c>
      <c r="W13" s="83">
        <v>0.9</v>
      </c>
      <c r="Y13" s="92">
        <f t="shared" si="1"/>
        <v>0.80600000000000005</v>
      </c>
      <c r="AA13" s="92">
        <f t="shared" si="0"/>
        <v>0.91600000000000004</v>
      </c>
      <c r="AC13" t="s">
        <v>158</v>
      </c>
    </row>
    <row r="14" spans="3:29" x14ac:dyDescent="0.35">
      <c r="C14" s="81">
        <v>6</v>
      </c>
      <c r="D14" s="82">
        <v>2</v>
      </c>
      <c r="E14" s="81">
        <v>0.7</v>
      </c>
      <c r="F14" s="82">
        <v>2</v>
      </c>
      <c r="G14" s="83">
        <v>1</v>
      </c>
      <c r="H14" s="82">
        <v>5</v>
      </c>
      <c r="I14" s="81">
        <v>1</v>
      </c>
      <c r="J14" s="82">
        <v>5</v>
      </c>
      <c r="K14" s="83">
        <v>1</v>
      </c>
      <c r="L14" s="82">
        <v>4</v>
      </c>
      <c r="M14" s="81">
        <v>0.8</v>
      </c>
      <c r="N14" s="82">
        <v>4</v>
      </c>
      <c r="O14" s="83">
        <v>0.9</v>
      </c>
      <c r="P14" s="82">
        <v>1</v>
      </c>
      <c r="Q14" s="81">
        <v>0.47</v>
      </c>
      <c r="R14" s="82">
        <v>1</v>
      </c>
      <c r="S14" s="83">
        <v>0.67</v>
      </c>
      <c r="T14" s="82">
        <v>5</v>
      </c>
      <c r="U14" s="81">
        <v>0.8</v>
      </c>
      <c r="V14" s="82">
        <v>5</v>
      </c>
      <c r="W14" s="83">
        <v>0.9</v>
      </c>
      <c r="Y14" s="92">
        <f t="shared" si="1"/>
        <v>0.75399999999999989</v>
      </c>
      <c r="AA14" s="92">
        <f t="shared" si="0"/>
        <v>0.89399999999999991</v>
      </c>
    </row>
    <row r="15" spans="3:29" x14ac:dyDescent="0.35">
      <c r="C15" s="81">
        <v>7</v>
      </c>
      <c r="D15" s="82">
        <v>5</v>
      </c>
      <c r="E15" s="81">
        <v>1</v>
      </c>
      <c r="F15" s="82">
        <v>5</v>
      </c>
      <c r="G15" s="83">
        <v>1</v>
      </c>
      <c r="H15" s="82">
        <v>2</v>
      </c>
      <c r="I15" s="81">
        <v>0.8</v>
      </c>
      <c r="J15" s="82">
        <v>2</v>
      </c>
      <c r="K15" s="83">
        <v>0.9</v>
      </c>
      <c r="L15" s="82">
        <v>4</v>
      </c>
      <c r="M15" s="81">
        <v>0.9</v>
      </c>
      <c r="N15" s="82">
        <v>4</v>
      </c>
      <c r="O15" s="83">
        <v>0.9</v>
      </c>
      <c r="P15" s="82">
        <v>3</v>
      </c>
      <c r="Q15" s="81">
        <v>0.6</v>
      </c>
      <c r="R15" s="82">
        <v>3</v>
      </c>
      <c r="S15" s="83">
        <v>0.8</v>
      </c>
      <c r="T15" s="82">
        <v>1</v>
      </c>
      <c r="U15" s="81">
        <v>1</v>
      </c>
      <c r="V15" s="82">
        <v>1</v>
      </c>
      <c r="W15" s="83">
        <v>1</v>
      </c>
      <c r="Y15" s="92">
        <f t="shared" si="1"/>
        <v>0.8600000000000001</v>
      </c>
      <c r="AA15" s="92">
        <f t="shared" si="0"/>
        <v>0.91999999999999993</v>
      </c>
    </row>
    <row r="16" spans="3:29" x14ac:dyDescent="0.35">
      <c r="C16" s="81">
        <v>8</v>
      </c>
      <c r="D16" s="82">
        <v>5</v>
      </c>
      <c r="E16" s="81">
        <v>0.8</v>
      </c>
      <c r="F16" s="82">
        <v>5</v>
      </c>
      <c r="G16" s="83">
        <v>0.9</v>
      </c>
      <c r="H16" s="82">
        <v>1</v>
      </c>
      <c r="I16" s="81">
        <v>1</v>
      </c>
      <c r="J16" s="82">
        <v>1</v>
      </c>
      <c r="K16" s="83">
        <v>1</v>
      </c>
      <c r="L16" s="82">
        <v>4</v>
      </c>
      <c r="M16" s="81">
        <v>0.13</v>
      </c>
      <c r="N16" s="82">
        <v>4</v>
      </c>
      <c r="O16" s="83">
        <v>0.67</v>
      </c>
      <c r="P16" s="82">
        <v>1</v>
      </c>
      <c r="Q16" s="81">
        <v>0.9</v>
      </c>
      <c r="R16" s="82">
        <v>1</v>
      </c>
      <c r="S16" s="83">
        <v>0.9</v>
      </c>
      <c r="T16" s="82">
        <v>1</v>
      </c>
      <c r="U16" s="81">
        <v>1</v>
      </c>
      <c r="V16" s="82">
        <v>1</v>
      </c>
      <c r="W16" s="83">
        <v>1</v>
      </c>
      <c r="Y16" s="92">
        <f t="shared" si="1"/>
        <v>0.76600000000000001</v>
      </c>
      <c r="AA16" s="92">
        <f t="shared" si="0"/>
        <v>0.89399999999999991</v>
      </c>
    </row>
    <row r="17" spans="3:29" x14ac:dyDescent="0.35">
      <c r="C17" s="81">
        <v>9</v>
      </c>
      <c r="D17" s="82">
        <v>4</v>
      </c>
      <c r="E17" s="81">
        <v>0.9</v>
      </c>
      <c r="F17" s="82">
        <v>4</v>
      </c>
      <c r="G17" s="83">
        <v>0.9</v>
      </c>
      <c r="H17" s="82">
        <v>2</v>
      </c>
      <c r="I17" s="81">
        <v>0.9</v>
      </c>
      <c r="J17" s="82">
        <v>2</v>
      </c>
      <c r="K17" s="83">
        <v>1</v>
      </c>
      <c r="L17" s="82">
        <v>2</v>
      </c>
      <c r="M17" s="81">
        <v>0.33</v>
      </c>
      <c r="N17" s="82">
        <v>4</v>
      </c>
      <c r="O17" s="83">
        <v>0.33</v>
      </c>
      <c r="P17" s="82">
        <v>3</v>
      </c>
      <c r="Q17" s="81">
        <v>0.7</v>
      </c>
      <c r="R17" s="82">
        <v>3</v>
      </c>
      <c r="S17" s="83">
        <v>1</v>
      </c>
      <c r="T17" s="82">
        <v>1</v>
      </c>
      <c r="U17" s="81">
        <v>1</v>
      </c>
      <c r="V17" s="82">
        <v>1</v>
      </c>
      <c r="W17" s="83">
        <v>1</v>
      </c>
      <c r="Y17" s="92">
        <f t="shared" si="1"/>
        <v>0.76600000000000001</v>
      </c>
      <c r="AA17" s="92">
        <f t="shared" si="0"/>
        <v>0.84600000000000009</v>
      </c>
    </row>
    <row r="18" spans="3:29" x14ac:dyDescent="0.35">
      <c r="C18" s="81">
        <v>10</v>
      </c>
      <c r="D18" s="82">
        <v>1</v>
      </c>
      <c r="E18" s="81">
        <v>0.8</v>
      </c>
      <c r="F18" s="82">
        <v>1</v>
      </c>
      <c r="G18" s="83">
        <v>1</v>
      </c>
      <c r="H18" s="82">
        <v>2</v>
      </c>
      <c r="I18" s="81">
        <v>1</v>
      </c>
      <c r="J18" s="82">
        <v>2</v>
      </c>
      <c r="K18" s="83">
        <v>1</v>
      </c>
      <c r="L18" s="82">
        <v>4</v>
      </c>
      <c r="M18" s="81">
        <v>0.8</v>
      </c>
      <c r="N18" s="82">
        <v>4</v>
      </c>
      <c r="O18" s="83">
        <v>0.8</v>
      </c>
      <c r="P18" s="82">
        <v>3</v>
      </c>
      <c r="Q18" s="81">
        <v>0.8</v>
      </c>
      <c r="R18" s="82">
        <v>3</v>
      </c>
      <c r="S18" s="83">
        <v>0.9</v>
      </c>
      <c r="T18" s="82">
        <v>4</v>
      </c>
      <c r="U18" s="81">
        <v>0.67</v>
      </c>
      <c r="V18" s="82">
        <v>4</v>
      </c>
      <c r="W18" s="83">
        <v>1</v>
      </c>
      <c r="Y18" s="92">
        <f t="shared" si="1"/>
        <v>0.81400000000000006</v>
      </c>
      <c r="AA18" s="92">
        <f t="shared" si="0"/>
        <v>0.93999999999999984</v>
      </c>
    </row>
    <row r="19" spans="3:29" x14ac:dyDescent="0.35">
      <c r="C19" s="81">
        <v>11</v>
      </c>
      <c r="D19" s="82">
        <v>2</v>
      </c>
      <c r="E19" s="81">
        <v>0.8</v>
      </c>
      <c r="F19" s="82">
        <v>1</v>
      </c>
      <c r="G19" s="83">
        <v>0.8</v>
      </c>
      <c r="H19" s="82">
        <v>2</v>
      </c>
      <c r="I19" s="81">
        <v>0.7</v>
      </c>
      <c r="J19" s="82">
        <v>3</v>
      </c>
      <c r="K19" s="83">
        <v>0.6</v>
      </c>
      <c r="L19" s="82">
        <v>4</v>
      </c>
      <c r="M19" s="81">
        <v>0.37</v>
      </c>
      <c r="N19" s="82">
        <v>4</v>
      </c>
      <c r="O19" s="83">
        <v>0.8</v>
      </c>
      <c r="P19" s="82">
        <v>6</v>
      </c>
      <c r="Q19" s="81">
        <v>0.17</v>
      </c>
      <c r="R19" s="82">
        <v>6</v>
      </c>
      <c r="S19" s="83">
        <v>0.75</v>
      </c>
      <c r="T19" s="82">
        <v>4</v>
      </c>
      <c r="U19" s="81">
        <v>0.88</v>
      </c>
      <c r="V19" s="82">
        <v>4</v>
      </c>
      <c r="W19" s="83">
        <v>0.9</v>
      </c>
      <c r="Y19" s="92">
        <f t="shared" si="1"/>
        <v>0.58399999999999996</v>
      </c>
      <c r="AA19" s="92">
        <f t="shared" si="0"/>
        <v>0.77</v>
      </c>
      <c r="AB19" t="s">
        <v>162</v>
      </c>
      <c r="AC19" t="s">
        <v>163</v>
      </c>
    </row>
    <row r="20" spans="3:29" x14ac:dyDescent="0.35">
      <c r="C20" s="81">
        <v>13</v>
      </c>
      <c r="D20" s="82">
        <v>2</v>
      </c>
      <c r="E20" s="81">
        <v>0.9</v>
      </c>
      <c r="F20" s="82">
        <v>2</v>
      </c>
      <c r="G20" s="83">
        <v>1</v>
      </c>
      <c r="H20" s="82">
        <v>2</v>
      </c>
      <c r="I20" s="81">
        <v>0.9</v>
      </c>
      <c r="J20" s="82">
        <v>2</v>
      </c>
      <c r="K20" s="83">
        <v>1</v>
      </c>
      <c r="L20" s="82">
        <v>2</v>
      </c>
      <c r="M20" s="81">
        <v>0.9</v>
      </c>
      <c r="N20" s="82">
        <v>2</v>
      </c>
      <c r="O20" s="83">
        <v>0.9</v>
      </c>
      <c r="P20" s="82">
        <v>1</v>
      </c>
      <c r="Q20" s="81">
        <v>0.9</v>
      </c>
      <c r="R20" s="82">
        <v>1</v>
      </c>
      <c r="S20" s="83">
        <v>1</v>
      </c>
      <c r="T20" s="82">
        <v>5</v>
      </c>
      <c r="U20" s="81">
        <v>1</v>
      </c>
      <c r="V20" s="82">
        <v>5</v>
      </c>
      <c r="W20" s="83">
        <v>1</v>
      </c>
      <c r="Y20" s="92">
        <f t="shared" si="1"/>
        <v>0.91999999999999993</v>
      </c>
      <c r="AA20" s="92">
        <f t="shared" si="0"/>
        <v>0.98000000000000009</v>
      </c>
    </row>
    <row r="21" spans="3:29" x14ac:dyDescent="0.35">
      <c r="C21" s="81">
        <v>14</v>
      </c>
      <c r="D21" s="82">
        <v>1</v>
      </c>
      <c r="E21" s="81">
        <v>0.8</v>
      </c>
      <c r="F21" s="82">
        <v>1</v>
      </c>
      <c r="G21" s="83">
        <v>0.9</v>
      </c>
      <c r="H21" s="82">
        <v>4</v>
      </c>
      <c r="I21" s="81">
        <v>0.8</v>
      </c>
      <c r="J21" s="82">
        <v>4</v>
      </c>
      <c r="K21" s="83">
        <v>0.8</v>
      </c>
      <c r="L21" s="82">
        <v>4</v>
      </c>
      <c r="M21" s="81">
        <v>0.8</v>
      </c>
      <c r="N21" s="82">
        <v>4</v>
      </c>
      <c r="O21" s="83">
        <v>0.8</v>
      </c>
      <c r="P21" s="82">
        <v>1</v>
      </c>
      <c r="Q21" s="81">
        <v>1</v>
      </c>
      <c r="R21" s="82">
        <v>1</v>
      </c>
      <c r="S21" s="83">
        <v>1</v>
      </c>
      <c r="T21" s="82">
        <v>5</v>
      </c>
      <c r="U21" s="81">
        <v>0.43</v>
      </c>
      <c r="V21" s="82">
        <v>5</v>
      </c>
      <c r="W21" s="83">
        <v>1</v>
      </c>
      <c r="Y21" s="92">
        <f t="shared" si="1"/>
        <v>0.76600000000000013</v>
      </c>
      <c r="AA21" s="92">
        <f t="shared" si="0"/>
        <v>0.9</v>
      </c>
    </row>
    <row r="22" spans="3:29" x14ac:dyDescent="0.35">
      <c r="C22" s="81">
        <v>15</v>
      </c>
      <c r="D22" s="82">
        <v>2</v>
      </c>
      <c r="E22" s="81">
        <v>0.9</v>
      </c>
      <c r="F22" s="82">
        <v>2</v>
      </c>
      <c r="G22" s="83">
        <v>0.9</v>
      </c>
      <c r="H22" s="82">
        <v>2</v>
      </c>
      <c r="I22" s="81">
        <v>0.8</v>
      </c>
      <c r="J22" s="82">
        <v>1</v>
      </c>
      <c r="K22" s="83">
        <v>0.8</v>
      </c>
      <c r="L22" s="82">
        <v>1</v>
      </c>
      <c r="M22" s="81">
        <v>1</v>
      </c>
      <c r="N22" s="82">
        <v>1</v>
      </c>
      <c r="O22" s="83">
        <v>1</v>
      </c>
      <c r="P22" s="82">
        <v>3</v>
      </c>
      <c r="Q22" s="81">
        <v>0.6</v>
      </c>
      <c r="R22" s="82">
        <v>3</v>
      </c>
      <c r="S22" s="83">
        <v>0.9</v>
      </c>
      <c r="T22" s="82">
        <v>1</v>
      </c>
      <c r="U22" s="81">
        <v>1</v>
      </c>
      <c r="V22" s="82">
        <v>1</v>
      </c>
      <c r="W22" s="83">
        <v>1</v>
      </c>
      <c r="Y22" s="92">
        <f t="shared" si="1"/>
        <v>0.8600000000000001</v>
      </c>
      <c r="AA22" s="92">
        <f t="shared" si="0"/>
        <v>0.91999999999999993</v>
      </c>
    </row>
    <row r="23" spans="3:29" x14ac:dyDescent="0.35">
      <c r="C23" s="81">
        <v>17</v>
      </c>
      <c r="D23" s="82">
        <v>2</v>
      </c>
      <c r="E23" s="81">
        <v>0.7</v>
      </c>
      <c r="F23" s="82">
        <v>2</v>
      </c>
      <c r="G23" s="83">
        <v>1</v>
      </c>
      <c r="H23" s="82">
        <v>3</v>
      </c>
      <c r="I23" s="81">
        <v>0.9</v>
      </c>
      <c r="J23" s="82">
        <v>3</v>
      </c>
      <c r="K23" s="83">
        <v>1</v>
      </c>
      <c r="L23" s="82">
        <v>3</v>
      </c>
      <c r="M23" s="81">
        <v>0.88</v>
      </c>
      <c r="N23" s="82">
        <v>3</v>
      </c>
      <c r="O23" s="83">
        <v>1</v>
      </c>
      <c r="P23" s="82">
        <v>2</v>
      </c>
      <c r="Q23" s="81">
        <v>0.6</v>
      </c>
      <c r="R23" s="82">
        <v>2</v>
      </c>
      <c r="S23" s="83">
        <v>0.6</v>
      </c>
      <c r="T23" s="82">
        <v>4</v>
      </c>
      <c r="U23" s="81">
        <v>0.9</v>
      </c>
      <c r="V23" s="82">
        <v>4</v>
      </c>
      <c r="W23" s="83">
        <v>1</v>
      </c>
      <c r="Y23" s="92">
        <f t="shared" si="1"/>
        <v>0.79600000000000004</v>
      </c>
      <c r="AA23" s="92">
        <f t="shared" si="0"/>
        <v>0.91999999999999993</v>
      </c>
    </row>
    <row r="24" spans="3:29" x14ac:dyDescent="0.35">
      <c r="C24" s="81">
        <v>18</v>
      </c>
      <c r="D24" s="82">
        <v>4</v>
      </c>
      <c r="E24" s="81">
        <v>0.7</v>
      </c>
      <c r="F24" s="82">
        <v>4</v>
      </c>
      <c r="G24" s="83">
        <v>0.9</v>
      </c>
      <c r="H24" s="82">
        <v>1</v>
      </c>
      <c r="I24" s="81">
        <v>1</v>
      </c>
      <c r="J24" s="82">
        <v>1</v>
      </c>
      <c r="K24" s="83">
        <v>1</v>
      </c>
      <c r="L24" s="82">
        <v>1</v>
      </c>
      <c r="M24" s="81">
        <v>1</v>
      </c>
      <c r="N24" s="82">
        <v>1</v>
      </c>
      <c r="O24" s="83">
        <v>1</v>
      </c>
      <c r="P24" s="82">
        <v>5</v>
      </c>
      <c r="Q24" s="81">
        <v>0.75</v>
      </c>
      <c r="R24" s="82">
        <v>5</v>
      </c>
      <c r="S24" s="83">
        <v>0.75</v>
      </c>
      <c r="T24" s="82">
        <v>1</v>
      </c>
      <c r="U24" s="81">
        <v>0.9</v>
      </c>
      <c r="V24" s="82">
        <v>1</v>
      </c>
      <c r="W24" s="83">
        <v>1</v>
      </c>
      <c r="Y24" s="92">
        <f t="shared" si="1"/>
        <v>0.87000000000000011</v>
      </c>
      <c r="AA24" s="92">
        <f t="shared" si="0"/>
        <v>0.93</v>
      </c>
    </row>
    <row r="25" spans="3:29" x14ac:dyDescent="0.35">
      <c r="C25" s="81">
        <v>19</v>
      </c>
      <c r="D25" s="82">
        <v>2</v>
      </c>
      <c r="E25" s="81">
        <v>1</v>
      </c>
      <c r="F25" s="82">
        <v>2</v>
      </c>
      <c r="G25" s="83">
        <v>1</v>
      </c>
      <c r="H25" s="82">
        <v>4</v>
      </c>
      <c r="I25" s="81">
        <v>0.25</v>
      </c>
      <c r="J25" s="82">
        <v>4</v>
      </c>
      <c r="K25" s="83">
        <v>0.88</v>
      </c>
      <c r="L25" s="82">
        <v>4</v>
      </c>
      <c r="M25" s="81">
        <v>0.6</v>
      </c>
      <c r="N25" s="82">
        <v>4</v>
      </c>
      <c r="O25" s="83">
        <v>0.9</v>
      </c>
      <c r="P25" s="82">
        <v>1</v>
      </c>
      <c r="Q25" s="81">
        <v>0.9</v>
      </c>
      <c r="R25" s="82">
        <v>1</v>
      </c>
      <c r="S25" s="83">
        <v>1</v>
      </c>
      <c r="T25" s="82">
        <v>4</v>
      </c>
      <c r="U25" s="81">
        <v>0.9</v>
      </c>
      <c r="V25" s="82">
        <v>4</v>
      </c>
      <c r="W25" s="83">
        <v>1</v>
      </c>
      <c r="Y25" s="92">
        <f t="shared" si="1"/>
        <v>0.73</v>
      </c>
      <c r="AA25" s="92">
        <f t="shared" si="0"/>
        <v>0.95599999999999985</v>
      </c>
    </row>
    <row r="26" spans="3:29" x14ac:dyDescent="0.35">
      <c r="C26" s="81">
        <v>20</v>
      </c>
      <c r="D26" s="82">
        <v>3</v>
      </c>
      <c r="E26" s="81">
        <v>0.8</v>
      </c>
      <c r="F26" s="82">
        <v>3</v>
      </c>
      <c r="G26" s="83">
        <v>0.8</v>
      </c>
      <c r="H26" s="82">
        <v>4</v>
      </c>
      <c r="I26" s="81">
        <v>0.6</v>
      </c>
      <c r="J26" s="82">
        <v>4</v>
      </c>
      <c r="K26" s="83">
        <v>0.8</v>
      </c>
      <c r="L26" s="82">
        <v>4</v>
      </c>
      <c r="M26" s="81">
        <v>0.9</v>
      </c>
      <c r="N26" s="82">
        <v>4</v>
      </c>
      <c r="O26" s="83">
        <v>1</v>
      </c>
      <c r="P26" s="82">
        <v>1</v>
      </c>
      <c r="Q26" s="81">
        <v>1</v>
      </c>
      <c r="R26" s="82">
        <v>1</v>
      </c>
      <c r="S26" s="83">
        <v>1</v>
      </c>
      <c r="T26" s="82">
        <v>5</v>
      </c>
      <c r="U26" s="81">
        <v>0.9</v>
      </c>
      <c r="V26" s="82">
        <v>5</v>
      </c>
      <c r="W26" s="83">
        <v>1</v>
      </c>
      <c r="Y26" s="92">
        <f t="shared" si="1"/>
        <v>0.84000000000000008</v>
      </c>
      <c r="AA26" s="92">
        <f t="shared" si="0"/>
        <v>0.91999999999999993</v>
      </c>
    </row>
    <row r="27" spans="3:29" x14ac:dyDescent="0.35">
      <c r="C27" s="81">
        <v>21</v>
      </c>
      <c r="D27" s="82">
        <v>5</v>
      </c>
      <c r="E27" s="81">
        <v>1</v>
      </c>
      <c r="F27" s="82">
        <v>5</v>
      </c>
      <c r="G27" s="83">
        <v>1</v>
      </c>
      <c r="H27" s="82">
        <v>4</v>
      </c>
      <c r="I27" s="81">
        <v>0.47</v>
      </c>
      <c r="J27" s="82">
        <v>4</v>
      </c>
      <c r="K27" s="83">
        <v>1</v>
      </c>
      <c r="L27" s="82">
        <v>4</v>
      </c>
      <c r="M27" s="81">
        <v>0.6</v>
      </c>
      <c r="N27" s="82">
        <v>4</v>
      </c>
      <c r="O27" s="83">
        <v>0.8</v>
      </c>
      <c r="P27" s="82">
        <v>4</v>
      </c>
      <c r="Q27" s="81">
        <v>0.8</v>
      </c>
      <c r="R27" s="82">
        <v>4</v>
      </c>
      <c r="S27" s="83">
        <v>0.8</v>
      </c>
      <c r="T27" s="82">
        <v>1</v>
      </c>
      <c r="U27" s="81">
        <v>1</v>
      </c>
      <c r="V27" s="82">
        <v>1</v>
      </c>
      <c r="W27" s="83">
        <v>1</v>
      </c>
      <c r="Y27" s="92">
        <f t="shared" si="1"/>
        <v>0.77400000000000002</v>
      </c>
      <c r="AA27" s="92">
        <f t="shared" si="0"/>
        <v>0.91999999999999993</v>
      </c>
    </row>
    <row r="28" spans="3:29" x14ac:dyDescent="0.35">
      <c r="C28" s="81">
        <v>22</v>
      </c>
      <c r="D28" s="82">
        <v>5</v>
      </c>
      <c r="E28" s="81">
        <v>0.9</v>
      </c>
      <c r="F28" s="82">
        <v>5</v>
      </c>
      <c r="G28" s="83">
        <v>1</v>
      </c>
      <c r="H28" s="82">
        <v>4</v>
      </c>
      <c r="I28" s="81">
        <v>0.6</v>
      </c>
      <c r="J28" s="82">
        <v>4</v>
      </c>
      <c r="K28" s="83">
        <v>0.7</v>
      </c>
      <c r="L28" s="82">
        <v>5</v>
      </c>
      <c r="M28" s="81">
        <v>0.9</v>
      </c>
      <c r="N28" s="82">
        <v>5</v>
      </c>
      <c r="O28" s="83">
        <v>0.9</v>
      </c>
      <c r="P28" s="82">
        <v>3</v>
      </c>
      <c r="Q28" s="81">
        <v>0.7</v>
      </c>
      <c r="R28" s="82">
        <v>3</v>
      </c>
      <c r="S28" s="83">
        <v>1</v>
      </c>
      <c r="T28" s="82">
        <v>1</v>
      </c>
      <c r="U28" s="81">
        <v>1</v>
      </c>
      <c r="V28" s="82">
        <v>1</v>
      </c>
      <c r="W28" s="83">
        <v>1</v>
      </c>
      <c r="Y28" s="92">
        <f t="shared" si="1"/>
        <v>0.82</v>
      </c>
      <c r="AA28" s="92">
        <f t="shared" si="0"/>
        <v>0.91999999999999993</v>
      </c>
    </row>
    <row r="29" spans="3:29" x14ac:dyDescent="0.35">
      <c r="C29" s="81">
        <v>23</v>
      </c>
      <c r="D29" s="82">
        <v>3</v>
      </c>
      <c r="E29" s="81">
        <v>0.8</v>
      </c>
      <c r="F29" s="82">
        <v>3</v>
      </c>
      <c r="G29" s="83">
        <v>1</v>
      </c>
      <c r="H29" s="82">
        <v>2</v>
      </c>
      <c r="I29" s="81">
        <v>0.8</v>
      </c>
      <c r="J29" s="82">
        <v>2</v>
      </c>
      <c r="K29" s="83">
        <v>0.8</v>
      </c>
      <c r="L29" s="82">
        <v>1</v>
      </c>
      <c r="M29" s="81">
        <v>1</v>
      </c>
      <c r="N29" s="82">
        <v>1</v>
      </c>
      <c r="O29" s="83">
        <v>1</v>
      </c>
      <c r="P29" s="82">
        <v>5</v>
      </c>
      <c r="Q29" s="81">
        <v>1</v>
      </c>
      <c r="R29" s="82">
        <v>5</v>
      </c>
      <c r="S29" s="83">
        <v>1</v>
      </c>
      <c r="T29" s="82">
        <v>2</v>
      </c>
      <c r="U29" s="81">
        <v>0.9</v>
      </c>
      <c r="V29" s="82">
        <v>2</v>
      </c>
      <c r="W29" s="83">
        <v>1</v>
      </c>
      <c r="Y29" s="92">
        <f t="shared" si="1"/>
        <v>0.9</v>
      </c>
      <c r="AA29" s="92">
        <f t="shared" si="0"/>
        <v>0.96</v>
      </c>
    </row>
    <row r="30" spans="3:29" x14ac:dyDescent="0.35">
      <c r="C30" s="81">
        <v>25</v>
      </c>
      <c r="D30" s="82">
        <v>2</v>
      </c>
      <c r="E30" s="81">
        <v>0.7</v>
      </c>
      <c r="F30" s="82">
        <v>2</v>
      </c>
      <c r="G30" s="83">
        <v>0.9</v>
      </c>
      <c r="H30" s="82">
        <v>2</v>
      </c>
      <c r="I30" s="81">
        <v>0.8</v>
      </c>
      <c r="J30" s="82">
        <v>2</v>
      </c>
      <c r="K30" s="83">
        <v>0.9</v>
      </c>
      <c r="L30" s="82">
        <v>1</v>
      </c>
      <c r="M30" s="81">
        <v>1</v>
      </c>
      <c r="N30" s="82">
        <v>1</v>
      </c>
      <c r="O30" s="83">
        <v>1</v>
      </c>
      <c r="P30" s="82">
        <v>5</v>
      </c>
      <c r="Q30" s="81">
        <v>0.9</v>
      </c>
      <c r="R30" s="82">
        <v>5</v>
      </c>
      <c r="S30" s="83">
        <v>0.9</v>
      </c>
      <c r="T30" s="82">
        <v>1</v>
      </c>
      <c r="U30" s="81">
        <v>0.9</v>
      </c>
      <c r="V30" s="82">
        <v>1</v>
      </c>
      <c r="W30" s="83">
        <v>1</v>
      </c>
      <c r="Y30" s="92">
        <f t="shared" si="1"/>
        <v>0.86</v>
      </c>
      <c r="AA30" s="92">
        <f t="shared" si="0"/>
        <v>0.93999999999999984</v>
      </c>
    </row>
    <row r="31" spans="3:29" x14ac:dyDescent="0.35">
      <c r="C31" s="81">
        <v>26</v>
      </c>
      <c r="D31" s="82">
        <v>5</v>
      </c>
      <c r="E31" s="81">
        <v>0.9</v>
      </c>
      <c r="F31" s="82">
        <v>5</v>
      </c>
      <c r="G31" s="83">
        <v>1</v>
      </c>
      <c r="H31" s="82">
        <v>4</v>
      </c>
      <c r="I31" s="81">
        <v>0.9</v>
      </c>
      <c r="J31" s="82">
        <v>4</v>
      </c>
      <c r="K31" s="83">
        <v>1</v>
      </c>
      <c r="L31" s="82">
        <v>4</v>
      </c>
      <c r="M31" s="81">
        <v>0.9</v>
      </c>
      <c r="N31" s="82">
        <v>4</v>
      </c>
      <c r="O31" s="83">
        <v>1</v>
      </c>
      <c r="P31" s="82">
        <v>4</v>
      </c>
      <c r="Q31" s="81">
        <v>0.63</v>
      </c>
      <c r="R31" s="82">
        <v>4</v>
      </c>
      <c r="S31" s="83">
        <v>0.6</v>
      </c>
      <c r="T31" s="82">
        <v>1</v>
      </c>
      <c r="U31" s="81">
        <v>1</v>
      </c>
      <c r="V31" s="82">
        <v>1</v>
      </c>
      <c r="W31" s="83">
        <v>1</v>
      </c>
      <c r="Y31" s="92">
        <f t="shared" si="1"/>
        <v>0.86599999999999999</v>
      </c>
      <c r="AA31" s="92">
        <f t="shared" si="0"/>
        <v>0.91999999999999993</v>
      </c>
    </row>
    <row r="32" spans="3:29" x14ac:dyDescent="0.35">
      <c r="C32" s="81">
        <v>27</v>
      </c>
      <c r="D32" s="82">
        <v>2</v>
      </c>
      <c r="E32" s="81">
        <v>0.4</v>
      </c>
      <c r="F32" s="82">
        <v>2</v>
      </c>
      <c r="G32" s="83">
        <v>0.9</v>
      </c>
      <c r="H32" s="82">
        <v>4</v>
      </c>
      <c r="I32" s="81">
        <v>1</v>
      </c>
      <c r="J32" s="82">
        <v>4</v>
      </c>
      <c r="K32" s="83">
        <v>1</v>
      </c>
      <c r="L32" s="82">
        <v>4</v>
      </c>
      <c r="M32" s="81">
        <v>0.9</v>
      </c>
      <c r="N32" s="82">
        <v>4</v>
      </c>
      <c r="O32" s="83">
        <v>0.9</v>
      </c>
      <c r="P32" s="82">
        <v>2</v>
      </c>
      <c r="Q32" s="81">
        <v>0.37</v>
      </c>
      <c r="R32" s="82">
        <v>1</v>
      </c>
      <c r="S32" s="83">
        <v>1</v>
      </c>
      <c r="T32" s="82">
        <v>5</v>
      </c>
      <c r="U32" s="81">
        <v>0.9</v>
      </c>
      <c r="V32" s="82">
        <v>5</v>
      </c>
      <c r="W32" s="83">
        <v>1</v>
      </c>
      <c r="Y32" s="92">
        <f t="shared" si="1"/>
        <v>0.71399999999999997</v>
      </c>
      <c r="AA32" s="92">
        <f t="shared" si="0"/>
        <v>0.96</v>
      </c>
    </row>
    <row r="33" spans="3:29" x14ac:dyDescent="0.35">
      <c r="C33" s="81">
        <v>29</v>
      </c>
      <c r="D33" s="82">
        <v>4</v>
      </c>
      <c r="E33" s="81">
        <v>0.28999999999999998</v>
      </c>
      <c r="F33" s="82">
        <v>4</v>
      </c>
      <c r="G33" s="83">
        <v>0.9</v>
      </c>
      <c r="H33" s="82">
        <v>4</v>
      </c>
      <c r="I33" s="81">
        <v>0.88</v>
      </c>
      <c r="J33" s="82">
        <v>4</v>
      </c>
      <c r="K33" s="83">
        <v>1</v>
      </c>
      <c r="L33" s="82">
        <v>4</v>
      </c>
      <c r="M33" s="81">
        <v>0.47</v>
      </c>
      <c r="N33" s="82">
        <v>4</v>
      </c>
      <c r="O33" s="83">
        <v>0.9</v>
      </c>
      <c r="P33" s="82">
        <v>2</v>
      </c>
      <c r="Q33" s="81">
        <v>0.6</v>
      </c>
      <c r="R33" s="82">
        <v>1</v>
      </c>
      <c r="S33" s="83">
        <v>0.67</v>
      </c>
      <c r="T33" s="82">
        <v>5</v>
      </c>
      <c r="U33" s="81">
        <v>0.8</v>
      </c>
      <c r="V33" s="82">
        <v>5</v>
      </c>
      <c r="W33" s="83">
        <v>0.8</v>
      </c>
      <c r="Y33" s="92">
        <f t="shared" si="1"/>
        <v>0.60799999999999998</v>
      </c>
      <c r="AA33" s="92">
        <f t="shared" si="0"/>
        <v>0.85399999999999987</v>
      </c>
    </row>
    <row r="34" spans="3:29" x14ac:dyDescent="0.35">
      <c r="C34" s="81">
        <v>30</v>
      </c>
      <c r="D34" s="82">
        <v>3</v>
      </c>
      <c r="E34" s="81">
        <v>0.6</v>
      </c>
      <c r="F34" s="82">
        <v>3</v>
      </c>
      <c r="G34" s="83">
        <v>0.6</v>
      </c>
      <c r="H34" s="82">
        <v>4</v>
      </c>
      <c r="I34" s="81">
        <v>1</v>
      </c>
      <c r="J34" s="82">
        <v>4</v>
      </c>
      <c r="K34" s="83">
        <v>1</v>
      </c>
      <c r="L34" s="82">
        <v>4</v>
      </c>
      <c r="M34" s="81">
        <v>0.7</v>
      </c>
      <c r="N34" s="82">
        <v>4</v>
      </c>
      <c r="O34" s="83">
        <v>1</v>
      </c>
      <c r="P34" s="82">
        <v>1</v>
      </c>
      <c r="Q34" s="81">
        <v>1</v>
      </c>
      <c r="R34" s="82">
        <v>1</v>
      </c>
      <c r="S34" s="83">
        <v>1</v>
      </c>
      <c r="T34" s="82">
        <v>4</v>
      </c>
      <c r="U34" s="81">
        <v>0.8</v>
      </c>
      <c r="V34" s="82">
        <v>4</v>
      </c>
      <c r="W34" s="83">
        <v>0.8</v>
      </c>
      <c r="Y34" s="92">
        <f t="shared" si="1"/>
        <v>0.82</v>
      </c>
      <c r="AA34" s="92">
        <f t="shared" si="0"/>
        <v>0.88000000000000012</v>
      </c>
    </row>
    <row r="35" spans="3:29" x14ac:dyDescent="0.35">
      <c r="C35" s="81">
        <v>31</v>
      </c>
      <c r="D35" s="82">
        <v>2</v>
      </c>
      <c r="E35" s="81">
        <v>0.8</v>
      </c>
      <c r="F35" s="82">
        <v>2</v>
      </c>
      <c r="G35" s="83">
        <v>0.8</v>
      </c>
      <c r="H35" s="82">
        <v>4</v>
      </c>
      <c r="I35" s="81">
        <v>0.63</v>
      </c>
      <c r="J35" s="82">
        <v>4</v>
      </c>
      <c r="K35" s="83">
        <v>0.9</v>
      </c>
      <c r="L35" s="82">
        <v>2</v>
      </c>
      <c r="M35" s="81">
        <v>0.33</v>
      </c>
      <c r="N35" s="82">
        <v>2</v>
      </c>
      <c r="O35" s="83">
        <v>0.67</v>
      </c>
      <c r="P35" s="82">
        <v>1</v>
      </c>
      <c r="Q35" s="81">
        <v>0.9</v>
      </c>
      <c r="R35" s="82">
        <v>1</v>
      </c>
      <c r="S35" s="83">
        <v>1</v>
      </c>
      <c r="T35" s="82">
        <v>4</v>
      </c>
      <c r="U35" s="81">
        <v>0.09</v>
      </c>
      <c r="V35" s="82">
        <v>3</v>
      </c>
      <c r="W35" s="83">
        <v>0.47</v>
      </c>
      <c r="Y35" s="92">
        <f t="shared" si="1"/>
        <v>0.55000000000000004</v>
      </c>
      <c r="AA35" s="92">
        <f t="shared" si="0"/>
        <v>0.76800000000000002</v>
      </c>
      <c r="AC35" t="s">
        <v>164</v>
      </c>
    </row>
    <row r="36" spans="3:29" x14ac:dyDescent="0.35">
      <c r="C36" s="81">
        <v>32</v>
      </c>
      <c r="D36" s="82">
        <v>4</v>
      </c>
      <c r="E36" s="81">
        <v>0.7</v>
      </c>
      <c r="F36" s="82">
        <v>4</v>
      </c>
      <c r="G36" s="83">
        <v>0.9</v>
      </c>
      <c r="H36" s="82">
        <v>1</v>
      </c>
      <c r="I36" s="81">
        <v>0.8</v>
      </c>
      <c r="J36" s="82">
        <v>1</v>
      </c>
      <c r="K36" s="83">
        <v>1</v>
      </c>
      <c r="L36" s="82">
        <v>1</v>
      </c>
      <c r="M36" s="81">
        <v>0.7</v>
      </c>
      <c r="N36" s="82">
        <v>1</v>
      </c>
      <c r="O36" s="83">
        <v>0.9</v>
      </c>
      <c r="P36" s="82">
        <v>4</v>
      </c>
      <c r="Q36" s="81">
        <v>0.7</v>
      </c>
      <c r="R36" s="82">
        <v>4</v>
      </c>
      <c r="S36" s="83">
        <v>0.9</v>
      </c>
      <c r="T36" s="82">
        <v>1</v>
      </c>
      <c r="U36" s="81">
        <v>1</v>
      </c>
      <c r="V36" s="82">
        <v>1</v>
      </c>
      <c r="W36" s="83">
        <v>1</v>
      </c>
      <c r="Y36" s="92">
        <f t="shared" si="1"/>
        <v>0.78</v>
      </c>
      <c r="AA36" s="92">
        <f t="shared" si="0"/>
        <v>0.93999999999999984</v>
      </c>
    </row>
    <row r="37" spans="3:29" ht="15" thickBot="1" x14ac:dyDescent="0.4">
      <c r="C37" s="84">
        <v>33</v>
      </c>
      <c r="D37" s="85">
        <v>4</v>
      </c>
      <c r="E37" s="84">
        <v>0.9</v>
      </c>
      <c r="F37" s="85">
        <v>4</v>
      </c>
      <c r="G37" s="86">
        <v>1</v>
      </c>
      <c r="H37" s="85">
        <v>1</v>
      </c>
      <c r="I37" s="84">
        <v>1</v>
      </c>
      <c r="J37" s="85">
        <v>1</v>
      </c>
      <c r="K37" s="86">
        <v>1</v>
      </c>
      <c r="L37" s="85">
        <v>1</v>
      </c>
      <c r="M37" s="84">
        <v>0.9</v>
      </c>
      <c r="N37" s="85">
        <v>1</v>
      </c>
      <c r="O37" s="86">
        <v>1</v>
      </c>
      <c r="P37" s="85">
        <v>4</v>
      </c>
      <c r="Q37" s="84">
        <v>0.9</v>
      </c>
      <c r="R37" s="85">
        <v>4</v>
      </c>
      <c r="S37" s="86">
        <v>0.9</v>
      </c>
      <c r="T37" s="85">
        <v>1</v>
      </c>
      <c r="U37" s="84">
        <v>1</v>
      </c>
      <c r="V37" s="85">
        <v>1</v>
      </c>
      <c r="W37" s="86">
        <v>1</v>
      </c>
      <c r="Y37" s="93">
        <f t="shared" si="1"/>
        <v>0.93999999999999984</v>
      </c>
      <c r="AA37" s="93">
        <f t="shared" si="0"/>
        <v>0.98000000000000009</v>
      </c>
    </row>
    <row r="38" spans="3:29" x14ac:dyDescent="0.35">
      <c r="C38" s="1" t="s">
        <v>12</v>
      </c>
      <c r="E38" s="89">
        <f>AVERAGE(E10:E37)</f>
        <v>0.79607142857142843</v>
      </c>
      <c r="F38" s="89">
        <f t="shared" ref="F38:W38" si="2">AVERAGE(F10:F37)</f>
        <v>3.1428571428571428</v>
      </c>
      <c r="G38" s="89">
        <f t="shared" si="2"/>
        <v>0.93214285714285705</v>
      </c>
      <c r="H38" s="89">
        <f t="shared" si="2"/>
        <v>2.7857142857142856</v>
      </c>
      <c r="I38" s="89">
        <f t="shared" si="2"/>
        <v>0.80714285714285716</v>
      </c>
      <c r="J38" s="89">
        <f t="shared" si="2"/>
        <v>2.75</v>
      </c>
      <c r="K38" s="89">
        <f t="shared" si="2"/>
        <v>0.92428571428571427</v>
      </c>
      <c r="L38" s="89">
        <f t="shared" si="2"/>
        <v>2.8928571428571428</v>
      </c>
      <c r="M38" s="89">
        <f t="shared" si="2"/>
        <v>0.75749999999999973</v>
      </c>
      <c r="N38" s="89">
        <f t="shared" si="2"/>
        <v>2.9642857142857144</v>
      </c>
      <c r="O38" s="89">
        <f t="shared" si="2"/>
        <v>0.88464285714285718</v>
      </c>
      <c r="P38" s="89">
        <f t="shared" si="2"/>
        <v>2.75</v>
      </c>
      <c r="Q38" s="89">
        <f t="shared" si="2"/>
        <v>0.7649999999999999</v>
      </c>
      <c r="R38" s="89">
        <f t="shared" si="2"/>
        <v>2.6428571428571428</v>
      </c>
      <c r="S38" s="89">
        <f t="shared" si="2"/>
        <v>0.88285714285714278</v>
      </c>
      <c r="T38" s="89">
        <f t="shared" si="2"/>
        <v>2.9642857142857144</v>
      </c>
      <c r="U38" s="89">
        <f t="shared" si="2"/>
        <v>0.85535714285714282</v>
      </c>
      <c r="V38" s="89">
        <f t="shared" si="2"/>
        <v>2.9285714285714284</v>
      </c>
      <c r="W38" s="89">
        <f t="shared" si="2"/>
        <v>0.94428571428571417</v>
      </c>
    </row>
    <row r="39" spans="3:29" x14ac:dyDescent="0.35">
      <c r="C39" s="1" t="s">
        <v>14</v>
      </c>
      <c r="E39">
        <f>MEDIAN(E10:E37)</f>
        <v>0.8</v>
      </c>
      <c r="F39">
        <f t="shared" ref="F39:W39" si="3">MEDIAN(F10:F37)</f>
        <v>3</v>
      </c>
      <c r="G39">
        <f t="shared" si="3"/>
        <v>1</v>
      </c>
      <c r="H39">
        <f t="shared" si="3"/>
        <v>2</v>
      </c>
      <c r="I39">
        <f t="shared" si="3"/>
        <v>0.89</v>
      </c>
      <c r="J39">
        <f t="shared" si="3"/>
        <v>2.5</v>
      </c>
      <c r="K39">
        <f t="shared" si="3"/>
        <v>1</v>
      </c>
      <c r="L39">
        <f t="shared" si="3"/>
        <v>4</v>
      </c>
      <c r="M39">
        <f t="shared" si="3"/>
        <v>0.84000000000000008</v>
      </c>
      <c r="N39">
        <f t="shared" si="3"/>
        <v>4</v>
      </c>
      <c r="O39">
        <f t="shared" si="3"/>
        <v>0.9</v>
      </c>
      <c r="P39">
        <f t="shared" si="3"/>
        <v>3</v>
      </c>
      <c r="Q39">
        <f t="shared" si="3"/>
        <v>0.8</v>
      </c>
      <c r="R39">
        <f t="shared" si="3"/>
        <v>3</v>
      </c>
      <c r="S39">
        <f t="shared" si="3"/>
        <v>0.9</v>
      </c>
      <c r="T39">
        <f t="shared" si="3"/>
        <v>4</v>
      </c>
      <c r="U39">
        <f t="shared" si="3"/>
        <v>0.9</v>
      </c>
      <c r="V39">
        <f t="shared" si="3"/>
        <v>3.5</v>
      </c>
      <c r="W39">
        <f t="shared" si="3"/>
        <v>1</v>
      </c>
    </row>
    <row r="40" spans="3:29" x14ac:dyDescent="0.35">
      <c r="C40" s="1" t="s">
        <v>4</v>
      </c>
      <c r="E40">
        <f>MIN(E10:E37)</f>
        <v>0.28999999999999998</v>
      </c>
      <c r="F40">
        <f t="shared" ref="F40:W40" si="4">MIN(F10:F37)</f>
        <v>1</v>
      </c>
      <c r="G40">
        <f t="shared" si="4"/>
        <v>0.6</v>
      </c>
      <c r="H40">
        <f t="shared" si="4"/>
        <v>1</v>
      </c>
      <c r="I40">
        <f t="shared" si="4"/>
        <v>0.25</v>
      </c>
      <c r="J40">
        <f t="shared" si="4"/>
        <v>1</v>
      </c>
      <c r="K40">
        <f t="shared" si="4"/>
        <v>0.6</v>
      </c>
      <c r="L40">
        <f t="shared" si="4"/>
        <v>1</v>
      </c>
      <c r="M40">
        <f t="shared" si="4"/>
        <v>0.13</v>
      </c>
      <c r="N40">
        <f t="shared" si="4"/>
        <v>1</v>
      </c>
      <c r="O40">
        <f t="shared" si="4"/>
        <v>0.33</v>
      </c>
      <c r="P40">
        <f t="shared" si="4"/>
        <v>1</v>
      </c>
      <c r="Q40">
        <f t="shared" si="4"/>
        <v>0.17</v>
      </c>
      <c r="R40">
        <f t="shared" si="4"/>
        <v>1</v>
      </c>
      <c r="S40">
        <f t="shared" si="4"/>
        <v>0.6</v>
      </c>
      <c r="T40">
        <f t="shared" si="4"/>
        <v>1</v>
      </c>
      <c r="U40">
        <f t="shared" si="4"/>
        <v>0.09</v>
      </c>
      <c r="V40">
        <f t="shared" si="4"/>
        <v>1</v>
      </c>
      <c r="W40">
        <f t="shared" si="4"/>
        <v>0.47</v>
      </c>
    </row>
  </sheetData>
  <conditionalFormatting sqref="E10:AA40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AD69"/>
  <sheetViews>
    <sheetView zoomScale="70" zoomScaleNormal="70" workbookViewId="0">
      <selection activeCell="J64" sqref="J64"/>
    </sheetView>
  </sheetViews>
  <sheetFormatPr baseColWidth="10" defaultColWidth="8.7265625" defaultRowHeight="14.5" x14ac:dyDescent="0.35"/>
  <cols>
    <col min="2" max="2" width="12.6328125" customWidth="1"/>
    <col min="9" max="9" width="12.6328125" customWidth="1"/>
    <col min="16" max="16" width="12.6328125" customWidth="1"/>
    <col min="23" max="23" width="12.6328125" customWidth="1"/>
  </cols>
  <sheetData>
    <row r="2" spans="2:30" x14ac:dyDescent="0.35">
      <c r="B2" s="1" t="s">
        <v>102</v>
      </c>
      <c r="I2" s="1" t="s">
        <v>103</v>
      </c>
      <c r="P2" s="1" t="s">
        <v>105</v>
      </c>
      <c r="W2" s="1" t="s">
        <v>104</v>
      </c>
    </row>
    <row r="3" spans="2:30" x14ac:dyDescent="0.35">
      <c r="B3" s="1" t="s">
        <v>90</v>
      </c>
      <c r="C3" s="1" t="s">
        <v>4</v>
      </c>
      <c r="D3" s="1" t="s">
        <v>5</v>
      </c>
      <c r="E3" s="1" t="s">
        <v>12</v>
      </c>
      <c r="F3" s="1" t="s">
        <v>13</v>
      </c>
      <c r="G3" s="1" t="s">
        <v>14</v>
      </c>
      <c r="H3" s="1"/>
      <c r="I3" s="1" t="s">
        <v>90</v>
      </c>
      <c r="J3" s="1" t="s">
        <v>4</v>
      </c>
      <c r="K3" s="1" t="s">
        <v>5</v>
      </c>
      <c r="L3" s="1" t="s">
        <v>12</v>
      </c>
      <c r="M3" s="1" t="s">
        <v>13</v>
      </c>
      <c r="N3" s="1" t="s">
        <v>14</v>
      </c>
      <c r="O3" s="1"/>
      <c r="P3" s="1" t="s">
        <v>90</v>
      </c>
      <c r="Q3" s="1" t="s">
        <v>4</v>
      </c>
      <c r="R3" s="1" t="s">
        <v>5</v>
      </c>
      <c r="S3" s="1" t="s">
        <v>12</v>
      </c>
      <c r="T3" s="1" t="s">
        <v>13</v>
      </c>
      <c r="U3" s="1" t="s">
        <v>14</v>
      </c>
      <c r="V3" s="1"/>
      <c r="W3" s="1" t="s">
        <v>90</v>
      </c>
      <c r="X3" s="1" t="s">
        <v>4</v>
      </c>
      <c r="Y3" s="1" t="s">
        <v>5</v>
      </c>
      <c r="Z3" s="1" t="s">
        <v>12</v>
      </c>
      <c r="AA3" s="1" t="s">
        <v>13</v>
      </c>
      <c r="AB3" s="1" t="s">
        <v>14</v>
      </c>
    </row>
    <row r="4" spans="2:30" x14ac:dyDescent="0.35">
      <c r="B4" t="s">
        <v>82</v>
      </c>
      <c r="C4">
        <v>60</v>
      </c>
      <c r="D4">
        <v>63</v>
      </c>
      <c r="E4">
        <v>48</v>
      </c>
      <c r="F4">
        <v>51</v>
      </c>
      <c r="G4">
        <v>34</v>
      </c>
      <c r="I4" t="s">
        <v>84</v>
      </c>
      <c r="J4">
        <v>64</v>
      </c>
      <c r="K4">
        <v>63</v>
      </c>
      <c r="L4">
        <v>45</v>
      </c>
      <c r="M4">
        <v>52</v>
      </c>
      <c r="N4">
        <v>37</v>
      </c>
      <c r="P4" t="s">
        <v>86</v>
      </c>
      <c r="Q4">
        <v>62</v>
      </c>
      <c r="R4">
        <v>64</v>
      </c>
      <c r="S4">
        <v>55</v>
      </c>
      <c r="T4">
        <v>54</v>
      </c>
      <c r="U4">
        <v>45</v>
      </c>
      <c r="W4" t="s">
        <v>88</v>
      </c>
      <c r="X4">
        <v>61</v>
      </c>
      <c r="Y4">
        <v>63</v>
      </c>
      <c r="Z4">
        <v>56</v>
      </c>
      <c r="AA4">
        <v>57</v>
      </c>
      <c r="AB4">
        <v>53</v>
      </c>
      <c r="AD4" s="1" t="s">
        <v>72</v>
      </c>
    </row>
    <row r="5" spans="2:30" x14ac:dyDescent="0.35">
      <c r="B5" t="s">
        <v>81</v>
      </c>
      <c r="C5">
        <v>57</v>
      </c>
      <c r="D5">
        <v>59</v>
      </c>
      <c r="E5">
        <v>47</v>
      </c>
      <c r="F5">
        <v>45</v>
      </c>
      <c r="G5">
        <v>32</v>
      </c>
      <c r="I5" t="s">
        <v>83</v>
      </c>
      <c r="J5">
        <v>62</v>
      </c>
      <c r="K5">
        <v>63</v>
      </c>
      <c r="L5">
        <v>50</v>
      </c>
      <c r="M5">
        <v>48</v>
      </c>
      <c r="N5">
        <v>39</v>
      </c>
      <c r="P5" t="s">
        <v>85</v>
      </c>
      <c r="Q5">
        <v>62</v>
      </c>
      <c r="R5">
        <v>64</v>
      </c>
      <c r="S5">
        <v>54</v>
      </c>
      <c r="T5">
        <v>53</v>
      </c>
      <c r="U5">
        <v>41</v>
      </c>
      <c r="W5" t="s">
        <v>87</v>
      </c>
      <c r="X5">
        <v>62</v>
      </c>
      <c r="Y5">
        <v>64</v>
      </c>
      <c r="Z5">
        <v>51</v>
      </c>
      <c r="AA5">
        <v>50</v>
      </c>
      <c r="AB5">
        <v>45</v>
      </c>
      <c r="AD5" t="s">
        <v>106</v>
      </c>
    </row>
    <row r="6" spans="2:30" x14ac:dyDescent="0.35">
      <c r="B6" t="s">
        <v>73</v>
      </c>
      <c r="C6">
        <v>49</v>
      </c>
      <c r="D6">
        <v>49</v>
      </c>
      <c r="E6">
        <v>49</v>
      </c>
      <c r="F6">
        <v>49</v>
      </c>
      <c r="G6">
        <v>49</v>
      </c>
      <c r="I6" t="s">
        <v>79</v>
      </c>
      <c r="J6">
        <v>54</v>
      </c>
      <c r="K6">
        <v>54</v>
      </c>
      <c r="L6">
        <v>54</v>
      </c>
      <c r="M6">
        <v>54</v>
      </c>
      <c r="N6">
        <v>54</v>
      </c>
      <c r="P6" t="s">
        <v>74</v>
      </c>
      <c r="Q6">
        <v>65</v>
      </c>
      <c r="R6">
        <v>65</v>
      </c>
      <c r="S6">
        <v>65</v>
      </c>
      <c r="T6">
        <v>65</v>
      </c>
      <c r="U6">
        <v>65</v>
      </c>
      <c r="W6" t="s">
        <v>76</v>
      </c>
      <c r="X6">
        <v>62</v>
      </c>
      <c r="Y6">
        <v>62</v>
      </c>
      <c r="Z6">
        <v>62</v>
      </c>
      <c r="AA6">
        <v>62</v>
      </c>
      <c r="AB6">
        <v>62</v>
      </c>
      <c r="AD6" t="s">
        <v>108</v>
      </c>
    </row>
    <row r="7" spans="2:30" x14ac:dyDescent="0.35">
      <c r="B7" t="s">
        <v>78</v>
      </c>
      <c r="C7">
        <v>44</v>
      </c>
      <c r="D7">
        <v>44</v>
      </c>
      <c r="E7">
        <v>44</v>
      </c>
      <c r="F7">
        <v>44</v>
      </c>
      <c r="G7">
        <v>44</v>
      </c>
      <c r="I7" t="s">
        <v>75</v>
      </c>
      <c r="J7">
        <v>59</v>
      </c>
      <c r="K7">
        <v>59</v>
      </c>
      <c r="L7">
        <v>59</v>
      </c>
      <c r="M7">
        <v>59</v>
      </c>
      <c r="N7">
        <v>59</v>
      </c>
      <c r="P7" t="s">
        <v>80</v>
      </c>
      <c r="Q7">
        <v>55</v>
      </c>
      <c r="R7">
        <v>55</v>
      </c>
      <c r="S7">
        <v>55</v>
      </c>
      <c r="T7">
        <v>55</v>
      </c>
      <c r="U7">
        <v>55</v>
      </c>
      <c r="W7" t="s">
        <v>77</v>
      </c>
      <c r="X7">
        <v>54</v>
      </c>
      <c r="Y7">
        <v>54</v>
      </c>
      <c r="Z7">
        <v>54</v>
      </c>
      <c r="AA7">
        <v>54</v>
      </c>
      <c r="AB7">
        <v>54</v>
      </c>
    </row>
    <row r="8" spans="2:30" x14ac:dyDescent="0.35">
      <c r="B8" t="s">
        <v>51</v>
      </c>
      <c r="C8">
        <v>73</v>
      </c>
      <c r="D8">
        <v>66</v>
      </c>
      <c r="E8">
        <v>62</v>
      </c>
      <c r="F8">
        <v>65</v>
      </c>
      <c r="G8">
        <v>67</v>
      </c>
      <c r="I8" t="s">
        <v>47</v>
      </c>
      <c r="J8">
        <v>72</v>
      </c>
      <c r="K8">
        <v>67</v>
      </c>
      <c r="L8">
        <v>56</v>
      </c>
      <c r="M8">
        <v>58</v>
      </c>
      <c r="N8">
        <v>66</v>
      </c>
      <c r="P8" t="s">
        <v>54</v>
      </c>
      <c r="Q8">
        <v>72</v>
      </c>
      <c r="R8">
        <v>69</v>
      </c>
      <c r="S8">
        <v>67</v>
      </c>
      <c r="T8">
        <v>66</v>
      </c>
      <c r="U8">
        <v>69</v>
      </c>
      <c r="W8" t="s">
        <v>58</v>
      </c>
      <c r="X8">
        <v>69</v>
      </c>
      <c r="Y8">
        <v>71</v>
      </c>
      <c r="Z8">
        <v>64</v>
      </c>
      <c r="AA8">
        <v>63</v>
      </c>
      <c r="AB8">
        <v>66</v>
      </c>
    </row>
    <row r="9" spans="2:30" x14ac:dyDescent="0.35">
      <c r="B9" t="s">
        <v>50</v>
      </c>
      <c r="C9">
        <v>69</v>
      </c>
      <c r="D9">
        <v>63</v>
      </c>
      <c r="E9">
        <v>59</v>
      </c>
      <c r="F9">
        <v>64</v>
      </c>
      <c r="G9">
        <v>65</v>
      </c>
      <c r="I9" t="s">
        <v>48</v>
      </c>
      <c r="J9">
        <v>70</v>
      </c>
      <c r="K9">
        <v>64</v>
      </c>
      <c r="L9">
        <v>58</v>
      </c>
      <c r="M9">
        <v>56</v>
      </c>
      <c r="N9">
        <v>63</v>
      </c>
      <c r="P9" t="s">
        <v>55</v>
      </c>
      <c r="Q9">
        <v>72</v>
      </c>
      <c r="R9">
        <v>68</v>
      </c>
      <c r="S9">
        <v>55</v>
      </c>
      <c r="T9">
        <v>57</v>
      </c>
      <c r="U9">
        <v>70</v>
      </c>
      <c r="W9" t="s">
        <v>59</v>
      </c>
      <c r="X9">
        <v>69</v>
      </c>
      <c r="Y9">
        <v>64</v>
      </c>
      <c r="Z9">
        <v>58</v>
      </c>
      <c r="AA9">
        <v>59</v>
      </c>
      <c r="AB9">
        <v>71</v>
      </c>
    </row>
    <row r="10" spans="2:30" x14ac:dyDescent="0.35">
      <c r="B10" t="s">
        <v>52</v>
      </c>
      <c r="C10">
        <v>74</v>
      </c>
      <c r="D10">
        <v>74</v>
      </c>
      <c r="E10">
        <v>74</v>
      </c>
      <c r="F10">
        <v>74</v>
      </c>
      <c r="G10">
        <v>74</v>
      </c>
      <c r="I10" t="s">
        <v>45</v>
      </c>
      <c r="J10">
        <v>70</v>
      </c>
      <c r="K10">
        <v>70</v>
      </c>
      <c r="L10">
        <v>70</v>
      </c>
      <c r="M10">
        <v>70</v>
      </c>
      <c r="N10">
        <v>70</v>
      </c>
      <c r="P10" t="s">
        <v>56</v>
      </c>
      <c r="Q10">
        <v>75</v>
      </c>
      <c r="R10">
        <v>75</v>
      </c>
      <c r="S10">
        <v>75</v>
      </c>
      <c r="T10">
        <v>75</v>
      </c>
      <c r="U10">
        <v>75</v>
      </c>
      <c r="W10" t="s">
        <v>60</v>
      </c>
      <c r="X10">
        <v>70</v>
      </c>
      <c r="Y10">
        <v>70</v>
      </c>
      <c r="Z10">
        <v>70</v>
      </c>
      <c r="AA10">
        <v>70</v>
      </c>
      <c r="AB10">
        <v>70</v>
      </c>
    </row>
    <row r="11" spans="2:30" x14ac:dyDescent="0.35">
      <c r="B11" t="s">
        <v>53</v>
      </c>
      <c r="C11">
        <v>70</v>
      </c>
      <c r="D11">
        <v>70</v>
      </c>
      <c r="E11">
        <v>70</v>
      </c>
      <c r="F11">
        <v>70</v>
      </c>
      <c r="G11">
        <v>70</v>
      </c>
      <c r="I11" t="s">
        <v>43</v>
      </c>
      <c r="J11">
        <v>73</v>
      </c>
      <c r="K11">
        <v>73</v>
      </c>
      <c r="L11">
        <v>73</v>
      </c>
      <c r="M11">
        <v>73</v>
      </c>
      <c r="N11">
        <v>73</v>
      </c>
      <c r="P11" t="s">
        <v>57</v>
      </c>
      <c r="Q11">
        <v>67</v>
      </c>
      <c r="R11">
        <v>67</v>
      </c>
      <c r="S11">
        <v>67</v>
      </c>
      <c r="T11">
        <v>67</v>
      </c>
      <c r="U11">
        <v>67</v>
      </c>
      <c r="W11" t="s">
        <v>61</v>
      </c>
      <c r="X11">
        <v>66</v>
      </c>
      <c r="Y11">
        <v>66</v>
      </c>
      <c r="Z11">
        <v>66</v>
      </c>
      <c r="AA11">
        <v>66</v>
      </c>
      <c r="AB11">
        <v>66</v>
      </c>
    </row>
    <row r="14" spans="2:30" x14ac:dyDescent="0.35">
      <c r="B14" s="1" t="s">
        <v>93</v>
      </c>
      <c r="I14" s="1" t="s">
        <v>94</v>
      </c>
    </row>
    <row r="15" spans="2:30" x14ac:dyDescent="0.35">
      <c r="B15" s="1" t="s">
        <v>90</v>
      </c>
      <c r="C15" s="1" t="s">
        <v>4</v>
      </c>
      <c r="D15" s="1" t="s">
        <v>5</v>
      </c>
      <c r="E15" s="1" t="s">
        <v>12</v>
      </c>
      <c r="F15" s="1" t="s">
        <v>13</v>
      </c>
      <c r="G15" s="1" t="s">
        <v>14</v>
      </c>
      <c r="I15" s="1" t="s">
        <v>90</v>
      </c>
      <c r="J15" s="1" t="s">
        <v>4</v>
      </c>
      <c r="K15" s="1" t="s">
        <v>5</v>
      </c>
      <c r="L15" s="1" t="s">
        <v>12</v>
      </c>
      <c r="M15" s="1" t="s">
        <v>13</v>
      </c>
      <c r="N15" s="1" t="s">
        <v>14</v>
      </c>
      <c r="P15" s="1" t="s">
        <v>72</v>
      </c>
    </row>
    <row r="16" spans="2:30" x14ac:dyDescent="0.35">
      <c r="B16" t="s">
        <v>82</v>
      </c>
      <c r="C16">
        <v>60</v>
      </c>
      <c r="D16">
        <v>63</v>
      </c>
      <c r="E16">
        <v>48</v>
      </c>
      <c r="F16">
        <v>51</v>
      </c>
      <c r="G16">
        <v>34</v>
      </c>
      <c r="I16" t="s">
        <v>51</v>
      </c>
      <c r="J16">
        <v>73</v>
      </c>
      <c r="K16">
        <v>66</v>
      </c>
      <c r="L16">
        <v>62</v>
      </c>
      <c r="M16">
        <v>65</v>
      </c>
      <c r="N16">
        <v>67</v>
      </c>
      <c r="P16" s="11" t="s">
        <v>95</v>
      </c>
    </row>
    <row r="17" spans="2:16" x14ac:dyDescent="0.35">
      <c r="B17" t="s">
        <v>81</v>
      </c>
      <c r="C17">
        <v>57</v>
      </c>
      <c r="D17">
        <v>59</v>
      </c>
      <c r="E17">
        <v>47</v>
      </c>
      <c r="F17">
        <v>45</v>
      </c>
      <c r="G17">
        <v>32</v>
      </c>
      <c r="I17" t="s">
        <v>50</v>
      </c>
      <c r="J17">
        <v>69</v>
      </c>
      <c r="K17">
        <v>63</v>
      </c>
      <c r="L17">
        <v>59</v>
      </c>
      <c r="M17">
        <v>64</v>
      </c>
      <c r="N17">
        <v>65</v>
      </c>
      <c r="P17" t="s">
        <v>96</v>
      </c>
    </row>
    <row r="18" spans="2:16" x14ac:dyDescent="0.35">
      <c r="B18" t="s">
        <v>73</v>
      </c>
      <c r="C18">
        <v>49</v>
      </c>
      <c r="D18">
        <v>49</v>
      </c>
      <c r="E18">
        <v>49</v>
      </c>
      <c r="F18">
        <v>49</v>
      </c>
      <c r="G18">
        <v>49</v>
      </c>
      <c r="I18" t="s">
        <v>52</v>
      </c>
      <c r="J18">
        <v>74</v>
      </c>
      <c r="K18">
        <v>74</v>
      </c>
      <c r="L18">
        <v>74</v>
      </c>
      <c r="M18">
        <v>74</v>
      </c>
      <c r="N18">
        <v>74</v>
      </c>
      <c r="P18" t="s">
        <v>97</v>
      </c>
    </row>
    <row r="19" spans="2:16" x14ac:dyDescent="0.35">
      <c r="B19" t="s">
        <v>78</v>
      </c>
      <c r="C19">
        <v>44</v>
      </c>
      <c r="D19">
        <v>44</v>
      </c>
      <c r="E19">
        <v>44</v>
      </c>
      <c r="F19">
        <v>44</v>
      </c>
      <c r="G19">
        <v>44</v>
      </c>
      <c r="I19" t="s">
        <v>53</v>
      </c>
      <c r="J19">
        <v>70</v>
      </c>
      <c r="K19">
        <v>70</v>
      </c>
      <c r="L19">
        <v>70</v>
      </c>
      <c r="M19">
        <v>70</v>
      </c>
      <c r="N19">
        <v>70</v>
      </c>
      <c r="P19" t="s">
        <v>107</v>
      </c>
    </row>
    <row r="20" spans="2:16" x14ac:dyDescent="0.35">
      <c r="B20" t="s">
        <v>84</v>
      </c>
      <c r="C20">
        <v>64</v>
      </c>
      <c r="D20">
        <v>63</v>
      </c>
      <c r="E20">
        <v>45</v>
      </c>
      <c r="F20">
        <v>52</v>
      </c>
      <c r="G20">
        <v>37</v>
      </c>
      <c r="I20" t="s">
        <v>47</v>
      </c>
      <c r="J20">
        <v>72</v>
      </c>
      <c r="K20">
        <v>67</v>
      </c>
      <c r="L20">
        <v>56</v>
      </c>
      <c r="M20">
        <v>58</v>
      </c>
      <c r="N20">
        <v>66</v>
      </c>
    </row>
    <row r="21" spans="2:16" x14ac:dyDescent="0.35">
      <c r="B21" t="s">
        <v>83</v>
      </c>
      <c r="C21">
        <v>62</v>
      </c>
      <c r="D21">
        <v>63</v>
      </c>
      <c r="E21">
        <v>50</v>
      </c>
      <c r="F21">
        <v>48</v>
      </c>
      <c r="G21">
        <v>39</v>
      </c>
      <c r="I21" t="s">
        <v>48</v>
      </c>
      <c r="J21">
        <v>70</v>
      </c>
      <c r="K21">
        <v>64</v>
      </c>
      <c r="L21">
        <v>58</v>
      </c>
      <c r="M21">
        <v>56</v>
      </c>
      <c r="N21">
        <v>63</v>
      </c>
    </row>
    <row r="22" spans="2:16" x14ac:dyDescent="0.35">
      <c r="B22" t="s">
        <v>79</v>
      </c>
      <c r="C22">
        <v>54</v>
      </c>
      <c r="D22">
        <v>54</v>
      </c>
      <c r="E22">
        <v>54</v>
      </c>
      <c r="F22">
        <v>54</v>
      </c>
      <c r="G22">
        <v>54</v>
      </c>
      <c r="I22" t="s">
        <v>45</v>
      </c>
      <c r="J22">
        <v>70</v>
      </c>
      <c r="K22">
        <v>70</v>
      </c>
      <c r="L22">
        <v>70</v>
      </c>
      <c r="M22">
        <v>70</v>
      </c>
      <c r="N22">
        <v>70</v>
      </c>
    </row>
    <row r="23" spans="2:16" x14ac:dyDescent="0.35">
      <c r="B23" t="s">
        <v>75</v>
      </c>
      <c r="C23">
        <v>59</v>
      </c>
      <c r="D23">
        <v>59</v>
      </c>
      <c r="E23">
        <v>59</v>
      </c>
      <c r="F23">
        <v>59</v>
      </c>
      <c r="G23">
        <v>59</v>
      </c>
      <c r="I23" t="s">
        <v>43</v>
      </c>
      <c r="J23">
        <v>73</v>
      </c>
      <c r="K23">
        <v>73</v>
      </c>
      <c r="L23">
        <v>73</v>
      </c>
      <c r="M23">
        <v>73</v>
      </c>
      <c r="N23">
        <v>73</v>
      </c>
    </row>
    <row r="24" spans="2:16" x14ac:dyDescent="0.35">
      <c r="B24" t="s">
        <v>86</v>
      </c>
      <c r="C24">
        <v>62</v>
      </c>
      <c r="D24">
        <v>64</v>
      </c>
      <c r="E24">
        <v>55</v>
      </c>
      <c r="F24">
        <v>54</v>
      </c>
      <c r="G24">
        <v>45</v>
      </c>
      <c r="I24" t="s">
        <v>54</v>
      </c>
      <c r="J24">
        <v>72</v>
      </c>
      <c r="K24">
        <v>69</v>
      </c>
      <c r="L24">
        <v>67</v>
      </c>
      <c r="M24">
        <v>66</v>
      </c>
      <c r="N24">
        <v>69</v>
      </c>
    </row>
    <row r="25" spans="2:16" x14ac:dyDescent="0.35">
      <c r="B25" t="s">
        <v>85</v>
      </c>
      <c r="C25">
        <v>62</v>
      </c>
      <c r="D25">
        <v>64</v>
      </c>
      <c r="E25">
        <v>54</v>
      </c>
      <c r="F25">
        <v>53</v>
      </c>
      <c r="G25">
        <v>41</v>
      </c>
      <c r="I25" t="s">
        <v>55</v>
      </c>
      <c r="J25">
        <v>72</v>
      </c>
      <c r="K25">
        <v>68</v>
      </c>
      <c r="L25">
        <v>55</v>
      </c>
      <c r="M25">
        <v>57</v>
      </c>
      <c r="N25">
        <v>70</v>
      </c>
    </row>
    <row r="26" spans="2:16" x14ac:dyDescent="0.35">
      <c r="B26" t="s">
        <v>74</v>
      </c>
      <c r="C26">
        <v>65</v>
      </c>
      <c r="D26">
        <v>65</v>
      </c>
      <c r="E26">
        <v>65</v>
      </c>
      <c r="F26">
        <v>65</v>
      </c>
      <c r="G26">
        <v>65</v>
      </c>
      <c r="I26" t="s">
        <v>56</v>
      </c>
      <c r="J26">
        <v>75</v>
      </c>
      <c r="K26">
        <v>75</v>
      </c>
      <c r="L26">
        <v>75</v>
      </c>
      <c r="M26">
        <v>75</v>
      </c>
      <c r="N26">
        <v>75</v>
      </c>
    </row>
    <row r="27" spans="2:16" x14ac:dyDescent="0.35">
      <c r="B27" t="s">
        <v>80</v>
      </c>
      <c r="C27">
        <v>55</v>
      </c>
      <c r="D27">
        <v>55</v>
      </c>
      <c r="E27">
        <v>55</v>
      </c>
      <c r="F27">
        <v>55</v>
      </c>
      <c r="G27">
        <v>55</v>
      </c>
      <c r="I27" t="s">
        <v>57</v>
      </c>
      <c r="J27">
        <v>67</v>
      </c>
      <c r="K27">
        <v>67</v>
      </c>
      <c r="L27">
        <v>67</v>
      </c>
      <c r="M27">
        <v>67</v>
      </c>
      <c r="N27">
        <v>67</v>
      </c>
    </row>
    <row r="28" spans="2:16" x14ac:dyDescent="0.35">
      <c r="B28" t="s">
        <v>88</v>
      </c>
      <c r="C28">
        <v>61</v>
      </c>
      <c r="D28">
        <v>63</v>
      </c>
      <c r="E28">
        <v>56</v>
      </c>
      <c r="F28">
        <v>57</v>
      </c>
      <c r="G28">
        <v>53</v>
      </c>
      <c r="I28" t="s">
        <v>58</v>
      </c>
      <c r="J28">
        <v>69</v>
      </c>
      <c r="K28">
        <v>71</v>
      </c>
      <c r="L28">
        <v>64</v>
      </c>
      <c r="M28">
        <v>63</v>
      </c>
      <c r="N28">
        <v>66</v>
      </c>
    </row>
    <row r="29" spans="2:16" x14ac:dyDescent="0.35">
      <c r="B29" t="s">
        <v>87</v>
      </c>
      <c r="C29">
        <v>62</v>
      </c>
      <c r="D29">
        <v>64</v>
      </c>
      <c r="E29">
        <v>51</v>
      </c>
      <c r="F29">
        <v>50</v>
      </c>
      <c r="G29">
        <v>45</v>
      </c>
      <c r="I29" t="s">
        <v>59</v>
      </c>
      <c r="J29">
        <v>69</v>
      </c>
      <c r="K29">
        <v>64</v>
      </c>
      <c r="L29">
        <v>58</v>
      </c>
      <c r="M29">
        <v>59</v>
      </c>
      <c r="N29">
        <v>71</v>
      </c>
    </row>
    <row r="30" spans="2:16" x14ac:dyDescent="0.35">
      <c r="B30" t="s">
        <v>76</v>
      </c>
      <c r="C30">
        <v>62</v>
      </c>
      <c r="D30">
        <v>62</v>
      </c>
      <c r="E30">
        <v>62</v>
      </c>
      <c r="F30">
        <v>62</v>
      </c>
      <c r="G30">
        <v>62</v>
      </c>
      <c r="I30" t="s">
        <v>60</v>
      </c>
      <c r="J30">
        <v>70</v>
      </c>
      <c r="K30">
        <v>70</v>
      </c>
      <c r="L30">
        <v>70</v>
      </c>
      <c r="M30">
        <v>70</v>
      </c>
      <c r="N30">
        <v>70</v>
      </c>
    </row>
    <row r="31" spans="2:16" x14ac:dyDescent="0.35">
      <c r="B31" t="s">
        <v>77</v>
      </c>
      <c r="C31">
        <v>54</v>
      </c>
      <c r="D31">
        <v>54</v>
      </c>
      <c r="E31">
        <v>54</v>
      </c>
      <c r="F31">
        <v>54</v>
      </c>
      <c r="G31">
        <v>54</v>
      </c>
      <c r="I31" t="s">
        <v>61</v>
      </c>
      <c r="J31">
        <v>66</v>
      </c>
      <c r="K31">
        <v>66</v>
      </c>
      <c r="L31">
        <v>66</v>
      </c>
      <c r="M31">
        <v>66</v>
      </c>
      <c r="N31">
        <v>66</v>
      </c>
    </row>
    <row r="33" spans="2:16" x14ac:dyDescent="0.35">
      <c r="B33" s="1" t="s">
        <v>93</v>
      </c>
      <c r="C33" s="1"/>
      <c r="D33" s="1"/>
      <c r="E33" s="1"/>
      <c r="F33" s="1"/>
      <c r="G33" s="1"/>
      <c r="H33" s="1"/>
      <c r="I33" s="1" t="s">
        <v>98</v>
      </c>
    </row>
    <row r="34" spans="2:16" x14ac:dyDescent="0.35">
      <c r="B34" s="1" t="s">
        <v>90</v>
      </c>
      <c r="C34" s="1" t="s">
        <v>4</v>
      </c>
      <c r="D34" s="1" t="s">
        <v>5</v>
      </c>
      <c r="E34" s="1" t="s">
        <v>12</v>
      </c>
      <c r="F34" s="1" t="s">
        <v>13</v>
      </c>
      <c r="G34" s="1" t="s">
        <v>14</v>
      </c>
      <c r="H34" s="1"/>
      <c r="I34" s="1" t="s">
        <v>90</v>
      </c>
      <c r="J34" s="1" t="s">
        <v>4</v>
      </c>
      <c r="K34" s="1" t="s">
        <v>5</v>
      </c>
      <c r="L34" s="1" t="s">
        <v>12</v>
      </c>
      <c r="M34" s="1" t="s">
        <v>13</v>
      </c>
      <c r="N34" s="1" t="s">
        <v>14</v>
      </c>
      <c r="P34" s="1" t="s">
        <v>72</v>
      </c>
    </row>
    <row r="35" spans="2:16" x14ac:dyDescent="0.35">
      <c r="B35" t="s">
        <v>82</v>
      </c>
      <c r="C35">
        <v>60</v>
      </c>
      <c r="D35">
        <v>63</v>
      </c>
      <c r="E35">
        <v>48</v>
      </c>
      <c r="F35">
        <v>51</v>
      </c>
      <c r="G35">
        <v>34</v>
      </c>
      <c r="I35" t="s">
        <v>73</v>
      </c>
      <c r="J35">
        <v>49</v>
      </c>
      <c r="K35">
        <v>49</v>
      </c>
      <c r="L35">
        <v>49</v>
      </c>
      <c r="M35">
        <v>49</v>
      </c>
      <c r="N35">
        <v>49</v>
      </c>
      <c r="P35" t="s">
        <v>99</v>
      </c>
    </row>
    <row r="36" spans="2:16" x14ac:dyDescent="0.35">
      <c r="B36" t="s">
        <v>81</v>
      </c>
      <c r="C36">
        <v>57</v>
      </c>
      <c r="D36">
        <v>59</v>
      </c>
      <c r="E36">
        <v>47</v>
      </c>
      <c r="F36">
        <v>45</v>
      </c>
      <c r="G36">
        <v>32</v>
      </c>
      <c r="I36" t="s">
        <v>78</v>
      </c>
      <c r="J36">
        <v>44</v>
      </c>
      <c r="K36">
        <v>44</v>
      </c>
      <c r="L36">
        <v>44</v>
      </c>
      <c r="M36">
        <v>44</v>
      </c>
      <c r="N36">
        <v>44</v>
      </c>
      <c r="P36" t="s">
        <v>100</v>
      </c>
    </row>
    <row r="37" spans="2:16" x14ac:dyDescent="0.35">
      <c r="B37" t="s">
        <v>51</v>
      </c>
      <c r="C37">
        <v>73</v>
      </c>
      <c r="D37">
        <v>66</v>
      </c>
      <c r="E37">
        <v>62</v>
      </c>
      <c r="F37">
        <v>65</v>
      </c>
      <c r="G37">
        <v>67</v>
      </c>
      <c r="I37" t="s">
        <v>52</v>
      </c>
      <c r="J37">
        <v>74</v>
      </c>
      <c r="K37">
        <v>74</v>
      </c>
      <c r="L37">
        <v>74</v>
      </c>
      <c r="M37">
        <v>74</v>
      </c>
      <c r="N37">
        <v>74</v>
      </c>
      <c r="P37" t="s">
        <v>101</v>
      </c>
    </row>
    <row r="38" spans="2:16" x14ac:dyDescent="0.35">
      <c r="B38" t="s">
        <v>50</v>
      </c>
      <c r="C38">
        <v>69</v>
      </c>
      <c r="D38">
        <v>63</v>
      </c>
      <c r="E38">
        <v>59</v>
      </c>
      <c r="F38">
        <v>64</v>
      </c>
      <c r="G38">
        <v>65</v>
      </c>
      <c r="I38" t="s">
        <v>53</v>
      </c>
      <c r="J38">
        <v>70</v>
      </c>
      <c r="K38">
        <v>70</v>
      </c>
      <c r="L38">
        <v>70</v>
      </c>
      <c r="M38">
        <v>70</v>
      </c>
      <c r="N38">
        <v>70</v>
      </c>
    </row>
    <row r="39" spans="2:16" x14ac:dyDescent="0.35">
      <c r="B39" t="s">
        <v>84</v>
      </c>
      <c r="C39">
        <v>64</v>
      </c>
      <c r="D39">
        <v>63</v>
      </c>
      <c r="E39">
        <v>45</v>
      </c>
      <c r="F39">
        <v>52</v>
      </c>
      <c r="G39">
        <v>37</v>
      </c>
      <c r="I39" t="s">
        <v>79</v>
      </c>
      <c r="J39">
        <v>54</v>
      </c>
      <c r="K39">
        <v>54</v>
      </c>
      <c r="L39">
        <v>54</v>
      </c>
      <c r="M39">
        <v>54</v>
      </c>
      <c r="N39">
        <v>54</v>
      </c>
    </row>
    <row r="40" spans="2:16" x14ac:dyDescent="0.35">
      <c r="B40" t="s">
        <v>83</v>
      </c>
      <c r="C40">
        <v>62</v>
      </c>
      <c r="D40">
        <v>63</v>
      </c>
      <c r="E40">
        <v>50</v>
      </c>
      <c r="F40">
        <v>48</v>
      </c>
      <c r="G40">
        <v>39</v>
      </c>
      <c r="I40" t="s">
        <v>75</v>
      </c>
      <c r="J40">
        <v>59</v>
      </c>
      <c r="K40">
        <v>59</v>
      </c>
      <c r="L40">
        <v>59</v>
      </c>
      <c r="M40">
        <v>59</v>
      </c>
      <c r="N40">
        <v>59</v>
      </c>
    </row>
    <row r="41" spans="2:16" x14ac:dyDescent="0.35">
      <c r="B41" t="s">
        <v>47</v>
      </c>
      <c r="C41">
        <v>72</v>
      </c>
      <c r="D41">
        <v>67</v>
      </c>
      <c r="E41">
        <v>56</v>
      </c>
      <c r="F41">
        <v>58</v>
      </c>
      <c r="G41">
        <v>66</v>
      </c>
      <c r="I41" t="s">
        <v>45</v>
      </c>
      <c r="J41">
        <v>70</v>
      </c>
      <c r="K41">
        <v>70</v>
      </c>
      <c r="L41">
        <v>70</v>
      </c>
      <c r="M41">
        <v>70</v>
      </c>
      <c r="N41">
        <v>70</v>
      </c>
    </row>
    <row r="42" spans="2:16" x14ac:dyDescent="0.35">
      <c r="B42" t="s">
        <v>48</v>
      </c>
      <c r="C42">
        <v>70</v>
      </c>
      <c r="D42">
        <v>64</v>
      </c>
      <c r="E42">
        <v>58</v>
      </c>
      <c r="F42">
        <v>56</v>
      </c>
      <c r="G42">
        <v>63</v>
      </c>
      <c r="I42" t="s">
        <v>43</v>
      </c>
      <c r="J42">
        <v>73</v>
      </c>
      <c r="K42">
        <v>73</v>
      </c>
      <c r="L42">
        <v>73</v>
      </c>
      <c r="M42">
        <v>73</v>
      </c>
      <c r="N42">
        <v>73</v>
      </c>
    </row>
    <row r="43" spans="2:16" x14ac:dyDescent="0.35">
      <c r="B43" t="s">
        <v>86</v>
      </c>
      <c r="C43">
        <v>62</v>
      </c>
      <c r="D43">
        <v>64</v>
      </c>
      <c r="E43">
        <v>55</v>
      </c>
      <c r="F43">
        <v>54</v>
      </c>
      <c r="G43">
        <v>45</v>
      </c>
      <c r="I43" t="s">
        <v>74</v>
      </c>
      <c r="J43">
        <v>65</v>
      </c>
      <c r="K43">
        <v>65</v>
      </c>
      <c r="L43">
        <v>65</v>
      </c>
      <c r="M43">
        <v>65</v>
      </c>
      <c r="N43">
        <v>65</v>
      </c>
    </row>
    <row r="44" spans="2:16" x14ac:dyDescent="0.35">
      <c r="B44" t="s">
        <v>85</v>
      </c>
      <c r="C44">
        <v>62</v>
      </c>
      <c r="D44">
        <v>64</v>
      </c>
      <c r="E44">
        <v>54</v>
      </c>
      <c r="F44">
        <v>53</v>
      </c>
      <c r="G44">
        <v>41</v>
      </c>
      <c r="I44" t="s">
        <v>80</v>
      </c>
      <c r="J44">
        <v>55</v>
      </c>
      <c r="K44">
        <v>55</v>
      </c>
      <c r="L44">
        <v>55</v>
      </c>
      <c r="M44">
        <v>55</v>
      </c>
      <c r="N44">
        <v>55</v>
      </c>
    </row>
    <row r="45" spans="2:16" x14ac:dyDescent="0.35">
      <c r="B45" t="s">
        <v>54</v>
      </c>
      <c r="C45">
        <v>72</v>
      </c>
      <c r="D45">
        <v>69</v>
      </c>
      <c r="E45">
        <v>67</v>
      </c>
      <c r="F45">
        <v>66</v>
      </c>
      <c r="G45">
        <v>69</v>
      </c>
      <c r="I45" t="s">
        <v>56</v>
      </c>
      <c r="J45">
        <v>75</v>
      </c>
      <c r="K45">
        <v>75</v>
      </c>
      <c r="L45">
        <v>75</v>
      </c>
      <c r="M45">
        <v>75</v>
      </c>
      <c r="N45">
        <v>75</v>
      </c>
    </row>
    <row r="46" spans="2:16" x14ac:dyDescent="0.35">
      <c r="B46" t="s">
        <v>55</v>
      </c>
      <c r="C46">
        <v>72</v>
      </c>
      <c r="D46">
        <v>68</v>
      </c>
      <c r="E46">
        <v>55</v>
      </c>
      <c r="F46">
        <v>57</v>
      </c>
      <c r="G46">
        <v>70</v>
      </c>
      <c r="I46" t="s">
        <v>57</v>
      </c>
      <c r="J46">
        <v>67</v>
      </c>
      <c r="K46">
        <v>67</v>
      </c>
      <c r="L46">
        <v>67</v>
      </c>
      <c r="M46">
        <v>67</v>
      </c>
      <c r="N46">
        <v>67</v>
      </c>
    </row>
    <row r="47" spans="2:16" x14ac:dyDescent="0.35">
      <c r="B47" t="s">
        <v>88</v>
      </c>
      <c r="C47">
        <v>61</v>
      </c>
      <c r="D47">
        <v>63</v>
      </c>
      <c r="E47">
        <v>56</v>
      </c>
      <c r="F47">
        <v>57</v>
      </c>
      <c r="G47">
        <v>53</v>
      </c>
      <c r="I47" t="s">
        <v>76</v>
      </c>
      <c r="J47">
        <v>62</v>
      </c>
      <c r="K47">
        <v>62</v>
      </c>
      <c r="L47">
        <v>62</v>
      </c>
      <c r="M47">
        <v>62</v>
      </c>
      <c r="N47">
        <v>62</v>
      </c>
    </row>
    <row r="48" spans="2:16" x14ac:dyDescent="0.35">
      <c r="B48" t="s">
        <v>87</v>
      </c>
      <c r="C48">
        <v>62</v>
      </c>
      <c r="D48">
        <v>64</v>
      </c>
      <c r="E48">
        <v>51</v>
      </c>
      <c r="F48">
        <v>50</v>
      </c>
      <c r="G48">
        <v>45</v>
      </c>
      <c r="I48" t="s">
        <v>77</v>
      </c>
      <c r="J48">
        <v>54</v>
      </c>
      <c r="K48">
        <v>54</v>
      </c>
      <c r="L48">
        <v>54</v>
      </c>
      <c r="M48">
        <v>54</v>
      </c>
      <c r="N48">
        <v>54</v>
      </c>
    </row>
    <row r="49" spans="2:16" x14ac:dyDescent="0.35">
      <c r="B49" t="s">
        <v>58</v>
      </c>
      <c r="C49">
        <v>69</v>
      </c>
      <c r="D49">
        <v>71</v>
      </c>
      <c r="E49">
        <v>64</v>
      </c>
      <c r="F49">
        <v>63</v>
      </c>
      <c r="G49">
        <v>66</v>
      </c>
      <c r="I49" t="s">
        <v>60</v>
      </c>
      <c r="J49">
        <v>70</v>
      </c>
      <c r="K49">
        <v>70</v>
      </c>
      <c r="L49">
        <v>70</v>
      </c>
      <c r="M49">
        <v>70</v>
      </c>
      <c r="N49">
        <v>70</v>
      </c>
    </row>
    <row r="50" spans="2:16" x14ac:dyDescent="0.35">
      <c r="B50" t="s">
        <v>59</v>
      </c>
      <c r="C50">
        <v>69</v>
      </c>
      <c r="D50">
        <v>64</v>
      </c>
      <c r="E50">
        <v>58</v>
      </c>
      <c r="F50">
        <v>59</v>
      </c>
      <c r="G50">
        <v>71</v>
      </c>
      <c r="I50" t="s">
        <v>61</v>
      </c>
      <c r="J50">
        <v>66</v>
      </c>
      <c r="K50">
        <v>66</v>
      </c>
      <c r="L50">
        <v>66</v>
      </c>
      <c r="M50">
        <v>66</v>
      </c>
      <c r="N50">
        <v>66</v>
      </c>
    </row>
    <row r="52" spans="2:16" x14ac:dyDescent="0.35">
      <c r="B52" s="1" t="s">
        <v>71</v>
      </c>
      <c r="I52" s="1" t="s">
        <v>91</v>
      </c>
    </row>
    <row r="53" spans="2:16" x14ac:dyDescent="0.35">
      <c r="B53" s="1" t="s">
        <v>90</v>
      </c>
      <c r="C53" s="1" t="s">
        <v>4</v>
      </c>
      <c r="D53" s="1" t="s">
        <v>5</v>
      </c>
      <c r="E53" s="1" t="s">
        <v>12</v>
      </c>
      <c r="F53" s="1" t="s">
        <v>13</v>
      </c>
      <c r="G53" s="1" t="s">
        <v>14</v>
      </c>
      <c r="I53" s="1" t="s">
        <v>90</v>
      </c>
      <c r="J53" s="1" t="s">
        <v>4</v>
      </c>
      <c r="K53" s="1" t="s">
        <v>5</v>
      </c>
      <c r="L53" s="1" t="s">
        <v>12</v>
      </c>
      <c r="M53" s="1" t="s">
        <v>13</v>
      </c>
      <c r="N53" s="1" t="s">
        <v>14</v>
      </c>
      <c r="P53" s="1" t="s">
        <v>72</v>
      </c>
    </row>
    <row r="54" spans="2:16" x14ac:dyDescent="0.35">
      <c r="B54" t="s">
        <v>82</v>
      </c>
      <c r="C54">
        <v>60</v>
      </c>
      <c r="D54">
        <v>63</v>
      </c>
      <c r="E54">
        <v>48</v>
      </c>
      <c r="F54">
        <v>51</v>
      </c>
      <c r="G54">
        <v>34</v>
      </c>
      <c r="I54" t="s">
        <v>81</v>
      </c>
      <c r="J54">
        <v>57</v>
      </c>
      <c r="K54">
        <v>59</v>
      </c>
      <c r="L54">
        <v>47</v>
      </c>
      <c r="M54">
        <v>45</v>
      </c>
      <c r="N54">
        <v>32</v>
      </c>
      <c r="P54" t="s">
        <v>92</v>
      </c>
    </row>
    <row r="55" spans="2:16" x14ac:dyDescent="0.35">
      <c r="B55" t="s">
        <v>73</v>
      </c>
      <c r="C55">
        <v>49</v>
      </c>
      <c r="D55">
        <v>49</v>
      </c>
      <c r="E55">
        <v>49</v>
      </c>
      <c r="F55">
        <v>49</v>
      </c>
      <c r="G55">
        <v>49</v>
      </c>
      <c r="I55" t="s">
        <v>78</v>
      </c>
      <c r="J55">
        <v>44</v>
      </c>
      <c r="K55">
        <v>44</v>
      </c>
      <c r="L55">
        <v>44</v>
      </c>
      <c r="M55">
        <v>44</v>
      </c>
      <c r="N55">
        <v>44</v>
      </c>
    </row>
    <row r="56" spans="2:16" x14ac:dyDescent="0.35">
      <c r="B56" t="s">
        <v>51</v>
      </c>
      <c r="C56">
        <v>73</v>
      </c>
      <c r="D56">
        <v>66</v>
      </c>
      <c r="E56">
        <v>62</v>
      </c>
      <c r="F56">
        <v>65</v>
      </c>
      <c r="G56">
        <v>67</v>
      </c>
      <c r="I56" t="s">
        <v>50</v>
      </c>
      <c r="J56">
        <v>69</v>
      </c>
      <c r="K56">
        <v>63</v>
      </c>
      <c r="L56">
        <v>59</v>
      </c>
      <c r="M56">
        <v>64</v>
      </c>
      <c r="N56">
        <v>65</v>
      </c>
    </row>
    <row r="57" spans="2:16" x14ac:dyDescent="0.35">
      <c r="B57" t="s">
        <v>52</v>
      </c>
      <c r="C57">
        <v>74</v>
      </c>
      <c r="D57">
        <v>74</v>
      </c>
      <c r="E57">
        <v>74</v>
      </c>
      <c r="F57">
        <v>74</v>
      </c>
      <c r="G57">
        <v>74</v>
      </c>
      <c r="I57" t="s">
        <v>53</v>
      </c>
      <c r="J57">
        <v>70</v>
      </c>
      <c r="K57">
        <v>70</v>
      </c>
      <c r="L57">
        <v>70</v>
      </c>
      <c r="M57">
        <v>70</v>
      </c>
      <c r="N57">
        <v>70</v>
      </c>
    </row>
    <row r="58" spans="2:16" x14ac:dyDescent="0.35">
      <c r="B58" t="s">
        <v>84</v>
      </c>
      <c r="C58">
        <v>64</v>
      </c>
      <c r="D58">
        <v>63</v>
      </c>
      <c r="E58">
        <v>45</v>
      </c>
      <c r="F58">
        <v>52</v>
      </c>
      <c r="G58">
        <v>37</v>
      </c>
      <c r="I58" t="s">
        <v>83</v>
      </c>
      <c r="J58">
        <v>62</v>
      </c>
      <c r="K58">
        <v>63</v>
      </c>
      <c r="L58">
        <v>50</v>
      </c>
      <c r="M58">
        <v>48</v>
      </c>
      <c r="N58">
        <v>39</v>
      </c>
    </row>
    <row r="59" spans="2:16" x14ac:dyDescent="0.35">
      <c r="B59" t="s">
        <v>79</v>
      </c>
      <c r="C59">
        <v>54</v>
      </c>
      <c r="D59">
        <v>54</v>
      </c>
      <c r="E59">
        <v>54</v>
      </c>
      <c r="F59">
        <v>54</v>
      </c>
      <c r="G59">
        <v>54</v>
      </c>
      <c r="I59" t="s">
        <v>75</v>
      </c>
      <c r="J59">
        <v>59</v>
      </c>
      <c r="K59">
        <v>59</v>
      </c>
      <c r="L59">
        <v>59</v>
      </c>
      <c r="M59">
        <v>59</v>
      </c>
      <c r="N59">
        <v>59</v>
      </c>
    </row>
    <row r="60" spans="2:16" x14ac:dyDescent="0.35">
      <c r="B60" t="s">
        <v>47</v>
      </c>
      <c r="C60">
        <v>72</v>
      </c>
      <c r="D60">
        <v>67</v>
      </c>
      <c r="E60">
        <v>56</v>
      </c>
      <c r="F60">
        <v>58</v>
      </c>
      <c r="G60">
        <v>66</v>
      </c>
      <c r="I60" t="s">
        <v>48</v>
      </c>
      <c r="J60">
        <v>70</v>
      </c>
      <c r="K60">
        <v>64</v>
      </c>
      <c r="L60">
        <v>58</v>
      </c>
      <c r="M60">
        <v>56</v>
      </c>
      <c r="N60">
        <v>63</v>
      </c>
    </row>
    <row r="61" spans="2:16" x14ac:dyDescent="0.35">
      <c r="B61" t="s">
        <v>45</v>
      </c>
      <c r="C61">
        <v>70</v>
      </c>
      <c r="D61">
        <v>70</v>
      </c>
      <c r="E61">
        <v>70</v>
      </c>
      <c r="F61">
        <v>70</v>
      </c>
      <c r="G61">
        <v>70</v>
      </c>
      <c r="I61" t="s">
        <v>43</v>
      </c>
      <c r="J61">
        <v>73</v>
      </c>
      <c r="K61">
        <v>73</v>
      </c>
      <c r="L61">
        <v>73</v>
      </c>
      <c r="M61">
        <v>73</v>
      </c>
      <c r="N61">
        <v>73</v>
      </c>
    </row>
    <row r="62" spans="2:16" x14ac:dyDescent="0.35">
      <c r="B62" t="s">
        <v>86</v>
      </c>
      <c r="C62">
        <v>62</v>
      </c>
      <c r="D62">
        <v>64</v>
      </c>
      <c r="E62">
        <v>55</v>
      </c>
      <c r="F62">
        <v>54</v>
      </c>
      <c r="G62">
        <v>45</v>
      </c>
      <c r="I62" t="s">
        <v>85</v>
      </c>
      <c r="J62">
        <v>62</v>
      </c>
      <c r="K62">
        <v>64</v>
      </c>
      <c r="L62">
        <v>54</v>
      </c>
      <c r="M62">
        <v>53</v>
      </c>
      <c r="N62">
        <v>41</v>
      </c>
    </row>
    <row r="63" spans="2:16" x14ac:dyDescent="0.35">
      <c r="B63" t="s">
        <v>74</v>
      </c>
      <c r="C63">
        <v>65</v>
      </c>
      <c r="D63">
        <v>65</v>
      </c>
      <c r="E63">
        <v>65</v>
      </c>
      <c r="F63">
        <v>65</v>
      </c>
      <c r="G63">
        <v>65</v>
      </c>
      <c r="I63" t="s">
        <v>80</v>
      </c>
      <c r="J63">
        <v>55</v>
      </c>
      <c r="K63">
        <v>55</v>
      </c>
      <c r="L63">
        <v>55</v>
      </c>
      <c r="M63">
        <v>55</v>
      </c>
      <c r="N63">
        <v>55</v>
      </c>
    </row>
    <row r="64" spans="2:16" x14ac:dyDescent="0.35">
      <c r="B64" t="s">
        <v>54</v>
      </c>
      <c r="C64">
        <v>72</v>
      </c>
      <c r="D64">
        <v>69</v>
      </c>
      <c r="E64">
        <v>67</v>
      </c>
      <c r="F64">
        <v>66</v>
      </c>
      <c r="G64">
        <v>69</v>
      </c>
      <c r="I64" t="s">
        <v>55</v>
      </c>
      <c r="J64">
        <v>72</v>
      </c>
      <c r="K64">
        <v>68</v>
      </c>
      <c r="L64">
        <v>55</v>
      </c>
      <c r="M64">
        <v>57</v>
      </c>
      <c r="N64">
        <v>70</v>
      </c>
    </row>
    <row r="65" spans="2:14" x14ac:dyDescent="0.35">
      <c r="B65" t="s">
        <v>56</v>
      </c>
      <c r="C65">
        <v>75</v>
      </c>
      <c r="D65">
        <v>75</v>
      </c>
      <c r="E65">
        <v>75</v>
      </c>
      <c r="F65">
        <v>75</v>
      </c>
      <c r="G65">
        <v>75</v>
      </c>
      <c r="I65" t="s">
        <v>57</v>
      </c>
      <c r="J65">
        <v>67</v>
      </c>
      <c r="K65">
        <v>67</v>
      </c>
      <c r="L65">
        <v>67</v>
      </c>
      <c r="M65">
        <v>67</v>
      </c>
      <c r="N65">
        <v>67</v>
      </c>
    </row>
    <row r="66" spans="2:14" x14ac:dyDescent="0.35">
      <c r="B66" t="s">
        <v>88</v>
      </c>
      <c r="C66">
        <v>61</v>
      </c>
      <c r="D66">
        <v>63</v>
      </c>
      <c r="E66">
        <v>56</v>
      </c>
      <c r="F66">
        <v>57</v>
      </c>
      <c r="G66">
        <v>53</v>
      </c>
      <c r="I66" t="s">
        <v>87</v>
      </c>
      <c r="J66">
        <v>62</v>
      </c>
      <c r="K66">
        <v>64</v>
      </c>
      <c r="L66">
        <v>51</v>
      </c>
      <c r="M66">
        <v>50</v>
      </c>
      <c r="N66">
        <v>45</v>
      </c>
    </row>
    <row r="67" spans="2:14" x14ac:dyDescent="0.35">
      <c r="B67" t="s">
        <v>76</v>
      </c>
      <c r="C67">
        <v>62</v>
      </c>
      <c r="D67">
        <v>62</v>
      </c>
      <c r="E67">
        <v>62</v>
      </c>
      <c r="F67">
        <v>62</v>
      </c>
      <c r="G67">
        <v>62</v>
      </c>
      <c r="I67" t="s">
        <v>77</v>
      </c>
      <c r="J67">
        <v>54</v>
      </c>
      <c r="K67">
        <v>54</v>
      </c>
      <c r="L67">
        <v>54</v>
      </c>
      <c r="M67">
        <v>54</v>
      </c>
      <c r="N67">
        <v>54</v>
      </c>
    </row>
    <row r="68" spans="2:14" x14ac:dyDescent="0.35">
      <c r="B68" t="s">
        <v>58</v>
      </c>
      <c r="C68">
        <v>69</v>
      </c>
      <c r="D68">
        <v>71</v>
      </c>
      <c r="E68">
        <v>64</v>
      </c>
      <c r="F68">
        <v>63</v>
      </c>
      <c r="G68">
        <v>66</v>
      </c>
      <c r="I68" t="s">
        <v>59</v>
      </c>
      <c r="J68">
        <v>69</v>
      </c>
      <c r="K68">
        <v>64</v>
      </c>
      <c r="L68">
        <v>58</v>
      </c>
      <c r="M68">
        <v>59</v>
      </c>
      <c r="N68">
        <v>71</v>
      </c>
    </row>
    <row r="69" spans="2:14" x14ac:dyDescent="0.35">
      <c r="B69" t="s">
        <v>60</v>
      </c>
      <c r="C69">
        <v>70</v>
      </c>
      <c r="D69">
        <v>70</v>
      </c>
      <c r="E69">
        <v>70</v>
      </c>
      <c r="F69">
        <v>70</v>
      </c>
      <c r="G69">
        <v>70</v>
      </c>
      <c r="I69" t="s">
        <v>61</v>
      </c>
      <c r="J69">
        <v>66</v>
      </c>
      <c r="K69">
        <v>66</v>
      </c>
      <c r="L69">
        <v>66</v>
      </c>
      <c r="M69">
        <v>66</v>
      </c>
      <c r="N69">
        <v>66</v>
      </c>
    </row>
  </sheetData>
  <conditionalFormatting sqref="C54:N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N31 I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N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A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AI135"/>
  <sheetViews>
    <sheetView topLeftCell="A7" zoomScale="99" zoomScaleNormal="99" workbookViewId="0">
      <selection activeCell="U32" sqref="U32"/>
    </sheetView>
  </sheetViews>
  <sheetFormatPr baseColWidth="10" defaultColWidth="8.7265625" defaultRowHeight="14.5" x14ac:dyDescent="0.35"/>
  <cols>
    <col min="2" max="2" width="1.36328125" customWidth="1"/>
    <col min="3" max="7" width="5.6328125" customWidth="1"/>
    <col min="8" max="8" width="2.36328125" customWidth="1"/>
    <col min="9" max="9" width="5.6328125" customWidth="1"/>
    <col min="10" max="10" width="8.7265625" hidden="1" customWidth="1"/>
    <col min="11" max="11" width="5.6328125" customWidth="1"/>
    <col min="12" max="12" width="8.7265625" hidden="1" customWidth="1"/>
    <col min="13" max="13" width="5.6328125" customWidth="1"/>
    <col min="14" max="14" width="8.7265625" hidden="1" customWidth="1"/>
    <col min="15" max="15" width="5.6328125" customWidth="1"/>
    <col min="16" max="16" width="8.7265625" hidden="1" customWidth="1"/>
    <col min="17" max="17" width="5.6328125" customWidth="1"/>
    <col min="18" max="18" width="8.7265625" hidden="1" customWidth="1"/>
    <col min="19" max="19" width="1" customWidth="1"/>
    <col min="22" max="22" width="14.453125" bestFit="1" customWidth="1"/>
    <col min="23" max="23" width="5.90625" customWidth="1"/>
    <col min="26" max="26" width="1" style="12" customWidth="1"/>
    <col min="28" max="32" width="9.6328125" customWidth="1"/>
  </cols>
  <sheetData>
    <row r="1" spans="1:35" x14ac:dyDescent="0.35">
      <c r="C1" s="1" t="s">
        <v>126</v>
      </c>
      <c r="J1" s="18" t="s">
        <v>123</v>
      </c>
      <c r="K1" s="18"/>
      <c r="L1" s="18"/>
      <c r="M1" s="18"/>
      <c r="N1" s="18"/>
      <c r="AB1" s="1" t="s">
        <v>130</v>
      </c>
    </row>
    <row r="2" spans="1:35" x14ac:dyDescent="0.35">
      <c r="C2" s="11" t="s">
        <v>127</v>
      </c>
      <c r="J2" s="18" t="s">
        <v>115</v>
      </c>
      <c r="K2" s="18"/>
      <c r="L2" s="18"/>
      <c r="M2" s="18"/>
      <c r="N2" s="18" t="s">
        <v>114</v>
      </c>
      <c r="V2" s="71" t="s">
        <v>136</v>
      </c>
      <c r="W2" s="72"/>
      <c r="X2" s="73"/>
      <c r="AB2" t="s">
        <v>131</v>
      </c>
    </row>
    <row r="3" spans="1:35" x14ac:dyDescent="0.35">
      <c r="C3" s="45"/>
      <c r="D3" t="s">
        <v>128</v>
      </c>
      <c r="J3" s="18"/>
      <c r="K3" s="18"/>
      <c r="L3" s="18"/>
      <c r="M3" s="18"/>
      <c r="N3" s="18"/>
      <c r="V3" s="74" t="s">
        <v>137</v>
      </c>
      <c r="W3" s="67">
        <v>13</v>
      </c>
      <c r="X3" s="68">
        <f>W3/145</f>
        <v>8.9655172413793102E-2</v>
      </c>
      <c r="AB3" t="s">
        <v>132</v>
      </c>
    </row>
    <row r="4" spans="1:35" x14ac:dyDescent="0.35">
      <c r="C4" s="46"/>
      <c r="D4" t="s">
        <v>129</v>
      </c>
      <c r="J4" s="18"/>
      <c r="K4" s="18"/>
      <c r="L4" s="18"/>
      <c r="M4" s="18"/>
      <c r="N4" s="18"/>
      <c r="V4" s="75" t="s">
        <v>138</v>
      </c>
      <c r="W4" s="69">
        <v>1</v>
      </c>
      <c r="X4" s="70">
        <f>1/145</f>
        <v>6.8965517241379309E-3</v>
      </c>
    </row>
    <row r="6" spans="1:35" x14ac:dyDescent="0.35">
      <c r="C6" s="1" t="s">
        <v>70</v>
      </c>
      <c r="I6" s="1" t="s">
        <v>139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35" s="17" customFormat="1" x14ac:dyDescent="0.35">
      <c r="A7" s="42" t="s">
        <v>113</v>
      </c>
      <c r="C7" s="19" t="s">
        <v>118</v>
      </c>
      <c r="D7" s="20" t="s">
        <v>119</v>
      </c>
      <c r="E7" s="20" t="s">
        <v>120</v>
      </c>
      <c r="F7" s="20" t="s">
        <v>121</v>
      </c>
      <c r="G7" s="21" t="s">
        <v>122</v>
      </c>
      <c r="I7" s="19" t="s">
        <v>118</v>
      </c>
      <c r="J7" s="20"/>
      <c r="K7" s="20" t="s">
        <v>119</v>
      </c>
      <c r="L7" s="20"/>
      <c r="M7" s="20" t="s">
        <v>120</v>
      </c>
      <c r="N7" s="20"/>
      <c r="O7" s="20" t="s">
        <v>121</v>
      </c>
      <c r="P7" s="35"/>
      <c r="Q7" s="21" t="s">
        <v>122</v>
      </c>
      <c r="R7" s="16"/>
      <c r="S7" s="16"/>
      <c r="T7" s="63" t="s">
        <v>140</v>
      </c>
      <c r="U7" s="16"/>
      <c r="V7" s="16"/>
      <c r="W7" s="15" t="s">
        <v>125</v>
      </c>
      <c r="X7" s="15" t="s">
        <v>124</v>
      </c>
      <c r="Z7" s="47"/>
      <c r="AB7" s="58" t="s">
        <v>113</v>
      </c>
      <c r="AC7" s="58" t="s">
        <v>56</v>
      </c>
      <c r="AD7" s="58" t="s">
        <v>52</v>
      </c>
      <c r="AE7" s="58" t="s">
        <v>51</v>
      </c>
      <c r="AF7" s="58" t="s">
        <v>43</v>
      </c>
      <c r="AG7"/>
      <c r="AH7"/>
      <c r="AI7"/>
    </row>
    <row r="8" spans="1:35" x14ac:dyDescent="0.35">
      <c r="A8">
        <v>1</v>
      </c>
      <c r="C8" s="22">
        <v>1</v>
      </c>
      <c r="D8" s="23">
        <v>1</v>
      </c>
      <c r="E8" s="24">
        <v>2</v>
      </c>
      <c r="F8" s="25">
        <v>1</v>
      </c>
      <c r="G8" s="26">
        <v>5</v>
      </c>
      <c r="I8" s="36">
        <v>2</v>
      </c>
      <c r="J8" s="37" t="str">
        <f t="shared" ref="J8:J36" si="0">IF(OR($C8=3,$C8=6),"",IF($C8=$I8,"r",IF(ABS($C8-$I8)=1,"p","")))</f>
        <v>p</v>
      </c>
      <c r="K8" s="37">
        <v>4</v>
      </c>
      <c r="L8" s="37" t="str">
        <f t="shared" ref="L8:L36" si="1">IF(OR($D8=3,$D8=6),"",IF($D8=$K8,"r",IF(ABS($D8-$K8)=1,"p","")))</f>
        <v/>
      </c>
      <c r="M8" s="37">
        <v>2</v>
      </c>
      <c r="N8" s="37" t="str">
        <f t="shared" ref="N8:N36" si="2">IF(OR($E8=3,$E8=6),"",IF($E8=$M8,"r",IF(ABS($E8-$M8)=1,"p","")))</f>
        <v>r</v>
      </c>
      <c r="O8" s="37">
        <v>2</v>
      </c>
      <c r="P8" s="37" t="str">
        <f t="shared" ref="P8:P36" si="3">IF(OR($F8=3,$F8=6),"",IF($F8=$O8,"r",IF(ABS($F8-$O8)=1,"p","")))</f>
        <v>p</v>
      </c>
      <c r="Q8" s="38">
        <v>2</v>
      </c>
      <c r="R8" s="15" t="str">
        <f t="shared" ref="R8:R36" si="4">IF(OR($G8=3,$G8=6),"",IF($G8=$Q8,"r",IF(ABS($G8-$Q8)=1,"p","")))</f>
        <v/>
      </c>
      <c r="S8" s="15"/>
      <c r="T8" s="64">
        <f t="shared" ref="T8:T36" si="5">COUNTIF(I8:R8,"p") + COUNTIF(I8:R8,"r")</f>
        <v>3</v>
      </c>
      <c r="U8" s="15"/>
      <c r="V8" t="s">
        <v>116</v>
      </c>
      <c r="W8" s="15">
        <f>COUNTIF(J$8:R$36,"p") +COUNTIF(J$8:R$36,"r")</f>
        <v>75</v>
      </c>
      <c r="X8" s="43">
        <f>W8/145</f>
        <v>0.51724137931034486</v>
      </c>
      <c r="AB8">
        <v>1</v>
      </c>
      <c r="AC8" s="49">
        <v>3</v>
      </c>
      <c r="AD8" s="50">
        <v>3</v>
      </c>
      <c r="AE8" s="50">
        <v>3</v>
      </c>
      <c r="AF8" s="51">
        <v>4</v>
      </c>
    </row>
    <row r="9" spans="1:35" x14ac:dyDescent="0.35">
      <c r="A9">
        <v>2</v>
      </c>
      <c r="C9" s="27">
        <v>5</v>
      </c>
      <c r="D9" s="25">
        <v>1</v>
      </c>
      <c r="E9" s="23">
        <v>1</v>
      </c>
      <c r="F9" s="25">
        <v>4</v>
      </c>
      <c r="G9" s="28">
        <v>2</v>
      </c>
      <c r="I9" s="36">
        <v>2</v>
      </c>
      <c r="J9" s="37" t="str">
        <f t="shared" si="0"/>
        <v/>
      </c>
      <c r="K9" s="37">
        <v>2</v>
      </c>
      <c r="L9" s="37" t="str">
        <f t="shared" si="1"/>
        <v>p</v>
      </c>
      <c r="M9" s="37">
        <v>4</v>
      </c>
      <c r="N9" s="37" t="str">
        <f t="shared" si="2"/>
        <v/>
      </c>
      <c r="O9" s="37">
        <v>5</v>
      </c>
      <c r="P9" s="37" t="str">
        <f t="shared" si="3"/>
        <v>p</v>
      </c>
      <c r="Q9" s="38">
        <v>2</v>
      </c>
      <c r="R9" s="15" t="str">
        <f t="shared" si="4"/>
        <v>r</v>
      </c>
      <c r="S9" s="15"/>
      <c r="T9" s="64">
        <f t="shared" si="5"/>
        <v>3</v>
      </c>
      <c r="U9" s="15"/>
      <c r="V9" t="s">
        <v>117</v>
      </c>
      <c r="W9" s="15">
        <f>COUNTIF(J$8:R$36,"r")</f>
        <v>34</v>
      </c>
      <c r="X9" s="43">
        <f>W9/145</f>
        <v>0.23448275862068965</v>
      </c>
      <c r="AB9">
        <v>2</v>
      </c>
      <c r="AC9" s="52">
        <v>3</v>
      </c>
      <c r="AD9" s="53">
        <v>4</v>
      </c>
      <c r="AE9" s="53">
        <v>4</v>
      </c>
      <c r="AF9" s="54">
        <v>3</v>
      </c>
      <c r="AG9" s="10"/>
      <c r="AH9" s="10"/>
      <c r="AI9" s="10"/>
    </row>
    <row r="10" spans="1:35" x14ac:dyDescent="0.35">
      <c r="A10">
        <v>4</v>
      </c>
      <c r="C10" s="27">
        <v>4</v>
      </c>
      <c r="D10" s="25">
        <v>5</v>
      </c>
      <c r="E10" s="23">
        <v>5</v>
      </c>
      <c r="F10" s="25">
        <v>1</v>
      </c>
      <c r="G10" s="26">
        <v>5</v>
      </c>
      <c r="I10" s="36">
        <v>2</v>
      </c>
      <c r="J10" s="37" t="str">
        <f t="shared" si="0"/>
        <v/>
      </c>
      <c r="K10" s="37">
        <v>4</v>
      </c>
      <c r="L10" s="37" t="str">
        <f t="shared" si="1"/>
        <v>p</v>
      </c>
      <c r="M10" s="37">
        <v>2</v>
      </c>
      <c r="N10" s="37" t="str">
        <f t="shared" si="2"/>
        <v/>
      </c>
      <c r="O10" s="37">
        <v>2</v>
      </c>
      <c r="P10" s="37" t="str">
        <f t="shared" si="3"/>
        <v>p</v>
      </c>
      <c r="Q10" s="38">
        <v>2</v>
      </c>
      <c r="R10" s="15" t="str">
        <f t="shared" si="4"/>
        <v/>
      </c>
      <c r="S10" s="15"/>
      <c r="T10" s="64">
        <f t="shared" si="5"/>
        <v>2</v>
      </c>
      <c r="U10" s="15"/>
      <c r="Y10" s="10"/>
      <c r="Z10" s="48"/>
      <c r="AB10">
        <v>4</v>
      </c>
      <c r="AC10" s="52">
        <v>2</v>
      </c>
      <c r="AD10" s="53">
        <v>1</v>
      </c>
      <c r="AE10" s="53">
        <v>3</v>
      </c>
      <c r="AF10" s="54">
        <v>2</v>
      </c>
      <c r="AG10" s="10"/>
      <c r="AH10" s="10"/>
      <c r="AI10" s="10"/>
    </row>
    <row r="11" spans="1:35" x14ac:dyDescent="0.35">
      <c r="A11">
        <v>5</v>
      </c>
      <c r="C11" s="22">
        <v>5</v>
      </c>
      <c r="D11" s="24">
        <v>2</v>
      </c>
      <c r="E11" s="25">
        <v>1</v>
      </c>
      <c r="F11" s="23">
        <v>4</v>
      </c>
      <c r="G11" s="28">
        <v>4</v>
      </c>
      <c r="I11" s="36">
        <v>4</v>
      </c>
      <c r="J11" s="37" t="str">
        <f t="shared" si="0"/>
        <v>p</v>
      </c>
      <c r="K11" s="37">
        <v>2</v>
      </c>
      <c r="L11" s="37" t="str">
        <f t="shared" si="1"/>
        <v>r</v>
      </c>
      <c r="M11" s="37">
        <v>2</v>
      </c>
      <c r="N11" s="37" t="str">
        <f t="shared" si="2"/>
        <v>p</v>
      </c>
      <c r="O11" s="37">
        <v>2</v>
      </c>
      <c r="P11" s="37" t="str">
        <f t="shared" si="3"/>
        <v/>
      </c>
      <c r="Q11" s="38">
        <v>4</v>
      </c>
      <c r="R11" s="15" t="str">
        <f t="shared" si="4"/>
        <v>r</v>
      </c>
      <c r="S11" s="15"/>
      <c r="T11" s="64">
        <f t="shared" si="5"/>
        <v>4</v>
      </c>
      <c r="U11" s="44"/>
      <c r="Y11" s="10"/>
      <c r="Z11" s="48"/>
      <c r="AB11">
        <v>5</v>
      </c>
      <c r="AC11" s="52">
        <v>4</v>
      </c>
      <c r="AD11" s="53">
        <v>1</v>
      </c>
      <c r="AE11" s="53">
        <v>3</v>
      </c>
      <c r="AF11" s="54">
        <v>2</v>
      </c>
    </row>
    <row r="12" spans="1:35" x14ac:dyDescent="0.35">
      <c r="A12">
        <v>6</v>
      </c>
      <c r="C12" s="27">
        <v>2</v>
      </c>
      <c r="D12" s="25">
        <v>5</v>
      </c>
      <c r="E12" s="24">
        <v>4</v>
      </c>
      <c r="F12" s="25">
        <v>1</v>
      </c>
      <c r="G12" s="26">
        <v>5</v>
      </c>
      <c r="I12" s="36">
        <v>4</v>
      </c>
      <c r="J12" s="37" t="str">
        <f t="shared" si="0"/>
        <v/>
      </c>
      <c r="K12" s="37">
        <v>4</v>
      </c>
      <c r="L12" s="37" t="str">
        <f t="shared" si="1"/>
        <v>p</v>
      </c>
      <c r="M12" s="37">
        <v>4</v>
      </c>
      <c r="N12" s="37" t="str">
        <f t="shared" si="2"/>
        <v>r</v>
      </c>
      <c r="O12" s="37">
        <v>2</v>
      </c>
      <c r="P12" s="37" t="str">
        <f t="shared" si="3"/>
        <v>p</v>
      </c>
      <c r="Q12" s="38">
        <v>2</v>
      </c>
      <c r="R12" s="15" t="str">
        <f t="shared" si="4"/>
        <v/>
      </c>
      <c r="S12" s="15"/>
      <c r="T12" s="64">
        <f t="shared" si="5"/>
        <v>3</v>
      </c>
      <c r="U12" s="15"/>
      <c r="AB12">
        <v>6</v>
      </c>
      <c r="AC12" s="52">
        <v>3</v>
      </c>
      <c r="AD12" s="53">
        <v>2</v>
      </c>
      <c r="AE12" s="53">
        <v>2</v>
      </c>
      <c r="AF12" s="54">
        <v>2</v>
      </c>
    </row>
    <row r="13" spans="1:35" x14ac:dyDescent="0.35">
      <c r="A13">
        <v>7</v>
      </c>
      <c r="C13" s="22">
        <v>5</v>
      </c>
      <c r="D13" s="23">
        <v>2</v>
      </c>
      <c r="E13" s="23">
        <v>4</v>
      </c>
      <c r="F13" s="23">
        <v>3</v>
      </c>
      <c r="G13" s="26">
        <v>1</v>
      </c>
      <c r="I13" s="36">
        <v>4</v>
      </c>
      <c r="J13" s="37" t="str">
        <f t="shared" si="0"/>
        <v>p</v>
      </c>
      <c r="K13" s="37">
        <v>4</v>
      </c>
      <c r="L13" s="37" t="str">
        <f t="shared" si="1"/>
        <v/>
      </c>
      <c r="M13" s="37">
        <v>2</v>
      </c>
      <c r="N13" s="37" t="str">
        <f t="shared" si="2"/>
        <v/>
      </c>
      <c r="O13" s="37">
        <v>4</v>
      </c>
      <c r="P13" s="37" t="str">
        <f t="shared" si="3"/>
        <v/>
      </c>
      <c r="Q13" s="38">
        <v>4</v>
      </c>
      <c r="R13" s="15" t="str">
        <f t="shared" si="4"/>
        <v/>
      </c>
      <c r="S13" s="15"/>
      <c r="T13" s="64">
        <f t="shared" si="5"/>
        <v>1</v>
      </c>
      <c r="U13" s="44"/>
      <c r="AB13">
        <v>7</v>
      </c>
      <c r="AC13" s="52">
        <v>1</v>
      </c>
      <c r="AD13" s="53">
        <v>3</v>
      </c>
      <c r="AE13" s="53">
        <v>3</v>
      </c>
      <c r="AF13" s="54">
        <v>3</v>
      </c>
    </row>
    <row r="14" spans="1:35" x14ac:dyDescent="0.35">
      <c r="A14">
        <v>8</v>
      </c>
      <c r="C14" s="22">
        <v>5</v>
      </c>
      <c r="D14" s="25">
        <v>1</v>
      </c>
      <c r="E14" s="24">
        <v>4</v>
      </c>
      <c r="F14" s="23">
        <v>1</v>
      </c>
      <c r="G14" s="26">
        <v>1</v>
      </c>
      <c r="I14" s="36">
        <v>4</v>
      </c>
      <c r="J14" s="37" t="str">
        <f t="shared" si="0"/>
        <v>p</v>
      </c>
      <c r="K14" s="37">
        <v>2</v>
      </c>
      <c r="L14" s="37" t="str">
        <f t="shared" si="1"/>
        <v>p</v>
      </c>
      <c r="M14" s="37">
        <v>4</v>
      </c>
      <c r="N14" s="37" t="str">
        <f t="shared" si="2"/>
        <v>r</v>
      </c>
      <c r="O14" s="37">
        <v>4</v>
      </c>
      <c r="P14" s="37" t="str">
        <f t="shared" si="3"/>
        <v/>
      </c>
      <c r="Q14" s="38">
        <v>4</v>
      </c>
      <c r="R14" s="15" t="str">
        <f t="shared" si="4"/>
        <v/>
      </c>
      <c r="S14" s="15"/>
      <c r="T14" s="64">
        <f t="shared" si="5"/>
        <v>3</v>
      </c>
      <c r="U14" s="15">
        <v>2</v>
      </c>
      <c r="AB14">
        <v>8</v>
      </c>
      <c r="AC14" s="52">
        <v>3</v>
      </c>
      <c r="AD14" s="53">
        <v>2</v>
      </c>
      <c r="AE14" s="53">
        <v>2</v>
      </c>
      <c r="AF14" s="54">
        <v>3</v>
      </c>
    </row>
    <row r="15" spans="1:35" x14ac:dyDescent="0.35">
      <c r="A15">
        <v>9</v>
      </c>
      <c r="C15" s="27">
        <v>4</v>
      </c>
      <c r="D15" s="24">
        <v>2</v>
      </c>
      <c r="E15" s="23">
        <v>4</v>
      </c>
      <c r="F15" s="23">
        <v>3</v>
      </c>
      <c r="G15" s="29">
        <v>1</v>
      </c>
      <c r="I15" s="36">
        <v>2</v>
      </c>
      <c r="J15" s="37" t="str">
        <f t="shared" si="0"/>
        <v/>
      </c>
      <c r="K15" s="37">
        <v>2</v>
      </c>
      <c r="L15" s="37" t="str">
        <f t="shared" si="1"/>
        <v>r</v>
      </c>
      <c r="M15" s="37">
        <v>2</v>
      </c>
      <c r="N15" s="37" t="str">
        <f t="shared" si="2"/>
        <v/>
      </c>
      <c r="O15" s="37">
        <v>2</v>
      </c>
      <c r="P15" s="37" t="str">
        <f t="shared" si="3"/>
        <v/>
      </c>
      <c r="Q15" s="38">
        <v>2</v>
      </c>
      <c r="R15" s="15" t="str">
        <f t="shared" si="4"/>
        <v>p</v>
      </c>
      <c r="S15" s="15"/>
      <c r="T15" s="64">
        <f t="shared" si="5"/>
        <v>2</v>
      </c>
      <c r="U15" s="15">
        <v>2</v>
      </c>
      <c r="AB15">
        <v>9</v>
      </c>
      <c r="AC15" s="52">
        <v>2</v>
      </c>
      <c r="AD15" s="53">
        <v>2</v>
      </c>
      <c r="AE15" s="53">
        <v>1</v>
      </c>
      <c r="AF15" s="54">
        <v>1</v>
      </c>
      <c r="AG15" t="s">
        <v>133</v>
      </c>
    </row>
    <row r="16" spans="1:35" x14ac:dyDescent="0.35">
      <c r="A16">
        <v>10</v>
      </c>
      <c r="C16" s="27">
        <v>1</v>
      </c>
      <c r="D16" s="24">
        <v>2</v>
      </c>
      <c r="E16" s="24">
        <v>4</v>
      </c>
      <c r="F16" s="23">
        <v>3</v>
      </c>
      <c r="G16" s="28">
        <v>4</v>
      </c>
      <c r="I16" s="36">
        <v>4</v>
      </c>
      <c r="J16" s="37" t="str">
        <f t="shared" si="0"/>
        <v/>
      </c>
      <c r="K16" s="37">
        <v>2</v>
      </c>
      <c r="L16" s="37" t="str">
        <f t="shared" si="1"/>
        <v>r</v>
      </c>
      <c r="M16" s="37">
        <v>4</v>
      </c>
      <c r="N16" s="37" t="str">
        <f t="shared" si="2"/>
        <v>r</v>
      </c>
      <c r="O16" s="37">
        <v>2</v>
      </c>
      <c r="P16" s="37" t="str">
        <f t="shared" si="3"/>
        <v/>
      </c>
      <c r="Q16" s="38">
        <v>4</v>
      </c>
      <c r="R16" s="15" t="str">
        <f t="shared" si="4"/>
        <v>r</v>
      </c>
      <c r="S16" s="15"/>
      <c r="T16" s="64">
        <f t="shared" si="5"/>
        <v>3</v>
      </c>
      <c r="U16" s="15"/>
      <c r="AB16">
        <v>10</v>
      </c>
      <c r="AC16" s="52">
        <v>3</v>
      </c>
      <c r="AD16" s="53">
        <v>2</v>
      </c>
      <c r="AE16" s="53">
        <v>3</v>
      </c>
      <c r="AF16" s="54">
        <v>3</v>
      </c>
    </row>
    <row r="17" spans="1:33" x14ac:dyDescent="0.35">
      <c r="A17">
        <v>11</v>
      </c>
      <c r="C17" s="27">
        <v>1</v>
      </c>
      <c r="D17" s="23">
        <v>3</v>
      </c>
      <c r="E17" s="24">
        <v>4</v>
      </c>
      <c r="F17" s="23">
        <v>6</v>
      </c>
      <c r="G17" s="28">
        <v>4</v>
      </c>
      <c r="I17" s="36">
        <v>4</v>
      </c>
      <c r="J17" s="37" t="str">
        <f t="shared" si="0"/>
        <v/>
      </c>
      <c r="K17" s="37">
        <v>4</v>
      </c>
      <c r="L17" s="37" t="str">
        <f t="shared" si="1"/>
        <v/>
      </c>
      <c r="M17" s="37">
        <v>4</v>
      </c>
      <c r="N17" s="37" t="str">
        <f t="shared" si="2"/>
        <v>r</v>
      </c>
      <c r="O17" s="37">
        <v>4</v>
      </c>
      <c r="P17" s="37" t="str">
        <f t="shared" si="3"/>
        <v/>
      </c>
      <c r="Q17" s="38">
        <v>4</v>
      </c>
      <c r="R17" s="15" t="str">
        <f t="shared" si="4"/>
        <v>r</v>
      </c>
      <c r="S17" s="15"/>
      <c r="T17" s="64">
        <f t="shared" si="5"/>
        <v>2</v>
      </c>
      <c r="U17" s="15"/>
      <c r="AB17">
        <v>11</v>
      </c>
      <c r="AC17" s="52">
        <v>2</v>
      </c>
      <c r="AD17" s="53">
        <v>2</v>
      </c>
      <c r="AE17" s="53">
        <v>2</v>
      </c>
      <c r="AF17" s="54">
        <v>1</v>
      </c>
      <c r="AG17" t="s">
        <v>133</v>
      </c>
    </row>
    <row r="18" spans="1:33" x14ac:dyDescent="0.35">
      <c r="A18">
        <v>13</v>
      </c>
      <c r="C18" s="27">
        <v>2</v>
      </c>
      <c r="D18" s="24">
        <v>2</v>
      </c>
      <c r="E18" s="23">
        <v>2</v>
      </c>
      <c r="F18" s="25">
        <v>1</v>
      </c>
      <c r="G18" s="29">
        <v>5</v>
      </c>
      <c r="I18" s="36">
        <v>4</v>
      </c>
      <c r="J18" s="37" t="str">
        <f t="shared" si="0"/>
        <v/>
      </c>
      <c r="K18" s="37">
        <v>2</v>
      </c>
      <c r="L18" s="37" t="str">
        <f t="shared" si="1"/>
        <v>r</v>
      </c>
      <c r="M18" s="37">
        <v>4</v>
      </c>
      <c r="N18" s="37" t="str">
        <f t="shared" si="2"/>
        <v/>
      </c>
      <c r="O18" s="37">
        <v>2</v>
      </c>
      <c r="P18" s="37" t="str">
        <f t="shared" si="3"/>
        <v>p</v>
      </c>
      <c r="Q18" s="38">
        <v>4</v>
      </c>
      <c r="R18" s="15" t="str">
        <f t="shared" si="4"/>
        <v>p</v>
      </c>
      <c r="S18" s="15"/>
      <c r="T18" s="64">
        <f t="shared" si="5"/>
        <v>3</v>
      </c>
      <c r="U18" s="15"/>
      <c r="AB18">
        <v>13</v>
      </c>
      <c r="AC18" s="52">
        <v>3</v>
      </c>
      <c r="AD18" s="53">
        <v>4</v>
      </c>
      <c r="AE18" s="53">
        <v>1</v>
      </c>
      <c r="AF18" s="54">
        <v>2</v>
      </c>
    </row>
    <row r="19" spans="1:33" x14ac:dyDescent="0.35">
      <c r="A19">
        <v>14</v>
      </c>
      <c r="C19" s="27">
        <v>1</v>
      </c>
      <c r="D19" s="23">
        <v>4</v>
      </c>
      <c r="E19" s="24">
        <v>4</v>
      </c>
      <c r="F19" s="23">
        <v>1</v>
      </c>
      <c r="G19" s="26">
        <v>5</v>
      </c>
      <c r="I19" s="36">
        <v>4</v>
      </c>
      <c r="J19" s="37" t="str">
        <f t="shared" si="0"/>
        <v/>
      </c>
      <c r="K19" s="37">
        <v>2</v>
      </c>
      <c r="L19" s="37" t="str">
        <f t="shared" si="1"/>
        <v/>
      </c>
      <c r="M19" s="37">
        <v>4</v>
      </c>
      <c r="N19" s="37" t="str">
        <f t="shared" si="2"/>
        <v>r</v>
      </c>
      <c r="O19" s="37">
        <v>4</v>
      </c>
      <c r="P19" s="37" t="str">
        <f t="shared" si="3"/>
        <v/>
      </c>
      <c r="Q19" s="38">
        <v>2</v>
      </c>
      <c r="R19" s="15" t="str">
        <f t="shared" si="4"/>
        <v/>
      </c>
      <c r="S19" s="15"/>
      <c r="T19" s="64">
        <f t="shared" si="5"/>
        <v>1</v>
      </c>
      <c r="U19" s="44">
        <v>4</v>
      </c>
      <c r="AB19">
        <v>14</v>
      </c>
      <c r="AC19" s="52">
        <v>1</v>
      </c>
      <c r="AD19" s="53">
        <v>4</v>
      </c>
      <c r="AE19" s="53">
        <v>3</v>
      </c>
      <c r="AF19" s="54">
        <v>2</v>
      </c>
    </row>
    <row r="20" spans="1:33" x14ac:dyDescent="0.35">
      <c r="A20">
        <v>15</v>
      </c>
      <c r="C20" s="30">
        <v>2</v>
      </c>
      <c r="D20" s="25">
        <v>1</v>
      </c>
      <c r="E20" s="25">
        <v>1</v>
      </c>
      <c r="F20" s="23">
        <v>3</v>
      </c>
      <c r="G20" s="26">
        <v>1</v>
      </c>
      <c r="I20" s="36">
        <v>2</v>
      </c>
      <c r="J20" s="37" t="str">
        <f t="shared" si="0"/>
        <v>r</v>
      </c>
      <c r="K20" s="37">
        <v>2</v>
      </c>
      <c r="L20" s="37" t="str">
        <f t="shared" si="1"/>
        <v>p</v>
      </c>
      <c r="M20" s="37">
        <v>2</v>
      </c>
      <c r="N20" s="37" t="str">
        <f t="shared" si="2"/>
        <v>p</v>
      </c>
      <c r="O20" s="37">
        <v>2</v>
      </c>
      <c r="P20" s="37" t="str">
        <f t="shared" si="3"/>
        <v/>
      </c>
      <c r="Q20" s="38">
        <v>4</v>
      </c>
      <c r="R20" s="15" t="str">
        <f t="shared" si="4"/>
        <v/>
      </c>
      <c r="S20" s="15"/>
      <c r="T20" s="64">
        <f t="shared" si="5"/>
        <v>3</v>
      </c>
      <c r="U20" s="15"/>
      <c r="AB20">
        <v>15</v>
      </c>
      <c r="AC20" s="52">
        <v>3</v>
      </c>
      <c r="AD20" s="53">
        <v>3</v>
      </c>
      <c r="AE20" s="53">
        <v>1</v>
      </c>
      <c r="AF20" s="54">
        <v>3</v>
      </c>
    </row>
    <row r="21" spans="1:33" x14ac:dyDescent="0.35">
      <c r="A21">
        <v>17</v>
      </c>
      <c r="C21" s="30">
        <v>2</v>
      </c>
      <c r="D21" s="23">
        <v>3</v>
      </c>
      <c r="E21" s="23">
        <v>3</v>
      </c>
      <c r="F21" s="24">
        <v>2</v>
      </c>
      <c r="G21" s="28">
        <v>4</v>
      </c>
      <c r="I21" s="36">
        <v>2</v>
      </c>
      <c r="J21" s="37" t="str">
        <f t="shared" si="0"/>
        <v>r</v>
      </c>
      <c r="K21" s="37">
        <v>4</v>
      </c>
      <c r="L21" s="37" t="str">
        <f t="shared" si="1"/>
        <v/>
      </c>
      <c r="M21" s="37">
        <v>4</v>
      </c>
      <c r="N21" s="37" t="str">
        <f t="shared" si="2"/>
        <v/>
      </c>
      <c r="O21" s="37">
        <v>2</v>
      </c>
      <c r="P21" s="37" t="str">
        <f t="shared" si="3"/>
        <v>r</v>
      </c>
      <c r="Q21" s="38">
        <v>4</v>
      </c>
      <c r="R21" s="15" t="str">
        <f t="shared" si="4"/>
        <v>r</v>
      </c>
      <c r="S21" s="15"/>
      <c r="T21" s="64">
        <f t="shared" si="5"/>
        <v>3</v>
      </c>
      <c r="U21" s="15"/>
      <c r="AB21">
        <v>17</v>
      </c>
      <c r="AC21" s="52">
        <v>3</v>
      </c>
      <c r="AD21" s="53">
        <v>2</v>
      </c>
      <c r="AE21" s="53">
        <v>2</v>
      </c>
      <c r="AF21" s="54">
        <v>2</v>
      </c>
    </row>
    <row r="22" spans="1:33" x14ac:dyDescent="0.35">
      <c r="A22">
        <v>18</v>
      </c>
      <c r="C22" s="30">
        <v>4</v>
      </c>
      <c r="D22" s="25">
        <v>1</v>
      </c>
      <c r="E22" s="23">
        <v>1</v>
      </c>
      <c r="F22" s="23">
        <v>5</v>
      </c>
      <c r="G22" s="29">
        <v>1</v>
      </c>
      <c r="I22" s="36">
        <v>4</v>
      </c>
      <c r="J22" s="37" t="str">
        <f t="shared" si="0"/>
        <v>r</v>
      </c>
      <c r="K22" s="37">
        <v>2</v>
      </c>
      <c r="L22" s="37" t="str">
        <f t="shared" si="1"/>
        <v>p</v>
      </c>
      <c r="M22" s="37">
        <v>4</v>
      </c>
      <c r="N22" s="37" t="str">
        <f t="shared" si="2"/>
        <v/>
      </c>
      <c r="O22" s="37">
        <v>2</v>
      </c>
      <c r="P22" s="37" t="str">
        <f t="shared" si="3"/>
        <v/>
      </c>
      <c r="Q22" s="38">
        <v>2</v>
      </c>
      <c r="R22" s="15" t="str">
        <f t="shared" si="4"/>
        <v>p</v>
      </c>
      <c r="S22" s="15"/>
      <c r="T22" s="64">
        <f t="shared" si="5"/>
        <v>3</v>
      </c>
      <c r="U22" s="15"/>
      <c r="AB22">
        <v>18</v>
      </c>
      <c r="AC22" s="52">
        <v>3</v>
      </c>
      <c r="AD22" s="53">
        <v>3</v>
      </c>
      <c r="AE22" s="53">
        <v>2</v>
      </c>
      <c r="AF22" s="54">
        <v>3</v>
      </c>
    </row>
    <row r="23" spans="1:33" x14ac:dyDescent="0.35">
      <c r="A23">
        <v>19</v>
      </c>
      <c r="C23" s="27">
        <v>2</v>
      </c>
      <c r="D23" s="24">
        <v>4</v>
      </c>
      <c r="E23" s="24">
        <v>4</v>
      </c>
      <c r="F23" s="23">
        <v>1</v>
      </c>
      <c r="G23" s="26">
        <v>4</v>
      </c>
      <c r="I23" s="36">
        <v>4</v>
      </c>
      <c r="J23" s="37" t="str">
        <f t="shared" si="0"/>
        <v/>
      </c>
      <c r="K23" s="37">
        <v>4</v>
      </c>
      <c r="L23" s="37" t="str">
        <f t="shared" si="1"/>
        <v>r</v>
      </c>
      <c r="M23" s="37">
        <v>4</v>
      </c>
      <c r="N23" s="37" t="str">
        <f t="shared" si="2"/>
        <v>r</v>
      </c>
      <c r="O23" s="37">
        <v>4</v>
      </c>
      <c r="P23" s="37" t="str">
        <f t="shared" si="3"/>
        <v/>
      </c>
      <c r="Q23" s="38">
        <v>2</v>
      </c>
      <c r="R23" s="15" t="str">
        <f t="shared" si="4"/>
        <v/>
      </c>
      <c r="S23" s="15"/>
      <c r="T23" s="64">
        <f t="shared" si="5"/>
        <v>2</v>
      </c>
      <c r="U23" s="15"/>
      <c r="AB23">
        <v>19</v>
      </c>
      <c r="AC23" s="52">
        <v>2</v>
      </c>
      <c r="AD23" s="53">
        <v>3</v>
      </c>
      <c r="AE23" s="53">
        <v>3</v>
      </c>
      <c r="AF23" s="54">
        <v>2</v>
      </c>
    </row>
    <row r="24" spans="1:33" x14ac:dyDescent="0.35">
      <c r="A24">
        <v>20</v>
      </c>
      <c r="C24" s="27">
        <v>3</v>
      </c>
      <c r="D24" s="23">
        <v>4</v>
      </c>
      <c r="E24" s="23">
        <v>4</v>
      </c>
      <c r="F24" s="23">
        <v>1</v>
      </c>
      <c r="G24" s="26">
        <v>5</v>
      </c>
      <c r="I24" s="36">
        <v>2</v>
      </c>
      <c r="J24" s="37" t="str">
        <f t="shared" si="0"/>
        <v/>
      </c>
      <c r="K24" s="37">
        <v>2</v>
      </c>
      <c r="L24" s="37" t="str">
        <f t="shared" si="1"/>
        <v/>
      </c>
      <c r="M24" s="37">
        <v>2</v>
      </c>
      <c r="N24" s="37" t="str">
        <f t="shared" si="2"/>
        <v/>
      </c>
      <c r="O24" s="37">
        <v>4</v>
      </c>
      <c r="P24" s="37" t="str">
        <f t="shared" si="3"/>
        <v/>
      </c>
      <c r="Q24" s="38">
        <v>2</v>
      </c>
      <c r="R24" s="15" t="str">
        <f t="shared" si="4"/>
        <v/>
      </c>
      <c r="S24" s="15"/>
      <c r="T24" s="64">
        <f t="shared" si="5"/>
        <v>0</v>
      </c>
      <c r="U24" s="44"/>
      <c r="AB24">
        <v>20</v>
      </c>
      <c r="AC24" s="52">
        <v>0</v>
      </c>
      <c r="AD24" s="53">
        <v>1</v>
      </c>
      <c r="AE24" s="53">
        <v>3</v>
      </c>
      <c r="AF24" s="54">
        <v>2</v>
      </c>
    </row>
    <row r="25" spans="1:33" x14ac:dyDescent="0.35">
      <c r="A25">
        <v>21</v>
      </c>
      <c r="C25" s="27">
        <v>5</v>
      </c>
      <c r="D25" s="24">
        <v>4</v>
      </c>
      <c r="E25" s="23">
        <v>4</v>
      </c>
      <c r="F25" s="23">
        <v>4</v>
      </c>
      <c r="G25" s="29">
        <v>1</v>
      </c>
      <c r="I25" s="36">
        <v>2</v>
      </c>
      <c r="J25" s="37" t="str">
        <f t="shared" si="0"/>
        <v/>
      </c>
      <c r="K25" s="37">
        <v>4</v>
      </c>
      <c r="L25" s="37" t="str">
        <f t="shared" si="1"/>
        <v>r</v>
      </c>
      <c r="M25" s="37">
        <v>2</v>
      </c>
      <c r="N25" s="37" t="str">
        <f t="shared" si="2"/>
        <v/>
      </c>
      <c r="O25" s="37">
        <v>2</v>
      </c>
      <c r="P25" s="37" t="str">
        <f t="shared" si="3"/>
        <v/>
      </c>
      <c r="Q25" s="38">
        <v>2</v>
      </c>
      <c r="R25" s="15" t="str">
        <f t="shared" si="4"/>
        <v>p</v>
      </c>
      <c r="S25" s="15"/>
      <c r="T25" s="64">
        <f t="shared" si="5"/>
        <v>2</v>
      </c>
      <c r="U25" s="15"/>
      <c r="AB25">
        <v>21</v>
      </c>
      <c r="AC25" s="52">
        <v>2</v>
      </c>
      <c r="AD25" s="53">
        <v>2</v>
      </c>
      <c r="AE25" s="53">
        <v>4</v>
      </c>
      <c r="AF25" s="54">
        <v>2</v>
      </c>
    </row>
    <row r="26" spans="1:33" x14ac:dyDescent="0.35">
      <c r="A26">
        <v>22</v>
      </c>
      <c r="C26" s="27">
        <v>5</v>
      </c>
      <c r="D26" s="24">
        <v>4</v>
      </c>
      <c r="E26" s="25">
        <v>5</v>
      </c>
      <c r="F26" s="23">
        <v>3</v>
      </c>
      <c r="G26" s="26">
        <v>1</v>
      </c>
      <c r="I26" s="36">
        <v>1</v>
      </c>
      <c r="J26" s="37" t="str">
        <f t="shared" si="0"/>
        <v/>
      </c>
      <c r="K26" s="37">
        <v>4</v>
      </c>
      <c r="L26" s="37" t="str">
        <f t="shared" si="1"/>
        <v>r</v>
      </c>
      <c r="M26" s="37">
        <v>4</v>
      </c>
      <c r="N26" s="37" t="str">
        <f t="shared" si="2"/>
        <v>p</v>
      </c>
      <c r="O26" s="37">
        <v>4</v>
      </c>
      <c r="P26" s="37" t="str">
        <f t="shared" si="3"/>
        <v/>
      </c>
      <c r="Q26" s="38">
        <v>4</v>
      </c>
      <c r="R26" s="15" t="str">
        <f t="shared" si="4"/>
        <v/>
      </c>
      <c r="S26" s="15"/>
      <c r="T26" s="64">
        <f t="shared" si="5"/>
        <v>2</v>
      </c>
      <c r="U26" s="15">
        <v>2</v>
      </c>
      <c r="AB26">
        <v>22</v>
      </c>
      <c r="AC26" s="52">
        <v>2</v>
      </c>
      <c r="AD26" s="53">
        <v>1</v>
      </c>
      <c r="AE26" s="53">
        <v>3</v>
      </c>
      <c r="AF26" s="54">
        <v>3</v>
      </c>
    </row>
    <row r="27" spans="1:33" x14ac:dyDescent="0.35">
      <c r="A27">
        <v>23</v>
      </c>
      <c r="C27" s="27">
        <v>3</v>
      </c>
      <c r="D27" s="24">
        <v>2</v>
      </c>
      <c r="E27" s="25">
        <v>1</v>
      </c>
      <c r="F27" s="24">
        <v>5</v>
      </c>
      <c r="G27" s="26">
        <v>2</v>
      </c>
      <c r="I27" s="36">
        <v>2</v>
      </c>
      <c r="J27" s="37" t="str">
        <f t="shared" si="0"/>
        <v/>
      </c>
      <c r="K27" s="37">
        <v>2</v>
      </c>
      <c r="L27" s="37" t="str">
        <f t="shared" si="1"/>
        <v>r</v>
      </c>
      <c r="M27" s="37">
        <v>2</v>
      </c>
      <c r="N27" s="37" t="str">
        <f t="shared" si="2"/>
        <v>p</v>
      </c>
      <c r="O27" s="37">
        <v>5</v>
      </c>
      <c r="P27" s="37" t="str">
        <f t="shared" si="3"/>
        <v>r</v>
      </c>
      <c r="Q27" s="38">
        <v>4</v>
      </c>
      <c r="R27" s="15" t="str">
        <f t="shared" si="4"/>
        <v/>
      </c>
      <c r="S27" s="15"/>
      <c r="T27" s="64">
        <f t="shared" si="5"/>
        <v>3</v>
      </c>
      <c r="U27" s="15">
        <v>1</v>
      </c>
      <c r="AB27">
        <v>23</v>
      </c>
      <c r="AC27" s="52">
        <v>3</v>
      </c>
      <c r="AD27" s="53">
        <v>3</v>
      </c>
      <c r="AE27" s="53">
        <v>0</v>
      </c>
      <c r="AF27" s="54">
        <v>3</v>
      </c>
    </row>
    <row r="28" spans="1:33" x14ac:dyDescent="0.35">
      <c r="A28">
        <v>25</v>
      </c>
      <c r="C28" s="30">
        <v>2</v>
      </c>
      <c r="D28" s="24">
        <v>2</v>
      </c>
      <c r="E28" s="25">
        <v>1</v>
      </c>
      <c r="F28" s="23">
        <v>5</v>
      </c>
      <c r="G28" s="29">
        <v>1</v>
      </c>
      <c r="I28" s="36">
        <v>2</v>
      </c>
      <c r="J28" s="37" t="str">
        <f t="shared" si="0"/>
        <v>r</v>
      </c>
      <c r="K28" s="37">
        <v>2</v>
      </c>
      <c r="L28" s="37" t="str">
        <f t="shared" si="1"/>
        <v>r</v>
      </c>
      <c r="M28" s="37">
        <v>2</v>
      </c>
      <c r="N28" s="37" t="str">
        <f t="shared" si="2"/>
        <v>p</v>
      </c>
      <c r="O28" s="37">
        <v>2</v>
      </c>
      <c r="P28" s="37" t="str">
        <f t="shared" si="3"/>
        <v/>
      </c>
      <c r="Q28" s="38">
        <v>2</v>
      </c>
      <c r="R28" s="15" t="str">
        <f t="shared" si="4"/>
        <v>p</v>
      </c>
      <c r="S28" s="15"/>
      <c r="T28" s="64">
        <f t="shared" si="5"/>
        <v>4</v>
      </c>
      <c r="U28" s="44"/>
      <c r="W28" s="44"/>
      <c r="AB28">
        <v>25</v>
      </c>
      <c r="AC28" s="52">
        <v>4</v>
      </c>
      <c r="AD28" s="53">
        <v>3</v>
      </c>
      <c r="AE28" s="53">
        <v>0</v>
      </c>
      <c r="AF28" s="54">
        <v>3</v>
      </c>
    </row>
    <row r="29" spans="1:33" x14ac:dyDescent="0.35">
      <c r="A29">
        <v>26</v>
      </c>
      <c r="C29" s="22">
        <v>5</v>
      </c>
      <c r="D29" s="24">
        <v>4</v>
      </c>
      <c r="E29" s="24">
        <v>4</v>
      </c>
      <c r="F29" s="24">
        <v>4</v>
      </c>
      <c r="G29" s="29">
        <v>1</v>
      </c>
      <c r="I29" s="36">
        <v>4</v>
      </c>
      <c r="J29" s="37" t="str">
        <f t="shared" si="0"/>
        <v>p</v>
      </c>
      <c r="K29" s="37">
        <v>4</v>
      </c>
      <c r="L29" s="37" t="str">
        <f t="shared" si="1"/>
        <v>r</v>
      </c>
      <c r="M29" s="37">
        <v>4</v>
      </c>
      <c r="N29" s="37" t="str">
        <f t="shared" si="2"/>
        <v>r</v>
      </c>
      <c r="O29" s="37">
        <v>4</v>
      </c>
      <c r="P29" s="37" t="str">
        <f t="shared" si="3"/>
        <v>r</v>
      </c>
      <c r="Q29" s="38">
        <v>2</v>
      </c>
      <c r="R29" s="15" t="str">
        <f t="shared" si="4"/>
        <v>p</v>
      </c>
      <c r="S29" s="15"/>
      <c r="T29" s="64">
        <f t="shared" si="5"/>
        <v>5</v>
      </c>
      <c r="U29" s="44">
        <v>0</v>
      </c>
      <c r="AB29">
        <v>26</v>
      </c>
      <c r="AC29" s="52">
        <v>5</v>
      </c>
      <c r="AD29" s="53">
        <v>4</v>
      </c>
      <c r="AE29" s="53">
        <v>4</v>
      </c>
      <c r="AF29" s="54">
        <v>3</v>
      </c>
      <c r="AG29" t="s">
        <v>134</v>
      </c>
    </row>
    <row r="30" spans="1:33" x14ac:dyDescent="0.35">
      <c r="A30">
        <v>27</v>
      </c>
      <c r="C30" s="27">
        <v>2</v>
      </c>
      <c r="D30" s="23">
        <v>4</v>
      </c>
      <c r="E30" s="23">
        <v>4</v>
      </c>
      <c r="F30" s="25">
        <v>1</v>
      </c>
      <c r="G30" s="26">
        <v>5</v>
      </c>
      <c r="I30" s="36">
        <v>4</v>
      </c>
      <c r="J30" s="37" t="str">
        <f t="shared" si="0"/>
        <v/>
      </c>
      <c r="K30" s="37">
        <v>2</v>
      </c>
      <c r="L30" s="37" t="str">
        <f t="shared" si="1"/>
        <v/>
      </c>
      <c r="M30" s="37">
        <v>2</v>
      </c>
      <c r="N30" s="37" t="str">
        <f t="shared" si="2"/>
        <v/>
      </c>
      <c r="O30" s="37">
        <v>2</v>
      </c>
      <c r="P30" s="37" t="str">
        <f t="shared" si="3"/>
        <v>p</v>
      </c>
      <c r="Q30" s="38">
        <v>2</v>
      </c>
      <c r="R30" s="15" t="str">
        <f t="shared" si="4"/>
        <v/>
      </c>
      <c r="S30" s="15"/>
      <c r="T30" s="64">
        <f t="shared" si="5"/>
        <v>1</v>
      </c>
      <c r="U30" s="44"/>
      <c r="AB30">
        <v>27</v>
      </c>
      <c r="AC30" s="52">
        <v>1</v>
      </c>
      <c r="AD30" s="53">
        <v>3</v>
      </c>
      <c r="AE30" s="53">
        <v>3</v>
      </c>
      <c r="AF30" s="54">
        <v>3</v>
      </c>
    </row>
    <row r="31" spans="1:33" x14ac:dyDescent="0.35">
      <c r="A31">
        <v>29</v>
      </c>
      <c r="C31" s="27">
        <v>4</v>
      </c>
      <c r="D31" s="23">
        <v>4</v>
      </c>
      <c r="E31" s="24">
        <v>4</v>
      </c>
      <c r="F31" s="25">
        <v>1</v>
      </c>
      <c r="G31" s="26">
        <v>5</v>
      </c>
      <c r="I31" s="36">
        <v>2</v>
      </c>
      <c r="J31" s="37" t="str">
        <f t="shared" si="0"/>
        <v/>
      </c>
      <c r="K31" s="37">
        <v>2</v>
      </c>
      <c r="L31" s="37" t="str">
        <f t="shared" si="1"/>
        <v/>
      </c>
      <c r="M31" s="37">
        <v>4</v>
      </c>
      <c r="N31" s="37" t="str">
        <f t="shared" si="2"/>
        <v>r</v>
      </c>
      <c r="O31" s="37">
        <v>2</v>
      </c>
      <c r="P31" s="37" t="str">
        <f t="shared" si="3"/>
        <v>p</v>
      </c>
      <c r="Q31" s="38">
        <v>2</v>
      </c>
      <c r="R31" s="15" t="str">
        <f t="shared" si="4"/>
        <v/>
      </c>
      <c r="S31" s="15"/>
      <c r="T31" s="64">
        <f t="shared" si="5"/>
        <v>2</v>
      </c>
      <c r="U31" s="15"/>
      <c r="AB31">
        <v>29</v>
      </c>
      <c r="AC31" s="52">
        <v>2</v>
      </c>
      <c r="AD31" s="53">
        <v>1</v>
      </c>
      <c r="AE31" s="53">
        <v>4</v>
      </c>
      <c r="AF31" s="54">
        <v>1</v>
      </c>
    </row>
    <row r="32" spans="1:33" x14ac:dyDescent="0.35">
      <c r="A32">
        <v>30</v>
      </c>
      <c r="C32" s="27">
        <v>3</v>
      </c>
      <c r="D32" s="25">
        <v>4</v>
      </c>
      <c r="E32" s="23">
        <v>4</v>
      </c>
      <c r="F32" s="25">
        <v>1</v>
      </c>
      <c r="G32" s="26">
        <v>4</v>
      </c>
      <c r="I32" s="36">
        <v>2</v>
      </c>
      <c r="J32" s="37" t="str">
        <f t="shared" si="0"/>
        <v/>
      </c>
      <c r="K32" s="37">
        <v>5</v>
      </c>
      <c r="L32" s="37" t="str">
        <f t="shared" si="1"/>
        <v>p</v>
      </c>
      <c r="M32" s="37">
        <v>2</v>
      </c>
      <c r="N32" s="37" t="str">
        <f t="shared" si="2"/>
        <v/>
      </c>
      <c r="O32" s="37">
        <v>2</v>
      </c>
      <c r="P32" s="37" t="str">
        <f t="shared" si="3"/>
        <v>p</v>
      </c>
      <c r="Q32" s="38">
        <v>2</v>
      </c>
      <c r="R32" s="15" t="str">
        <f t="shared" si="4"/>
        <v/>
      </c>
      <c r="S32" s="15"/>
      <c r="T32" s="64">
        <f t="shared" si="5"/>
        <v>2</v>
      </c>
      <c r="U32" s="15"/>
      <c r="AB32">
        <v>30</v>
      </c>
      <c r="AC32" s="52">
        <v>2</v>
      </c>
      <c r="AD32" s="53">
        <v>2</v>
      </c>
      <c r="AE32" s="53">
        <v>3</v>
      </c>
      <c r="AF32" s="54">
        <v>3</v>
      </c>
    </row>
    <row r="33" spans="1:32" x14ac:dyDescent="0.35">
      <c r="A33">
        <v>31</v>
      </c>
      <c r="C33" s="22">
        <v>2</v>
      </c>
      <c r="D33" s="24">
        <v>4</v>
      </c>
      <c r="E33" s="24">
        <v>2</v>
      </c>
      <c r="F33" s="25">
        <v>1</v>
      </c>
      <c r="G33" s="26">
        <v>3</v>
      </c>
      <c r="I33" s="36">
        <v>1</v>
      </c>
      <c r="J33" s="37" t="str">
        <f t="shared" si="0"/>
        <v>p</v>
      </c>
      <c r="K33" s="37">
        <v>4</v>
      </c>
      <c r="L33" s="37" t="str">
        <f t="shared" si="1"/>
        <v>r</v>
      </c>
      <c r="M33" s="37">
        <v>2</v>
      </c>
      <c r="N33" s="37" t="str">
        <f t="shared" si="2"/>
        <v>r</v>
      </c>
      <c r="O33" s="37">
        <v>2</v>
      </c>
      <c r="P33" s="37" t="str">
        <f t="shared" si="3"/>
        <v>p</v>
      </c>
      <c r="Q33" s="38">
        <v>4</v>
      </c>
      <c r="R33" s="15" t="str">
        <f t="shared" si="4"/>
        <v/>
      </c>
      <c r="S33" s="15"/>
      <c r="T33" s="64">
        <f t="shared" si="5"/>
        <v>4</v>
      </c>
      <c r="U33" s="44">
        <v>2</v>
      </c>
      <c r="AB33">
        <v>31</v>
      </c>
      <c r="AC33" s="52">
        <v>4</v>
      </c>
      <c r="AD33" s="53">
        <v>3</v>
      </c>
      <c r="AE33" s="53">
        <v>2</v>
      </c>
      <c r="AF33" s="54">
        <v>2</v>
      </c>
    </row>
    <row r="34" spans="1:32" x14ac:dyDescent="0.35">
      <c r="A34">
        <v>32</v>
      </c>
      <c r="C34" s="27">
        <v>4</v>
      </c>
      <c r="D34" s="25">
        <v>1</v>
      </c>
      <c r="E34" s="25">
        <v>1</v>
      </c>
      <c r="F34" s="23">
        <v>4</v>
      </c>
      <c r="G34" s="29">
        <v>1</v>
      </c>
      <c r="I34" s="36">
        <v>2</v>
      </c>
      <c r="J34" s="37" t="str">
        <f t="shared" si="0"/>
        <v/>
      </c>
      <c r="K34" s="37">
        <v>2</v>
      </c>
      <c r="L34" s="37" t="str">
        <f t="shared" si="1"/>
        <v>p</v>
      </c>
      <c r="M34" s="37">
        <v>2</v>
      </c>
      <c r="N34" s="37" t="str">
        <f t="shared" si="2"/>
        <v>p</v>
      </c>
      <c r="O34" s="37">
        <v>2</v>
      </c>
      <c r="P34" s="37" t="str">
        <f t="shared" si="3"/>
        <v/>
      </c>
      <c r="Q34" s="38">
        <v>2</v>
      </c>
      <c r="R34" s="15" t="str">
        <f t="shared" si="4"/>
        <v>p</v>
      </c>
      <c r="S34" s="15"/>
      <c r="T34" s="64">
        <f t="shared" si="5"/>
        <v>3</v>
      </c>
      <c r="U34" s="15">
        <v>3</v>
      </c>
      <c r="AB34">
        <v>32</v>
      </c>
      <c r="AC34" s="52">
        <v>3</v>
      </c>
      <c r="AD34" s="53">
        <v>4</v>
      </c>
      <c r="AE34" s="53">
        <v>3</v>
      </c>
      <c r="AF34" s="54">
        <v>5</v>
      </c>
    </row>
    <row r="35" spans="1:32" x14ac:dyDescent="0.35">
      <c r="A35">
        <v>33</v>
      </c>
      <c r="C35" s="30">
        <v>4</v>
      </c>
      <c r="D35" s="25">
        <v>1</v>
      </c>
      <c r="E35" s="25">
        <v>1</v>
      </c>
      <c r="F35" s="23">
        <v>4</v>
      </c>
      <c r="G35" s="26">
        <v>1</v>
      </c>
      <c r="I35" s="36">
        <v>4</v>
      </c>
      <c r="J35" s="37" t="str">
        <f t="shared" si="0"/>
        <v>r</v>
      </c>
      <c r="K35" s="37">
        <v>2</v>
      </c>
      <c r="L35" s="37" t="str">
        <f t="shared" si="1"/>
        <v>p</v>
      </c>
      <c r="M35" s="37">
        <v>2</v>
      </c>
      <c r="N35" s="37" t="str">
        <f t="shared" si="2"/>
        <v>p</v>
      </c>
      <c r="O35" s="37">
        <v>2</v>
      </c>
      <c r="P35" s="37" t="str">
        <f t="shared" si="3"/>
        <v/>
      </c>
      <c r="Q35" s="38">
        <v>4</v>
      </c>
      <c r="R35" s="15" t="str">
        <f t="shared" si="4"/>
        <v/>
      </c>
      <c r="S35" s="15"/>
      <c r="T35" s="64">
        <f t="shared" si="5"/>
        <v>3</v>
      </c>
      <c r="U35" s="15">
        <v>3</v>
      </c>
      <c r="AB35">
        <v>33</v>
      </c>
      <c r="AC35" s="52">
        <v>3</v>
      </c>
      <c r="AD35" s="53">
        <v>3</v>
      </c>
      <c r="AE35" s="53">
        <v>3</v>
      </c>
      <c r="AF35" s="54">
        <v>3</v>
      </c>
    </row>
    <row r="36" spans="1:32" x14ac:dyDescent="0.35">
      <c r="A36">
        <v>34</v>
      </c>
      <c r="C36" s="31">
        <v>2</v>
      </c>
      <c r="D36" s="32">
        <v>5</v>
      </c>
      <c r="E36" s="32">
        <v>5</v>
      </c>
      <c r="F36" s="33">
        <v>1</v>
      </c>
      <c r="G36" s="34">
        <v>5</v>
      </c>
      <c r="I36" s="39">
        <v>4</v>
      </c>
      <c r="J36" s="40" t="str">
        <f t="shared" si="0"/>
        <v/>
      </c>
      <c r="K36" s="40">
        <v>4</v>
      </c>
      <c r="L36" s="40" t="str">
        <f t="shared" si="1"/>
        <v>p</v>
      </c>
      <c r="M36" s="40">
        <v>4</v>
      </c>
      <c r="N36" s="40" t="str">
        <f t="shared" si="2"/>
        <v>p</v>
      </c>
      <c r="O36" s="40">
        <v>4</v>
      </c>
      <c r="P36" s="40" t="str">
        <f t="shared" si="3"/>
        <v/>
      </c>
      <c r="Q36" s="41">
        <v>4</v>
      </c>
      <c r="R36" s="15" t="str">
        <f t="shared" si="4"/>
        <v>p</v>
      </c>
      <c r="S36" s="15"/>
      <c r="T36" s="65">
        <f t="shared" si="5"/>
        <v>3</v>
      </c>
      <c r="U36" s="15">
        <v>3</v>
      </c>
      <c r="AB36">
        <v>34</v>
      </c>
      <c r="AC36" s="55">
        <v>3</v>
      </c>
      <c r="AD36" s="56">
        <v>3</v>
      </c>
      <c r="AE36" s="56">
        <v>3</v>
      </c>
      <c r="AF36" s="57">
        <v>2</v>
      </c>
    </row>
    <row r="37" spans="1:32" x14ac:dyDescent="0.35"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1:32" x14ac:dyDescent="0.35"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1:32" x14ac:dyDescent="0.35">
      <c r="C39" s="1" t="s">
        <v>70</v>
      </c>
      <c r="I39" s="1" t="s">
        <v>52</v>
      </c>
      <c r="J39" s="1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spans="1:32" x14ac:dyDescent="0.35">
      <c r="A40" s="42" t="s">
        <v>113</v>
      </c>
      <c r="C40" s="19" t="s">
        <v>118</v>
      </c>
      <c r="D40" s="20" t="s">
        <v>119</v>
      </c>
      <c r="E40" s="20" t="s">
        <v>120</v>
      </c>
      <c r="F40" s="20" t="s">
        <v>121</v>
      </c>
      <c r="G40" s="21" t="s">
        <v>122</v>
      </c>
      <c r="I40" s="19" t="s">
        <v>118</v>
      </c>
      <c r="J40" s="20"/>
      <c r="K40" s="20" t="s">
        <v>119</v>
      </c>
      <c r="L40" s="20"/>
      <c r="M40" s="20" t="s">
        <v>120</v>
      </c>
      <c r="N40" s="20"/>
      <c r="O40" s="20" t="s">
        <v>121</v>
      </c>
      <c r="P40" s="35"/>
      <c r="Q40" s="21" t="s">
        <v>122</v>
      </c>
      <c r="R40" s="16"/>
      <c r="S40" s="16"/>
      <c r="T40" s="66" t="s">
        <v>135</v>
      </c>
      <c r="U40" s="15"/>
      <c r="V40" s="16"/>
      <c r="W40" s="15" t="s">
        <v>125</v>
      </c>
      <c r="X40" s="15" t="s">
        <v>124</v>
      </c>
    </row>
    <row r="41" spans="1:32" x14ac:dyDescent="0.35">
      <c r="A41">
        <v>1</v>
      </c>
      <c r="C41" s="22">
        <v>1</v>
      </c>
      <c r="D41" s="23">
        <v>1</v>
      </c>
      <c r="E41" s="24">
        <v>2</v>
      </c>
      <c r="F41" s="25">
        <v>1</v>
      </c>
      <c r="G41" s="26">
        <v>5</v>
      </c>
      <c r="I41" s="36">
        <v>2</v>
      </c>
      <c r="J41" s="37" t="str">
        <f t="shared" ref="J41:J69" si="6">IF(OR($C8=3,$C8=6),"",IF($C8=$I41,"r",IF(ABS($C8-$I41)=1,"p","")))</f>
        <v>p</v>
      </c>
      <c r="K41" s="37">
        <v>4</v>
      </c>
      <c r="L41" s="37" t="str">
        <f t="shared" ref="L41:L69" si="7">IF(OR($D8=3,$D8=6),"",IF($D8=$K41,"r",IF(ABS($D8-$K41)=1,"p","")))</f>
        <v/>
      </c>
      <c r="M41" s="37">
        <v>2</v>
      </c>
      <c r="N41" s="37" t="str">
        <f t="shared" ref="N41:N69" si="8">IF(OR($E8=3,$E8=6),"",IF($E8=$M41,"r",IF(ABS($E8-$M41)=1,"p","")))</f>
        <v>r</v>
      </c>
      <c r="O41" s="37">
        <v>2</v>
      </c>
      <c r="P41" s="37" t="str">
        <f t="shared" ref="P41:P69" si="9">IF(OR($F8=3,$F8=6),"",IF($F8=$O41,"r",IF(ABS($F8-$O41)=1,"p","")))</f>
        <v>p</v>
      </c>
      <c r="Q41" s="38">
        <v>2</v>
      </c>
      <c r="R41" s="15" t="str">
        <f t="shared" ref="R41:R69" si="10">IF(OR($G8=3,$G8=6),"",IF($G8=$Q41,"r",IF(ABS($G8-$Q41)=1,"p","")))</f>
        <v/>
      </c>
      <c r="S41" s="15"/>
      <c r="T41" s="64">
        <f t="shared" ref="T41:T69" si="11">COUNTIF(I41:R41,"p") + COUNTIF(I41:R41,"r")</f>
        <v>3</v>
      </c>
      <c r="U41" s="16"/>
      <c r="V41" t="s">
        <v>116</v>
      </c>
      <c r="W41" s="15">
        <f>COUNTIF(J$41:R$69,"p") +COUNTIF(J$41:R$69,"r")</f>
        <v>74</v>
      </c>
      <c r="X41" s="43">
        <f>W41/145</f>
        <v>0.51034482758620692</v>
      </c>
    </row>
    <row r="42" spans="1:32" x14ac:dyDescent="0.35">
      <c r="A42">
        <v>2</v>
      </c>
      <c r="C42" s="22">
        <v>5</v>
      </c>
      <c r="D42" s="25">
        <v>1</v>
      </c>
      <c r="E42" s="25">
        <v>1</v>
      </c>
      <c r="F42" s="23">
        <v>4</v>
      </c>
      <c r="G42" s="28">
        <v>2</v>
      </c>
      <c r="I42" s="36">
        <v>4</v>
      </c>
      <c r="J42" s="37" t="str">
        <f t="shared" si="6"/>
        <v>p</v>
      </c>
      <c r="K42" s="37">
        <v>2</v>
      </c>
      <c r="L42" s="37" t="str">
        <f t="shared" si="7"/>
        <v>p</v>
      </c>
      <c r="M42" s="37">
        <v>2</v>
      </c>
      <c r="N42" s="37" t="str">
        <f t="shared" si="8"/>
        <v>p</v>
      </c>
      <c r="O42" s="37">
        <v>2</v>
      </c>
      <c r="P42" s="37" t="str">
        <f t="shared" si="9"/>
        <v/>
      </c>
      <c r="Q42" s="38">
        <v>2</v>
      </c>
      <c r="R42" s="15" t="str">
        <f t="shared" si="10"/>
        <v>r</v>
      </c>
      <c r="S42" s="15"/>
      <c r="T42" s="64">
        <f t="shared" si="11"/>
        <v>4</v>
      </c>
      <c r="U42" s="44"/>
      <c r="V42" t="s">
        <v>117</v>
      </c>
      <c r="W42" s="15">
        <f>COUNTIF(J$41:R$69,"r")</f>
        <v>29</v>
      </c>
      <c r="X42" s="43">
        <f>W42/145</f>
        <v>0.2</v>
      </c>
    </row>
    <row r="43" spans="1:32" x14ac:dyDescent="0.35">
      <c r="A43">
        <v>4</v>
      </c>
      <c r="C43" s="27">
        <v>4</v>
      </c>
      <c r="D43" s="23">
        <v>5</v>
      </c>
      <c r="E43" s="25">
        <v>5</v>
      </c>
      <c r="F43" s="23">
        <v>1</v>
      </c>
      <c r="G43" s="26">
        <v>5</v>
      </c>
      <c r="I43" s="36">
        <v>2</v>
      </c>
      <c r="J43" s="37" t="str">
        <f t="shared" si="6"/>
        <v/>
      </c>
      <c r="K43" s="37">
        <v>2</v>
      </c>
      <c r="L43" s="37" t="str">
        <f t="shared" si="7"/>
        <v/>
      </c>
      <c r="M43" s="37">
        <v>4</v>
      </c>
      <c r="N43" s="37" t="str">
        <f t="shared" si="8"/>
        <v>p</v>
      </c>
      <c r="O43" s="37">
        <v>4</v>
      </c>
      <c r="P43" s="37" t="str">
        <f t="shared" si="9"/>
        <v/>
      </c>
      <c r="Q43" s="38">
        <v>2</v>
      </c>
      <c r="R43" s="15" t="str">
        <f t="shared" si="10"/>
        <v/>
      </c>
      <c r="S43" s="15"/>
      <c r="T43" s="64">
        <f t="shared" si="11"/>
        <v>1</v>
      </c>
      <c r="U43" s="44"/>
    </row>
    <row r="44" spans="1:32" x14ac:dyDescent="0.35">
      <c r="A44">
        <v>5</v>
      </c>
      <c r="C44" s="27">
        <v>5</v>
      </c>
      <c r="D44" s="23">
        <v>2</v>
      </c>
      <c r="E44" s="25">
        <v>1</v>
      </c>
      <c r="F44" s="23">
        <v>4</v>
      </c>
      <c r="G44" s="26">
        <v>4</v>
      </c>
      <c r="I44" s="36">
        <v>2</v>
      </c>
      <c r="J44" s="37" t="str">
        <f t="shared" si="6"/>
        <v/>
      </c>
      <c r="K44" s="37">
        <v>4</v>
      </c>
      <c r="L44" s="37" t="str">
        <f t="shared" si="7"/>
        <v/>
      </c>
      <c r="M44" s="37">
        <v>2</v>
      </c>
      <c r="N44" s="37" t="str">
        <f t="shared" si="8"/>
        <v>p</v>
      </c>
      <c r="O44" s="37">
        <v>2</v>
      </c>
      <c r="P44" s="37" t="str">
        <f t="shared" si="9"/>
        <v/>
      </c>
      <c r="Q44" s="38">
        <v>2</v>
      </c>
      <c r="R44" s="15" t="str">
        <f t="shared" si="10"/>
        <v/>
      </c>
      <c r="S44" s="15"/>
      <c r="T44" s="64">
        <f t="shared" si="11"/>
        <v>1</v>
      </c>
      <c r="U44" s="44"/>
    </row>
    <row r="45" spans="1:32" x14ac:dyDescent="0.35">
      <c r="A45">
        <v>6</v>
      </c>
      <c r="C45" s="30">
        <v>2</v>
      </c>
      <c r="D45" s="23">
        <v>5</v>
      </c>
      <c r="E45" s="23">
        <v>4</v>
      </c>
      <c r="F45" s="25">
        <v>1</v>
      </c>
      <c r="G45" s="26">
        <v>5</v>
      </c>
      <c r="I45" s="36">
        <v>2</v>
      </c>
      <c r="J45" s="37" t="str">
        <f t="shared" si="6"/>
        <v>r</v>
      </c>
      <c r="K45" s="37">
        <v>2</v>
      </c>
      <c r="L45" s="37" t="str">
        <f t="shared" si="7"/>
        <v/>
      </c>
      <c r="M45" s="37">
        <v>2</v>
      </c>
      <c r="N45" s="37" t="str">
        <f t="shared" si="8"/>
        <v/>
      </c>
      <c r="O45" s="37">
        <v>2</v>
      </c>
      <c r="P45" s="37" t="str">
        <f t="shared" si="9"/>
        <v>p</v>
      </c>
      <c r="Q45" s="38">
        <v>2</v>
      </c>
      <c r="R45" s="15" t="str">
        <f t="shared" si="10"/>
        <v/>
      </c>
      <c r="S45" s="15"/>
      <c r="T45" s="64">
        <f t="shared" si="11"/>
        <v>2</v>
      </c>
      <c r="U45" s="15"/>
    </row>
    <row r="46" spans="1:32" x14ac:dyDescent="0.35">
      <c r="A46">
        <v>7</v>
      </c>
      <c r="C46" s="22">
        <v>5</v>
      </c>
      <c r="D46" s="24">
        <v>2</v>
      </c>
      <c r="E46" s="23">
        <v>4</v>
      </c>
      <c r="F46" s="23">
        <v>3</v>
      </c>
      <c r="G46" s="28">
        <v>1</v>
      </c>
      <c r="I46" s="36">
        <v>4</v>
      </c>
      <c r="J46" s="37" t="str">
        <f t="shared" si="6"/>
        <v>p</v>
      </c>
      <c r="K46" s="37">
        <v>2</v>
      </c>
      <c r="L46" s="37" t="str">
        <f t="shared" si="7"/>
        <v>r</v>
      </c>
      <c r="M46" s="37">
        <v>2</v>
      </c>
      <c r="N46" s="37" t="str">
        <f t="shared" si="8"/>
        <v/>
      </c>
      <c r="O46" s="37">
        <v>2</v>
      </c>
      <c r="P46" s="37" t="str">
        <f t="shared" si="9"/>
        <v/>
      </c>
      <c r="Q46" s="38">
        <v>1</v>
      </c>
      <c r="R46" s="15" t="str">
        <f t="shared" si="10"/>
        <v>r</v>
      </c>
      <c r="S46" s="15"/>
      <c r="T46" s="64">
        <f t="shared" si="11"/>
        <v>3</v>
      </c>
      <c r="U46" s="15"/>
    </row>
    <row r="47" spans="1:32" x14ac:dyDescent="0.35">
      <c r="A47">
        <v>8</v>
      </c>
      <c r="C47" s="22">
        <v>5</v>
      </c>
      <c r="D47" s="23">
        <v>1</v>
      </c>
      <c r="E47" s="24">
        <v>4</v>
      </c>
      <c r="F47" s="23">
        <v>1</v>
      </c>
      <c r="G47" s="26">
        <v>1</v>
      </c>
      <c r="I47" s="36">
        <v>4</v>
      </c>
      <c r="J47" s="37" t="str">
        <f t="shared" si="6"/>
        <v>p</v>
      </c>
      <c r="K47" s="37">
        <v>4</v>
      </c>
      <c r="L47" s="37" t="str">
        <f t="shared" si="7"/>
        <v/>
      </c>
      <c r="M47" s="37">
        <v>4</v>
      </c>
      <c r="N47" s="37" t="str">
        <f t="shared" si="8"/>
        <v>r</v>
      </c>
      <c r="O47" s="37">
        <v>4</v>
      </c>
      <c r="P47" s="37" t="str">
        <f t="shared" si="9"/>
        <v/>
      </c>
      <c r="Q47" s="38">
        <v>4</v>
      </c>
      <c r="R47" s="15" t="str">
        <f t="shared" si="10"/>
        <v/>
      </c>
      <c r="S47" s="15"/>
      <c r="T47" s="64">
        <f t="shared" si="11"/>
        <v>2</v>
      </c>
    </row>
    <row r="48" spans="1:32" x14ac:dyDescent="0.35">
      <c r="A48">
        <v>9</v>
      </c>
      <c r="C48" s="27">
        <v>4</v>
      </c>
      <c r="D48" s="24">
        <v>2</v>
      </c>
      <c r="E48" s="23">
        <v>4</v>
      </c>
      <c r="F48" s="23">
        <v>3</v>
      </c>
      <c r="G48" s="29">
        <v>1</v>
      </c>
      <c r="I48" s="36">
        <v>2</v>
      </c>
      <c r="J48" s="37" t="str">
        <f t="shared" si="6"/>
        <v/>
      </c>
      <c r="K48" s="37">
        <v>2</v>
      </c>
      <c r="L48" s="37" t="str">
        <f t="shared" si="7"/>
        <v>r</v>
      </c>
      <c r="M48" s="37">
        <v>2</v>
      </c>
      <c r="N48" s="37" t="str">
        <f t="shared" si="8"/>
        <v/>
      </c>
      <c r="O48" s="37">
        <v>2</v>
      </c>
      <c r="P48" s="37" t="str">
        <f t="shared" si="9"/>
        <v/>
      </c>
      <c r="Q48" s="38">
        <v>2</v>
      </c>
      <c r="R48" s="15" t="str">
        <f t="shared" si="10"/>
        <v>p</v>
      </c>
      <c r="S48" s="15"/>
      <c r="T48" s="64">
        <f t="shared" si="11"/>
        <v>2</v>
      </c>
      <c r="U48" s="15"/>
    </row>
    <row r="49" spans="1:21" x14ac:dyDescent="0.35">
      <c r="A49">
        <v>10</v>
      </c>
      <c r="C49" s="27">
        <v>1</v>
      </c>
      <c r="D49" s="24">
        <v>2</v>
      </c>
      <c r="E49" s="24">
        <v>4</v>
      </c>
      <c r="F49" s="23">
        <v>3</v>
      </c>
      <c r="G49" s="26">
        <v>4</v>
      </c>
      <c r="I49" s="36">
        <v>4</v>
      </c>
      <c r="J49" s="37" t="str">
        <f t="shared" si="6"/>
        <v/>
      </c>
      <c r="K49" s="37">
        <v>2</v>
      </c>
      <c r="L49" s="37" t="str">
        <f t="shared" si="7"/>
        <v>r</v>
      </c>
      <c r="M49" s="37">
        <v>4</v>
      </c>
      <c r="N49" s="37" t="str">
        <f t="shared" si="8"/>
        <v>r</v>
      </c>
      <c r="O49" s="37">
        <v>2</v>
      </c>
      <c r="P49" s="37" t="str">
        <f t="shared" si="9"/>
        <v/>
      </c>
      <c r="Q49" s="38">
        <v>2</v>
      </c>
      <c r="R49" s="15" t="str">
        <f t="shared" si="10"/>
        <v/>
      </c>
      <c r="S49" s="15"/>
      <c r="T49" s="64">
        <f t="shared" si="11"/>
        <v>2</v>
      </c>
      <c r="U49" s="15"/>
    </row>
    <row r="50" spans="1:21" x14ac:dyDescent="0.35">
      <c r="A50">
        <v>11</v>
      </c>
      <c r="C50" s="27">
        <v>1</v>
      </c>
      <c r="D50" s="23">
        <v>3</v>
      </c>
      <c r="E50" s="25">
        <v>4</v>
      </c>
      <c r="F50" s="23">
        <v>6</v>
      </c>
      <c r="G50" s="29">
        <v>4</v>
      </c>
      <c r="I50" s="36">
        <v>4</v>
      </c>
      <c r="J50" s="37" t="str">
        <f t="shared" si="6"/>
        <v/>
      </c>
      <c r="K50" s="37">
        <v>4</v>
      </c>
      <c r="L50" s="37" t="str">
        <f t="shared" si="7"/>
        <v/>
      </c>
      <c r="M50" s="37">
        <v>5</v>
      </c>
      <c r="N50" s="37" t="str">
        <f t="shared" si="8"/>
        <v>p</v>
      </c>
      <c r="O50" s="37">
        <v>5</v>
      </c>
      <c r="P50" s="37" t="str">
        <f t="shared" si="9"/>
        <v/>
      </c>
      <c r="Q50" s="38">
        <v>5</v>
      </c>
      <c r="R50" s="15" t="str">
        <f t="shared" si="10"/>
        <v>p</v>
      </c>
      <c r="S50" s="15"/>
      <c r="T50" s="64">
        <f t="shared" si="11"/>
        <v>2</v>
      </c>
      <c r="U50" s="15"/>
    </row>
    <row r="51" spans="1:21" x14ac:dyDescent="0.35">
      <c r="A51">
        <v>13</v>
      </c>
      <c r="C51" s="27">
        <v>2</v>
      </c>
      <c r="D51" s="24">
        <v>2</v>
      </c>
      <c r="E51" s="24">
        <v>2</v>
      </c>
      <c r="F51" s="25">
        <v>1</v>
      </c>
      <c r="G51" s="29">
        <v>5</v>
      </c>
      <c r="I51" s="36">
        <v>4</v>
      </c>
      <c r="J51" s="37" t="str">
        <f t="shared" si="6"/>
        <v/>
      </c>
      <c r="K51" s="37">
        <v>2</v>
      </c>
      <c r="L51" s="37" t="str">
        <f t="shared" si="7"/>
        <v>r</v>
      </c>
      <c r="M51" s="37">
        <v>2</v>
      </c>
      <c r="N51" s="37" t="str">
        <f t="shared" si="8"/>
        <v>r</v>
      </c>
      <c r="O51" s="37">
        <v>2</v>
      </c>
      <c r="P51" s="37" t="str">
        <f t="shared" si="9"/>
        <v>p</v>
      </c>
      <c r="Q51" s="38">
        <v>4</v>
      </c>
      <c r="R51" s="15" t="str">
        <f t="shared" si="10"/>
        <v>p</v>
      </c>
      <c r="S51" s="15"/>
      <c r="T51" s="64">
        <f t="shared" si="11"/>
        <v>4</v>
      </c>
      <c r="U51" s="44"/>
    </row>
    <row r="52" spans="1:21" x14ac:dyDescent="0.35">
      <c r="A52">
        <v>14</v>
      </c>
      <c r="C52" s="22">
        <v>1</v>
      </c>
      <c r="D52" s="24">
        <v>4</v>
      </c>
      <c r="E52" s="24">
        <v>4</v>
      </c>
      <c r="F52" s="23">
        <v>1</v>
      </c>
      <c r="G52" s="29">
        <v>5</v>
      </c>
      <c r="I52" s="36">
        <v>2</v>
      </c>
      <c r="J52" s="37" t="str">
        <f t="shared" si="6"/>
        <v>p</v>
      </c>
      <c r="K52" s="37">
        <v>4</v>
      </c>
      <c r="L52" s="37" t="str">
        <f t="shared" si="7"/>
        <v>r</v>
      </c>
      <c r="M52" s="37">
        <v>4</v>
      </c>
      <c r="N52" s="37" t="str">
        <f t="shared" si="8"/>
        <v>r</v>
      </c>
      <c r="O52" s="37">
        <v>4</v>
      </c>
      <c r="P52" s="37" t="str">
        <f t="shared" si="9"/>
        <v/>
      </c>
      <c r="Q52" s="38">
        <v>4</v>
      </c>
      <c r="R52" s="15" t="str">
        <f t="shared" si="10"/>
        <v>p</v>
      </c>
      <c r="S52" s="15"/>
      <c r="T52" s="64">
        <f t="shared" si="11"/>
        <v>4</v>
      </c>
      <c r="U52" s="44"/>
    </row>
    <row r="53" spans="1:21" x14ac:dyDescent="0.35">
      <c r="A53">
        <v>15</v>
      </c>
      <c r="C53" s="30">
        <v>2</v>
      </c>
      <c r="D53" s="23">
        <v>1</v>
      </c>
      <c r="E53" s="25">
        <v>1</v>
      </c>
      <c r="F53" s="23">
        <v>3</v>
      </c>
      <c r="G53" s="29">
        <v>1</v>
      </c>
      <c r="I53" s="36">
        <v>2</v>
      </c>
      <c r="J53" s="37" t="str">
        <f t="shared" si="6"/>
        <v>r</v>
      </c>
      <c r="K53" s="37">
        <v>4</v>
      </c>
      <c r="L53" s="37" t="str">
        <f t="shared" si="7"/>
        <v/>
      </c>
      <c r="M53" s="37">
        <v>2</v>
      </c>
      <c r="N53" s="37" t="str">
        <f t="shared" si="8"/>
        <v>p</v>
      </c>
      <c r="O53" s="37">
        <v>4</v>
      </c>
      <c r="P53" s="37" t="str">
        <f t="shared" si="9"/>
        <v/>
      </c>
      <c r="Q53" s="38">
        <v>2</v>
      </c>
      <c r="R53" s="15" t="str">
        <f t="shared" si="10"/>
        <v>p</v>
      </c>
      <c r="S53" s="15"/>
      <c r="T53" s="64">
        <f t="shared" si="11"/>
        <v>3</v>
      </c>
    </row>
    <row r="54" spans="1:21" x14ac:dyDescent="0.35">
      <c r="A54">
        <v>17</v>
      </c>
      <c r="C54" s="30">
        <v>2</v>
      </c>
      <c r="D54" s="23">
        <v>3</v>
      </c>
      <c r="E54" s="23">
        <v>3</v>
      </c>
      <c r="F54" s="25">
        <v>2</v>
      </c>
      <c r="G54" s="26">
        <v>4</v>
      </c>
      <c r="I54" s="36">
        <v>2</v>
      </c>
      <c r="J54" s="37" t="str">
        <f t="shared" si="6"/>
        <v>r</v>
      </c>
      <c r="K54" s="37">
        <v>1</v>
      </c>
      <c r="L54" s="37" t="str">
        <f t="shared" si="7"/>
        <v/>
      </c>
      <c r="M54" s="37">
        <v>2</v>
      </c>
      <c r="N54" s="37" t="str">
        <f t="shared" si="8"/>
        <v/>
      </c>
      <c r="O54" s="37">
        <v>1</v>
      </c>
      <c r="P54" s="37" t="str">
        <f t="shared" si="9"/>
        <v>p</v>
      </c>
      <c r="Q54" s="38">
        <v>2</v>
      </c>
      <c r="R54" s="15" t="str">
        <f t="shared" si="10"/>
        <v/>
      </c>
      <c r="S54" s="15"/>
      <c r="T54" s="64">
        <f t="shared" si="11"/>
        <v>2</v>
      </c>
      <c r="U54" s="15"/>
    </row>
    <row r="55" spans="1:21" x14ac:dyDescent="0.35">
      <c r="A55">
        <v>18</v>
      </c>
      <c r="C55" s="27">
        <v>4</v>
      </c>
      <c r="D55" s="25">
        <v>1</v>
      </c>
      <c r="E55" s="23">
        <v>1</v>
      </c>
      <c r="F55" s="25">
        <v>5</v>
      </c>
      <c r="G55" s="29">
        <v>1</v>
      </c>
      <c r="I55" s="36">
        <v>2</v>
      </c>
      <c r="J55" s="37" t="str">
        <f t="shared" si="6"/>
        <v/>
      </c>
      <c r="K55" s="37">
        <v>2</v>
      </c>
      <c r="L55" s="37" t="str">
        <f t="shared" si="7"/>
        <v>p</v>
      </c>
      <c r="M55" s="37">
        <v>4</v>
      </c>
      <c r="N55" s="37" t="str">
        <f t="shared" si="8"/>
        <v/>
      </c>
      <c r="O55" s="37">
        <v>4</v>
      </c>
      <c r="P55" s="37" t="str">
        <f t="shared" si="9"/>
        <v>p</v>
      </c>
      <c r="Q55" s="38">
        <v>2</v>
      </c>
      <c r="R55" s="15" t="str">
        <f t="shared" si="10"/>
        <v>p</v>
      </c>
      <c r="S55" s="15"/>
      <c r="T55" s="64">
        <f t="shared" si="11"/>
        <v>3</v>
      </c>
      <c r="U55" s="15"/>
    </row>
    <row r="56" spans="1:21" x14ac:dyDescent="0.35">
      <c r="A56">
        <v>19</v>
      </c>
      <c r="C56" s="30">
        <v>2</v>
      </c>
      <c r="D56" s="24">
        <v>4</v>
      </c>
      <c r="E56" s="23">
        <v>4</v>
      </c>
      <c r="F56" s="25">
        <v>1</v>
      </c>
      <c r="G56" s="26">
        <v>4</v>
      </c>
      <c r="I56" s="36">
        <v>2</v>
      </c>
      <c r="J56" s="37" t="str">
        <f t="shared" si="6"/>
        <v>r</v>
      </c>
      <c r="K56" s="37">
        <v>4</v>
      </c>
      <c r="L56" s="37" t="str">
        <f t="shared" si="7"/>
        <v>r</v>
      </c>
      <c r="M56" s="37">
        <v>2</v>
      </c>
      <c r="N56" s="37" t="str">
        <f t="shared" si="8"/>
        <v/>
      </c>
      <c r="O56" s="37">
        <v>2</v>
      </c>
      <c r="P56" s="37" t="str">
        <f t="shared" si="9"/>
        <v>p</v>
      </c>
      <c r="Q56" s="38">
        <v>2</v>
      </c>
      <c r="R56" s="15" t="str">
        <f t="shared" si="10"/>
        <v/>
      </c>
      <c r="S56" s="15"/>
      <c r="T56" s="64">
        <f t="shared" si="11"/>
        <v>3</v>
      </c>
      <c r="U56" s="15"/>
    </row>
    <row r="57" spans="1:21" x14ac:dyDescent="0.35">
      <c r="A57">
        <v>20</v>
      </c>
      <c r="C57" s="27">
        <v>3</v>
      </c>
      <c r="D57" s="24">
        <v>4</v>
      </c>
      <c r="E57" s="23">
        <v>4</v>
      </c>
      <c r="F57" s="23">
        <v>1</v>
      </c>
      <c r="G57" s="26">
        <v>5</v>
      </c>
      <c r="I57" s="36">
        <v>2</v>
      </c>
      <c r="J57" s="37" t="str">
        <f t="shared" si="6"/>
        <v/>
      </c>
      <c r="K57" s="37">
        <v>4</v>
      </c>
      <c r="L57" s="37" t="str">
        <f t="shared" si="7"/>
        <v>r</v>
      </c>
      <c r="M57" s="37">
        <v>2</v>
      </c>
      <c r="N57" s="37" t="str">
        <f t="shared" si="8"/>
        <v/>
      </c>
      <c r="O57" s="37">
        <v>5</v>
      </c>
      <c r="P57" s="37" t="str">
        <f t="shared" si="9"/>
        <v/>
      </c>
      <c r="Q57" s="38">
        <v>2</v>
      </c>
      <c r="R57" s="15" t="str">
        <f t="shared" si="10"/>
        <v/>
      </c>
      <c r="S57" s="15"/>
      <c r="T57" s="64">
        <f t="shared" si="11"/>
        <v>1</v>
      </c>
      <c r="U57" s="44"/>
    </row>
    <row r="58" spans="1:21" x14ac:dyDescent="0.35">
      <c r="A58">
        <v>21</v>
      </c>
      <c r="C58" s="27">
        <v>5</v>
      </c>
      <c r="D58" s="25">
        <v>4</v>
      </c>
      <c r="E58" s="23">
        <v>4</v>
      </c>
      <c r="F58" s="23">
        <v>4</v>
      </c>
      <c r="G58" s="29">
        <v>1</v>
      </c>
      <c r="I58" s="36">
        <v>2</v>
      </c>
      <c r="J58" s="37" t="str">
        <f t="shared" si="6"/>
        <v/>
      </c>
      <c r="K58" s="37">
        <v>5</v>
      </c>
      <c r="L58" s="37" t="str">
        <f t="shared" si="7"/>
        <v>p</v>
      </c>
      <c r="M58" s="37">
        <v>2</v>
      </c>
      <c r="N58" s="37" t="str">
        <f t="shared" si="8"/>
        <v/>
      </c>
      <c r="O58" s="37">
        <v>2</v>
      </c>
      <c r="P58" s="37" t="str">
        <f t="shared" si="9"/>
        <v/>
      </c>
      <c r="Q58" s="38">
        <v>2</v>
      </c>
      <c r="R58" s="15" t="str">
        <f t="shared" si="10"/>
        <v>p</v>
      </c>
      <c r="S58" s="15"/>
      <c r="T58" s="64">
        <f t="shared" si="11"/>
        <v>2</v>
      </c>
      <c r="U58" s="44"/>
    </row>
    <row r="59" spans="1:21" x14ac:dyDescent="0.35">
      <c r="A59">
        <v>22</v>
      </c>
      <c r="C59" s="27">
        <v>5</v>
      </c>
      <c r="D59" s="24">
        <v>4</v>
      </c>
      <c r="E59" s="23">
        <v>5</v>
      </c>
      <c r="F59" s="23">
        <v>3</v>
      </c>
      <c r="G59" s="26">
        <v>1</v>
      </c>
      <c r="I59" s="36">
        <v>1</v>
      </c>
      <c r="J59" s="37" t="str">
        <f t="shared" si="6"/>
        <v/>
      </c>
      <c r="K59" s="37">
        <v>4</v>
      </c>
      <c r="L59" s="37" t="str">
        <f t="shared" si="7"/>
        <v>r</v>
      </c>
      <c r="M59" s="37">
        <v>2</v>
      </c>
      <c r="N59" s="37" t="str">
        <f t="shared" si="8"/>
        <v/>
      </c>
      <c r="O59" s="37">
        <v>4</v>
      </c>
      <c r="P59" s="37" t="str">
        <f t="shared" si="9"/>
        <v/>
      </c>
      <c r="Q59" s="38">
        <v>4</v>
      </c>
      <c r="R59" s="15" t="str">
        <f t="shared" si="10"/>
        <v/>
      </c>
      <c r="S59" s="15"/>
      <c r="T59" s="64">
        <f t="shared" si="11"/>
        <v>1</v>
      </c>
      <c r="U59" s="15"/>
    </row>
    <row r="60" spans="1:21" x14ac:dyDescent="0.35">
      <c r="A60">
        <v>23</v>
      </c>
      <c r="C60" s="27">
        <v>3</v>
      </c>
      <c r="D60" s="24">
        <v>2</v>
      </c>
      <c r="E60" s="25">
        <v>1</v>
      </c>
      <c r="F60" s="23">
        <v>5</v>
      </c>
      <c r="G60" s="28">
        <v>2</v>
      </c>
      <c r="I60" s="36">
        <v>1</v>
      </c>
      <c r="J60" s="37" t="str">
        <f t="shared" si="6"/>
        <v/>
      </c>
      <c r="K60" s="37">
        <v>2</v>
      </c>
      <c r="L60" s="37" t="str">
        <f t="shared" si="7"/>
        <v>r</v>
      </c>
      <c r="M60" s="37">
        <v>2</v>
      </c>
      <c r="N60" s="37" t="str">
        <f t="shared" si="8"/>
        <v>p</v>
      </c>
      <c r="O60" s="37">
        <v>2</v>
      </c>
      <c r="P60" s="37" t="str">
        <f t="shared" si="9"/>
        <v/>
      </c>
      <c r="Q60" s="38">
        <v>2</v>
      </c>
      <c r="R60" s="15" t="str">
        <f t="shared" si="10"/>
        <v>r</v>
      </c>
      <c r="S60" s="15"/>
      <c r="T60" s="64">
        <f t="shared" si="11"/>
        <v>3</v>
      </c>
      <c r="U60" s="15"/>
    </row>
    <row r="61" spans="1:21" x14ac:dyDescent="0.35">
      <c r="A61">
        <v>25</v>
      </c>
      <c r="C61" s="30">
        <v>2</v>
      </c>
      <c r="D61" s="23">
        <v>2</v>
      </c>
      <c r="E61" s="25">
        <v>1</v>
      </c>
      <c r="F61" s="23">
        <v>5</v>
      </c>
      <c r="G61" s="29">
        <v>1</v>
      </c>
      <c r="I61" s="36">
        <v>2</v>
      </c>
      <c r="J61" s="37" t="str">
        <f t="shared" si="6"/>
        <v>r</v>
      </c>
      <c r="K61" s="37">
        <v>4</v>
      </c>
      <c r="L61" s="37" t="str">
        <f t="shared" si="7"/>
        <v/>
      </c>
      <c r="M61" s="37">
        <v>2</v>
      </c>
      <c r="N61" s="37" t="str">
        <f t="shared" si="8"/>
        <v>p</v>
      </c>
      <c r="O61" s="37">
        <v>2</v>
      </c>
      <c r="P61" s="37" t="str">
        <f t="shared" si="9"/>
        <v/>
      </c>
      <c r="Q61" s="38">
        <v>2</v>
      </c>
      <c r="R61" s="15" t="str">
        <f t="shared" si="10"/>
        <v>p</v>
      </c>
      <c r="S61" s="15"/>
      <c r="T61" s="64">
        <f t="shared" si="11"/>
        <v>3</v>
      </c>
      <c r="U61" s="15"/>
    </row>
    <row r="62" spans="1:21" x14ac:dyDescent="0.35">
      <c r="A62">
        <v>26</v>
      </c>
      <c r="C62" s="22">
        <v>5</v>
      </c>
      <c r="D62" s="24">
        <v>4</v>
      </c>
      <c r="E62" s="24">
        <v>4</v>
      </c>
      <c r="F62" s="24">
        <v>4</v>
      </c>
      <c r="G62" s="26">
        <v>1</v>
      </c>
      <c r="I62" s="36">
        <v>4</v>
      </c>
      <c r="J62" s="37" t="str">
        <f t="shared" si="6"/>
        <v>p</v>
      </c>
      <c r="K62" s="37">
        <v>4</v>
      </c>
      <c r="L62" s="37" t="str">
        <f t="shared" si="7"/>
        <v>r</v>
      </c>
      <c r="M62" s="37">
        <v>4</v>
      </c>
      <c r="N62" s="37" t="str">
        <f t="shared" si="8"/>
        <v>r</v>
      </c>
      <c r="O62" s="37">
        <v>4</v>
      </c>
      <c r="P62" s="37" t="str">
        <f t="shared" si="9"/>
        <v>r</v>
      </c>
      <c r="Q62" s="38">
        <v>4</v>
      </c>
      <c r="R62" s="15" t="str">
        <f t="shared" si="10"/>
        <v/>
      </c>
      <c r="S62" s="15"/>
      <c r="T62" s="64">
        <f t="shared" si="11"/>
        <v>4</v>
      </c>
      <c r="U62" s="44"/>
    </row>
    <row r="63" spans="1:21" x14ac:dyDescent="0.35">
      <c r="A63">
        <v>27</v>
      </c>
      <c r="C63" s="30">
        <v>2</v>
      </c>
      <c r="D63" s="24">
        <v>4</v>
      </c>
      <c r="E63" s="23">
        <v>4</v>
      </c>
      <c r="F63" s="25">
        <v>1</v>
      </c>
      <c r="G63" s="26">
        <v>5</v>
      </c>
      <c r="I63" s="36">
        <v>2</v>
      </c>
      <c r="J63" s="37" t="str">
        <f t="shared" si="6"/>
        <v>r</v>
      </c>
      <c r="K63" s="37">
        <v>4</v>
      </c>
      <c r="L63" s="37" t="str">
        <f t="shared" si="7"/>
        <v>r</v>
      </c>
      <c r="M63" s="37">
        <v>2</v>
      </c>
      <c r="N63" s="37" t="str">
        <f t="shared" si="8"/>
        <v/>
      </c>
      <c r="O63" s="37">
        <v>2</v>
      </c>
      <c r="P63" s="37" t="str">
        <f t="shared" si="9"/>
        <v>p</v>
      </c>
      <c r="Q63" s="38">
        <v>2</v>
      </c>
      <c r="R63" s="15" t="str">
        <f t="shared" si="10"/>
        <v/>
      </c>
      <c r="S63" s="15"/>
      <c r="T63" s="64">
        <f t="shared" si="11"/>
        <v>3</v>
      </c>
    </row>
    <row r="64" spans="1:21" x14ac:dyDescent="0.35">
      <c r="A64">
        <v>29</v>
      </c>
      <c r="C64" s="27">
        <v>4</v>
      </c>
      <c r="D64" s="23">
        <v>4</v>
      </c>
      <c r="E64" s="23">
        <v>4</v>
      </c>
      <c r="F64" s="25">
        <v>1</v>
      </c>
      <c r="G64" s="26">
        <v>5</v>
      </c>
      <c r="I64" s="36">
        <v>2</v>
      </c>
      <c r="J64" s="37" t="str">
        <f t="shared" si="6"/>
        <v/>
      </c>
      <c r="K64" s="37">
        <v>2</v>
      </c>
      <c r="L64" s="37" t="str">
        <f t="shared" si="7"/>
        <v/>
      </c>
      <c r="M64" s="37">
        <v>2</v>
      </c>
      <c r="N64" s="37" t="str">
        <f t="shared" si="8"/>
        <v/>
      </c>
      <c r="O64" s="37">
        <v>2</v>
      </c>
      <c r="P64" s="37" t="str">
        <f t="shared" si="9"/>
        <v>p</v>
      </c>
      <c r="Q64" s="38">
        <v>2</v>
      </c>
      <c r="R64" s="15" t="str">
        <f t="shared" si="10"/>
        <v/>
      </c>
      <c r="S64" s="15"/>
      <c r="T64" s="64">
        <f t="shared" si="11"/>
        <v>1</v>
      </c>
      <c r="U64" s="44"/>
    </row>
    <row r="65" spans="1:24" x14ac:dyDescent="0.35">
      <c r="A65">
        <v>30</v>
      </c>
      <c r="C65" s="27">
        <v>3</v>
      </c>
      <c r="D65" s="24">
        <v>4</v>
      </c>
      <c r="E65" s="23">
        <v>4</v>
      </c>
      <c r="F65" s="25">
        <v>1</v>
      </c>
      <c r="G65" s="26">
        <v>4</v>
      </c>
      <c r="I65" s="36">
        <v>2</v>
      </c>
      <c r="J65" s="37" t="str">
        <f t="shared" si="6"/>
        <v/>
      </c>
      <c r="K65" s="37">
        <v>4</v>
      </c>
      <c r="L65" s="37" t="str">
        <f t="shared" si="7"/>
        <v>r</v>
      </c>
      <c r="M65" s="37">
        <v>2</v>
      </c>
      <c r="N65" s="37" t="str">
        <f t="shared" si="8"/>
        <v/>
      </c>
      <c r="O65" s="37">
        <v>2</v>
      </c>
      <c r="P65" s="37" t="str">
        <f t="shared" si="9"/>
        <v>p</v>
      </c>
      <c r="Q65" s="38">
        <v>2</v>
      </c>
      <c r="R65" s="15" t="str">
        <f t="shared" si="10"/>
        <v/>
      </c>
      <c r="S65" s="15"/>
      <c r="T65" s="64">
        <f t="shared" si="11"/>
        <v>2</v>
      </c>
      <c r="U65" s="15"/>
    </row>
    <row r="66" spans="1:24" x14ac:dyDescent="0.35">
      <c r="A66">
        <v>31</v>
      </c>
      <c r="C66" s="22">
        <v>2</v>
      </c>
      <c r="D66" s="23">
        <v>4</v>
      </c>
      <c r="E66" s="24">
        <v>2</v>
      </c>
      <c r="F66" s="25">
        <v>1</v>
      </c>
      <c r="G66" s="26">
        <v>3</v>
      </c>
      <c r="I66" s="36">
        <v>1</v>
      </c>
      <c r="J66" s="37" t="str">
        <f t="shared" si="6"/>
        <v>p</v>
      </c>
      <c r="K66" s="37">
        <v>2</v>
      </c>
      <c r="L66" s="37" t="str">
        <f t="shared" si="7"/>
        <v/>
      </c>
      <c r="M66" s="37">
        <v>2</v>
      </c>
      <c r="N66" s="37" t="str">
        <f t="shared" si="8"/>
        <v>r</v>
      </c>
      <c r="O66" s="37">
        <v>2</v>
      </c>
      <c r="P66" s="37" t="str">
        <f t="shared" si="9"/>
        <v>p</v>
      </c>
      <c r="Q66" s="38">
        <v>5</v>
      </c>
      <c r="R66" s="15" t="str">
        <f t="shared" si="10"/>
        <v/>
      </c>
      <c r="S66" s="15"/>
      <c r="T66" s="64">
        <f t="shared" si="11"/>
        <v>3</v>
      </c>
      <c r="U66" s="15"/>
    </row>
    <row r="67" spans="1:24" x14ac:dyDescent="0.35">
      <c r="A67">
        <v>32</v>
      </c>
      <c r="C67" s="27">
        <v>4</v>
      </c>
      <c r="D67" s="25">
        <v>1</v>
      </c>
      <c r="E67" s="25">
        <v>1</v>
      </c>
      <c r="F67" s="25">
        <v>4</v>
      </c>
      <c r="G67" s="29">
        <v>1</v>
      </c>
      <c r="I67" s="36">
        <v>2</v>
      </c>
      <c r="J67" s="37" t="str">
        <f t="shared" si="6"/>
        <v/>
      </c>
      <c r="K67" s="37">
        <v>2</v>
      </c>
      <c r="L67" s="37" t="str">
        <f t="shared" si="7"/>
        <v>p</v>
      </c>
      <c r="M67" s="37">
        <v>2</v>
      </c>
      <c r="N67" s="37" t="str">
        <f t="shared" si="8"/>
        <v>p</v>
      </c>
      <c r="O67" s="37">
        <v>5</v>
      </c>
      <c r="P67" s="37" t="str">
        <f t="shared" si="9"/>
        <v>p</v>
      </c>
      <c r="Q67" s="38">
        <v>2</v>
      </c>
      <c r="R67" s="15" t="str">
        <f t="shared" si="10"/>
        <v>p</v>
      </c>
      <c r="S67" s="15"/>
      <c r="T67" s="64">
        <f t="shared" si="11"/>
        <v>4</v>
      </c>
      <c r="U67" s="15"/>
    </row>
    <row r="68" spans="1:24" x14ac:dyDescent="0.35">
      <c r="A68">
        <v>33</v>
      </c>
      <c r="C68" s="27">
        <v>4</v>
      </c>
      <c r="D68" s="25">
        <v>1</v>
      </c>
      <c r="E68" s="25">
        <v>1</v>
      </c>
      <c r="F68" s="23">
        <v>4</v>
      </c>
      <c r="G68" s="29">
        <v>1</v>
      </c>
      <c r="I68" s="36">
        <v>2</v>
      </c>
      <c r="J68" s="37" t="str">
        <f t="shared" si="6"/>
        <v/>
      </c>
      <c r="K68" s="37">
        <v>2</v>
      </c>
      <c r="L68" s="37" t="str">
        <f t="shared" si="7"/>
        <v>p</v>
      </c>
      <c r="M68" s="37">
        <v>2</v>
      </c>
      <c r="N68" s="37" t="str">
        <f t="shared" si="8"/>
        <v>p</v>
      </c>
      <c r="O68" s="37">
        <v>2</v>
      </c>
      <c r="P68" s="37" t="str">
        <f t="shared" si="9"/>
        <v/>
      </c>
      <c r="Q68" s="38">
        <v>2</v>
      </c>
      <c r="R68" s="15" t="str">
        <f t="shared" si="10"/>
        <v>p</v>
      </c>
      <c r="S68" s="15"/>
      <c r="T68" s="64">
        <f t="shared" si="11"/>
        <v>3</v>
      </c>
      <c r="U68" s="15"/>
    </row>
    <row r="69" spans="1:24" x14ac:dyDescent="0.35">
      <c r="A69">
        <v>34</v>
      </c>
      <c r="C69" s="31">
        <v>2</v>
      </c>
      <c r="D69" s="32">
        <v>5</v>
      </c>
      <c r="E69" s="32">
        <v>5</v>
      </c>
      <c r="F69" s="33">
        <v>1</v>
      </c>
      <c r="G69" s="34">
        <v>5</v>
      </c>
      <c r="I69" s="39">
        <v>4</v>
      </c>
      <c r="J69" s="40" t="str">
        <f t="shared" si="6"/>
        <v/>
      </c>
      <c r="K69" s="40">
        <v>4</v>
      </c>
      <c r="L69" s="40" t="str">
        <f t="shared" si="7"/>
        <v>p</v>
      </c>
      <c r="M69" s="40">
        <v>4</v>
      </c>
      <c r="N69" s="40" t="str">
        <f t="shared" si="8"/>
        <v>p</v>
      </c>
      <c r="O69" s="40">
        <v>4</v>
      </c>
      <c r="P69" s="40" t="str">
        <f t="shared" si="9"/>
        <v/>
      </c>
      <c r="Q69" s="41">
        <v>4</v>
      </c>
      <c r="R69" s="15" t="str">
        <f t="shared" si="10"/>
        <v>p</v>
      </c>
      <c r="S69" s="15"/>
      <c r="T69" s="65">
        <f t="shared" si="11"/>
        <v>3</v>
      </c>
      <c r="U69" s="15"/>
    </row>
    <row r="70" spans="1:24" x14ac:dyDescent="0.35"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spans="1:24" x14ac:dyDescent="0.35"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 spans="1:24" x14ac:dyDescent="0.35">
      <c r="C72" s="1" t="s">
        <v>70</v>
      </c>
      <c r="I72" s="1" t="s">
        <v>51</v>
      </c>
      <c r="J72" s="1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spans="1:24" x14ac:dyDescent="0.35">
      <c r="A73" s="42" t="s">
        <v>113</v>
      </c>
      <c r="C73" s="19" t="s">
        <v>118</v>
      </c>
      <c r="D73" s="20" t="s">
        <v>119</v>
      </c>
      <c r="E73" s="20" t="s">
        <v>120</v>
      </c>
      <c r="F73" s="20" t="s">
        <v>121</v>
      </c>
      <c r="G73" s="21" t="s">
        <v>122</v>
      </c>
      <c r="I73" s="19" t="s">
        <v>118</v>
      </c>
      <c r="J73" s="20"/>
      <c r="K73" s="20" t="s">
        <v>119</v>
      </c>
      <c r="L73" s="20"/>
      <c r="M73" s="20" t="s">
        <v>120</v>
      </c>
      <c r="N73" s="20"/>
      <c r="O73" s="20" t="s">
        <v>121</v>
      </c>
      <c r="P73" s="35"/>
      <c r="Q73" s="21" t="s">
        <v>122</v>
      </c>
      <c r="R73" s="16"/>
      <c r="S73" s="16"/>
      <c r="T73" s="66" t="s">
        <v>135</v>
      </c>
      <c r="U73" s="15"/>
      <c r="V73" s="16"/>
      <c r="W73" s="15" t="s">
        <v>125</v>
      </c>
      <c r="X73" s="15" t="s">
        <v>124</v>
      </c>
    </row>
    <row r="74" spans="1:24" x14ac:dyDescent="0.35">
      <c r="A74">
        <v>1</v>
      </c>
      <c r="C74" s="22">
        <v>1</v>
      </c>
      <c r="D74" s="23">
        <v>1</v>
      </c>
      <c r="E74" s="24">
        <v>2</v>
      </c>
      <c r="F74" s="23">
        <v>1</v>
      </c>
      <c r="G74" s="29">
        <v>5</v>
      </c>
      <c r="I74" s="36">
        <v>2</v>
      </c>
      <c r="J74" s="37" t="str">
        <f t="shared" ref="J74:J102" si="12">IF(OR($C8=3,$C8=6),"",IF($C8=$I74,"r",IF(ABS($C8-$I74)=1,"p","")))</f>
        <v>p</v>
      </c>
      <c r="K74" s="37">
        <v>4</v>
      </c>
      <c r="L74" s="37" t="str">
        <f t="shared" ref="L74:L102" si="13">IF(OR($D8=3,$D8=6),"",IF($D8=$K74,"r",IF(ABS($D8-$K74)=1,"p","")))</f>
        <v/>
      </c>
      <c r="M74" s="37">
        <v>2</v>
      </c>
      <c r="N74" s="37" t="str">
        <f t="shared" ref="N74:N102" si="14">IF(OR($E8=3,$E8=6),"",IF($E8=$M74,"r",IF(ABS($E8-$M74)=1,"p","")))</f>
        <v>r</v>
      </c>
      <c r="O74" s="37">
        <v>4</v>
      </c>
      <c r="P74" s="37" t="str">
        <f t="shared" ref="P74:P102" si="15">IF(OR($F8=3,$F8=6),"",IF($F8=$O74,"r",IF(ABS($F8-$O74)=1,"p","")))</f>
        <v/>
      </c>
      <c r="Q74" s="38">
        <v>4</v>
      </c>
      <c r="R74" s="15" t="str">
        <f t="shared" ref="R74:R102" si="16">IF(OR($G8=3,$G8=6),"",IF($G8=$Q74,"r",IF(ABS($G8-$Q74)=1,"p","")))</f>
        <v>p</v>
      </c>
      <c r="S74" s="15"/>
      <c r="T74" s="64">
        <f t="shared" ref="T74:T102" si="17">COUNTIF(I74:R74,"p") + COUNTIF(I74:R74,"r")</f>
        <v>3</v>
      </c>
      <c r="V74" t="s">
        <v>116</v>
      </c>
      <c r="W74" s="15">
        <f>COUNTIF(J$74:R$102,"p") +COUNTIF(J$74:R$102,"r")</f>
        <v>73</v>
      </c>
      <c r="X74" s="43">
        <f>W74/145</f>
        <v>0.50344827586206897</v>
      </c>
    </row>
    <row r="75" spans="1:24" x14ac:dyDescent="0.35">
      <c r="A75">
        <v>2</v>
      </c>
      <c r="C75" s="22">
        <v>5</v>
      </c>
      <c r="D75" s="25">
        <v>1</v>
      </c>
      <c r="E75" s="25">
        <v>1</v>
      </c>
      <c r="F75" s="25">
        <v>4</v>
      </c>
      <c r="G75" s="26">
        <v>2</v>
      </c>
      <c r="I75" s="36">
        <v>4</v>
      </c>
      <c r="J75" s="37" t="str">
        <f t="shared" si="12"/>
        <v>p</v>
      </c>
      <c r="K75" s="37">
        <v>2</v>
      </c>
      <c r="L75" s="37" t="str">
        <f t="shared" si="13"/>
        <v>p</v>
      </c>
      <c r="M75" s="37">
        <v>2</v>
      </c>
      <c r="N75" s="37" t="str">
        <f t="shared" si="14"/>
        <v>p</v>
      </c>
      <c r="O75" s="37">
        <v>5</v>
      </c>
      <c r="P75" s="37" t="str">
        <f t="shared" si="15"/>
        <v>p</v>
      </c>
      <c r="Q75" s="38">
        <v>4</v>
      </c>
      <c r="R75" s="15" t="str">
        <f t="shared" si="16"/>
        <v/>
      </c>
      <c r="S75" s="15"/>
      <c r="T75" s="64">
        <f t="shared" si="17"/>
        <v>4</v>
      </c>
      <c r="U75" s="44"/>
      <c r="V75" t="s">
        <v>117</v>
      </c>
      <c r="W75" s="15">
        <f>COUNTIF(J$74:R$102,"r")</f>
        <v>40</v>
      </c>
      <c r="X75" s="43">
        <f>W75/145</f>
        <v>0.27586206896551724</v>
      </c>
    </row>
    <row r="76" spans="1:24" x14ac:dyDescent="0.35">
      <c r="A76">
        <v>4</v>
      </c>
      <c r="C76" s="30">
        <v>4</v>
      </c>
      <c r="D76" s="25">
        <v>5</v>
      </c>
      <c r="E76" s="25">
        <v>5</v>
      </c>
      <c r="F76" s="23">
        <v>1</v>
      </c>
      <c r="G76" s="26">
        <v>5</v>
      </c>
      <c r="I76" s="36">
        <v>4</v>
      </c>
      <c r="J76" s="37" t="str">
        <f t="shared" si="12"/>
        <v>r</v>
      </c>
      <c r="K76" s="37">
        <v>4</v>
      </c>
      <c r="L76" s="37" t="str">
        <f t="shared" si="13"/>
        <v>p</v>
      </c>
      <c r="M76" s="37">
        <v>4</v>
      </c>
      <c r="N76" s="37" t="str">
        <f t="shared" si="14"/>
        <v>p</v>
      </c>
      <c r="O76" s="37">
        <v>4</v>
      </c>
      <c r="P76" s="37" t="str">
        <f t="shared" si="15"/>
        <v/>
      </c>
      <c r="Q76" s="38">
        <v>2</v>
      </c>
      <c r="R76" s="15" t="str">
        <f t="shared" si="16"/>
        <v/>
      </c>
      <c r="S76" s="15"/>
      <c r="T76" s="64">
        <f t="shared" si="17"/>
        <v>3</v>
      </c>
      <c r="U76" s="15"/>
    </row>
    <row r="77" spans="1:24" x14ac:dyDescent="0.35">
      <c r="A77">
        <v>5</v>
      </c>
      <c r="C77" s="22">
        <v>5</v>
      </c>
      <c r="D77" s="23">
        <v>2</v>
      </c>
      <c r="E77" s="23">
        <v>1</v>
      </c>
      <c r="F77" s="24">
        <v>4</v>
      </c>
      <c r="G77" s="28">
        <v>4</v>
      </c>
      <c r="I77" s="36">
        <v>4</v>
      </c>
      <c r="J77" s="37" t="str">
        <f t="shared" si="12"/>
        <v>p</v>
      </c>
      <c r="K77" s="37">
        <v>5</v>
      </c>
      <c r="L77" s="37" t="str">
        <f t="shared" si="13"/>
        <v/>
      </c>
      <c r="M77" s="37">
        <v>4</v>
      </c>
      <c r="N77" s="37" t="str">
        <f t="shared" si="14"/>
        <v/>
      </c>
      <c r="O77" s="37">
        <v>4</v>
      </c>
      <c r="P77" s="37" t="str">
        <f t="shared" si="15"/>
        <v>r</v>
      </c>
      <c r="Q77" s="38">
        <v>4</v>
      </c>
      <c r="R77" s="15" t="str">
        <f t="shared" si="16"/>
        <v>r</v>
      </c>
      <c r="S77" s="15"/>
      <c r="T77" s="64">
        <f t="shared" si="17"/>
        <v>3</v>
      </c>
      <c r="U77" s="15"/>
    </row>
    <row r="78" spans="1:24" x14ac:dyDescent="0.35">
      <c r="A78">
        <v>6</v>
      </c>
      <c r="C78" s="27">
        <v>2</v>
      </c>
      <c r="D78" s="25">
        <v>5</v>
      </c>
      <c r="E78" s="24">
        <v>4</v>
      </c>
      <c r="F78" s="23">
        <v>1</v>
      </c>
      <c r="G78" s="26">
        <v>5</v>
      </c>
      <c r="I78" s="36">
        <v>4</v>
      </c>
      <c r="J78" s="37" t="str">
        <f t="shared" si="12"/>
        <v/>
      </c>
      <c r="K78" s="37">
        <v>4</v>
      </c>
      <c r="L78" s="37" t="str">
        <f t="shared" si="13"/>
        <v>p</v>
      </c>
      <c r="M78" s="37">
        <v>4</v>
      </c>
      <c r="N78" s="37" t="str">
        <f t="shared" si="14"/>
        <v>r</v>
      </c>
      <c r="O78" s="37">
        <v>4</v>
      </c>
      <c r="P78" s="37" t="str">
        <f t="shared" si="15"/>
        <v/>
      </c>
      <c r="Q78" s="38">
        <v>2</v>
      </c>
      <c r="R78" s="15" t="str">
        <f t="shared" si="16"/>
        <v/>
      </c>
      <c r="S78" s="15"/>
      <c r="T78" s="64">
        <f t="shared" si="17"/>
        <v>2</v>
      </c>
      <c r="U78" s="15"/>
    </row>
    <row r="79" spans="1:24" x14ac:dyDescent="0.35">
      <c r="A79">
        <v>7</v>
      </c>
      <c r="C79" s="22">
        <v>5</v>
      </c>
      <c r="D79" s="24">
        <v>2</v>
      </c>
      <c r="E79" s="24">
        <v>4</v>
      </c>
      <c r="F79" s="23">
        <v>3</v>
      </c>
      <c r="G79" s="26">
        <v>1</v>
      </c>
      <c r="I79" s="36">
        <v>4</v>
      </c>
      <c r="J79" s="37" t="str">
        <f t="shared" si="12"/>
        <v>p</v>
      </c>
      <c r="K79" s="37">
        <v>2</v>
      </c>
      <c r="L79" s="37" t="str">
        <f t="shared" si="13"/>
        <v>r</v>
      </c>
      <c r="M79" s="37">
        <v>4</v>
      </c>
      <c r="N79" s="37" t="str">
        <f t="shared" si="14"/>
        <v>r</v>
      </c>
      <c r="O79" s="37">
        <v>5</v>
      </c>
      <c r="P79" s="37" t="str">
        <f t="shared" si="15"/>
        <v/>
      </c>
      <c r="Q79" s="38">
        <v>4</v>
      </c>
      <c r="R79" s="15" t="str">
        <f t="shared" si="16"/>
        <v/>
      </c>
      <c r="S79" s="15"/>
      <c r="T79" s="64">
        <f t="shared" si="17"/>
        <v>3</v>
      </c>
      <c r="U79" s="15"/>
    </row>
    <row r="80" spans="1:24" x14ac:dyDescent="0.35">
      <c r="A80">
        <v>8</v>
      </c>
      <c r="C80" s="22">
        <v>5</v>
      </c>
      <c r="D80" s="23">
        <v>1</v>
      </c>
      <c r="E80" s="24">
        <v>4</v>
      </c>
      <c r="F80" s="23">
        <v>1</v>
      </c>
      <c r="G80" s="26">
        <v>1</v>
      </c>
      <c r="I80" s="36">
        <v>4</v>
      </c>
      <c r="J80" s="37" t="str">
        <f t="shared" si="12"/>
        <v>p</v>
      </c>
      <c r="K80" s="37">
        <v>4</v>
      </c>
      <c r="L80" s="37" t="str">
        <f t="shared" si="13"/>
        <v/>
      </c>
      <c r="M80" s="37">
        <v>4</v>
      </c>
      <c r="N80" s="37" t="str">
        <f t="shared" si="14"/>
        <v>r</v>
      </c>
      <c r="O80" s="37">
        <v>5</v>
      </c>
      <c r="P80" s="37" t="str">
        <f t="shared" si="15"/>
        <v/>
      </c>
      <c r="Q80" s="38">
        <v>4</v>
      </c>
      <c r="R80" s="15" t="str">
        <f t="shared" si="16"/>
        <v/>
      </c>
      <c r="S80" s="15"/>
      <c r="T80" s="64">
        <f t="shared" si="17"/>
        <v>2</v>
      </c>
      <c r="U80" s="15"/>
    </row>
    <row r="81" spans="1:21" x14ac:dyDescent="0.35">
      <c r="A81">
        <v>9</v>
      </c>
      <c r="C81" s="27">
        <v>4</v>
      </c>
      <c r="D81" s="23">
        <v>2</v>
      </c>
      <c r="E81" s="23">
        <v>4</v>
      </c>
      <c r="F81" s="23">
        <v>3</v>
      </c>
      <c r="G81" s="29">
        <v>1</v>
      </c>
      <c r="I81" s="36">
        <v>2</v>
      </c>
      <c r="J81" s="37" t="str">
        <f t="shared" si="12"/>
        <v/>
      </c>
      <c r="K81" s="37">
        <v>4</v>
      </c>
      <c r="L81" s="37" t="str">
        <f t="shared" si="13"/>
        <v/>
      </c>
      <c r="M81" s="37">
        <v>2</v>
      </c>
      <c r="N81" s="37" t="str">
        <f t="shared" si="14"/>
        <v/>
      </c>
      <c r="O81" s="37">
        <v>4</v>
      </c>
      <c r="P81" s="37" t="str">
        <f t="shared" si="15"/>
        <v/>
      </c>
      <c r="Q81" s="38">
        <v>2</v>
      </c>
      <c r="R81" s="15" t="str">
        <f t="shared" si="16"/>
        <v>p</v>
      </c>
      <c r="S81" s="15"/>
      <c r="T81" s="64">
        <f t="shared" si="17"/>
        <v>1</v>
      </c>
      <c r="U81" s="44"/>
    </row>
    <row r="82" spans="1:21" x14ac:dyDescent="0.35">
      <c r="A82">
        <v>10</v>
      </c>
      <c r="C82" s="27">
        <v>1</v>
      </c>
      <c r="D82" s="24">
        <v>2</v>
      </c>
      <c r="E82" s="24">
        <v>4</v>
      </c>
      <c r="F82" s="23">
        <v>3</v>
      </c>
      <c r="G82" s="28">
        <v>4</v>
      </c>
      <c r="I82" s="36">
        <v>4</v>
      </c>
      <c r="J82" s="37" t="str">
        <f t="shared" si="12"/>
        <v/>
      </c>
      <c r="K82" s="37">
        <v>2</v>
      </c>
      <c r="L82" s="37" t="str">
        <f t="shared" si="13"/>
        <v>r</v>
      </c>
      <c r="M82" s="37">
        <v>4</v>
      </c>
      <c r="N82" s="37" t="str">
        <f t="shared" si="14"/>
        <v>r</v>
      </c>
      <c r="O82" s="37">
        <v>5</v>
      </c>
      <c r="P82" s="37" t="str">
        <f t="shared" si="15"/>
        <v/>
      </c>
      <c r="Q82" s="38">
        <v>4</v>
      </c>
      <c r="R82" s="15" t="str">
        <f t="shared" si="16"/>
        <v>r</v>
      </c>
      <c r="S82" s="15"/>
      <c r="T82" s="64">
        <f t="shared" si="17"/>
        <v>3</v>
      </c>
      <c r="U82" s="15"/>
    </row>
    <row r="83" spans="1:21" x14ac:dyDescent="0.35">
      <c r="A83">
        <v>11</v>
      </c>
      <c r="C83" s="27">
        <v>1</v>
      </c>
      <c r="D83" s="23">
        <v>3</v>
      </c>
      <c r="E83" s="25">
        <v>4</v>
      </c>
      <c r="F83" s="23">
        <v>6</v>
      </c>
      <c r="G83" s="29">
        <v>4</v>
      </c>
      <c r="I83" s="36">
        <v>5</v>
      </c>
      <c r="J83" s="37" t="str">
        <f t="shared" si="12"/>
        <v/>
      </c>
      <c r="K83" s="37">
        <v>4</v>
      </c>
      <c r="L83" s="37" t="str">
        <f t="shared" si="13"/>
        <v/>
      </c>
      <c r="M83" s="37">
        <v>5</v>
      </c>
      <c r="N83" s="37" t="str">
        <f t="shared" si="14"/>
        <v>p</v>
      </c>
      <c r="O83" s="37">
        <v>5</v>
      </c>
      <c r="P83" s="37" t="str">
        <f t="shared" si="15"/>
        <v/>
      </c>
      <c r="Q83" s="38">
        <v>5</v>
      </c>
      <c r="R83" s="15" t="str">
        <f t="shared" si="16"/>
        <v>p</v>
      </c>
      <c r="S83" s="15"/>
      <c r="T83" s="64">
        <f t="shared" si="17"/>
        <v>2</v>
      </c>
      <c r="U83" s="15"/>
    </row>
    <row r="84" spans="1:21" x14ac:dyDescent="0.35">
      <c r="A84">
        <v>13</v>
      </c>
      <c r="C84" s="27">
        <v>2</v>
      </c>
      <c r="D84" s="23">
        <v>2</v>
      </c>
      <c r="E84" s="23">
        <v>2</v>
      </c>
      <c r="F84" s="23">
        <v>1</v>
      </c>
      <c r="G84" s="29">
        <v>5</v>
      </c>
      <c r="I84" s="36">
        <v>4</v>
      </c>
      <c r="J84" s="37" t="str">
        <f t="shared" si="12"/>
        <v/>
      </c>
      <c r="K84" s="37">
        <v>4</v>
      </c>
      <c r="L84" s="37" t="str">
        <f t="shared" si="13"/>
        <v/>
      </c>
      <c r="M84" s="37">
        <v>4</v>
      </c>
      <c r="N84" s="37" t="str">
        <f t="shared" si="14"/>
        <v/>
      </c>
      <c r="O84" s="37">
        <v>4</v>
      </c>
      <c r="P84" s="37" t="str">
        <f t="shared" si="15"/>
        <v/>
      </c>
      <c r="Q84" s="38">
        <v>4</v>
      </c>
      <c r="R84" s="15" t="str">
        <f t="shared" si="16"/>
        <v>p</v>
      </c>
      <c r="S84" s="15"/>
      <c r="T84" s="64">
        <f t="shared" si="17"/>
        <v>1</v>
      </c>
      <c r="U84" s="44"/>
    </row>
    <row r="85" spans="1:21" x14ac:dyDescent="0.35">
      <c r="A85">
        <v>14</v>
      </c>
      <c r="C85" s="27">
        <v>1</v>
      </c>
      <c r="D85" s="24">
        <v>4</v>
      </c>
      <c r="E85" s="24">
        <v>4</v>
      </c>
      <c r="F85" s="23">
        <v>1</v>
      </c>
      <c r="G85" s="29">
        <v>5</v>
      </c>
      <c r="I85" s="36">
        <v>4</v>
      </c>
      <c r="J85" s="37" t="str">
        <f t="shared" si="12"/>
        <v/>
      </c>
      <c r="K85" s="37">
        <v>4</v>
      </c>
      <c r="L85" s="37" t="str">
        <f t="shared" si="13"/>
        <v>r</v>
      </c>
      <c r="M85" s="37">
        <v>4</v>
      </c>
      <c r="N85" s="37" t="str">
        <f t="shared" si="14"/>
        <v>r</v>
      </c>
      <c r="O85" s="37">
        <v>4</v>
      </c>
      <c r="P85" s="37" t="str">
        <f t="shared" si="15"/>
        <v/>
      </c>
      <c r="Q85" s="38">
        <v>4</v>
      </c>
      <c r="R85" s="15" t="str">
        <f t="shared" si="16"/>
        <v>p</v>
      </c>
      <c r="S85" s="15"/>
      <c r="T85" s="64">
        <f t="shared" si="17"/>
        <v>3</v>
      </c>
      <c r="U85" s="15"/>
    </row>
    <row r="86" spans="1:21" x14ac:dyDescent="0.35">
      <c r="A86">
        <v>15</v>
      </c>
      <c r="C86" s="30">
        <v>2</v>
      </c>
      <c r="D86" s="23">
        <v>1</v>
      </c>
      <c r="E86" s="23">
        <v>1</v>
      </c>
      <c r="F86" s="23">
        <v>3</v>
      </c>
      <c r="G86" s="26">
        <v>1</v>
      </c>
      <c r="I86" s="36">
        <v>2</v>
      </c>
      <c r="J86" s="37" t="str">
        <f t="shared" si="12"/>
        <v>r</v>
      </c>
      <c r="K86" s="37">
        <v>4</v>
      </c>
      <c r="L86" s="37" t="str">
        <f t="shared" si="13"/>
        <v/>
      </c>
      <c r="M86" s="37">
        <v>4</v>
      </c>
      <c r="N86" s="37" t="str">
        <f t="shared" si="14"/>
        <v/>
      </c>
      <c r="O86" s="37">
        <v>4</v>
      </c>
      <c r="P86" s="37" t="str">
        <f t="shared" si="15"/>
        <v/>
      </c>
      <c r="Q86" s="38">
        <v>4</v>
      </c>
      <c r="R86" s="15" t="str">
        <f t="shared" si="16"/>
        <v/>
      </c>
      <c r="S86" s="15"/>
      <c r="T86" s="64">
        <f t="shared" si="17"/>
        <v>1</v>
      </c>
      <c r="U86" s="44"/>
    </row>
    <row r="87" spans="1:21" x14ac:dyDescent="0.35">
      <c r="A87">
        <v>17</v>
      </c>
      <c r="C87" s="27">
        <v>2</v>
      </c>
      <c r="D87" s="23">
        <v>3</v>
      </c>
      <c r="E87" s="23">
        <v>3</v>
      </c>
      <c r="F87" s="24">
        <v>2</v>
      </c>
      <c r="G87" s="28">
        <v>4</v>
      </c>
      <c r="I87" s="36">
        <v>4</v>
      </c>
      <c r="J87" s="37" t="str">
        <f t="shared" si="12"/>
        <v/>
      </c>
      <c r="K87" s="37">
        <v>4</v>
      </c>
      <c r="L87" s="37" t="str">
        <f t="shared" si="13"/>
        <v/>
      </c>
      <c r="M87" s="37">
        <v>2</v>
      </c>
      <c r="N87" s="37" t="str">
        <f t="shared" si="14"/>
        <v/>
      </c>
      <c r="O87" s="37">
        <v>2</v>
      </c>
      <c r="P87" s="37" t="str">
        <f t="shared" si="15"/>
        <v>r</v>
      </c>
      <c r="Q87" s="38">
        <v>4</v>
      </c>
      <c r="R87" s="15" t="str">
        <f t="shared" si="16"/>
        <v>r</v>
      </c>
      <c r="S87" s="15"/>
      <c r="T87" s="64">
        <f t="shared" si="17"/>
        <v>2</v>
      </c>
      <c r="U87" s="15"/>
    </row>
    <row r="88" spans="1:21" x14ac:dyDescent="0.35">
      <c r="A88">
        <v>18</v>
      </c>
      <c r="C88" s="30">
        <v>4</v>
      </c>
      <c r="D88" s="23">
        <v>1</v>
      </c>
      <c r="E88" s="23">
        <v>1</v>
      </c>
      <c r="F88" s="25">
        <v>5</v>
      </c>
      <c r="G88" s="26">
        <v>1</v>
      </c>
      <c r="I88" s="36">
        <v>4</v>
      </c>
      <c r="J88" s="37" t="str">
        <f t="shared" si="12"/>
        <v>r</v>
      </c>
      <c r="K88" s="37">
        <v>4</v>
      </c>
      <c r="L88" s="37" t="str">
        <f t="shared" si="13"/>
        <v/>
      </c>
      <c r="M88" s="37">
        <v>4</v>
      </c>
      <c r="N88" s="37" t="str">
        <f t="shared" si="14"/>
        <v/>
      </c>
      <c r="O88" s="37">
        <v>4</v>
      </c>
      <c r="P88" s="37" t="str">
        <f t="shared" si="15"/>
        <v>p</v>
      </c>
      <c r="Q88" s="38">
        <v>4</v>
      </c>
      <c r="R88" s="15" t="str">
        <f t="shared" si="16"/>
        <v/>
      </c>
      <c r="S88" s="15"/>
      <c r="T88" s="64">
        <f t="shared" si="17"/>
        <v>2</v>
      </c>
      <c r="U88" s="15"/>
    </row>
    <row r="89" spans="1:21" x14ac:dyDescent="0.35">
      <c r="A89">
        <v>19</v>
      </c>
      <c r="C89" s="27">
        <v>2</v>
      </c>
      <c r="D89" s="25">
        <v>4</v>
      </c>
      <c r="E89" s="24">
        <v>4</v>
      </c>
      <c r="F89" s="23">
        <v>1</v>
      </c>
      <c r="G89" s="28">
        <v>4</v>
      </c>
      <c r="I89" s="36">
        <v>4</v>
      </c>
      <c r="J89" s="37" t="str">
        <f t="shared" si="12"/>
        <v/>
      </c>
      <c r="K89" s="37">
        <v>5</v>
      </c>
      <c r="L89" s="37" t="str">
        <f t="shared" si="13"/>
        <v>p</v>
      </c>
      <c r="M89" s="37">
        <v>4</v>
      </c>
      <c r="N89" s="37" t="str">
        <f t="shared" si="14"/>
        <v>r</v>
      </c>
      <c r="O89" s="37">
        <v>4</v>
      </c>
      <c r="P89" s="37" t="str">
        <f t="shared" si="15"/>
        <v/>
      </c>
      <c r="Q89" s="38">
        <v>4</v>
      </c>
      <c r="R89" s="15" t="str">
        <f t="shared" si="16"/>
        <v>r</v>
      </c>
      <c r="S89" s="15"/>
      <c r="T89" s="64">
        <f t="shared" si="17"/>
        <v>3</v>
      </c>
      <c r="U89" s="15"/>
    </row>
    <row r="90" spans="1:21" x14ac:dyDescent="0.35">
      <c r="A90">
        <v>20</v>
      </c>
      <c r="C90" s="27">
        <v>3</v>
      </c>
      <c r="D90" s="24">
        <v>4</v>
      </c>
      <c r="E90" s="24">
        <v>4</v>
      </c>
      <c r="F90" s="23">
        <v>1</v>
      </c>
      <c r="G90" s="28">
        <v>5</v>
      </c>
      <c r="I90" s="36">
        <v>5</v>
      </c>
      <c r="J90" s="37" t="str">
        <f t="shared" si="12"/>
        <v/>
      </c>
      <c r="K90" s="37">
        <v>4</v>
      </c>
      <c r="L90" s="37" t="str">
        <f t="shared" si="13"/>
        <v>r</v>
      </c>
      <c r="M90" s="37">
        <v>4</v>
      </c>
      <c r="N90" s="37" t="str">
        <f t="shared" si="14"/>
        <v>r</v>
      </c>
      <c r="O90" s="37">
        <v>5</v>
      </c>
      <c r="P90" s="37" t="str">
        <f t="shared" si="15"/>
        <v/>
      </c>
      <c r="Q90" s="38">
        <v>5</v>
      </c>
      <c r="R90" s="15" t="str">
        <f t="shared" si="16"/>
        <v>r</v>
      </c>
      <c r="S90" s="15"/>
      <c r="T90" s="64">
        <f t="shared" si="17"/>
        <v>3</v>
      </c>
      <c r="U90" s="15"/>
    </row>
    <row r="91" spans="1:21" x14ac:dyDescent="0.35">
      <c r="A91">
        <v>21</v>
      </c>
      <c r="C91" s="27">
        <v>5</v>
      </c>
      <c r="D91" s="25">
        <v>4</v>
      </c>
      <c r="E91" s="24">
        <v>4</v>
      </c>
      <c r="F91" s="24">
        <v>4</v>
      </c>
      <c r="G91" s="29">
        <v>1</v>
      </c>
      <c r="I91" s="36">
        <v>2</v>
      </c>
      <c r="J91" s="37" t="str">
        <f t="shared" si="12"/>
        <v/>
      </c>
      <c r="K91" s="37">
        <v>5</v>
      </c>
      <c r="L91" s="37" t="str">
        <f t="shared" si="13"/>
        <v>p</v>
      </c>
      <c r="M91" s="37">
        <v>4</v>
      </c>
      <c r="N91" s="37" t="str">
        <f t="shared" si="14"/>
        <v>r</v>
      </c>
      <c r="O91" s="37">
        <v>4</v>
      </c>
      <c r="P91" s="37" t="str">
        <f t="shared" si="15"/>
        <v>r</v>
      </c>
      <c r="Q91" s="38">
        <v>2</v>
      </c>
      <c r="R91" s="15" t="str">
        <f t="shared" si="16"/>
        <v>p</v>
      </c>
      <c r="S91" s="15"/>
      <c r="T91" s="64">
        <f t="shared" si="17"/>
        <v>4</v>
      </c>
      <c r="U91" s="44"/>
    </row>
    <row r="92" spans="1:21" x14ac:dyDescent="0.35">
      <c r="A92">
        <v>22</v>
      </c>
      <c r="C92" s="22">
        <v>5</v>
      </c>
      <c r="D92" s="24">
        <v>4</v>
      </c>
      <c r="E92" s="25">
        <v>5</v>
      </c>
      <c r="F92" s="23">
        <v>3</v>
      </c>
      <c r="G92" s="26">
        <v>1</v>
      </c>
      <c r="I92" s="36">
        <v>4</v>
      </c>
      <c r="J92" s="37" t="str">
        <f t="shared" si="12"/>
        <v>p</v>
      </c>
      <c r="K92" s="37">
        <v>4</v>
      </c>
      <c r="L92" s="37" t="str">
        <f t="shared" si="13"/>
        <v>r</v>
      </c>
      <c r="M92" s="37">
        <v>4</v>
      </c>
      <c r="N92" s="37" t="str">
        <f t="shared" si="14"/>
        <v>p</v>
      </c>
      <c r="O92" s="37">
        <v>4</v>
      </c>
      <c r="P92" s="37" t="str">
        <f t="shared" si="15"/>
        <v/>
      </c>
      <c r="Q92" s="38">
        <v>4</v>
      </c>
      <c r="R92" s="15" t="str">
        <f t="shared" si="16"/>
        <v/>
      </c>
      <c r="S92" s="15"/>
      <c r="T92" s="64">
        <f t="shared" si="17"/>
        <v>3</v>
      </c>
      <c r="U92" s="15"/>
    </row>
    <row r="93" spans="1:21" x14ac:dyDescent="0.35">
      <c r="A93">
        <v>23</v>
      </c>
      <c r="C93" s="27">
        <v>3</v>
      </c>
      <c r="D93" s="23">
        <v>2</v>
      </c>
      <c r="E93" s="23">
        <v>1</v>
      </c>
      <c r="F93" s="23">
        <v>5</v>
      </c>
      <c r="G93" s="26">
        <v>2</v>
      </c>
      <c r="I93" s="36">
        <v>4</v>
      </c>
      <c r="J93" s="37" t="str">
        <f t="shared" si="12"/>
        <v/>
      </c>
      <c r="K93" s="37">
        <v>4</v>
      </c>
      <c r="L93" s="37" t="str">
        <f t="shared" si="13"/>
        <v/>
      </c>
      <c r="M93" s="37">
        <v>4</v>
      </c>
      <c r="N93" s="37" t="str">
        <f t="shared" si="14"/>
        <v/>
      </c>
      <c r="O93" s="37">
        <v>2</v>
      </c>
      <c r="P93" s="37" t="str">
        <f t="shared" si="15"/>
        <v/>
      </c>
      <c r="Q93" s="38">
        <v>4</v>
      </c>
      <c r="R93" s="15" t="str">
        <f t="shared" si="16"/>
        <v/>
      </c>
      <c r="S93" s="15"/>
      <c r="T93" s="64">
        <f t="shared" si="17"/>
        <v>0</v>
      </c>
      <c r="U93" s="44"/>
    </row>
    <row r="94" spans="1:21" x14ac:dyDescent="0.35">
      <c r="A94">
        <v>25</v>
      </c>
      <c r="C94" s="27">
        <v>2</v>
      </c>
      <c r="D94" s="23">
        <v>2</v>
      </c>
      <c r="E94" s="23">
        <v>1</v>
      </c>
      <c r="F94" s="23">
        <v>5</v>
      </c>
      <c r="G94" s="26">
        <v>1</v>
      </c>
      <c r="I94" s="36">
        <v>4</v>
      </c>
      <c r="J94" s="37" t="str">
        <f t="shared" si="12"/>
        <v/>
      </c>
      <c r="K94" s="37">
        <v>4</v>
      </c>
      <c r="L94" s="37" t="str">
        <f t="shared" si="13"/>
        <v/>
      </c>
      <c r="M94" s="37">
        <v>4</v>
      </c>
      <c r="N94" s="37" t="str">
        <f t="shared" si="14"/>
        <v/>
      </c>
      <c r="O94" s="37">
        <v>2</v>
      </c>
      <c r="P94" s="37" t="str">
        <f t="shared" si="15"/>
        <v/>
      </c>
      <c r="Q94" s="38">
        <v>4</v>
      </c>
      <c r="R94" s="15" t="str">
        <f t="shared" si="16"/>
        <v/>
      </c>
      <c r="S94" s="15"/>
      <c r="T94" s="64">
        <f t="shared" si="17"/>
        <v>0</v>
      </c>
      <c r="U94" s="44"/>
    </row>
    <row r="95" spans="1:21" x14ac:dyDescent="0.35">
      <c r="A95">
        <v>26</v>
      </c>
      <c r="C95" s="30">
        <v>5</v>
      </c>
      <c r="D95" s="25">
        <v>4</v>
      </c>
      <c r="E95" s="24">
        <v>4</v>
      </c>
      <c r="F95" s="24">
        <v>4</v>
      </c>
      <c r="G95" s="26">
        <v>1</v>
      </c>
      <c r="I95" s="36">
        <v>5</v>
      </c>
      <c r="J95" s="37" t="str">
        <f t="shared" si="12"/>
        <v>r</v>
      </c>
      <c r="K95" s="37">
        <v>5</v>
      </c>
      <c r="L95" s="37" t="str">
        <f t="shared" si="13"/>
        <v>p</v>
      </c>
      <c r="M95" s="37">
        <v>4</v>
      </c>
      <c r="N95" s="37" t="str">
        <f t="shared" si="14"/>
        <v>r</v>
      </c>
      <c r="O95" s="37">
        <v>4</v>
      </c>
      <c r="P95" s="37" t="str">
        <f t="shared" si="15"/>
        <v>r</v>
      </c>
      <c r="Q95" s="38">
        <v>4</v>
      </c>
      <c r="R95" s="15" t="str">
        <f t="shared" si="16"/>
        <v/>
      </c>
      <c r="S95" s="15"/>
      <c r="T95" s="64">
        <f t="shared" si="17"/>
        <v>4</v>
      </c>
      <c r="U95" s="44"/>
    </row>
    <row r="96" spans="1:21" x14ac:dyDescent="0.35">
      <c r="A96">
        <v>27</v>
      </c>
      <c r="C96" s="27">
        <v>2</v>
      </c>
      <c r="D96" s="24">
        <v>4</v>
      </c>
      <c r="E96" s="24">
        <v>4</v>
      </c>
      <c r="F96" s="23">
        <v>1</v>
      </c>
      <c r="G96" s="29">
        <v>5</v>
      </c>
      <c r="I96" s="36">
        <v>4</v>
      </c>
      <c r="J96" s="37" t="str">
        <f t="shared" si="12"/>
        <v/>
      </c>
      <c r="K96" s="37">
        <v>4</v>
      </c>
      <c r="L96" s="37" t="str">
        <f t="shared" si="13"/>
        <v>r</v>
      </c>
      <c r="M96" s="37">
        <v>4</v>
      </c>
      <c r="N96" s="37" t="str">
        <f t="shared" si="14"/>
        <v>r</v>
      </c>
      <c r="O96" s="37">
        <v>5</v>
      </c>
      <c r="P96" s="37" t="str">
        <f t="shared" si="15"/>
        <v/>
      </c>
      <c r="Q96" s="38">
        <v>4</v>
      </c>
      <c r="R96" s="15" t="str">
        <f t="shared" si="16"/>
        <v>p</v>
      </c>
      <c r="S96" s="15"/>
      <c r="T96" s="64">
        <f t="shared" si="17"/>
        <v>3</v>
      </c>
      <c r="U96" s="15"/>
    </row>
    <row r="97" spans="1:24" x14ac:dyDescent="0.35">
      <c r="A97">
        <v>29</v>
      </c>
      <c r="C97" s="30">
        <v>4</v>
      </c>
      <c r="D97" s="24">
        <v>4</v>
      </c>
      <c r="E97" s="24">
        <v>4</v>
      </c>
      <c r="F97" s="23">
        <v>1</v>
      </c>
      <c r="G97" s="29">
        <v>5</v>
      </c>
      <c r="I97" s="36">
        <v>4</v>
      </c>
      <c r="J97" s="37" t="str">
        <f t="shared" si="12"/>
        <v>r</v>
      </c>
      <c r="K97" s="37">
        <v>4</v>
      </c>
      <c r="L97" s="37" t="str">
        <f t="shared" si="13"/>
        <v>r</v>
      </c>
      <c r="M97" s="37">
        <v>4</v>
      </c>
      <c r="N97" s="37" t="str">
        <f t="shared" si="14"/>
        <v>r</v>
      </c>
      <c r="O97" s="37">
        <v>4</v>
      </c>
      <c r="P97" s="37" t="str">
        <f t="shared" si="15"/>
        <v/>
      </c>
      <c r="Q97" s="38">
        <v>4</v>
      </c>
      <c r="R97" s="15" t="str">
        <f t="shared" si="16"/>
        <v>p</v>
      </c>
      <c r="S97" s="15"/>
      <c r="T97" s="64">
        <f t="shared" si="17"/>
        <v>4</v>
      </c>
      <c r="U97" s="44"/>
    </row>
    <row r="98" spans="1:24" x14ac:dyDescent="0.35">
      <c r="A98">
        <v>30</v>
      </c>
      <c r="C98" s="27">
        <v>3</v>
      </c>
      <c r="D98" s="24">
        <v>4</v>
      </c>
      <c r="E98" s="24">
        <v>4</v>
      </c>
      <c r="F98" s="23">
        <v>1</v>
      </c>
      <c r="G98" s="28">
        <v>4</v>
      </c>
      <c r="I98" s="36">
        <v>4</v>
      </c>
      <c r="J98" s="37" t="str">
        <f t="shared" si="12"/>
        <v/>
      </c>
      <c r="K98" s="37">
        <v>4</v>
      </c>
      <c r="L98" s="37" t="str">
        <f t="shared" si="13"/>
        <v>r</v>
      </c>
      <c r="M98" s="37">
        <v>4</v>
      </c>
      <c r="N98" s="37" t="str">
        <f t="shared" si="14"/>
        <v>r</v>
      </c>
      <c r="O98" s="37">
        <v>4</v>
      </c>
      <c r="P98" s="37" t="str">
        <f t="shared" si="15"/>
        <v/>
      </c>
      <c r="Q98" s="38">
        <v>4</v>
      </c>
      <c r="R98" s="15" t="str">
        <f t="shared" si="16"/>
        <v>r</v>
      </c>
      <c r="S98" s="15"/>
      <c r="T98" s="64">
        <f t="shared" si="17"/>
        <v>3</v>
      </c>
      <c r="U98" s="15"/>
    </row>
    <row r="99" spans="1:24" x14ac:dyDescent="0.35">
      <c r="A99">
        <v>31</v>
      </c>
      <c r="C99" s="30">
        <v>2</v>
      </c>
      <c r="D99" s="24">
        <v>4</v>
      </c>
      <c r="E99" s="23">
        <v>2</v>
      </c>
      <c r="F99" s="23">
        <v>1</v>
      </c>
      <c r="G99" s="26">
        <v>3</v>
      </c>
      <c r="I99" s="36">
        <v>2</v>
      </c>
      <c r="J99" s="37" t="str">
        <f t="shared" si="12"/>
        <v>r</v>
      </c>
      <c r="K99" s="37">
        <v>4</v>
      </c>
      <c r="L99" s="37" t="str">
        <f t="shared" si="13"/>
        <v>r</v>
      </c>
      <c r="M99" s="37">
        <v>4</v>
      </c>
      <c r="N99" s="37" t="str">
        <f t="shared" si="14"/>
        <v/>
      </c>
      <c r="O99" s="37">
        <v>4</v>
      </c>
      <c r="P99" s="37" t="str">
        <f t="shared" si="15"/>
        <v/>
      </c>
      <c r="Q99" s="38">
        <v>5</v>
      </c>
      <c r="R99" s="15" t="str">
        <f t="shared" si="16"/>
        <v/>
      </c>
      <c r="S99" s="15"/>
      <c r="T99" s="64">
        <f t="shared" si="17"/>
        <v>2</v>
      </c>
      <c r="U99" s="15"/>
    </row>
    <row r="100" spans="1:24" x14ac:dyDescent="0.35">
      <c r="A100">
        <v>32</v>
      </c>
      <c r="C100" s="30">
        <v>4</v>
      </c>
      <c r="D100" s="23">
        <v>1</v>
      </c>
      <c r="E100" s="23">
        <v>1</v>
      </c>
      <c r="F100" s="25">
        <v>4</v>
      </c>
      <c r="G100" s="29">
        <v>1</v>
      </c>
      <c r="I100" s="36">
        <v>4</v>
      </c>
      <c r="J100" s="37" t="str">
        <f t="shared" si="12"/>
        <v>r</v>
      </c>
      <c r="K100" s="37">
        <v>4</v>
      </c>
      <c r="L100" s="37" t="str">
        <f t="shared" si="13"/>
        <v/>
      </c>
      <c r="M100" s="37">
        <v>4</v>
      </c>
      <c r="N100" s="37" t="str">
        <f t="shared" si="14"/>
        <v/>
      </c>
      <c r="O100" s="37">
        <v>5</v>
      </c>
      <c r="P100" s="37" t="str">
        <f t="shared" si="15"/>
        <v>p</v>
      </c>
      <c r="Q100" s="38">
        <v>2</v>
      </c>
      <c r="R100" s="15" t="str">
        <f t="shared" si="16"/>
        <v>p</v>
      </c>
      <c r="S100" s="15"/>
      <c r="T100" s="64">
        <f t="shared" si="17"/>
        <v>3</v>
      </c>
      <c r="U100" s="15"/>
    </row>
    <row r="101" spans="1:24" x14ac:dyDescent="0.35">
      <c r="A101">
        <v>33</v>
      </c>
      <c r="C101" s="27">
        <v>4</v>
      </c>
      <c r="D101" s="23">
        <v>1</v>
      </c>
      <c r="E101" s="25">
        <v>1</v>
      </c>
      <c r="F101" s="24">
        <v>4</v>
      </c>
      <c r="G101" s="29">
        <v>1</v>
      </c>
      <c r="I101" s="36">
        <v>2</v>
      </c>
      <c r="J101" s="37" t="str">
        <f t="shared" si="12"/>
        <v/>
      </c>
      <c r="K101" s="37">
        <v>4</v>
      </c>
      <c r="L101" s="37" t="str">
        <f t="shared" si="13"/>
        <v/>
      </c>
      <c r="M101" s="37">
        <v>2</v>
      </c>
      <c r="N101" s="37" t="str">
        <f t="shared" si="14"/>
        <v>p</v>
      </c>
      <c r="O101" s="37">
        <v>4</v>
      </c>
      <c r="P101" s="37" t="str">
        <f t="shared" si="15"/>
        <v>r</v>
      </c>
      <c r="Q101" s="38">
        <v>2</v>
      </c>
      <c r="R101" s="15" t="str">
        <f t="shared" si="16"/>
        <v>p</v>
      </c>
      <c r="S101" s="15"/>
      <c r="T101" s="64">
        <f t="shared" si="17"/>
        <v>3</v>
      </c>
      <c r="U101" s="15"/>
    </row>
    <row r="102" spans="1:24" x14ac:dyDescent="0.35">
      <c r="A102">
        <v>34</v>
      </c>
      <c r="C102" s="31">
        <v>2</v>
      </c>
      <c r="D102" s="32">
        <v>5</v>
      </c>
      <c r="E102" s="32">
        <v>5</v>
      </c>
      <c r="F102" s="33">
        <v>1</v>
      </c>
      <c r="G102" s="34">
        <v>5</v>
      </c>
      <c r="I102" s="39">
        <v>4</v>
      </c>
      <c r="J102" s="40" t="str">
        <f t="shared" si="12"/>
        <v/>
      </c>
      <c r="K102" s="40">
        <v>4</v>
      </c>
      <c r="L102" s="40" t="str">
        <f t="shared" si="13"/>
        <v>p</v>
      </c>
      <c r="M102" s="40">
        <v>4</v>
      </c>
      <c r="N102" s="40" t="str">
        <f t="shared" si="14"/>
        <v>p</v>
      </c>
      <c r="O102" s="40">
        <v>4</v>
      </c>
      <c r="P102" s="40" t="str">
        <f t="shared" si="15"/>
        <v/>
      </c>
      <c r="Q102" s="41">
        <v>4</v>
      </c>
      <c r="R102" s="15" t="str">
        <f t="shared" si="16"/>
        <v>p</v>
      </c>
      <c r="S102" s="15"/>
      <c r="T102" s="65">
        <f t="shared" si="17"/>
        <v>3</v>
      </c>
      <c r="U102" s="15"/>
    </row>
    <row r="103" spans="1:24" x14ac:dyDescent="0.35"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</row>
    <row r="104" spans="1:24" x14ac:dyDescent="0.35"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</row>
    <row r="105" spans="1:24" x14ac:dyDescent="0.35">
      <c r="A105" s="42"/>
      <c r="C105" s="1" t="s">
        <v>70</v>
      </c>
      <c r="I105" s="1" t="s">
        <v>43</v>
      </c>
      <c r="J105" s="1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 spans="1:24" x14ac:dyDescent="0.35">
      <c r="A106" s="42" t="s">
        <v>113</v>
      </c>
      <c r="C106" s="19" t="s">
        <v>118</v>
      </c>
      <c r="D106" s="20" t="s">
        <v>119</v>
      </c>
      <c r="E106" s="20" t="s">
        <v>120</v>
      </c>
      <c r="F106" s="20" t="s">
        <v>121</v>
      </c>
      <c r="G106" s="21" t="s">
        <v>122</v>
      </c>
      <c r="I106" s="19" t="s">
        <v>118</v>
      </c>
      <c r="J106" s="20"/>
      <c r="K106" s="20" t="s">
        <v>119</v>
      </c>
      <c r="L106" s="20"/>
      <c r="M106" s="20" t="s">
        <v>120</v>
      </c>
      <c r="N106" s="20"/>
      <c r="O106" s="20" t="s">
        <v>121</v>
      </c>
      <c r="P106" s="35"/>
      <c r="Q106" s="21" t="s">
        <v>122</v>
      </c>
      <c r="R106" s="16"/>
      <c r="S106" s="16"/>
      <c r="T106" s="66" t="s">
        <v>135</v>
      </c>
      <c r="U106" s="15"/>
      <c r="V106" s="16"/>
      <c r="W106" s="15" t="s">
        <v>125</v>
      </c>
      <c r="X106" s="15" t="s">
        <v>124</v>
      </c>
    </row>
    <row r="107" spans="1:24" x14ac:dyDescent="0.35">
      <c r="A107">
        <v>1</v>
      </c>
      <c r="C107" s="22">
        <v>1</v>
      </c>
      <c r="D107" s="24">
        <v>1</v>
      </c>
      <c r="E107" s="24">
        <v>2</v>
      </c>
      <c r="F107" s="23">
        <v>1</v>
      </c>
      <c r="G107" s="29">
        <v>5</v>
      </c>
      <c r="I107" s="36">
        <v>2</v>
      </c>
      <c r="J107" s="37" t="str">
        <f t="shared" ref="J107:J135" si="18">IF(OR($C8=3,$C8=6),"",IF($C8=$I107,"r",IF(ABS($C8-$I107)=1,"p","")))</f>
        <v>p</v>
      </c>
      <c r="K107" s="37">
        <v>1</v>
      </c>
      <c r="L107" s="37" t="str">
        <f t="shared" ref="L107:L135" si="19">IF(OR($D8=3,$D8=6),"",IF($D8=$K107,"r",IF(ABS($D8-$K107)=1,"p","")))</f>
        <v>r</v>
      </c>
      <c r="M107" s="37">
        <v>2</v>
      </c>
      <c r="N107" s="37" t="str">
        <f t="shared" ref="N107:N135" si="20">IF(OR($E8=3,$E8=6),"",IF($E8=$M107,"r",IF(ABS($E8-$M107)=1,"p","")))</f>
        <v>r</v>
      </c>
      <c r="O107" s="37">
        <v>4</v>
      </c>
      <c r="P107" s="37" t="str">
        <f t="shared" ref="P107:P135" si="21">IF(OR($F8=3,$F8=6),"",IF($F8=$O107,"r",IF(ABS($F8-$O107)=1,"p","")))</f>
        <v/>
      </c>
      <c r="Q107" s="38">
        <v>4</v>
      </c>
      <c r="R107" s="15" t="str">
        <f t="shared" ref="R107:R135" si="22">IF(OR($G8=3,$G8=6),"",IF($G8=$Q107,"r",IF(ABS($G8-$Q107)=1,"p","")))</f>
        <v>p</v>
      </c>
      <c r="S107" s="15"/>
      <c r="T107" s="64">
        <f t="shared" ref="T107:T132" si="23">COUNTIF(I107:R107,"p") + COUNTIF(I107:R107,"r")</f>
        <v>4</v>
      </c>
      <c r="U107" s="44"/>
      <c r="V107" t="s">
        <v>116</v>
      </c>
      <c r="W107" s="15">
        <f>COUNTIF(J$107:R$135,"p") +COUNTIF(J$107:R$135,"r")</f>
        <v>73</v>
      </c>
      <c r="X107" s="43">
        <f>W107/145</f>
        <v>0.50344827586206897</v>
      </c>
    </row>
    <row r="108" spans="1:24" x14ac:dyDescent="0.35">
      <c r="A108">
        <v>2</v>
      </c>
      <c r="C108" s="22">
        <v>5</v>
      </c>
      <c r="D108" s="24">
        <v>1</v>
      </c>
      <c r="E108" s="23">
        <v>1</v>
      </c>
      <c r="F108" s="23">
        <v>4</v>
      </c>
      <c r="G108" s="28">
        <v>2</v>
      </c>
      <c r="I108" s="36">
        <v>4</v>
      </c>
      <c r="J108" s="37" t="str">
        <f t="shared" si="18"/>
        <v>p</v>
      </c>
      <c r="K108" s="37">
        <v>1</v>
      </c>
      <c r="L108" s="37" t="str">
        <f t="shared" si="19"/>
        <v>r</v>
      </c>
      <c r="M108" s="37">
        <v>4</v>
      </c>
      <c r="N108" s="37" t="str">
        <f t="shared" si="20"/>
        <v/>
      </c>
      <c r="O108" s="37">
        <v>2</v>
      </c>
      <c r="P108" s="37" t="str">
        <f t="shared" si="21"/>
        <v/>
      </c>
      <c r="Q108" s="38">
        <v>2</v>
      </c>
      <c r="R108" s="15" t="str">
        <f t="shared" si="22"/>
        <v>r</v>
      </c>
      <c r="S108" s="15"/>
      <c r="T108" s="64">
        <f t="shared" si="23"/>
        <v>3</v>
      </c>
      <c r="U108" s="15"/>
      <c r="V108" t="s">
        <v>117</v>
      </c>
      <c r="W108" s="15">
        <f>COUNTIF(J$107:R$135,"r")</f>
        <v>35</v>
      </c>
      <c r="X108" s="43">
        <f>W108/145</f>
        <v>0.2413793103448276</v>
      </c>
    </row>
    <row r="109" spans="1:24" x14ac:dyDescent="0.35">
      <c r="A109">
        <v>4</v>
      </c>
      <c r="C109" s="27">
        <v>4</v>
      </c>
      <c r="D109" s="25">
        <v>5</v>
      </c>
      <c r="E109" s="25">
        <v>5</v>
      </c>
      <c r="F109" s="23">
        <v>1</v>
      </c>
      <c r="G109" s="26">
        <v>5</v>
      </c>
      <c r="I109" s="36">
        <v>2</v>
      </c>
      <c r="J109" s="37" t="str">
        <f t="shared" si="18"/>
        <v/>
      </c>
      <c r="K109" s="37">
        <v>4</v>
      </c>
      <c r="L109" s="37" t="str">
        <f t="shared" si="19"/>
        <v>p</v>
      </c>
      <c r="M109" s="37">
        <v>4</v>
      </c>
      <c r="N109" s="37" t="str">
        <f t="shared" si="20"/>
        <v>p</v>
      </c>
      <c r="O109" s="37">
        <v>4</v>
      </c>
      <c r="P109" s="37" t="str">
        <f t="shared" si="21"/>
        <v/>
      </c>
      <c r="Q109" s="38">
        <v>2</v>
      </c>
      <c r="R109" s="15" t="str">
        <f t="shared" si="22"/>
        <v/>
      </c>
      <c r="S109" s="15"/>
      <c r="T109" s="64">
        <f t="shared" si="23"/>
        <v>2</v>
      </c>
      <c r="U109" s="15"/>
    </row>
    <row r="110" spans="1:24" x14ac:dyDescent="0.35">
      <c r="A110">
        <v>5</v>
      </c>
      <c r="C110" s="27">
        <v>5</v>
      </c>
      <c r="D110" s="24">
        <v>2</v>
      </c>
      <c r="E110" s="25">
        <v>1</v>
      </c>
      <c r="F110" s="23">
        <v>4</v>
      </c>
      <c r="G110" s="26">
        <v>4</v>
      </c>
      <c r="I110" s="36">
        <v>2</v>
      </c>
      <c r="J110" s="37" t="str">
        <f t="shared" si="18"/>
        <v/>
      </c>
      <c r="K110" s="37">
        <v>2</v>
      </c>
      <c r="L110" s="37" t="str">
        <f t="shared" si="19"/>
        <v>r</v>
      </c>
      <c r="M110" s="37">
        <v>2</v>
      </c>
      <c r="N110" s="37" t="str">
        <f t="shared" si="20"/>
        <v>p</v>
      </c>
      <c r="O110" s="37">
        <v>2</v>
      </c>
      <c r="P110" s="37" t="str">
        <f t="shared" si="21"/>
        <v/>
      </c>
      <c r="Q110" s="38">
        <v>2</v>
      </c>
      <c r="R110" s="15" t="str">
        <f t="shared" si="22"/>
        <v/>
      </c>
      <c r="S110" s="15"/>
      <c r="T110" s="64">
        <f t="shared" si="23"/>
        <v>2</v>
      </c>
      <c r="U110" s="15"/>
    </row>
    <row r="111" spans="1:24" x14ac:dyDescent="0.35">
      <c r="A111">
        <v>6</v>
      </c>
      <c r="C111" s="30">
        <v>2</v>
      </c>
      <c r="D111" s="23">
        <v>5</v>
      </c>
      <c r="E111" s="23">
        <v>4</v>
      </c>
      <c r="F111" s="25">
        <v>1</v>
      </c>
      <c r="G111" s="26">
        <v>5</v>
      </c>
      <c r="I111" s="36">
        <v>2</v>
      </c>
      <c r="J111" s="37" t="str">
        <f t="shared" si="18"/>
        <v>r</v>
      </c>
      <c r="K111" s="37">
        <v>2</v>
      </c>
      <c r="L111" s="37" t="str">
        <f t="shared" si="19"/>
        <v/>
      </c>
      <c r="M111" s="37">
        <v>2</v>
      </c>
      <c r="N111" s="37" t="str">
        <f t="shared" si="20"/>
        <v/>
      </c>
      <c r="O111" s="37">
        <v>2</v>
      </c>
      <c r="P111" s="37" t="str">
        <f t="shared" si="21"/>
        <v>p</v>
      </c>
      <c r="Q111" s="38">
        <v>2</v>
      </c>
      <c r="R111" s="15" t="str">
        <f t="shared" si="22"/>
        <v/>
      </c>
      <c r="S111" s="15"/>
      <c r="T111" s="64">
        <f t="shared" si="23"/>
        <v>2</v>
      </c>
      <c r="U111" s="15"/>
    </row>
    <row r="112" spans="1:24" x14ac:dyDescent="0.35">
      <c r="A112">
        <v>7</v>
      </c>
      <c r="C112" s="22">
        <v>5</v>
      </c>
      <c r="D112" s="24">
        <v>2</v>
      </c>
      <c r="E112" s="24">
        <v>4</v>
      </c>
      <c r="F112" s="23">
        <v>3</v>
      </c>
      <c r="G112" s="26">
        <v>1</v>
      </c>
      <c r="I112" s="36">
        <v>4</v>
      </c>
      <c r="J112" s="37" t="str">
        <f t="shared" si="18"/>
        <v>p</v>
      </c>
      <c r="K112" s="37">
        <v>2</v>
      </c>
      <c r="L112" s="37" t="str">
        <f t="shared" si="19"/>
        <v>r</v>
      </c>
      <c r="M112" s="37">
        <v>4</v>
      </c>
      <c r="N112" s="37" t="str">
        <f t="shared" si="20"/>
        <v>r</v>
      </c>
      <c r="O112" s="37">
        <v>2</v>
      </c>
      <c r="P112" s="37" t="str">
        <f t="shared" si="21"/>
        <v/>
      </c>
      <c r="Q112" s="38">
        <v>4</v>
      </c>
      <c r="R112" s="15" t="str">
        <f t="shared" si="22"/>
        <v/>
      </c>
      <c r="S112" s="15"/>
      <c r="T112" s="64">
        <f t="shared" si="23"/>
        <v>3</v>
      </c>
      <c r="U112" s="15"/>
    </row>
    <row r="113" spans="1:21" x14ac:dyDescent="0.35">
      <c r="A113">
        <v>8</v>
      </c>
      <c r="C113" s="22">
        <v>5</v>
      </c>
      <c r="D113" s="25">
        <v>1</v>
      </c>
      <c r="E113" s="24">
        <v>4</v>
      </c>
      <c r="F113" s="23">
        <v>1</v>
      </c>
      <c r="G113" s="26">
        <v>1</v>
      </c>
      <c r="I113" s="36">
        <v>4</v>
      </c>
      <c r="J113" s="37" t="str">
        <f t="shared" si="18"/>
        <v>p</v>
      </c>
      <c r="K113" s="37">
        <v>2</v>
      </c>
      <c r="L113" s="37" t="str">
        <f t="shared" si="19"/>
        <v>p</v>
      </c>
      <c r="M113" s="37">
        <v>4</v>
      </c>
      <c r="N113" s="37" t="str">
        <f t="shared" si="20"/>
        <v>r</v>
      </c>
      <c r="O113" s="37">
        <v>4</v>
      </c>
      <c r="P113" s="37" t="str">
        <f t="shared" si="21"/>
        <v/>
      </c>
      <c r="Q113" s="38">
        <v>4</v>
      </c>
      <c r="R113" s="15" t="str">
        <f t="shared" si="22"/>
        <v/>
      </c>
      <c r="S113" s="15"/>
      <c r="T113" s="64">
        <f t="shared" si="23"/>
        <v>3</v>
      </c>
      <c r="U113" s="15"/>
    </row>
    <row r="114" spans="1:21" x14ac:dyDescent="0.35">
      <c r="A114">
        <v>9</v>
      </c>
      <c r="C114" s="27">
        <v>4</v>
      </c>
      <c r="D114" s="23">
        <v>2</v>
      </c>
      <c r="E114" s="23">
        <v>4</v>
      </c>
      <c r="F114" s="23">
        <v>3</v>
      </c>
      <c r="G114" s="29">
        <v>1</v>
      </c>
      <c r="I114" s="36">
        <v>2</v>
      </c>
      <c r="J114" s="37" t="str">
        <f t="shared" si="18"/>
        <v/>
      </c>
      <c r="K114" s="37">
        <v>4</v>
      </c>
      <c r="L114" s="37" t="str">
        <f t="shared" si="19"/>
        <v/>
      </c>
      <c r="M114" s="37">
        <v>2</v>
      </c>
      <c r="N114" s="37" t="str">
        <f t="shared" si="20"/>
        <v/>
      </c>
      <c r="O114" s="37">
        <v>4</v>
      </c>
      <c r="P114" s="37" t="str">
        <f t="shared" si="21"/>
        <v/>
      </c>
      <c r="Q114" s="38">
        <v>2</v>
      </c>
      <c r="R114" s="15" t="str">
        <f t="shared" si="22"/>
        <v>p</v>
      </c>
      <c r="S114" s="15"/>
      <c r="T114" s="64">
        <f t="shared" si="23"/>
        <v>1</v>
      </c>
      <c r="U114" s="44"/>
    </row>
    <row r="115" spans="1:21" x14ac:dyDescent="0.35">
      <c r="A115">
        <v>10</v>
      </c>
      <c r="C115" s="27">
        <v>1</v>
      </c>
      <c r="D115" s="24">
        <v>2</v>
      </c>
      <c r="E115" s="24">
        <v>4</v>
      </c>
      <c r="F115" s="23">
        <v>3</v>
      </c>
      <c r="G115" s="28">
        <v>4</v>
      </c>
      <c r="I115" s="36">
        <v>4</v>
      </c>
      <c r="J115" s="37" t="str">
        <f t="shared" si="18"/>
        <v/>
      </c>
      <c r="K115" s="37">
        <v>2</v>
      </c>
      <c r="L115" s="37" t="str">
        <f t="shared" si="19"/>
        <v>r</v>
      </c>
      <c r="M115" s="37">
        <v>4</v>
      </c>
      <c r="N115" s="37" t="str">
        <f t="shared" si="20"/>
        <v>r</v>
      </c>
      <c r="O115" s="37">
        <v>4</v>
      </c>
      <c r="P115" s="37" t="str">
        <f t="shared" si="21"/>
        <v/>
      </c>
      <c r="Q115" s="38">
        <v>4</v>
      </c>
      <c r="R115" s="15" t="str">
        <f t="shared" si="22"/>
        <v>r</v>
      </c>
      <c r="S115" s="15"/>
      <c r="T115" s="64">
        <f t="shared" si="23"/>
        <v>3</v>
      </c>
      <c r="U115" s="15"/>
    </row>
    <row r="116" spans="1:21" x14ac:dyDescent="0.35">
      <c r="A116">
        <v>11</v>
      </c>
      <c r="C116" s="27">
        <v>1</v>
      </c>
      <c r="D116" s="23">
        <v>3</v>
      </c>
      <c r="E116" s="24">
        <v>4</v>
      </c>
      <c r="F116" s="23">
        <v>6</v>
      </c>
      <c r="G116" s="26">
        <v>4</v>
      </c>
      <c r="I116" s="36">
        <v>5</v>
      </c>
      <c r="J116" s="37" t="str">
        <f t="shared" si="18"/>
        <v/>
      </c>
      <c r="K116" s="37">
        <v>4</v>
      </c>
      <c r="L116" s="37" t="str">
        <f t="shared" si="19"/>
        <v/>
      </c>
      <c r="M116" s="37">
        <v>4</v>
      </c>
      <c r="N116" s="37" t="str">
        <f t="shared" si="20"/>
        <v>r</v>
      </c>
      <c r="O116" s="37">
        <v>2</v>
      </c>
      <c r="P116" s="37" t="str">
        <f t="shared" si="21"/>
        <v/>
      </c>
      <c r="Q116" s="38">
        <v>2</v>
      </c>
      <c r="R116" s="15" t="str">
        <f t="shared" si="22"/>
        <v/>
      </c>
      <c r="S116" s="15"/>
      <c r="T116" s="64">
        <f t="shared" si="23"/>
        <v>1</v>
      </c>
      <c r="U116" s="44"/>
    </row>
    <row r="117" spans="1:21" x14ac:dyDescent="0.35">
      <c r="A117">
        <v>13</v>
      </c>
      <c r="C117" s="27">
        <v>2</v>
      </c>
      <c r="D117" s="24">
        <v>2</v>
      </c>
      <c r="E117" s="23">
        <v>2</v>
      </c>
      <c r="F117" s="23">
        <v>1</v>
      </c>
      <c r="G117" s="29">
        <v>5</v>
      </c>
      <c r="I117" s="36">
        <v>4</v>
      </c>
      <c r="J117" s="37" t="str">
        <f t="shared" si="18"/>
        <v/>
      </c>
      <c r="K117" s="37">
        <v>2</v>
      </c>
      <c r="L117" s="37" t="str">
        <f t="shared" si="19"/>
        <v>r</v>
      </c>
      <c r="M117" s="37">
        <v>4</v>
      </c>
      <c r="N117" s="37" t="str">
        <f t="shared" si="20"/>
        <v/>
      </c>
      <c r="O117" s="37">
        <v>4</v>
      </c>
      <c r="P117" s="37" t="str">
        <f t="shared" si="21"/>
        <v/>
      </c>
      <c r="Q117" s="38">
        <v>4</v>
      </c>
      <c r="R117" s="15" t="str">
        <f t="shared" si="22"/>
        <v>p</v>
      </c>
      <c r="S117" s="15"/>
      <c r="T117" s="64">
        <f t="shared" si="23"/>
        <v>2</v>
      </c>
      <c r="U117" s="15"/>
    </row>
    <row r="118" spans="1:21" x14ac:dyDescent="0.35">
      <c r="A118">
        <v>14</v>
      </c>
      <c r="C118" s="22">
        <v>1</v>
      </c>
      <c r="D118" s="23">
        <v>4</v>
      </c>
      <c r="E118" s="23">
        <v>4</v>
      </c>
      <c r="F118" s="23">
        <v>1</v>
      </c>
      <c r="G118" s="29">
        <v>5</v>
      </c>
      <c r="I118" s="36">
        <v>2</v>
      </c>
      <c r="J118" s="37" t="str">
        <f t="shared" si="18"/>
        <v>p</v>
      </c>
      <c r="K118" s="37">
        <v>2</v>
      </c>
      <c r="L118" s="37" t="str">
        <f t="shared" si="19"/>
        <v/>
      </c>
      <c r="M118" s="37">
        <v>2</v>
      </c>
      <c r="N118" s="37" t="str">
        <f t="shared" si="20"/>
        <v/>
      </c>
      <c r="O118" s="37">
        <v>4</v>
      </c>
      <c r="P118" s="37" t="str">
        <f t="shared" si="21"/>
        <v/>
      </c>
      <c r="Q118" s="38">
        <v>4</v>
      </c>
      <c r="R118" s="15" t="str">
        <f t="shared" si="22"/>
        <v>p</v>
      </c>
      <c r="S118" s="15"/>
      <c r="T118" s="64">
        <f t="shared" si="23"/>
        <v>2</v>
      </c>
      <c r="U118" s="15"/>
    </row>
    <row r="119" spans="1:21" x14ac:dyDescent="0.35">
      <c r="A119">
        <v>15</v>
      </c>
      <c r="C119" s="30">
        <v>2</v>
      </c>
      <c r="D119" s="24">
        <v>1</v>
      </c>
      <c r="E119" s="23">
        <v>1</v>
      </c>
      <c r="F119" s="23">
        <v>3</v>
      </c>
      <c r="G119" s="29">
        <v>1</v>
      </c>
      <c r="I119" s="36">
        <v>2</v>
      </c>
      <c r="J119" s="37" t="str">
        <f t="shared" si="18"/>
        <v>r</v>
      </c>
      <c r="K119" s="37">
        <v>1</v>
      </c>
      <c r="L119" s="37" t="str">
        <f t="shared" si="19"/>
        <v>r</v>
      </c>
      <c r="M119" s="37">
        <v>4</v>
      </c>
      <c r="N119" s="37" t="str">
        <f t="shared" si="20"/>
        <v/>
      </c>
      <c r="O119" s="37">
        <v>2</v>
      </c>
      <c r="P119" s="37" t="str">
        <f t="shared" si="21"/>
        <v/>
      </c>
      <c r="Q119" s="38">
        <v>2</v>
      </c>
      <c r="R119" s="15" t="str">
        <f t="shared" si="22"/>
        <v>p</v>
      </c>
      <c r="S119" s="15"/>
      <c r="T119" s="64">
        <f t="shared" si="23"/>
        <v>3</v>
      </c>
      <c r="U119" s="15"/>
    </row>
    <row r="120" spans="1:21" x14ac:dyDescent="0.35">
      <c r="A120">
        <v>17</v>
      </c>
      <c r="C120" s="30">
        <v>2</v>
      </c>
      <c r="D120" s="23">
        <v>3</v>
      </c>
      <c r="E120" s="23">
        <v>3</v>
      </c>
      <c r="F120" s="23">
        <v>2</v>
      </c>
      <c r="G120" s="28">
        <v>4</v>
      </c>
      <c r="I120" s="36">
        <v>2</v>
      </c>
      <c r="J120" s="37" t="str">
        <f t="shared" si="18"/>
        <v>r</v>
      </c>
      <c r="K120" s="37">
        <v>2</v>
      </c>
      <c r="L120" s="37" t="str">
        <f t="shared" si="19"/>
        <v/>
      </c>
      <c r="M120" s="37">
        <v>4</v>
      </c>
      <c r="N120" s="37" t="str">
        <f t="shared" si="20"/>
        <v/>
      </c>
      <c r="O120" s="37">
        <v>4</v>
      </c>
      <c r="P120" s="37" t="str">
        <f t="shared" si="21"/>
        <v/>
      </c>
      <c r="Q120" s="38">
        <v>4</v>
      </c>
      <c r="R120" s="15" t="str">
        <f t="shared" si="22"/>
        <v>r</v>
      </c>
      <c r="S120" s="15"/>
      <c r="T120" s="64">
        <f t="shared" si="23"/>
        <v>2</v>
      </c>
      <c r="U120" s="15"/>
    </row>
    <row r="121" spans="1:21" x14ac:dyDescent="0.35">
      <c r="A121">
        <v>18</v>
      </c>
      <c r="C121" s="27">
        <v>4</v>
      </c>
      <c r="D121" s="25">
        <v>1</v>
      </c>
      <c r="E121" s="25">
        <v>1</v>
      </c>
      <c r="F121" s="23">
        <v>5</v>
      </c>
      <c r="G121" s="29">
        <v>1</v>
      </c>
      <c r="I121" s="36">
        <v>2</v>
      </c>
      <c r="J121" s="37" t="str">
        <f t="shared" si="18"/>
        <v/>
      </c>
      <c r="K121" s="37">
        <v>2</v>
      </c>
      <c r="L121" s="37" t="str">
        <f t="shared" si="19"/>
        <v>p</v>
      </c>
      <c r="M121" s="37">
        <v>2</v>
      </c>
      <c r="N121" s="37" t="str">
        <f t="shared" si="20"/>
        <v>p</v>
      </c>
      <c r="O121" s="37">
        <v>2</v>
      </c>
      <c r="P121" s="37" t="str">
        <f t="shared" si="21"/>
        <v/>
      </c>
      <c r="Q121" s="38">
        <v>2</v>
      </c>
      <c r="R121" s="15" t="str">
        <f t="shared" si="22"/>
        <v>p</v>
      </c>
      <c r="S121" s="15"/>
      <c r="T121" s="64">
        <f t="shared" si="23"/>
        <v>3</v>
      </c>
      <c r="U121" s="15"/>
    </row>
    <row r="122" spans="1:21" x14ac:dyDescent="0.35">
      <c r="A122">
        <v>19</v>
      </c>
      <c r="C122" s="27">
        <v>2</v>
      </c>
      <c r="D122" s="24">
        <v>4</v>
      </c>
      <c r="E122" s="24">
        <v>4</v>
      </c>
      <c r="F122" s="23">
        <v>1</v>
      </c>
      <c r="G122" s="26">
        <v>4</v>
      </c>
      <c r="I122" s="36">
        <v>4</v>
      </c>
      <c r="J122" s="37" t="str">
        <f t="shared" si="18"/>
        <v/>
      </c>
      <c r="K122" s="37">
        <v>4</v>
      </c>
      <c r="L122" s="37" t="str">
        <f t="shared" si="19"/>
        <v>r</v>
      </c>
      <c r="M122" s="37">
        <v>4</v>
      </c>
      <c r="N122" s="37" t="str">
        <f t="shared" si="20"/>
        <v>r</v>
      </c>
      <c r="O122" s="37">
        <v>4</v>
      </c>
      <c r="P122" s="37" t="str">
        <f t="shared" si="21"/>
        <v/>
      </c>
      <c r="Q122" s="38">
        <v>2</v>
      </c>
      <c r="R122" s="15" t="str">
        <f t="shared" si="22"/>
        <v/>
      </c>
      <c r="S122" s="15"/>
      <c r="T122" s="64">
        <f t="shared" si="23"/>
        <v>2</v>
      </c>
      <c r="U122" s="15"/>
    </row>
    <row r="123" spans="1:21" x14ac:dyDescent="0.35">
      <c r="A123">
        <v>20</v>
      </c>
      <c r="C123" s="27">
        <v>3</v>
      </c>
      <c r="D123" s="24">
        <v>4</v>
      </c>
      <c r="E123" s="23">
        <v>4</v>
      </c>
      <c r="F123" s="25">
        <v>1</v>
      </c>
      <c r="G123" s="26">
        <v>5</v>
      </c>
      <c r="I123" s="36">
        <v>2</v>
      </c>
      <c r="J123" s="37" t="str">
        <f t="shared" si="18"/>
        <v/>
      </c>
      <c r="K123" s="37">
        <v>4</v>
      </c>
      <c r="L123" s="37" t="str">
        <f t="shared" si="19"/>
        <v>r</v>
      </c>
      <c r="M123" s="37">
        <v>2</v>
      </c>
      <c r="N123" s="37" t="str">
        <f t="shared" si="20"/>
        <v/>
      </c>
      <c r="O123" s="37">
        <v>2</v>
      </c>
      <c r="P123" s="37" t="str">
        <f t="shared" si="21"/>
        <v>p</v>
      </c>
      <c r="Q123" s="38">
        <v>2</v>
      </c>
      <c r="R123" s="15" t="str">
        <f t="shared" si="22"/>
        <v/>
      </c>
      <c r="S123" s="15"/>
      <c r="T123" s="64">
        <f t="shared" si="23"/>
        <v>2</v>
      </c>
      <c r="U123" s="15"/>
    </row>
    <row r="124" spans="1:21" x14ac:dyDescent="0.35">
      <c r="A124">
        <v>21</v>
      </c>
      <c r="C124" s="27">
        <v>5</v>
      </c>
      <c r="D124" s="24">
        <v>4</v>
      </c>
      <c r="E124" s="23">
        <v>4</v>
      </c>
      <c r="F124" s="23">
        <v>4</v>
      </c>
      <c r="G124" s="29">
        <v>1</v>
      </c>
      <c r="I124" s="36">
        <v>2</v>
      </c>
      <c r="J124" s="37" t="str">
        <f t="shared" si="18"/>
        <v/>
      </c>
      <c r="K124" s="37">
        <v>4</v>
      </c>
      <c r="L124" s="37" t="str">
        <f t="shared" si="19"/>
        <v>r</v>
      </c>
      <c r="M124" s="37">
        <v>2</v>
      </c>
      <c r="N124" s="37" t="str">
        <f t="shared" si="20"/>
        <v/>
      </c>
      <c r="O124" s="37">
        <v>2</v>
      </c>
      <c r="P124" s="37" t="str">
        <f t="shared" si="21"/>
        <v/>
      </c>
      <c r="Q124" s="38">
        <v>2</v>
      </c>
      <c r="R124" s="15" t="str">
        <f t="shared" si="22"/>
        <v>p</v>
      </c>
      <c r="S124" s="15"/>
      <c r="T124" s="64">
        <f t="shared" si="23"/>
        <v>2</v>
      </c>
      <c r="U124" s="15"/>
    </row>
    <row r="125" spans="1:21" x14ac:dyDescent="0.35">
      <c r="A125">
        <v>22</v>
      </c>
      <c r="C125" s="22">
        <v>5</v>
      </c>
      <c r="D125" s="23">
        <v>4</v>
      </c>
      <c r="E125" s="25">
        <v>5</v>
      </c>
      <c r="F125" s="23">
        <v>3</v>
      </c>
      <c r="G125" s="29">
        <v>1</v>
      </c>
      <c r="I125" s="36">
        <v>4</v>
      </c>
      <c r="J125" s="37" t="str">
        <f t="shared" si="18"/>
        <v>p</v>
      </c>
      <c r="K125" s="37">
        <v>2</v>
      </c>
      <c r="L125" s="37" t="str">
        <f t="shared" si="19"/>
        <v/>
      </c>
      <c r="M125" s="37">
        <v>4</v>
      </c>
      <c r="N125" s="37" t="str">
        <f t="shared" si="20"/>
        <v>p</v>
      </c>
      <c r="O125" s="37">
        <v>2</v>
      </c>
      <c r="P125" s="37" t="str">
        <f t="shared" si="21"/>
        <v/>
      </c>
      <c r="Q125" s="38">
        <v>2</v>
      </c>
      <c r="R125" s="15" t="str">
        <f t="shared" si="22"/>
        <v>p</v>
      </c>
      <c r="S125" s="15"/>
      <c r="T125" s="64">
        <f t="shared" si="23"/>
        <v>3</v>
      </c>
      <c r="U125" s="15"/>
    </row>
    <row r="126" spans="1:21" x14ac:dyDescent="0.35">
      <c r="A126">
        <v>23</v>
      </c>
      <c r="C126" s="27">
        <v>3</v>
      </c>
      <c r="D126" s="24">
        <v>2</v>
      </c>
      <c r="E126" s="25">
        <v>1</v>
      </c>
      <c r="F126" s="24">
        <v>5</v>
      </c>
      <c r="G126" s="26">
        <v>2</v>
      </c>
      <c r="I126" s="36">
        <v>2</v>
      </c>
      <c r="J126" s="37" t="str">
        <f t="shared" si="18"/>
        <v/>
      </c>
      <c r="K126" s="37">
        <v>2</v>
      </c>
      <c r="L126" s="37" t="str">
        <f t="shared" si="19"/>
        <v>r</v>
      </c>
      <c r="M126" s="37">
        <v>2</v>
      </c>
      <c r="N126" s="37" t="str">
        <f t="shared" si="20"/>
        <v>p</v>
      </c>
      <c r="O126" s="37">
        <v>5</v>
      </c>
      <c r="P126" s="37" t="str">
        <f t="shared" si="21"/>
        <v>r</v>
      </c>
      <c r="Q126" s="38">
        <v>4</v>
      </c>
      <c r="R126" s="15" t="str">
        <f t="shared" si="22"/>
        <v/>
      </c>
      <c r="S126" s="15"/>
      <c r="T126" s="64">
        <f t="shared" si="23"/>
        <v>3</v>
      </c>
      <c r="U126" s="15"/>
    </row>
    <row r="127" spans="1:21" x14ac:dyDescent="0.35">
      <c r="A127">
        <v>25</v>
      </c>
      <c r="C127" s="30">
        <v>2</v>
      </c>
      <c r="D127" s="23">
        <v>2</v>
      </c>
      <c r="E127" s="25">
        <v>1</v>
      </c>
      <c r="F127" s="23">
        <v>5</v>
      </c>
      <c r="G127" s="29">
        <v>1</v>
      </c>
      <c r="I127" s="36">
        <v>2</v>
      </c>
      <c r="J127" s="37" t="str">
        <f t="shared" si="18"/>
        <v>r</v>
      </c>
      <c r="K127" s="37">
        <v>4</v>
      </c>
      <c r="L127" s="37" t="str">
        <f t="shared" si="19"/>
        <v/>
      </c>
      <c r="M127" s="37">
        <v>2</v>
      </c>
      <c r="N127" s="37" t="str">
        <f t="shared" si="20"/>
        <v>p</v>
      </c>
      <c r="O127" s="37">
        <v>2</v>
      </c>
      <c r="P127" s="37" t="str">
        <f t="shared" si="21"/>
        <v/>
      </c>
      <c r="Q127" s="38">
        <v>2</v>
      </c>
      <c r="R127" s="15" t="str">
        <f t="shared" si="22"/>
        <v>p</v>
      </c>
      <c r="S127" s="15"/>
      <c r="T127" s="64">
        <f t="shared" si="23"/>
        <v>3</v>
      </c>
      <c r="U127" s="15"/>
    </row>
    <row r="128" spans="1:21" x14ac:dyDescent="0.35">
      <c r="A128">
        <v>26</v>
      </c>
      <c r="C128" s="27">
        <v>5</v>
      </c>
      <c r="D128" s="24">
        <v>4</v>
      </c>
      <c r="E128" s="24">
        <v>4</v>
      </c>
      <c r="F128" s="24">
        <v>4</v>
      </c>
      <c r="G128" s="26">
        <v>1</v>
      </c>
      <c r="I128" s="36">
        <v>3</v>
      </c>
      <c r="J128" s="37" t="str">
        <f t="shared" si="18"/>
        <v/>
      </c>
      <c r="K128" s="37">
        <v>4</v>
      </c>
      <c r="L128" s="37" t="str">
        <f t="shared" si="19"/>
        <v>r</v>
      </c>
      <c r="M128" s="37">
        <v>4</v>
      </c>
      <c r="N128" s="37" t="str">
        <f t="shared" si="20"/>
        <v>r</v>
      </c>
      <c r="O128" s="37">
        <v>4</v>
      </c>
      <c r="P128" s="37" t="str">
        <f t="shared" si="21"/>
        <v>r</v>
      </c>
      <c r="Q128" s="38">
        <v>4</v>
      </c>
      <c r="R128" s="15" t="str">
        <f t="shared" si="22"/>
        <v/>
      </c>
      <c r="S128" s="15"/>
      <c r="T128" s="64">
        <f t="shared" si="23"/>
        <v>3</v>
      </c>
      <c r="U128" s="15"/>
    </row>
    <row r="129" spans="1:21" x14ac:dyDescent="0.35">
      <c r="A129">
        <v>27</v>
      </c>
      <c r="C129" s="27">
        <v>2</v>
      </c>
      <c r="D129" s="24">
        <v>4</v>
      </c>
      <c r="E129" s="24">
        <v>4</v>
      </c>
      <c r="F129" s="23">
        <v>1</v>
      </c>
      <c r="G129" s="29">
        <v>5</v>
      </c>
      <c r="I129" s="36">
        <v>4</v>
      </c>
      <c r="J129" s="37" t="str">
        <f t="shared" si="18"/>
        <v/>
      </c>
      <c r="K129" s="37">
        <v>4</v>
      </c>
      <c r="L129" s="37" t="str">
        <f t="shared" si="19"/>
        <v>r</v>
      </c>
      <c r="M129" s="37">
        <v>4</v>
      </c>
      <c r="N129" s="37" t="str">
        <f t="shared" si="20"/>
        <v>r</v>
      </c>
      <c r="O129" s="37">
        <v>4</v>
      </c>
      <c r="P129" s="37" t="str">
        <f t="shared" si="21"/>
        <v/>
      </c>
      <c r="Q129" s="38">
        <v>4</v>
      </c>
      <c r="R129" s="15" t="str">
        <f t="shared" si="22"/>
        <v>p</v>
      </c>
      <c r="S129" s="15"/>
      <c r="T129" s="64">
        <f t="shared" si="23"/>
        <v>3</v>
      </c>
      <c r="U129" s="15"/>
    </row>
    <row r="130" spans="1:21" x14ac:dyDescent="0.35">
      <c r="A130">
        <v>29</v>
      </c>
      <c r="C130" s="27">
        <v>4</v>
      </c>
      <c r="D130" s="23">
        <v>4</v>
      </c>
      <c r="E130" s="23">
        <v>4</v>
      </c>
      <c r="F130" s="25">
        <v>1</v>
      </c>
      <c r="G130" s="26">
        <v>5</v>
      </c>
      <c r="I130" s="36">
        <v>2</v>
      </c>
      <c r="J130" s="37" t="str">
        <f t="shared" si="18"/>
        <v/>
      </c>
      <c r="K130" s="37">
        <v>2</v>
      </c>
      <c r="L130" s="37" t="str">
        <f t="shared" si="19"/>
        <v/>
      </c>
      <c r="M130" s="37">
        <v>2</v>
      </c>
      <c r="N130" s="37" t="str">
        <f t="shared" si="20"/>
        <v/>
      </c>
      <c r="O130" s="37">
        <v>2</v>
      </c>
      <c r="P130" s="37" t="str">
        <f t="shared" si="21"/>
        <v>p</v>
      </c>
      <c r="Q130" s="38">
        <v>2</v>
      </c>
      <c r="R130" s="15" t="str">
        <f t="shared" si="22"/>
        <v/>
      </c>
      <c r="S130" s="15"/>
      <c r="T130" s="64">
        <f t="shared" si="23"/>
        <v>1</v>
      </c>
      <c r="U130" s="44"/>
    </row>
    <row r="131" spans="1:21" x14ac:dyDescent="0.35">
      <c r="A131">
        <v>30</v>
      </c>
      <c r="C131" s="27">
        <v>3</v>
      </c>
      <c r="D131" s="24">
        <v>4</v>
      </c>
      <c r="E131" s="23">
        <v>4</v>
      </c>
      <c r="F131" s="25">
        <v>1</v>
      </c>
      <c r="G131" s="28">
        <v>4</v>
      </c>
      <c r="I131" s="36">
        <v>2</v>
      </c>
      <c r="J131" s="37" t="str">
        <f t="shared" si="18"/>
        <v/>
      </c>
      <c r="K131" s="37">
        <v>4</v>
      </c>
      <c r="L131" s="37" t="str">
        <f t="shared" si="19"/>
        <v>r</v>
      </c>
      <c r="M131" s="37">
        <v>2</v>
      </c>
      <c r="N131" s="37" t="str">
        <f t="shared" si="20"/>
        <v/>
      </c>
      <c r="O131" s="37">
        <v>2</v>
      </c>
      <c r="P131" s="37" t="str">
        <f t="shared" si="21"/>
        <v>p</v>
      </c>
      <c r="Q131" s="38">
        <v>4</v>
      </c>
      <c r="R131" s="15" t="str">
        <f t="shared" si="22"/>
        <v>r</v>
      </c>
      <c r="S131" s="15"/>
      <c r="T131" s="64">
        <f t="shared" si="23"/>
        <v>3</v>
      </c>
      <c r="U131" s="15"/>
    </row>
    <row r="132" spans="1:21" x14ac:dyDescent="0.35">
      <c r="A132">
        <v>31</v>
      </c>
      <c r="C132" s="22">
        <v>2</v>
      </c>
      <c r="D132" s="23">
        <v>4</v>
      </c>
      <c r="E132" s="24">
        <v>2</v>
      </c>
      <c r="F132" s="23">
        <v>1</v>
      </c>
      <c r="G132" s="26">
        <v>3</v>
      </c>
      <c r="I132" s="36">
        <v>1</v>
      </c>
      <c r="J132" s="37" t="str">
        <f t="shared" si="18"/>
        <v>p</v>
      </c>
      <c r="K132" s="37">
        <v>2</v>
      </c>
      <c r="L132" s="37" t="str">
        <f t="shared" si="19"/>
        <v/>
      </c>
      <c r="M132" s="37">
        <v>2</v>
      </c>
      <c r="N132" s="37" t="str">
        <f t="shared" si="20"/>
        <v>r</v>
      </c>
      <c r="O132" s="37">
        <v>4</v>
      </c>
      <c r="P132" s="37" t="str">
        <f t="shared" si="21"/>
        <v/>
      </c>
      <c r="Q132" s="38">
        <v>4</v>
      </c>
      <c r="R132" s="15" t="str">
        <f t="shared" si="22"/>
        <v/>
      </c>
      <c r="S132" s="15"/>
      <c r="T132" s="64">
        <f t="shared" si="23"/>
        <v>2</v>
      </c>
      <c r="U132" s="15"/>
    </row>
    <row r="133" spans="1:21" x14ac:dyDescent="0.35">
      <c r="A133">
        <v>32</v>
      </c>
      <c r="C133" s="30">
        <v>4</v>
      </c>
      <c r="D133" s="25">
        <v>1</v>
      </c>
      <c r="E133" s="25">
        <v>1</v>
      </c>
      <c r="F133" s="24">
        <v>4</v>
      </c>
      <c r="G133" s="29">
        <v>1</v>
      </c>
      <c r="I133" s="36">
        <v>4</v>
      </c>
      <c r="J133" s="37" t="str">
        <f t="shared" si="18"/>
        <v>r</v>
      </c>
      <c r="K133" s="37">
        <v>2</v>
      </c>
      <c r="L133" s="37" t="str">
        <f t="shared" si="19"/>
        <v>p</v>
      </c>
      <c r="M133" s="37">
        <v>2</v>
      </c>
      <c r="N133" s="37" t="str">
        <f t="shared" si="20"/>
        <v>p</v>
      </c>
      <c r="O133" s="37">
        <v>4</v>
      </c>
      <c r="P133" s="37" t="str">
        <f t="shared" si="21"/>
        <v>r</v>
      </c>
      <c r="Q133" s="38">
        <v>2</v>
      </c>
      <c r="R133" s="15" t="str">
        <f t="shared" si="22"/>
        <v>p</v>
      </c>
      <c r="S133" s="15"/>
      <c r="T133" s="64">
        <f t="shared" ref="T133:T135" si="24">COUNTIF(I133:R133,"p") + COUNTIF(I133:R133,"r")</f>
        <v>5</v>
      </c>
      <c r="U133" s="44"/>
    </row>
    <row r="134" spans="1:21" x14ac:dyDescent="0.35">
      <c r="A134">
        <v>33</v>
      </c>
      <c r="C134" s="27">
        <v>4</v>
      </c>
      <c r="D134" s="25">
        <v>1</v>
      </c>
      <c r="E134" s="25">
        <v>1</v>
      </c>
      <c r="F134" s="23">
        <v>4</v>
      </c>
      <c r="G134" s="29">
        <v>1</v>
      </c>
      <c r="I134" s="36">
        <v>2</v>
      </c>
      <c r="J134" s="37" t="str">
        <f t="shared" si="18"/>
        <v/>
      </c>
      <c r="K134" s="37">
        <v>2</v>
      </c>
      <c r="L134" s="37" t="str">
        <f t="shared" si="19"/>
        <v>p</v>
      </c>
      <c r="M134" s="37">
        <v>2</v>
      </c>
      <c r="N134" s="37" t="str">
        <f t="shared" si="20"/>
        <v>p</v>
      </c>
      <c r="O134" s="37">
        <v>2</v>
      </c>
      <c r="P134" s="37" t="str">
        <f t="shared" si="21"/>
        <v/>
      </c>
      <c r="Q134" s="38">
        <v>2</v>
      </c>
      <c r="R134" s="15" t="str">
        <f t="shared" si="22"/>
        <v>p</v>
      </c>
      <c r="S134" s="15"/>
      <c r="T134" s="64">
        <f t="shared" si="24"/>
        <v>3</v>
      </c>
      <c r="U134" s="15"/>
    </row>
    <row r="135" spans="1:21" x14ac:dyDescent="0.35">
      <c r="A135">
        <v>34</v>
      </c>
      <c r="C135" s="31">
        <v>2</v>
      </c>
      <c r="D135" s="33">
        <v>5</v>
      </c>
      <c r="E135" s="32">
        <v>5</v>
      </c>
      <c r="F135" s="33">
        <v>1</v>
      </c>
      <c r="G135" s="34">
        <v>5</v>
      </c>
      <c r="I135" s="39">
        <v>4</v>
      </c>
      <c r="J135" s="40" t="str">
        <f t="shared" si="18"/>
        <v/>
      </c>
      <c r="K135" s="40">
        <v>2</v>
      </c>
      <c r="L135" s="40" t="str">
        <f t="shared" si="19"/>
        <v/>
      </c>
      <c r="M135" s="40">
        <v>4</v>
      </c>
      <c r="N135" s="40" t="str">
        <f t="shared" si="20"/>
        <v>p</v>
      </c>
      <c r="O135" s="40">
        <v>4</v>
      </c>
      <c r="P135" s="40" t="str">
        <f t="shared" si="21"/>
        <v/>
      </c>
      <c r="Q135" s="41">
        <v>4</v>
      </c>
      <c r="R135" s="15" t="str">
        <f t="shared" si="22"/>
        <v>p</v>
      </c>
      <c r="S135" s="15"/>
      <c r="T135" s="65">
        <f t="shared" si="24"/>
        <v>2</v>
      </c>
      <c r="U135" s="15"/>
    </row>
  </sheetData>
  <conditionalFormatting sqref="K103:S104 J74:J102 L74:L102 N74:N102 P74:P102 I41:S69 W43:W72 W76:W105 W109:W135 K70:S71 U43:U46 R74:S102 U54:U62 U48:U52 I8:U8 I107:S135 I9:S36 U9:U28 U75:U135 U71:U73 K37:S39 W13:W39 U30:U40 T9:T135">
    <cfRule type="containsText" dxfId="249" priority="79" operator="containsText" text="r">
      <formula>NOT(ISERROR(SEARCH("r",I8)))</formula>
    </cfRule>
    <cfRule type="containsText" dxfId="248" priority="80" operator="containsText" text="p">
      <formula>NOT(ISERROR(SEARCH("p",I8)))</formula>
    </cfRule>
  </conditionalFormatting>
  <conditionalFormatting sqref="K103:S104 I107:I135 K107:K135 M107:M135 Q107:Q135 O107:O135 I41:S69 W28 K70:S71 U43:U46 I74:S102 U54:U62 U48:U52 I8:U8 I9:S36 U9:U28 U75:U135 U71:U73 K37:S39 U30:U40 T9:T135">
    <cfRule type="expression" dxfId="247" priority="74">
      <formula>INDIRECT(ADDRESS(ROW(), COLUMN()+1))="r"</formula>
    </cfRule>
    <cfRule type="expression" dxfId="246" priority="76">
      <formula>INDIRECT(ADDRESS(ROW(), COLUMN()+1))="p"</formula>
    </cfRule>
  </conditionalFormatting>
  <conditionalFormatting sqref="K72:S72">
    <cfRule type="containsText" dxfId="245" priority="60" operator="containsText" text="r">
      <formula>NOT(ISERROR(SEARCH("r",K72)))</formula>
    </cfRule>
    <cfRule type="containsText" dxfId="244" priority="61" operator="containsText" text="p">
      <formula>NOT(ISERROR(SEARCH("p",K72)))</formula>
    </cfRule>
  </conditionalFormatting>
  <conditionalFormatting sqref="K72:S72">
    <cfRule type="expression" dxfId="243" priority="58">
      <formula>INDIRECT(ADDRESS(ROW(), COLUMN()+1))="r"</formula>
    </cfRule>
    <cfRule type="expression" dxfId="242" priority="59">
      <formula>INDIRECT(ADDRESS(ROW(), COLUMN()+1))="p"</formula>
    </cfRule>
  </conditionalFormatting>
  <conditionalFormatting sqref="K105:S105">
    <cfRule type="containsText" dxfId="241" priority="56" operator="containsText" text="r">
      <formula>NOT(ISERROR(SEARCH("r",K105)))</formula>
    </cfRule>
    <cfRule type="containsText" dxfId="240" priority="57" operator="containsText" text="p">
      <formula>NOT(ISERROR(SEARCH("p",K105)))</formula>
    </cfRule>
  </conditionalFormatting>
  <conditionalFormatting sqref="K105:S105">
    <cfRule type="expression" dxfId="239" priority="54">
      <formula>INDIRECT(ADDRESS(ROW(), COLUMN()+1))="r"</formula>
    </cfRule>
    <cfRule type="expression" dxfId="238" priority="55">
      <formula>INDIRECT(ADDRESS(ROW(), COLUMN()+1))="p"</formula>
    </cfRule>
  </conditionalFormatting>
  <conditionalFormatting sqref="U65:U70">
    <cfRule type="containsText" dxfId="237" priority="52" operator="containsText" text="r">
      <formula>NOT(ISERROR(SEARCH("r",U65)))</formula>
    </cfRule>
    <cfRule type="containsText" dxfId="236" priority="53" operator="containsText" text="p">
      <formula>NOT(ISERROR(SEARCH("p",U65)))</formula>
    </cfRule>
  </conditionalFormatting>
  <conditionalFormatting sqref="U65:U70">
    <cfRule type="expression" dxfId="235" priority="50">
      <formula>INDIRECT(ADDRESS(ROW(), COLUMN()+1))="r"</formula>
    </cfRule>
    <cfRule type="expression" dxfId="234" priority="51">
      <formula>INDIRECT(ADDRESS(ROW(), COLUMN()+1))="p"</formula>
    </cfRule>
  </conditionalFormatting>
  <conditionalFormatting sqref="U64">
    <cfRule type="containsText" dxfId="233" priority="48" operator="containsText" text="r">
      <formula>NOT(ISERROR(SEARCH("r",U64)))</formula>
    </cfRule>
    <cfRule type="containsText" dxfId="232" priority="49" operator="containsText" text="p">
      <formula>NOT(ISERROR(SEARCH("p",U64)))</formula>
    </cfRule>
  </conditionalFormatting>
  <conditionalFormatting sqref="U64">
    <cfRule type="expression" dxfId="231" priority="46">
      <formula>INDIRECT(ADDRESS(ROW(), COLUMN()+1))="r"</formula>
    </cfRule>
    <cfRule type="expression" dxfId="230" priority="47">
      <formula>INDIRECT(ADDRESS(ROW(), COLUMN()+1))="p"</formula>
    </cfRule>
  </conditionalFormatting>
  <conditionalFormatting sqref="U42">
    <cfRule type="containsText" dxfId="229" priority="44" operator="containsText" text="r">
      <formula>NOT(ISERROR(SEARCH("r",U42)))</formula>
    </cfRule>
    <cfRule type="containsText" dxfId="228" priority="45" operator="containsText" text="p">
      <formula>NOT(ISERROR(SEARCH("p",U42)))</formula>
    </cfRule>
  </conditionalFormatting>
  <conditionalFormatting sqref="U42">
    <cfRule type="expression" dxfId="227" priority="42">
      <formula>INDIRECT(ADDRESS(ROW(), COLUMN()+1))="r"</formula>
    </cfRule>
    <cfRule type="expression" dxfId="226" priority="43">
      <formula>INDIRECT(ADDRESS(ROW(), COLUMN()+1))="p"</formula>
    </cfRule>
  </conditionalFormatting>
  <conditionalFormatting sqref="U29">
    <cfRule type="containsText" dxfId="225" priority="40" operator="containsText" text="r">
      <formula>NOT(ISERROR(SEARCH("r",U29)))</formula>
    </cfRule>
    <cfRule type="containsText" dxfId="224" priority="41" operator="containsText" text="p">
      <formula>NOT(ISERROR(SEARCH("p",U29)))</formula>
    </cfRule>
  </conditionalFormatting>
  <conditionalFormatting sqref="U29">
    <cfRule type="expression" dxfId="223" priority="38">
      <formula>INDIRECT(ADDRESS(ROW(), COLUMN()+1))="r"</formula>
    </cfRule>
    <cfRule type="expression" dxfId="222" priority="39">
      <formula>INDIRECT(ADDRESS(ROW(), COLUMN()+1))="p"</formula>
    </cfRule>
  </conditionalFormatting>
  <conditionalFormatting sqref="AC8:AF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">
      <colorScale>
        <cfvo type="min"/>
        <cfvo type="max"/>
        <color theme="7" tint="0.79998168889431442"/>
        <color theme="4" tint="-0.249977111117893"/>
      </colorScale>
    </cfRule>
  </conditionalFormatting>
  <conditionalFormatting sqref="T8:T13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:G1048576">
    <cfRule type="cellIs" dxfId="221" priority="1" operator="equal">
      <formula>6</formula>
    </cfRule>
    <cfRule type="cellIs" dxfId="220" priority="2" operator="equal">
      <formula>3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/>
  </sheetPr>
  <dimension ref="A1:O303"/>
  <sheetViews>
    <sheetView zoomScaleNormal="100" workbookViewId="0">
      <selection activeCell="J305" sqref="J305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-0.1242</v>
      </c>
      <c r="G2">
        <v>0.44500000000000001</v>
      </c>
      <c r="I2">
        <v>0.22170000000000001</v>
      </c>
      <c r="K2">
        <v>0.2225</v>
      </c>
      <c r="M2">
        <v>0.28070000000000001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s">
        <v>160</v>
      </c>
      <c r="G3">
        <v>2</v>
      </c>
      <c r="H3" t="s">
        <v>159</v>
      </c>
      <c r="I3">
        <v>2</v>
      </c>
      <c r="J3" t="s">
        <v>159</v>
      </c>
      <c r="K3">
        <v>2</v>
      </c>
      <c r="L3" t="s">
        <v>159</v>
      </c>
      <c r="M3">
        <v>2</v>
      </c>
      <c r="N3" t="s">
        <v>159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-0.37580000000000002</v>
      </c>
      <c r="G4">
        <v>0.49</v>
      </c>
      <c r="I4">
        <v>9.5899999999999999E-2</v>
      </c>
      <c r="K4">
        <v>9.4500000000000001E-2</v>
      </c>
      <c r="M4">
        <v>0.13469999999999999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159</v>
      </c>
      <c r="G5">
        <v>2</v>
      </c>
      <c r="H5" t="s">
        <v>160</v>
      </c>
      <c r="I5">
        <v>3</v>
      </c>
      <c r="J5" t="s">
        <v>160</v>
      </c>
      <c r="K5">
        <v>3</v>
      </c>
      <c r="L5" t="s">
        <v>160</v>
      </c>
      <c r="M5">
        <v>2</v>
      </c>
      <c r="N5" t="s">
        <v>160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-0.72</v>
      </c>
      <c r="G6">
        <v>0.54800000000000004</v>
      </c>
      <c r="I6">
        <v>-0.1009</v>
      </c>
      <c r="K6">
        <v>-6.3799999999999996E-2</v>
      </c>
      <c r="M6">
        <v>-0.2223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4</v>
      </c>
      <c r="F7" t="s">
        <v>159</v>
      </c>
      <c r="G7">
        <v>2</v>
      </c>
      <c r="H7" t="s">
        <v>160</v>
      </c>
      <c r="I7">
        <v>4</v>
      </c>
      <c r="J7" t="s">
        <v>159</v>
      </c>
      <c r="K7">
        <v>4</v>
      </c>
      <c r="L7" t="s">
        <v>159</v>
      </c>
      <c r="M7">
        <v>4</v>
      </c>
      <c r="N7" t="s">
        <v>159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-1.2851999999999999</v>
      </c>
      <c r="G8">
        <v>0.73499999999999999</v>
      </c>
      <c r="I8">
        <v>0.12790000000000001</v>
      </c>
      <c r="K8">
        <v>0.17760000000000001</v>
      </c>
      <c r="M8">
        <v>0.49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5</v>
      </c>
      <c r="F9" t="s">
        <v>159</v>
      </c>
      <c r="G9">
        <v>2</v>
      </c>
      <c r="H9" t="s">
        <v>160</v>
      </c>
      <c r="I9">
        <v>2</v>
      </c>
      <c r="J9" t="s">
        <v>160</v>
      </c>
      <c r="K9">
        <v>2</v>
      </c>
      <c r="L9" t="s">
        <v>160</v>
      </c>
      <c r="M9">
        <v>2</v>
      </c>
      <c r="N9" t="s">
        <v>160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-0.72</v>
      </c>
      <c r="G10">
        <v>0.66600000000000004</v>
      </c>
      <c r="I10">
        <v>-7.0300000000000001E-2</v>
      </c>
      <c r="K10">
        <v>-8.1799999999999998E-2</v>
      </c>
      <c r="M10">
        <v>-0.19439999999999999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160</v>
      </c>
      <c r="G11">
        <v>2</v>
      </c>
      <c r="H11" t="s">
        <v>159</v>
      </c>
      <c r="I11">
        <v>4</v>
      </c>
      <c r="J11" t="s">
        <v>160</v>
      </c>
      <c r="K11">
        <v>4</v>
      </c>
      <c r="L11" t="s">
        <v>160</v>
      </c>
      <c r="M11">
        <v>4</v>
      </c>
      <c r="N11" t="s">
        <v>160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0</v>
      </c>
      <c r="G12">
        <v>0</v>
      </c>
      <c r="I12">
        <v>0</v>
      </c>
      <c r="K12" t="s">
        <v>161</v>
      </c>
      <c r="M12">
        <v>0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3</v>
      </c>
      <c r="F13" t="s">
        <v>160</v>
      </c>
      <c r="G13">
        <v>3</v>
      </c>
      <c r="H13" t="s">
        <v>160</v>
      </c>
      <c r="I13">
        <v>3</v>
      </c>
      <c r="J13" t="s">
        <v>160</v>
      </c>
      <c r="K13">
        <v>6</v>
      </c>
      <c r="L13" t="s">
        <v>160</v>
      </c>
      <c r="M13">
        <v>3</v>
      </c>
      <c r="N13" t="s">
        <v>160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-0.49</v>
      </c>
      <c r="G14">
        <v>0.51400000000000001</v>
      </c>
      <c r="I14">
        <v>0.30969999999999998</v>
      </c>
      <c r="K14">
        <v>0.33579999999999999</v>
      </c>
      <c r="M14">
        <v>0.47070000000000001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s">
        <v>159</v>
      </c>
      <c r="G15">
        <v>2</v>
      </c>
      <c r="H15" t="s">
        <v>160</v>
      </c>
      <c r="I15">
        <v>2</v>
      </c>
      <c r="J15" t="s">
        <v>160</v>
      </c>
      <c r="K15">
        <v>2</v>
      </c>
      <c r="L15" t="s">
        <v>160</v>
      </c>
      <c r="M15">
        <v>2</v>
      </c>
      <c r="N15" t="s">
        <v>160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</v>
      </c>
      <c r="G16">
        <v>0</v>
      </c>
      <c r="I16">
        <v>0</v>
      </c>
      <c r="K16" t="s">
        <v>161</v>
      </c>
      <c r="M16">
        <v>0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3</v>
      </c>
      <c r="F17" t="s">
        <v>160</v>
      </c>
      <c r="G17">
        <v>3</v>
      </c>
      <c r="H17" t="s">
        <v>160</v>
      </c>
      <c r="I17">
        <v>3</v>
      </c>
      <c r="J17" t="s">
        <v>160</v>
      </c>
      <c r="K17">
        <v>6</v>
      </c>
      <c r="L17" t="s">
        <v>160</v>
      </c>
      <c r="M17">
        <v>3</v>
      </c>
      <c r="N17" t="s">
        <v>160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-0.7</v>
      </c>
      <c r="G18">
        <v>0.33</v>
      </c>
      <c r="I18">
        <v>-0.31430000000000002</v>
      </c>
      <c r="K18">
        <v>-0.34810000000000002</v>
      </c>
      <c r="M18">
        <v>-0.5333</v>
      </c>
      <c r="O18" s="94">
        <v>-1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2</v>
      </c>
      <c r="H19" t="s">
        <v>159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 s="94">
        <v>-1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-0.7</v>
      </c>
      <c r="G20">
        <v>0.5</v>
      </c>
      <c r="I20">
        <v>-0.19270000000000001</v>
      </c>
      <c r="K20">
        <v>-0.19600000000000001</v>
      </c>
      <c r="M20">
        <v>-0.28539999999999999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s">
        <v>160</v>
      </c>
      <c r="G21">
        <v>2</v>
      </c>
      <c r="H21" t="s">
        <v>159</v>
      </c>
      <c r="I21">
        <v>4</v>
      </c>
      <c r="J21" t="s">
        <v>160</v>
      </c>
      <c r="K21">
        <v>4</v>
      </c>
      <c r="L21" t="s">
        <v>160</v>
      </c>
      <c r="M21">
        <v>4</v>
      </c>
      <c r="N21" t="s">
        <v>160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0.6</v>
      </c>
      <c r="I22">
        <v>6.2799999999999995E-2</v>
      </c>
      <c r="K22">
        <v>5.1999999999999998E-2</v>
      </c>
      <c r="M22">
        <v>0.26690000000000003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2</v>
      </c>
      <c r="H23" t="s">
        <v>159</v>
      </c>
      <c r="I23">
        <v>3</v>
      </c>
      <c r="J23" t="s">
        <v>160</v>
      </c>
      <c r="K23">
        <v>3</v>
      </c>
      <c r="L23" t="s">
        <v>160</v>
      </c>
      <c r="M23">
        <v>2</v>
      </c>
      <c r="N23" t="s">
        <v>159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-0.58799999999999997</v>
      </c>
      <c r="G24">
        <v>0.24479999999999999</v>
      </c>
      <c r="I24">
        <v>-0.1716</v>
      </c>
      <c r="K24">
        <v>-0.1031</v>
      </c>
      <c r="M24">
        <v>-0.1716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s">
        <v>160</v>
      </c>
      <c r="G25">
        <v>2</v>
      </c>
      <c r="H25" t="s">
        <v>159</v>
      </c>
      <c r="I25">
        <v>4</v>
      </c>
      <c r="J25" t="s">
        <v>160</v>
      </c>
      <c r="K25">
        <v>4</v>
      </c>
      <c r="L25" t="s">
        <v>160</v>
      </c>
      <c r="M25">
        <v>4</v>
      </c>
      <c r="N25" t="s">
        <v>160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0.47670000000000001</v>
      </c>
      <c r="G26">
        <v>0.6</v>
      </c>
      <c r="I26">
        <v>0.51819999999999999</v>
      </c>
      <c r="K26">
        <v>0.52239999999999998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159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-0.72</v>
      </c>
      <c r="G28">
        <v>0.65</v>
      </c>
      <c r="I28">
        <v>-3.5000000000000003E-2</v>
      </c>
      <c r="K28">
        <v>5.7999999999999996E-3</v>
      </c>
      <c r="M28">
        <v>-3.5000000000000003E-2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s">
        <v>160</v>
      </c>
      <c r="G29">
        <v>2</v>
      </c>
      <c r="H29" t="s">
        <v>159</v>
      </c>
      <c r="I29">
        <v>3</v>
      </c>
      <c r="J29" t="s">
        <v>160</v>
      </c>
      <c r="K29">
        <v>3</v>
      </c>
      <c r="L29" t="s">
        <v>160</v>
      </c>
      <c r="M29">
        <v>3</v>
      </c>
      <c r="N29" t="s">
        <v>160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5.8900000000000001E-2</v>
      </c>
      <c r="G30">
        <v>0.4</v>
      </c>
      <c r="I30">
        <v>0.22939999999999999</v>
      </c>
      <c r="K30">
        <v>0.22700000000000001</v>
      </c>
      <c r="M30">
        <v>0.22939999999999999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3</v>
      </c>
      <c r="F31" t="s">
        <v>160</v>
      </c>
      <c r="G31">
        <v>2</v>
      </c>
      <c r="H31" t="s">
        <v>160</v>
      </c>
      <c r="I31">
        <v>2</v>
      </c>
      <c r="J31" t="s">
        <v>160</v>
      </c>
      <c r="K31">
        <v>2</v>
      </c>
      <c r="L31" t="s">
        <v>160</v>
      </c>
      <c r="M31">
        <v>2</v>
      </c>
      <c r="N31" t="s">
        <v>160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-0.19339999999999999</v>
      </c>
      <c r="G32">
        <v>0.3261</v>
      </c>
      <c r="I32">
        <v>0.17349999999999999</v>
      </c>
      <c r="K32">
        <v>0.1784</v>
      </c>
      <c r="M32">
        <v>0.28070000000000001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s">
        <v>160</v>
      </c>
      <c r="G33">
        <v>2</v>
      </c>
      <c r="H33" t="s">
        <v>159</v>
      </c>
      <c r="I33">
        <v>2</v>
      </c>
      <c r="J33" t="s">
        <v>159</v>
      </c>
      <c r="K33">
        <v>2</v>
      </c>
      <c r="L33" t="s">
        <v>159</v>
      </c>
      <c r="M33">
        <v>2</v>
      </c>
      <c r="N33" t="s">
        <v>159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-0.53459999999999996</v>
      </c>
      <c r="G34">
        <v>0.6</v>
      </c>
      <c r="I34">
        <v>0.1288</v>
      </c>
      <c r="K34">
        <v>0.17</v>
      </c>
      <c r="M34">
        <v>0.22500000000000001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4</v>
      </c>
      <c r="F35" t="s">
        <v>160</v>
      </c>
      <c r="G35">
        <v>2</v>
      </c>
      <c r="H35" t="s">
        <v>160</v>
      </c>
      <c r="I35">
        <v>2</v>
      </c>
      <c r="J35" t="s">
        <v>160</v>
      </c>
      <c r="K35">
        <v>2</v>
      </c>
      <c r="L35" t="s">
        <v>160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-0.115</v>
      </c>
      <c r="G36">
        <v>0.5</v>
      </c>
      <c r="I36">
        <v>0.26269999999999999</v>
      </c>
      <c r="K36">
        <v>0.26800000000000002</v>
      </c>
      <c r="M36">
        <v>0.40289999999999998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s">
        <v>159</v>
      </c>
      <c r="G37">
        <v>2</v>
      </c>
      <c r="H37" t="s">
        <v>160</v>
      </c>
      <c r="I37">
        <v>2</v>
      </c>
      <c r="J37" t="s">
        <v>160</v>
      </c>
      <c r="K37">
        <v>2</v>
      </c>
      <c r="L37" t="s">
        <v>160</v>
      </c>
      <c r="M37">
        <v>2</v>
      </c>
      <c r="N37" t="s">
        <v>160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-0.6472</v>
      </c>
      <c r="G38">
        <v>0.89510000000000001</v>
      </c>
      <c r="I38">
        <v>-0.1532</v>
      </c>
      <c r="K38">
        <v>-6.0699999999999997E-2</v>
      </c>
      <c r="M38">
        <v>-0.31369999999999998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s">
        <v>159</v>
      </c>
      <c r="G39">
        <v>1</v>
      </c>
      <c r="H39" t="s">
        <v>160</v>
      </c>
      <c r="I39">
        <v>4</v>
      </c>
      <c r="J39" t="s">
        <v>159</v>
      </c>
      <c r="K39">
        <v>4</v>
      </c>
      <c r="L39" t="s">
        <v>159</v>
      </c>
      <c r="M39">
        <v>4</v>
      </c>
      <c r="N39" t="s">
        <v>159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0.43459999999999999</v>
      </c>
      <c r="G40">
        <v>0.86780000000000002</v>
      </c>
      <c r="I40">
        <v>0.70379999999999998</v>
      </c>
      <c r="K40">
        <v>0.70369999999999999</v>
      </c>
      <c r="M40">
        <v>0.80910000000000004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s">
        <v>160</v>
      </c>
      <c r="G41">
        <v>1</v>
      </c>
      <c r="H41" t="s">
        <v>160</v>
      </c>
      <c r="I41">
        <v>2</v>
      </c>
      <c r="J41" t="s">
        <v>160</v>
      </c>
      <c r="K41">
        <v>2</v>
      </c>
      <c r="L41" t="s">
        <v>160</v>
      </c>
      <c r="M41">
        <v>1</v>
      </c>
      <c r="N41" t="s">
        <v>160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-0.31430000000000002</v>
      </c>
      <c r="G42">
        <v>0.49</v>
      </c>
      <c r="I42">
        <v>-8.3400000000000002E-2</v>
      </c>
      <c r="K42">
        <v>-6.7799999999999999E-2</v>
      </c>
      <c r="M42">
        <v>-0.19259999999999999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160</v>
      </c>
      <c r="G43">
        <v>2</v>
      </c>
      <c r="H43" t="s">
        <v>159</v>
      </c>
      <c r="I43">
        <v>4</v>
      </c>
      <c r="J43" t="s">
        <v>160</v>
      </c>
      <c r="K43">
        <v>4</v>
      </c>
      <c r="L43" t="s">
        <v>160</v>
      </c>
      <c r="M43">
        <v>4</v>
      </c>
      <c r="N43" t="s">
        <v>160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-0.83430000000000004</v>
      </c>
      <c r="G44">
        <v>0.47399999999999998</v>
      </c>
      <c r="I44">
        <v>-0.33289999999999997</v>
      </c>
      <c r="K44">
        <v>-0.33889999999999998</v>
      </c>
      <c r="M44">
        <v>-0.3503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5</v>
      </c>
      <c r="F45" t="s">
        <v>159</v>
      </c>
      <c r="G45">
        <v>2</v>
      </c>
      <c r="H45" t="s">
        <v>160</v>
      </c>
      <c r="I45">
        <v>4</v>
      </c>
      <c r="J45" t="s">
        <v>159</v>
      </c>
      <c r="K45">
        <v>4</v>
      </c>
      <c r="L45" t="s">
        <v>159</v>
      </c>
      <c r="M45">
        <v>4</v>
      </c>
      <c r="N45" t="s">
        <v>159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-0.70660000000000001</v>
      </c>
      <c r="G46">
        <v>0.64</v>
      </c>
      <c r="I46">
        <v>-0.31669999999999998</v>
      </c>
      <c r="K46">
        <v>-0.314</v>
      </c>
      <c r="M46">
        <v>-0.6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2</v>
      </c>
      <c r="H47" t="s">
        <v>159</v>
      </c>
      <c r="I47">
        <v>4</v>
      </c>
      <c r="J47" t="s">
        <v>160</v>
      </c>
      <c r="K47">
        <v>4</v>
      </c>
      <c r="L47" t="s">
        <v>160</v>
      </c>
      <c r="M47">
        <v>4</v>
      </c>
      <c r="N47" t="s">
        <v>160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-0.57599999999999996</v>
      </c>
      <c r="G48">
        <v>0.6</v>
      </c>
      <c r="I48">
        <v>-0.1817</v>
      </c>
      <c r="K48">
        <v>-0.16689999999999999</v>
      </c>
      <c r="M48">
        <v>-0.3755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s">
        <v>159</v>
      </c>
      <c r="G49">
        <v>2</v>
      </c>
      <c r="H49" t="s">
        <v>160</v>
      </c>
      <c r="I49">
        <v>4</v>
      </c>
      <c r="J49" t="s">
        <v>159</v>
      </c>
      <c r="K49">
        <v>4</v>
      </c>
      <c r="L49" t="s">
        <v>159</v>
      </c>
      <c r="M49">
        <v>4</v>
      </c>
      <c r="N49" t="s">
        <v>159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-0.44769999999999999</v>
      </c>
      <c r="G50">
        <v>0.50139999999999996</v>
      </c>
      <c r="I50">
        <v>0.31040000000000001</v>
      </c>
      <c r="K50">
        <v>0.30909999999999999</v>
      </c>
      <c r="M50">
        <v>0.49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s">
        <v>160</v>
      </c>
      <c r="G51">
        <v>2</v>
      </c>
      <c r="H51" t="s">
        <v>160</v>
      </c>
      <c r="I51">
        <v>2</v>
      </c>
      <c r="J51" t="s">
        <v>160</v>
      </c>
      <c r="K51">
        <v>2</v>
      </c>
      <c r="L51" t="s">
        <v>160</v>
      </c>
      <c r="M51">
        <v>2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0.22650000000000001</v>
      </c>
      <c r="G52">
        <v>0.95760000000000001</v>
      </c>
      <c r="I52">
        <v>0.55800000000000005</v>
      </c>
      <c r="K52">
        <v>0.5968</v>
      </c>
      <c r="M52">
        <v>0.49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2</v>
      </c>
      <c r="F53" t="s">
        <v>159</v>
      </c>
      <c r="G53">
        <v>1</v>
      </c>
      <c r="H53" t="s">
        <v>159</v>
      </c>
      <c r="I53">
        <v>2</v>
      </c>
      <c r="J53" t="s">
        <v>159</v>
      </c>
      <c r="K53">
        <v>2</v>
      </c>
      <c r="L53" t="s">
        <v>159</v>
      </c>
      <c r="M53">
        <v>2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-0.65</v>
      </c>
      <c r="G54">
        <v>0.4148</v>
      </c>
      <c r="I54">
        <v>-7.2900000000000006E-2</v>
      </c>
      <c r="K54">
        <v>-8.5000000000000006E-2</v>
      </c>
      <c r="M54">
        <v>-2.8199999999999999E-2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s">
        <v>159</v>
      </c>
      <c r="G55">
        <v>2</v>
      </c>
      <c r="H55" t="s">
        <v>160</v>
      </c>
      <c r="I55">
        <v>4</v>
      </c>
      <c r="J55" t="s">
        <v>159</v>
      </c>
      <c r="K55">
        <v>4</v>
      </c>
      <c r="L55" t="s">
        <v>159</v>
      </c>
      <c r="M55">
        <v>3</v>
      </c>
      <c r="N55" t="s">
        <v>160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-0.16300000000000001</v>
      </c>
      <c r="G56">
        <v>0.62</v>
      </c>
      <c r="I56">
        <v>0.2974</v>
      </c>
      <c r="K56">
        <v>0.30630000000000002</v>
      </c>
      <c r="M56">
        <v>0.2989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s">
        <v>159</v>
      </c>
      <c r="G57">
        <v>2</v>
      </c>
      <c r="H57" t="s">
        <v>160</v>
      </c>
      <c r="I57">
        <v>2</v>
      </c>
      <c r="J57" t="s">
        <v>160</v>
      </c>
      <c r="K57">
        <v>2</v>
      </c>
      <c r="L57" t="s">
        <v>160</v>
      </c>
      <c r="M57">
        <v>2</v>
      </c>
      <c r="N57" t="s">
        <v>160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-0.41149999999999998</v>
      </c>
      <c r="G58">
        <v>-0.15329999999999999</v>
      </c>
      <c r="I58">
        <v>-0.28239999999999998</v>
      </c>
      <c r="K58">
        <v>-0.29780000000000001</v>
      </c>
      <c r="M58">
        <v>-0.28239999999999998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s">
        <v>160</v>
      </c>
      <c r="G59">
        <v>4</v>
      </c>
      <c r="H59" t="s">
        <v>160</v>
      </c>
      <c r="I59">
        <v>4</v>
      </c>
      <c r="J59" t="s">
        <v>160</v>
      </c>
      <c r="K59">
        <v>4</v>
      </c>
      <c r="L59" t="s">
        <v>160</v>
      </c>
      <c r="M59">
        <v>4</v>
      </c>
      <c r="N59" t="s">
        <v>160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0.6</v>
      </c>
      <c r="I60">
        <v>0.11509999999999999</v>
      </c>
      <c r="K60">
        <v>9.5899999999999999E-2</v>
      </c>
      <c r="M60">
        <v>0.15529999999999999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160</v>
      </c>
      <c r="G61">
        <v>2</v>
      </c>
      <c r="H61" t="s">
        <v>159</v>
      </c>
      <c r="I61">
        <v>3</v>
      </c>
      <c r="J61" t="s">
        <v>160</v>
      </c>
      <c r="K61">
        <v>3</v>
      </c>
      <c r="L61" t="s">
        <v>160</v>
      </c>
      <c r="M61">
        <v>2</v>
      </c>
      <c r="N61" t="s">
        <v>159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0.4148</v>
      </c>
      <c r="G62">
        <v>0.51749999999999996</v>
      </c>
      <c r="I62">
        <v>0.4662</v>
      </c>
      <c r="K62">
        <v>0.46300000000000002</v>
      </c>
      <c r="M62">
        <v>0.4662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s">
        <v>159</v>
      </c>
      <c r="G63">
        <v>2</v>
      </c>
      <c r="H63" t="s">
        <v>159</v>
      </c>
      <c r="I63">
        <v>2</v>
      </c>
      <c r="J63" t="s">
        <v>159</v>
      </c>
      <c r="K63">
        <v>2</v>
      </c>
      <c r="L63" t="s">
        <v>159</v>
      </c>
      <c r="M63">
        <v>2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-0.64039999999999997</v>
      </c>
      <c r="G64">
        <v>0.75</v>
      </c>
      <c r="I64">
        <v>-5.0000000000000001E-4</v>
      </c>
      <c r="K64">
        <v>-8.0000000000000002E-3</v>
      </c>
      <c r="M64">
        <v>-6.9199999999999998E-2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s">
        <v>159</v>
      </c>
      <c r="G65">
        <v>1</v>
      </c>
      <c r="H65" t="s">
        <v>160</v>
      </c>
      <c r="I65">
        <v>3</v>
      </c>
      <c r="J65" t="s">
        <v>160</v>
      </c>
      <c r="K65">
        <v>3</v>
      </c>
      <c r="L65" t="s">
        <v>160</v>
      </c>
      <c r="M65">
        <v>4</v>
      </c>
      <c r="N65" t="s">
        <v>159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-0.75129999999999997</v>
      </c>
      <c r="G66">
        <v>0.70709999999999995</v>
      </c>
      <c r="I66">
        <v>0.16139999999999999</v>
      </c>
      <c r="K66">
        <v>0.15459999999999999</v>
      </c>
      <c r="M66">
        <v>0.40629999999999999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5</v>
      </c>
      <c r="F67" t="s">
        <v>160</v>
      </c>
      <c r="G67">
        <v>2</v>
      </c>
      <c r="H67" t="s">
        <v>159</v>
      </c>
      <c r="I67">
        <v>2</v>
      </c>
      <c r="J67" t="s">
        <v>159</v>
      </c>
      <c r="K67">
        <v>2</v>
      </c>
      <c r="L67" t="s">
        <v>159</v>
      </c>
      <c r="M67">
        <v>2</v>
      </c>
      <c r="N67" t="s">
        <v>159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-0.123</v>
      </c>
      <c r="G68">
        <v>0.4</v>
      </c>
      <c r="I68">
        <v>0.31640000000000001</v>
      </c>
      <c r="K68">
        <v>0.32129999999999997</v>
      </c>
      <c r="M68">
        <v>0.4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s">
        <v>159</v>
      </c>
      <c r="G69">
        <v>2</v>
      </c>
      <c r="H69" t="s">
        <v>160</v>
      </c>
      <c r="I69">
        <v>2</v>
      </c>
      <c r="J69" t="s">
        <v>160</v>
      </c>
      <c r="K69">
        <v>2</v>
      </c>
      <c r="L69" t="s">
        <v>160</v>
      </c>
      <c r="M69">
        <v>2</v>
      </c>
      <c r="N69" t="s">
        <v>160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-0.156</v>
      </c>
      <c r="G70">
        <v>0.56469999999999998</v>
      </c>
      <c r="I70">
        <v>0.19570000000000001</v>
      </c>
      <c r="K70">
        <v>0.19570000000000001</v>
      </c>
      <c r="M70">
        <v>0.2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s">
        <v>160</v>
      </c>
      <c r="G71">
        <v>2</v>
      </c>
      <c r="H71" t="s">
        <v>159</v>
      </c>
      <c r="I71">
        <v>2</v>
      </c>
      <c r="J71" t="s">
        <v>159</v>
      </c>
      <c r="K71">
        <v>2</v>
      </c>
      <c r="L71" t="s">
        <v>159</v>
      </c>
      <c r="M71">
        <v>2</v>
      </c>
      <c r="N71" t="s">
        <v>159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-0.56279999999999997</v>
      </c>
      <c r="G72">
        <v>-0.54110000000000003</v>
      </c>
      <c r="I72">
        <v>-0.55200000000000005</v>
      </c>
      <c r="K72">
        <v>-0.55200000000000005</v>
      </c>
      <c r="M72">
        <v>-0.55200000000000005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s">
        <v>160</v>
      </c>
      <c r="G73">
        <v>4</v>
      </c>
      <c r="H73" t="s">
        <v>160</v>
      </c>
      <c r="I73">
        <v>4</v>
      </c>
      <c r="J73" t="s">
        <v>160</v>
      </c>
      <c r="K73">
        <v>4</v>
      </c>
      <c r="L73" t="s">
        <v>160</v>
      </c>
      <c r="M73">
        <v>4</v>
      </c>
      <c r="N73" t="s">
        <v>160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-0.156</v>
      </c>
      <c r="G74">
        <v>0.56469999999999998</v>
      </c>
      <c r="I74">
        <v>0.19570000000000001</v>
      </c>
      <c r="K74">
        <v>0.19570000000000001</v>
      </c>
      <c r="M74">
        <v>0.2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s">
        <v>160</v>
      </c>
      <c r="G75">
        <v>2</v>
      </c>
      <c r="H75" t="s">
        <v>159</v>
      </c>
      <c r="I75">
        <v>2</v>
      </c>
      <c r="J75" t="s">
        <v>159</v>
      </c>
      <c r="K75">
        <v>2</v>
      </c>
      <c r="L75" t="s">
        <v>159</v>
      </c>
      <c r="M75">
        <v>2</v>
      </c>
      <c r="N75" t="s">
        <v>159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0.28050000000000003</v>
      </c>
      <c r="G76">
        <v>0.53</v>
      </c>
      <c r="I76">
        <v>0.37059999999999998</v>
      </c>
      <c r="K76">
        <v>0.37459999999999999</v>
      </c>
      <c r="M76">
        <v>0.33600000000000002</v>
      </c>
      <c r="O76" s="94">
        <v>-1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s">
        <v>159</v>
      </c>
      <c r="G77">
        <v>2</v>
      </c>
      <c r="H77" t="s">
        <v>159</v>
      </c>
      <c r="I77">
        <v>2</v>
      </c>
      <c r="J77" t="s">
        <v>159</v>
      </c>
      <c r="K77">
        <v>2</v>
      </c>
      <c r="L77" t="s">
        <v>159</v>
      </c>
      <c r="M77">
        <v>2</v>
      </c>
      <c r="N77" t="s">
        <v>159</v>
      </c>
      <c r="O77" s="94">
        <v>-1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-0.6008</v>
      </c>
      <c r="G78">
        <v>0.34160000000000001</v>
      </c>
      <c r="I78">
        <v>-0.24610000000000001</v>
      </c>
      <c r="K78">
        <v>-0.22040000000000001</v>
      </c>
      <c r="M78">
        <v>-0.36259999999999998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s">
        <v>160</v>
      </c>
      <c r="G79">
        <v>2</v>
      </c>
      <c r="H79" t="s">
        <v>160</v>
      </c>
      <c r="I79">
        <v>4</v>
      </c>
      <c r="J79" t="s">
        <v>160</v>
      </c>
      <c r="K79">
        <v>4</v>
      </c>
      <c r="L79" t="s">
        <v>160</v>
      </c>
      <c r="M79">
        <v>4</v>
      </c>
      <c r="N79" t="s">
        <v>160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-0.25790000000000002</v>
      </c>
      <c r="G80">
        <v>0.42349999999999999</v>
      </c>
      <c r="I80">
        <v>0.1895</v>
      </c>
      <c r="K80">
        <v>0.2122</v>
      </c>
      <c r="M80">
        <v>0.34320000000000001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4</v>
      </c>
      <c r="F81" t="s">
        <v>160</v>
      </c>
      <c r="G81">
        <v>2</v>
      </c>
      <c r="H81" t="s">
        <v>159</v>
      </c>
      <c r="I81">
        <v>2</v>
      </c>
      <c r="J81" t="s">
        <v>159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-0.6</v>
      </c>
      <c r="G82">
        <v>0.67330000000000001</v>
      </c>
      <c r="I82">
        <v>0.12859999999999999</v>
      </c>
      <c r="K82">
        <v>9.3700000000000006E-2</v>
      </c>
      <c r="M82">
        <v>0.45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s">
        <v>159</v>
      </c>
      <c r="G83">
        <v>2</v>
      </c>
      <c r="H83" t="s">
        <v>160</v>
      </c>
      <c r="I83">
        <v>2</v>
      </c>
      <c r="J83" t="s">
        <v>160</v>
      </c>
      <c r="K83">
        <v>3</v>
      </c>
      <c r="L83" t="s">
        <v>160</v>
      </c>
      <c r="M83">
        <v>2</v>
      </c>
      <c r="N83" t="s">
        <v>160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-0.61260000000000003</v>
      </c>
      <c r="G84">
        <v>0.53129999999999999</v>
      </c>
      <c r="I84">
        <v>-0.1273</v>
      </c>
      <c r="K84">
        <v>-0.16300000000000001</v>
      </c>
      <c r="M84">
        <v>-0.25330000000000003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s">
        <v>160</v>
      </c>
      <c r="G85">
        <v>2</v>
      </c>
      <c r="H85" t="s">
        <v>159</v>
      </c>
      <c r="I85">
        <v>4</v>
      </c>
      <c r="J85" t="s">
        <v>160</v>
      </c>
      <c r="K85">
        <v>4</v>
      </c>
      <c r="L85" t="s">
        <v>160</v>
      </c>
      <c r="M85">
        <v>4</v>
      </c>
      <c r="N85" t="s">
        <v>160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-0.75</v>
      </c>
      <c r="G86">
        <v>1.4930000000000001</v>
      </c>
      <c r="I86">
        <v>7.7000000000000002E-3</v>
      </c>
      <c r="K86">
        <v>-0.13869999999999999</v>
      </c>
      <c r="M86">
        <v>-0.72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160</v>
      </c>
      <c r="G87">
        <v>1</v>
      </c>
      <c r="H87" t="s">
        <v>160</v>
      </c>
      <c r="I87">
        <v>3</v>
      </c>
      <c r="J87" t="s">
        <v>159</v>
      </c>
      <c r="K87">
        <v>4</v>
      </c>
      <c r="L87" t="s">
        <v>160</v>
      </c>
      <c r="M87">
        <v>4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</v>
      </c>
      <c r="G88">
        <v>0</v>
      </c>
      <c r="I88">
        <v>0</v>
      </c>
      <c r="K88" t="s">
        <v>161</v>
      </c>
      <c r="M88">
        <v>0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3</v>
      </c>
      <c r="F89" t="s">
        <v>160</v>
      </c>
      <c r="G89">
        <v>3</v>
      </c>
      <c r="H89" t="s">
        <v>160</v>
      </c>
      <c r="I89">
        <v>3</v>
      </c>
      <c r="J89" t="s">
        <v>160</v>
      </c>
      <c r="K89">
        <v>6</v>
      </c>
      <c r="L89" t="s">
        <v>160</v>
      </c>
      <c r="M89">
        <v>3</v>
      </c>
      <c r="N89" t="s">
        <v>160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-0.5</v>
      </c>
      <c r="G90">
        <v>0.5</v>
      </c>
      <c r="I90">
        <v>1.0500000000000001E-2</v>
      </c>
      <c r="K90">
        <v>1.3599999999999999E-2</v>
      </c>
      <c r="M90">
        <v>-7.7100000000000002E-2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159</v>
      </c>
      <c r="G91">
        <v>2</v>
      </c>
      <c r="H91" t="s">
        <v>160</v>
      </c>
      <c r="I91">
        <v>3</v>
      </c>
      <c r="J91" t="s">
        <v>160</v>
      </c>
      <c r="K91">
        <v>3</v>
      </c>
      <c r="L91" t="s">
        <v>160</v>
      </c>
      <c r="M91">
        <v>4</v>
      </c>
      <c r="N91" t="s">
        <v>159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-0.21179999999999999</v>
      </c>
      <c r="G92">
        <v>0.6</v>
      </c>
      <c r="I92">
        <v>0.31890000000000002</v>
      </c>
      <c r="K92">
        <v>0.33850000000000002</v>
      </c>
      <c r="M92">
        <v>0.44359999999999999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s">
        <v>159</v>
      </c>
      <c r="G93">
        <v>2</v>
      </c>
      <c r="H93" t="s">
        <v>160</v>
      </c>
      <c r="I93">
        <v>2</v>
      </c>
      <c r="J93" t="s">
        <v>160</v>
      </c>
      <c r="K93">
        <v>2</v>
      </c>
      <c r="L93" t="s">
        <v>160</v>
      </c>
      <c r="M93">
        <v>2</v>
      </c>
      <c r="N93" t="s">
        <v>160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-0.76559999999999995</v>
      </c>
      <c r="G94">
        <v>0.6</v>
      </c>
      <c r="I94">
        <v>-0.39</v>
      </c>
      <c r="K94">
        <v>-0.42080000000000001</v>
      </c>
      <c r="M94">
        <v>-0.51019999999999999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5</v>
      </c>
      <c r="F95" t="s">
        <v>159</v>
      </c>
      <c r="G95">
        <v>2</v>
      </c>
      <c r="H95" t="s">
        <v>160</v>
      </c>
      <c r="I95">
        <v>4</v>
      </c>
      <c r="J95" t="s">
        <v>159</v>
      </c>
      <c r="K95">
        <v>4</v>
      </c>
      <c r="L95" t="s">
        <v>159</v>
      </c>
      <c r="M95">
        <v>4</v>
      </c>
      <c r="N95" t="s">
        <v>159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-0.75</v>
      </c>
      <c r="G96">
        <v>-0.31369999999999998</v>
      </c>
      <c r="I96">
        <v>-0.53190000000000004</v>
      </c>
      <c r="K96">
        <v>-0.5696</v>
      </c>
      <c r="M96">
        <v>-0.53190000000000004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159</v>
      </c>
      <c r="G97">
        <v>4</v>
      </c>
      <c r="H97" t="s">
        <v>159</v>
      </c>
      <c r="I97">
        <v>4</v>
      </c>
      <c r="J97" t="s">
        <v>159</v>
      </c>
      <c r="K97">
        <v>4</v>
      </c>
      <c r="L97" t="s">
        <v>159</v>
      </c>
      <c r="M97">
        <v>4</v>
      </c>
      <c r="N97" t="s">
        <v>159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-0.49</v>
      </c>
      <c r="G98">
        <v>0.6</v>
      </c>
      <c r="I98">
        <v>4.7100000000000003E-2</v>
      </c>
      <c r="K98">
        <v>1.47E-2</v>
      </c>
      <c r="M98">
        <v>3.9100000000000003E-2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s">
        <v>160</v>
      </c>
      <c r="G99">
        <v>2</v>
      </c>
      <c r="H99" t="s">
        <v>159</v>
      </c>
      <c r="I99">
        <v>3</v>
      </c>
      <c r="J99" t="s">
        <v>160</v>
      </c>
      <c r="K99">
        <v>3</v>
      </c>
      <c r="L99" t="s">
        <v>160</v>
      </c>
      <c r="M99">
        <v>3</v>
      </c>
      <c r="N99" t="s">
        <v>160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-0.31219999999999998</v>
      </c>
      <c r="G100">
        <v>0.65400000000000003</v>
      </c>
      <c r="I100">
        <v>0.1346</v>
      </c>
      <c r="K100">
        <v>8.4599999999999995E-2</v>
      </c>
      <c r="M100">
        <v>-5.3999999999999999E-2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160</v>
      </c>
      <c r="G101">
        <v>2</v>
      </c>
      <c r="H101" t="s">
        <v>159</v>
      </c>
      <c r="I101">
        <v>2</v>
      </c>
      <c r="J101" t="s">
        <v>159</v>
      </c>
      <c r="K101">
        <v>3</v>
      </c>
      <c r="L101" t="s">
        <v>160</v>
      </c>
      <c r="M101">
        <v>4</v>
      </c>
      <c r="N101" t="s">
        <v>160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-1.214</v>
      </c>
      <c r="G102">
        <v>0.45</v>
      </c>
      <c r="I102">
        <v>-0.42359999999999998</v>
      </c>
      <c r="K102">
        <v>-0.432</v>
      </c>
      <c r="M102">
        <v>-0.51580000000000004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5</v>
      </c>
      <c r="F103" t="s">
        <v>159</v>
      </c>
      <c r="G103">
        <v>2</v>
      </c>
      <c r="H103" t="s">
        <v>160</v>
      </c>
      <c r="I103">
        <v>4</v>
      </c>
      <c r="J103" t="s">
        <v>159</v>
      </c>
      <c r="K103">
        <v>4</v>
      </c>
      <c r="L103" t="s">
        <v>159</v>
      </c>
      <c r="M103">
        <v>4</v>
      </c>
      <c r="N103" t="s">
        <v>159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-0.49</v>
      </c>
      <c r="G104">
        <v>0.28210000000000002</v>
      </c>
      <c r="I104">
        <v>-0.2026</v>
      </c>
      <c r="K104">
        <v>-0.1845</v>
      </c>
      <c r="M104">
        <v>-0.4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s">
        <v>159</v>
      </c>
      <c r="G105">
        <v>2</v>
      </c>
      <c r="H105" t="s">
        <v>160</v>
      </c>
      <c r="I105">
        <v>4</v>
      </c>
      <c r="J105" t="s">
        <v>159</v>
      </c>
      <c r="K105">
        <v>4</v>
      </c>
      <c r="L105" t="s">
        <v>159</v>
      </c>
      <c r="M105">
        <v>4</v>
      </c>
      <c r="N105" t="s">
        <v>159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-0.29670000000000002</v>
      </c>
      <c r="G106">
        <v>0.6</v>
      </c>
      <c r="I106">
        <v>0.30769999999999997</v>
      </c>
      <c r="K106">
        <v>0.31259999999999999</v>
      </c>
      <c r="M106">
        <v>0.41470000000000001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s">
        <v>159</v>
      </c>
      <c r="G107">
        <v>2</v>
      </c>
      <c r="H107" t="s">
        <v>160</v>
      </c>
      <c r="I107">
        <v>2</v>
      </c>
      <c r="J107" t="s">
        <v>160</v>
      </c>
      <c r="K107">
        <v>2</v>
      </c>
      <c r="L107" t="s">
        <v>160</v>
      </c>
      <c r="M107">
        <v>2</v>
      </c>
      <c r="N107" t="s">
        <v>160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0.28270000000000001</v>
      </c>
      <c r="G108">
        <v>0.58509999999999995</v>
      </c>
      <c r="I108">
        <v>0.47620000000000001</v>
      </c>
      <c r="K108">
        <v>0.4723</v>
      </c>
      <c r="M108">
        <v>0.49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2</v>
      </c>
      <c r="F109" t="s">
        <v>160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-0.40060000000000001</v>
      </c>
      <c r="G110">
        <v>0.5</v>
      </c>
      <c r="I110">
        <v>0.26889999999999997</v>
      </c>
      <c r="K110">
        <v>0.3044</v>
      </c>
      <c r="M110">
        <v>0.48809999999999998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s">
        <v>159</v>
      </c>
      <c r="G111">
        <v>2</v>
      </c>
      <c r="H111" t="s">
        <v>160</v>
      </c>
      <c r="I111">
        <v>2</v>
      </c>
      <c r="J111" t="s">
        <v>160</v>
      </c>
      <c r="K111">
        <v>2</v>
      </c>
      <c r="L111" t="s">
        <v>160</v>
      </c>
      <c r="M111">
        <v>2</v>
      </c>
      <c r="N111" t="s">
        <v>160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-0.54500000000000004</v>
      </c>
      <c r="G112">
        <v>0.49</v>
      </c>
      <c r="I112">
        <v>-4.87E-2</v>
      </c>
      <c r="K112">
        <v>7.4000000000000003E-3</v>
      </c>
      <c r="M112">
        <v>-9.11E-2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s">
        <v>160</v>
      </c>
      <c r="G113">
        <v>2</v>
      </c>
      <c r="H113" t="s">
        <v>159</v>
      </c>
      <c r="I113">
        <v>3</v>
      </c>
      <c r="J113" t="s">
        <v>160</v>
      </c>
      <c r="K113">
        <v>3</v>
      </c>
      <c r="L113" t="s">
        <v>160</v>
      </c>
      <c r="M113">
        <v>4</v>
      </c>
      <c r="N113" t="s">
        <v>160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0.22670000000000001</v>
      </c>
      <c r="G114">
        <v>0.44829999999999998</v>
      </c>
      <c r="I114">
        <v>0.36890000000000001</v>
      </c>
      <c r="K114">
        <v>0.37409999999999999</v>
      </c>
      <c r="M114">
        <v>0.43169999999999997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159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-0.7</v>
      </c>
      <c r="G116">
        <v>0.66900000000000004</v>
      </c>
      <c r="I116">
        <v>-0.14749999999999999</v>
      </c>
      <c r="K116">
        <v>-0.14799999999999999</v>
      </c>
      <c r="M116">
        <v>-0.41149999999999998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s">
        <v>159</v>
      </c>
      <c r="G117">
        <v>2</v>
      </c>
      <c r="H117" t="s">
        <v>160</v>
      </c>
      <c r="I117">
        <v>4</v>
      </c>
      <c r="J117" t="s">
        <v>159</v>
      </c>
      <c r="K117">
        <v>4</v>
      </c>
      <c r="L117" t="s">
        <v>159</v>
      </c>
      <c r="M117">
        <v>4</v>
      </c>
      <c r="N117" t="s">
        <v>159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</v>
      </c>
      <c r="G118">
        <v>0</v>
      </c>
      <c r="I118">
        <v>0</v>
      </c>
      <c r="K118" t="s">
        <v>161</v>
      </c>
      <c r="M118">
        <v>0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3</v>
      </c>
      <c r="F119" t="s">
        <v>160</v>
      </c>
      <c r="G119">
        <v>3</v>
      </c>
      <c r="H119" t="s">
        <v>160</v>
      </c>
      <c r="I119">
        <v>3</v>
      </c>
      <c r="J119" t="s">
        <v>160</v>
      </c>
      <c r="K119">
        <v>6</v>
      </c>
      <c r="L119" t="s">
        <v>160</v>
      </c>
      <c r="M119">
        <v>3</v>
      </c>
      <c r="N119" t="s">
        <v>160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</v>
      </c>
      <c r="G120">
        <v>0</v>
      </c>
      <c r="I120">
        <v>0</v>
      </c>
      <c r="K120" t="s">
        <v>161</v>
      </c>
      <c r="M120">
        <v>0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3</v>
      </c>
      <c r="F121" t="s">
        <v>160</v>
      </c>
      <c r="G121">
        <v>3</v>
      </c>
      <c r="H121" t="s">
        <v>160</v>
      </c>
      <c r="I121">
        <v>3</v>
      </c>
      <c r="J121" t="s">
        <v>160</v>
      </c>
      <c r="K121">
        <v>6</v>
      </c>
      <c r="L121" t="s">
        <v>160</v>
      </c>
      <c r="M121">
        <v>3</v>
      </c>
      <c r="N121" t="s">
        <v>160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-0.45</v>
      </c>
      <c r="G122">
        <v>0.45579999999999998</v>
      </c>
      <c r="I122">
        <v>2.8999999999999998E-3</v>
      </c>
      <c r="K122">
        <v>2.8999999999999998E-3</v>
      </c>
      <c r="M122">
        <v>2.8999999999999998E-3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s">
        <v>159</v>
      </c>
      <c r="G123">
        <v>2</v>
      </c>
      <c r="H123" t="s">
        <v>160</v>
      </c>
      <c r="I123">
        <v>3</v>
      </c>
      <c r="J123" t="s">
        <v>160</v>
      </c>
      <c r="K123">
        <v>3</v>
      </c>
      <c r="L123" t="s">
        <v>160</v>
      </c>
      <c r="M123">
        <v>3</v>
      </c>
      <c r="N123" t="s">
        <v>160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0.97919999999999996</v>
      </c>
      <c r="I124">
        <v>0.38629999999999998</v>
      </c>
      <c r="K124">
        <v>0.38390000000000002</v>
      </c>
      <c r="M124">
        <v>0.45829999999999999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s">
        <v>160</v>
      </c>
      <c r="G125">
        <v>1</v>
      </c>
      <c r="H125" t="s">
        <v>159</v>
      </c>
      <c r="I125">
        <v>2</v>
      </c>
      <c r="J125" t="s">
        <v>159</v>
      </c>
      <c r="K125">
        <v>2</v>
      </c>
      <c r="L125" t="s">
        <v>159</v>
      </c>
      <c r="M125">
        <v>2</v>
      </c>
      <c r="N125" t="s">
        <v>159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-0.72</v>
      </c>
      <c r="G126">
        <v>0.3</v>
      </c>
      <c r="I126">
        <v>-4.2200000000000001E-2</v>
      </c>
      <c r="K126">
        <v>-4.4400000000000002E-2</v>
      </c>
      <c r="M126">
        <v>-7.4999999999999997E-2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159</v>
      </c>
      <c r="G127">
        <v>2</v>
      </c>
      <c r="H127" t="s">
        <v>160</v>
      </c>
      <c r="I127">
        <v>3</v>
      </c>
      <c r="J127" t="s">
        <v>160</v>
      </c>
      <c r="K127">
        <v>3</v>
      </c>
      <c r="L127" t="s">
        <v>160</v>
      </c>
      <c r="M127">
        <v>4</v>
      </c>
      <c r="N127" t="s">
        <v>159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-0.6</v>
      </c>
      <c r="G128">
        <v>0.56469999999999998</v>
      </c>
      <c r="I128">
        <v>1.29E-2</v>
      </c>
      <c r="K128">
        <v>1.29E-2</v>
      </c>
      <c r="M128">
        <v>0.2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s">
        <v>159</v>
      </c>
      <c r="G129">
        <v>2</v>
      </c>
      <c r="H129" t="s">
        <v>160</v>
      </c>
      <c r="I129">
        <v>3</v>
      </c>
      <c r="J129" t="s">
        <v>160</v>
      </c>
      <c r="K129">
        <v>3</v>
      </c>
      <c r="L129" t="s">
        <v>160</v>
      </c>
      <c r="M129">
        <v>2</v>
      </c>
      <c r="N129" t="s">
        <v>160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-0.6</v>
      </c>
      <c r="G130">
        <v>0.49</v>
      </c>
      <c r="I130">
        <v>0.14649999999999999</v>
      </c>
      <c r="K130">
        <v>0.1658</v>
      </c>
      <c r="M130">
        <v>0.34799999999999998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s">
        <v>159</v>
      </c>
      <c r="G131">
        <v>2</v>
      </c>
      <c r="H131" t="s">
        <v>160</v>
      </c>
      <c r="I131">
        <v>2</v>
      </c>
      <c r="J131" t="s">
        <v>160</v>
      </c>
      <c r="K131">
        <v>2</v>
      </c>
      <c r="L131" t="s">
        <v>160</v>
      </c>
      <c r="M131">
        <v>2</v>
      </c>
      <c r="N131" t="s">
        <v>160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-0.6</v>
      </c>
      <c r="G132">
        <v>0.56469999999999998</v>
      </c>
      <c r="I132">
        <v>1.29E-2</v>
      </c>
      <c r="K132">
        <v>1.29E-2</v>
      </c>
      <c r="M132">
        <v>0.2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s">
        <v>159</v>
      </c>
      <c r="G133">
        <v>2</v>
      </c>
      <c r="H133" t="s">
        <v>160</v>
      </c>
      <c r="I133">
        <v>3</v>
      </c>
      <c r="J133" t="s">
        <v>160</v>
      </c>
      <c r="K133">
        <v>3</v>
      </c>
      <c r="L133" t="s">
        <v>160</v>
      </c>
      <c r="M133">
        <v>2</v>
      </c>
      <c r="N133" t="s">
        <v>160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-0.6</v>
      </c>
      <c r="G134">
        <v>-0.2</v>
      </c>
      <c r="I134">
        <v>-0.3841</v>
      </c>
      <c r="K134">
        <v>-0.38179999999999997</v>
      </c>
      <c r="M134">
        <v>-0.3523</v>
      </c>
      <c r="O134" s="94">
        <v>-1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4</v>
      </c>
      <c r="H135" t="s">
        <v>159</v>
      </c>
      <c r="I135">
        <v>4</v>
      </c>
      <c r="J135" t="s">
        <v>159</v>
      </c>
      <c r="K135">
        <v>4</v>
      </c>
      <c r="L135" t="s">
        <v>159</v>
      </c>
      <c r="M135">
        <v>4</v>
      </c>
      <c r="N135" t="s">
        <v>159</v>
      </c>
      <c r="O135" s="94">
        <v>-1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-0.60160000000000002</v>
      </c>
      <c r="G136">
        <v>-0.15079999999999999</v>
      </c>
      <c r="I136">
        <v>-0.37619999999999998</v>
      </c>
      <c r="K136">
        <v>-0.38579999999999998</v>
      </c>
      <c r="M136">
        <v>-0.37619999999999998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s">
        <v>159</v>
      </c>
      <c r="G137">
        <v>4</v>
      </c>
      <c r="H137" t="s">
        <v>159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-0.73499999999999999</v>
      </c>
      <c r="G138">
        <v>0.68200000000000005</v>
      </c>
      <c r="I138">
        <v>0.10290000000000001</v>
      </c>
      <c r="K138">
        <v>0.14810000000000001</v>
      </c>
      <c r="M138">
        <v>0.2324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s">
        <v>160</v>
      </c>
      <c r="G139">
        <v>2</v>
      </c>
      <c r="H139" t="s">
        <v>159</v>
      </c>
      <c r="I139">
        <v>3</v>
      </c>
      <c r="J139" t="s">
        <v>160</v>
      </c>
      <c r="K139">
        <v>2</v>
      </c>
      <c r="L139" t="s">
        <v>159</v>
      </c>
      <c r="M139">
        <v>2</v>
      </c>
      <c r="N139" t="s">
        <v>159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-0.6</v>
      </c>
      <c r="G140">
        <v>0.50129999999999997</v>
      </c>
      <c r="I140">
        <v>0.15359999999999999</v>
      </c>
      <c r="K140">
        <v>0.11849999999999999</v>
      </c>
      <c r="M140">
        <v>0.35659999999999997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s">
        <v>159</v>
      </c>
      <c r="G141">
        <v>2</v>
      </c>
      <c r="H141" t="s">
        <v>160</v>
      </c>
      <c r="I141">
        <v>2</v>
      </c>
      <c r="J141" t="s">
        <v>160</v>
      </c>
      <c r="K141">
        <v>3</v>
      </c>
      <c r="L141" t="s">
        <v>160</v>
      </c>
      <c r="M141">
        <v>2</v>
      </c>
      <c r="N141" t="s">
        <v>160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-0.4037</v>
      </c>
      <c r="G142">
        <v>0.42509999999999998</v>
      </c>
      <c r="I142">
        <v>0.09</v>
      </c>
      <c r="K142">
        <v>0.1225</v>
      </c>
      <c r="M142">
        <v>0.2485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s">
        <v>160</v>
      </c>
      <c r="G143">
        <v>2</v>
      </c>
      <c r="H143" t="s">
        <v>159</v>
      </c>
      <c r="I143">
        <v>3</v>
      </c>
      <c r="J143" t="s">
        <v>160</v>
      </c>
      <c r="K143">
        <v>2</v>
      </c>
      <c r="L143" t="s">
        <v>159</v>
      </c>
      <c r="M143">
        <v>2</v>
      </c>
      <c r="N143" t="s">
        <v>159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0.31</v>
      </c>
      <c r="G144">
        <v>0.49249999999999999</v>
      </c>
      <c r="I144">
        <v>0.40079999999999999</v>
      </c>
      <c r="K144">
        <v>0.40160000000000001</v>
      </c>
      <c r="M144">
        <v>0.4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2</v>
      </c>
      <c r="F145" t="s">
        <v>160</v>
      </c>
      <c r="G145">
        <v>2</v>
      </c>
      <c r="H145" t="s">
        <v>160</v>
      </c>
      <c r="I145">
        <v>2</v>
      </c>
      <c r="J145" t="s">
        <v>160</v>
      </c>
      <c r="K145">
        <v>2</v>
      </c>
      <c r="L145" t="s">
        <v>160</v>
      </c>
      <c r="M145">
        <v>2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-0.34699999999999998</v>
      </c>
      <c r="G146">
        <v>0.4259</v>
      </c>
      <c r="I146">
        <v>-8.4099999999999994E-2</v>
      </c>
      <c r="K146">
        <v>-0.13189999999999999</v>
      </c>
      <c r="M146">
        <v>-0.33119999999999999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s">
        <v>160</v>
      </c>
      <c r="G147">
        <v>2</v>
      </c>
      <c r="H147" t="s">
        <v>159</v>
      </c>
      <c r="I147">
        <v>4</v>
      </c>
      <c r="J147" t="s">
        <v>160</v>
      </c>
      <c r="K147">
        <v>4</v>
      </c>
      <c r="L147" t="s">
        <v>160</v>
      </c>
      <c r="M147">
        <v>4</v>
      </c>
      <c r="N147" t="s">
        <v>160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-0.64</v>
      </c>
      <c r="G148">
        <v>0.3261</v>
      </c>
      <c r="I148">
        <v>-0.12989999999999999</v>
      </c>
      <c r="K148">
        <v>-0.11840000000000001</v>
      </c>
      <c r="M148">
        <v>-0.19339999999999999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s">
        <v>159</v>
      </c>
      <c r="G149">
        <v>2</v>
      </c>
      <c r="H149" t="s">
        <v>160</v>
      </c>
      <c r="I149">
        <v>4</v>
      </c>
      <c r="J149" t="s">
        <v>159</v>
      </c>
      <c r="K149">
        <v>4</v>
      </c>
      <c r="L149" t="s">
        <v>159</v>
      </c>
      <c r="M149">
        <v>4</v>
      </c>
      <c r="N149" t="s">
        <v>159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-0.2467</v>
      </c>
      <c r="G150">
        <v>0.4229</v>
      </c>
      <c r="I150">
        <v>0.2321</v>
      </c>
      <c r="K150">
        <v>0.22420000000000001</v>
      </c>
      <c r="M150">
        <v>0.34899999999999998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4</v>
      </c>
      <c r="F151" t="s">
        <v>159</v>
      </c>
      <c r="G151">
        <v>2</v>
      </c>
      <c r="H151" t="s">
        <v>160</v>
      </c>
      <c r="I151">
        <v>2</v>
      </c>
      <c r="J151" t="s">
        <v>160</v>
      </c>
      <c r="K151">
        <v>2</v>
      </c>
      <c r="L151" t="s">
        <v>160</v>
      </c>
      <c r="M151">
        <v>2</v>
      </c>
      <c r="N151" t="s">
        <v>160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0.2359</v>
      </c>
      <c r="G152">
        <v>0.40899999999999997</v>
      </c>
      <c r="I152">
        <v>0.32779999999999998</v>
      </c>
      <c r="K152">
        <v>0.3251</v>
      </c>
      <c r="M152">
        <v>0.3332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s">
        <v>160</v>
      </c>
      <c r="G153">
        <v>2</v>
      </c>
      <c r="H153" t="s">
        <v>160</v>
      </c>
      <c r="I153">
        <v>2</v>
      </c>
      <c r="J153" t="s">
        <v>160</v>
      </c>
      <c r="K153">
        <v>2</v>
      </c>
      <c r="L153" t="s">
        <v>160</v>
      </c>
      <c r="M153">
        <v>2</v>
      </c>
      <c r="N153" t="s">
        <v>160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-0.9345</v>
      </c>
      <c r="G154">
        <v>0.55000000000000004</v>
      </c>
      <c r="I154">
        <v>3.8300000000000001E-2</v>
      </c>
      <c r="K154">
        <v>7.3400000000000007E-2</v>
      </c>
      <c r="M154">
        <v>0.39950000000000002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5</v>
      </c>
      <c r="F155" t="s">
        <v>159</v>
      </c>
      <c r="G155">
        <v>2</v>
      </c>
      <c r="H155" t="s">
        <v>160</v>
      </c>
      <c r="I155">
        <v>3</v>
      </c>
      <c r="J155" t="s">
        <v>160</v>
      </c>
      <c r="K155">
        <v>3</v>
      </c>
      <c r="L155" t="s">
        <v>160</v>
      </c>
      <c r="M155">
        <v>2</v>
      </c>
      <c r="N155" t="s">
        <v>160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-0.75</v>
      </c>
      <c r="G156">
        <v>0.69079999999999997</v>
      </c>
      <c r="I156">
        <v>6.5699999999999995E-2</v>
      </c>
      <c r="K156">
        <v>5.4300000000000001E-2</v>
      </c>
      <c r="M156">
        <v>0.31409999999999999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s">
        <v>160</v>
      </c>
      <c r="G157">
        <v>2</v>
      </c>
      <c r="H157" t="s">
        <v>159</v>
      </c>
      <c r="I157">
        <v>3</v>
      </c>
      <c r="J157" t="s">
        <v>160</v>
      </c>
      <c r="K157">
        <v>3</v>
      </c>
      <c r="L157" t="s">
        <v>160</v>
      </c>
      <c r="M157">
        <v>2</v>
      </c>
      <c r="N157" t="s">
        <v>159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-0.31430000000000002</v>
      </c>
      <c r="G158">
        <v>0.55000000000000004</v>
      </c>
      <c r="I158">
        <v>0.26600000000000001</v>
      </c>
      <c r="K158">
        <v>0.23910000000000001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s">
        <v>160</v>
      </c>
      <c r="G159">
        <v>2</v>
      </c>
      <c r="H159" t="s">
        <v>159</v>
      </c>
      <c r="I159">
        <v>2</v>
      </c>
      <c r="J159" t="s">
        <v>159</v>
      </c>
      <c r="K159">
        <v>2</v>
      </c>
      <c r="L159" t="s">
        <v>159</v>
      </c>
      <c r="M159">
        <v>2</v>
      </c>
      <c r="N159" t="s">
        <v>159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-0.52790000000000004</v>
      </c>
      <c r="G160">
        <v>0.66579999999999995</v>
      </c>
      <c r="I160">
        <v>-0.15909999999999999</v>
      </c>
      <c r="K160">
        <v>-0.2054</v>
      </c>
      <c r="M160">
        <v>-0.31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s">
        <v>159</v>
      </c>
      <c r="G161">
        <v>2</v>
      </c>
      <c r="H161" t="s">
        <v>160</v>
      </c>
      <c r="I161">
        <v>4</v>
      </c>
      <c r="J161" t="s">
        <v>159</v>
      </c>
      <c r="K161">
        <v>4</v>
      </c>
      <c r="L161" t="s">
        <v>159</v>
      </c>
      <c r="M161">
        <v>4</v>
      </c>
      <c r="N161" t="s">
        <v>159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-0.72399999999999998</v>
      </c>
      <c r="G162">
        <v>0.30740000000000001</v>
      </c>
      <c r="I162">
        <v>-0.24129999999999999</v>
      </c>
      <c r="K162">
        <v>-0.1663</v>
      </c>
      <c r="M162">
        <v>-0.49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s">
        <v>159</v>
      </c>
      <c r="G163">
        <v>2</v>
      </c>
      <c r="H163" t="s">
        <v>160</v>
      </c>
      <c r="I163">
        <v>4</v>
      </c>
      <c r="J163" t="s">
        <v>159</v>
      </c>
      <c r="K163">
        <v>4</v>
      </c>
      <c r="L163" t="s">
        <v>159</v>
      </c>
      <c r="M163">
        <v>4</v>
      </c>
      <c r="N163" t="s">
        <v>159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-0.29670000000000002</v>
      </c>
      <c r="G164">
        <v>0.5</v>
      </c>
      <c r="I164">
        <v>0.19009999999999999</v>
      </c>
      <c r="K164">
        <v>0.1888</v>
      </c>
      <c r="M164">
        <v>0.30759999999999998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s">
        <v>159</v>
      </c>
      <c r="G165">
        <v>2</v>
      </c>
      <c r="H165" t="s">
        <v>160</v>
      </c>
      <c r="I165">
        <v>2</v>
      </c>
      <c r="J165" t="s">
        <v>160</v>
      </c>
      <c r="K165">
        <v>2</v>
      </c>
      <c r="L165" t="s">
        <v>160</v>
      </c>
      <c r="M165">
        <v>2</v>
      </c>
      <c r="N165" t="s">
        <v>160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0.46839999999999998</v>
      </c>
      <c r="G166">
        <v>0.73499999999999999</v>
      </c>
      <c r="I166">
        <v>0.5524</v>
      </c>
      <c r="K166">
        <v>0.54830000000000001</v>
      </c>
      <c r="M166">
        <v>0.495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s">
        <v>160</v>
      </c>
      <c r="G167">
        <v>2</v>
      </c>
      <c r="H167" t="s">
        <v>160</v>
      </c>
      <c r="I167">
        <v>2</v>
      </c>
      <c r="J167" t="s">
        <v>160</v>
      </c>
      <c r="K167">
        <v>2</v>
      </c>
      <c r="L167" t="s">
        <v>160</v>
      </c>
      <c r="M167">
        <v>2</v>
      </c>
      <c r="N167" t="s">
        <v>160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-0.2324</v>
      </c>
      <c r="G168">
        <v>0.47039999999999998</v>
      </c>
      <c r="I168">
        <v>0.11899999999999999</v>
      </c>
      <c r="K168">
        <v>0.1343</v>
      </c>
      <c r="M168">
        <v>0.11899999999999999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s">
        <v>160</v>
      </c>
      <c r="G169">
        <v>2</v>
      </c>
      <c r="H169" t="s">
        <v>159</v>
      </c>
      <c r="I169">
        <v>3</v>
      </c>
      <c r="J169" t="s">
        <v>160</v>
      </c>
      <c r="K169">
        <v>2</v>
      </c>
      <c r="L169" t="s">
        <v>159</v>
      </c>
      <c r="M169">
        <v>3</v>
      </c>
      <c r="N169" t="s">
        <v>160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0.75</v>
      </c>
      <c r="I170">
        <v>-0.10979999999999999</v>
      </c>
      <c r="K170">
        <v>-0.1166</v>
      </c>
      <c r="M170">
        <v>-0.33040000000000003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s">
        <v>160</v>
      </c>
      <c r="G171">
        <v>1</v>
      </c>
      <c r="H171" t="s">
        <v>159</v>
      </c>
      <c r="I171">
        <v>4</v>
      </c>
      <c r="J171" t="s">
        <v>160</v>
      </c>
      <c r="K171">
        <v>4</v>
      </c>
      <c r="L171" t="s">
        <v>160</v>
      </c>
      <c r="M171">
        <v>4</v>
      </c>
      <c r="N171" t="s">
        <v>160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0.39939999999999998</v>
      </c>
      <c r="G172">
        <v>0.74539999999999995</v>
      </c>
      <c r="I172">
        <v>0.53100000000000003</v>
      </c>
      <c r="K172">
        <v>0.52839999999999998</v>
      </c>
      <c r="M172">
        <v>0.48970000000000002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2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-0.65</v>
      </c>
      <c r="G174">
        <v>0.68</v>
      </c>
      <c r="I174">
        <v>0.16439999999999999</v>
      </c>
      <c r="K174">
        <v>0.1517</v>
      </c>
      <c r="M174">
        <v>0.29499999999999998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s">
        <v>159</v>
      </c>
      <c r="G175">
        <v>2</v>
      </c>
      <c r="H175" t="s">
        <v>160</v>
      </c>
      <c r="I175">
        <v>2</v>
      </c>
      <c r="J175" t="s">
        <v>160</v>
      </c>
      <c r="K175">
        <v>2</v>
      </c>
      <c r="L175" t="s">
        <v>160</v>
      </c>
      <c r="M175">
        <v>2</v>
      </c>
      <c r="N175" t="s">
        <v>160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-0.18859999999999999</v>
      </c>
      <c r="G176">
        <v>0.62</v>
      </c>
      <c r="I176">
        <v>0.33029999999999998</v>
      </c>
      <c r="K176">
        <v>0.33279999999999998</v>
      </c>
      <c r="M176">
        <v>0.44500000000000001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160</v>
      </c>
      <c r="G177">
        <v>2</v>
      </c>
      <c r="H177" t="s">
        <v>159</v>
      </c>
      <c r="I177">
        <v>2</v>
      </c>
      <c r="J177" t="s">
        <v>159</v>
      </c>
      <c r="K177">
        <v>2</v>
      </c>
      <c r="L177" t="s">
        <v>159</v>
      </c>
      <c r="M177">
        <v>2</v>
      </c>
      <c r="N177" t="s">
        <v>159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-0.79579999999999995</v>
      </c>
      <c r="G178">
        <v>0.6</v>
      </c>
      <c r="I178">
        <v>-4.6699999999999998E-2</v>
      </c>
      <c r="K178">
        <v>-3.8699999999999998E-2</v>
      </c>
      <c r="M178">
        <v>5.5500000000000001E-2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s">
        <v>159</v>
      </c>
      <c r="G179">
        <v>2</v>
      </c>
      <c r="H179" t="s">
        <v>160</v>
      </c>
      <c r="I179">
        <v>3</v>
      </c>
      <c r="J179" t="s">
        <v>160</v>
      </c>
      <c r="K179">
        <v>3</v>
      </c>
      <c r="L179" t="s">
        <v>160</v>
      </c>
      <c r="M179">
        <v>3</v>
      </c>
      <c r="N179" t="s">
        <v>160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-0.5454</v>
      </c>
      <c r="G180">
        <v>0.55369999999999997</v>
      </c>
      <c r="I180">
        <v>2.76E-2</v>
      </c>
      <c r="K180">
        <v>3.5299999999999998E-2</v>
      </c>
      <c r="M180">
        <v>5.0999999999999997E-2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160</v>
      </c>
      <c r="G181">
        <v>2</v>
      </c>
      <c r="H181" t="s">
        <v>159</v>
      </c>
      <c r="I181">
        <v>3</v>
      </c>
      <c r="J181" t="s">
        <v>160</v>
      </c>
      <c r="K181">
        <v>3</v>
      </c>
      <c r="L181" t="s">
        <v>160</v>
      </c>
      <c r="M181">
        <v>3</v>
      </c>
      <c r="N181" t="s">
        <v>160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-0.56289999999999996</v>
      </c>
      <c r="G182">
        <v>0.49340000000000001</v>
      </c>
      <c r="I182">
        <v>-1.2699999999999999E-2</v>
      </c>
      <c r="K182">
        <v>-3.8300000000000001E-2</v>
      </c>
      <c r="M182">
        <v>1.61E-2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s">
        <v>159</v>
      </c>
      <c r="G183">
        <v>2</v>
      </c>
      <c r="H183" t="s">
        <v>160</v>
      </c>
      <c r="I183">
        <v>3</v>
      </c>
      <c r="J183" t="s">
        <v>160</v>
      </c>
      <c r="K183">
        <v>3</v>
      </c>
      <c r="L183" t="s">
        <v>160</v>
      </c>
      <c r="M183">
        <v>3</v>
      </c>
      <c r="N183" t="s">
        <v>160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-0.48720000000000002</v>
      </c>
      <c r="G184">
        <v>0.55500000000000005</v>
      </c>
      <c r="I184">
        <v>0.25140000000000001</v>
      </c>
      <c r="K184">
        <v>0.25319999999999998</v>
      </c>
      <c r="M184">
        <v>0.30399999999999999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4</v>
      </c>
      <c r="F185" t="s">
        <v>160</v>
      </c>
      <c r="G185">
        <v>2</v>
      </c>
      <c r="H185" t="s">
        <v>159</v>
      </c>
      <c r="I185">
        <v>2</v>
      </c>
      <c r="J185" t="s">
        <v>159</v>
      </c>
      <c r="K185">
        <v>2</v>
      </c>
      <c r="L185" t="s">
        <v>159</v>
      </c>
      <c r="M185">
        <v>2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-0.51329999999999998</v>
      </c>
      <c r="G186">
        <v>0.5</v>
      </c>
      <c r="I186">
        <v>0.1777</v>
      </c>
      <c r="K186">
        <v>0.1777</v>
      </c>
      <c r="M186">
        <v>0.36199999999999999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4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-0.79579999999999995</v>
      </c>
      <c r="G188">
        <v>0.51400000000000001</v>
      </c>
      <c r="I188">
        <v>-0.14130000000000001</v>
      </c>
      <c r="K188">
        <v>-0.22620000000000001</v>
      </c>
      <c r="M188">
        <v>-0.19159999999999999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5</v>
      </c>
      <c r="F189" t="s">
        <v>160</v>
      </c>
      <c r="G189">
        <v>2</v>
      </c>
      <c r="H189" t="s">
        <v>159</v>
      </c>
      <c r="I189">
        <v>4</v>
      </c>
      <c r="J189" t="s">
        <v>160</v>
      </c>
      <c r="K189">
        <v>4</v>
      </c>
      <c r="L189" t="s">
        <v>160</v>
      </c>
      <c r="M189">
        <v>4</v>
      </c>
      <c r="N189" t="s">
        <v>160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-0.51329999999999998</v>
      </c>
      <c r="G190">
        <v>0.5</v>
      </c>
      <c r="I190">
        <v>0.1777</v>
      </c>
      <c r="K190">
        <v>0.1777</v>
      </c>
      <c r="M190">
        <v>0.36199999999999999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s">
        <v>160</v>
      </c>
      <c r="G191">
        <v>2</v>
      </c>
      <c r="H191" t="s">
        <v>160</v>
      </c>
      <c r="I191">
        <v>2</v>
      </c>
      <c r="J191" t="s">
        <v>160</v>
      </c>
      <c r="K191">
        <v>2</v>
      </c>
      <c r="L191" t="s">
        <v>160</v>
      </c>
      <c r="M191">
        <v>2</v>
      </c>
      <c r="N191" t="s">
        <v>160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-0.76129999999999998</v>
      </c>
      <c r="G192">
        <v>0.43269999999999997</v>
      </c>
      <c r="I192">
        <v>0.12479999999999999</v>
      </c>
      <c r="K192">
        <v>0.13370000000000001</v>
      </c>
      <c r="M192">
        <v>0.4138</v>
      </c>
      <c r="O192" s="94">
        <v>-1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5</v>
      </c>
      <c r="F193" t="s">
        <v>160</v>
      </c>
      <c r="G193">
        <v>2</v>
      </c>
      <c r="H193" t="s">
        <v>160</v>
      </c>
      <c r="I193">
        <v>2</v>
      </c>
      <c r="J193" t="s">
        <v>160</v>
      </c>
      <c r="K193">
        <v>2</v>
      </c>
      <c r="L193" t="s">
        <v>160</v>
      </c>
      <c r="M193">
        <v>2</v>
      </c>
      <c r="N193" t="s">
        <v>160</v>
      </c>
      <c r="O193" s="94">
        <v>-1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-0.60160000000000002</v>
      </c>
      <c r="G194">
        <v>0.62119999999999997</v>
      </c>
      <c r="I194">
        <v>-4.3700000000000003E-2</v>
      </c>
      <c r="K194">
        <v>3.9E-2</v>
      </c>
      <c r="M194">
        <v>-0.4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s">
        <v>160</v>
      </c>
      <c r="G195">
        <v>2</v>
      </c>
      <c r="H195" t="s">
        <v>160</v>
      </c>
      <c r="I195">
        <v>3</v>
      </c>
      <c r="J195" t="s">
        <v>159</v>
      </c>
      <c r="K195">
        <v>3</v>
      </c>
      <c r="L195" t="s">
        <v>159</v>
      </c>
      <c r="M195">
        <v>4</v>
      </c>
      <c r="N195" t="s">
        <v>160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0.44650000000000001</v>
      </c>
      <c r="G196">
        <v>0.62</v>
      </c>
      <c r="I196">
        <v>0.5333</v>
      </c>
      <c r="K196">
        <v>0.53249999999999997</v>
      </c>
      <c r="M196">
        <v>0.52339999999999998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2</v>
      </c>
      <c r="F197" t="s">
        <v>159</v>
      </c>
      <c r="G197">
        <v>2</v>
      </c>
      <c r="H197" t="s">
        <v>159</v>
      </c>
      <c r="I197">
        <v>2</v>
      </c>
      <c r="J197" t="s">
        <v>159</v>
      </c>
      <c r="K197">
        <v>2</v>
      </c>
      <c r="L197" t="s">
        <v>159</v>
      </c>
      <c r="M197">
        <v>2</v>
      </c>
      <c r="N197" t="s">
        <v>159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-0.52</v>
      </c>
      <c r="G198">
        <v>0.73199999999999998</v>
      </c>
      <c r="I198">
        <v>8.0100000000000005E-2</v>
      </c>
      <c r="K198">
        <v>4.7399999999999998E-2</v>
      </c>
      <c r="M198">
        <v>-9.4299999999999995E-2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s">
        <v>160</v>
      </c>
      <c r="G199">
        <v>2</v>
      </c>
      <c r="H199" t="s">
        <v>159</v>
      </c>
      <c r="I199">
        <v>3</v>
      </c>
      <c r="J199" t="s">
        <v>160</v>
      </c>
      <c r="K199">
        <v>3</v>
      </c>
      <c r="L199" t="s">
        <v>160</v>
      </c>
      <c r="M199">
        <v>4</v>
      </c>
      <c r="N199" t="s">
        <v>160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</v>
      </c>
      <c r="G200">
        <v>0.31530000000000002</v>
      </c>
      <c r="I200">
        <v>1.0200000000000001E-2</v>
      </c>
      <c r="K200">
        <v>-2.3800000000000002E-2</v>
      </c>
      <c r="M200">
        <v>0.31530000000000002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s">
        <v>160</v>
      </c>
      <c r="G201">
        <v>2</v>
      </c>
      <c r="H201" t="s">
        <v>160</v>
      </c>
      <c r="I201">
        <v>3</v>
      </c>
      <c r="J201" t="s">
        <v>159</v>
      </c>
      <c r="K201">
        <v>3</v>
      </c>
      <c r="L201" t="s">
        <v>159</v>
      </c>
      <c r="M201">
        <v>2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-0.9</v>
      </c>
      <c r="G202">
        <v>0.77500000000000002</v>
      </c>
      <c r="I202">
        <v>-0.49299999999999999</v>
      </c>
      <c r="K202">
        <v>-0.45960000000000001</v>
      </c>
      <c r="M202">
        <v>-0.72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5</v>
      </c>
      <c r="F203" t="s">
        <v>160</v>
      </c>
      <c r="G203">
        <v>1</v>
      </c>
      <c r="H203" t="s">
        <v>159</v>
      </c>
      <c r="I203">
        <v>4</v>
      </c>
      <c r="J203" t="s">
        <v>160</v>
      </c>
      <c r="K203">
        <v>4</v>
      </c>
      <c r="L203" t="s">
        <v>160</v>
      </c>
      <c r="M203">
        <v>4</v>
      </c>
      <c r="N203" t="s">
        <v>160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-0.51519999999999999</v>
      </c>
      <c r="G204">
        <v>0.52500000000000002</v>
      </c>
      <c r="I204">
        <v>-0.23749999999999999</v>
      </c>
      <c r="K204">
        <v>-0.25280000000000002</v>
      </c>
      <c r="M204">
        <v>-0.49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s">
        <v>159</v>
      </c>
      <c r="G205">
        <v>2</v>
      </c>
      <c r="H205" t="s">
        <v>160</v>
      </c>
      <c r="I205">
        <v>4</v>
      </c>
      <c r="J205" t="s">
        <v>159</v>
      </c>
      <c r="K205">
        <v>4</v>
      </c>
      <c r="L205" t="s">
        <v>159</v>
      </c>
      <c r="M205">
        <v>4</v>
      </c>
      <c r="N205" t="s">
        <v>159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0.25819999999999999</v>
      </c>
      <c r="G206">
        <v>0.3</v>
      </c>
      <c r="I206">
        <v>0.27910000000000001</v>
      </c>
      <c r="K206">
        <v>0.28220000000000001</v>
      </c>
      <c r="M206">
        <v>0.27910000000000001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2</v>
      </c>
      <c r="F207" t="s">
        <v>159</v>
      </c>
      <c r="G207">
        <v>2</v>
      </c>
      <c r="H207" t="s">
        <v>159</v>
      </c>
      <c r="I207">
        <v>2</v>
      </c>
      <c r="J207" t="s">
        <v>159</v>
      </c>
      <c r="K207">
        <v>2</v>
      </c>
      <c r="L207" t="s">
        <v>159</v>
      </c>
      <c r="M207">
        <v>2</v>
      </c>
      <c r="N207" t="s">
        <v>159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0.32840000000000003</v>
      </c>
      <c r="G208">
        <v>0.56659999999999999</v>
      </c>
      <c r="I208">
        <v>0.4617</v>
      </c>
      <c r="K208">
        <v>0.4607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-0.55179999999999996</v>
      </c>
      <c r="G210">
        <v>0.49</v>
      </c>
      <c r="I210">
        <v>8.8900000000000007E-2</v>
      </c>
      <c r="K210">
        <v>0.12540000000000001</v>
      </c>
      <c r="M210">
        <v>0.32840000000000003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4</v>
      </c>
      <c r="F211" t="s">
        <v>159</v>
      </c>
      <c r="G211">
        <v>2</v>
      </c>
      <c r="H211" t="s">
        <v>160</v>
      </c>
      <c r="I211">
        <v>3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-0.6</v>
      </c>
      <c r="G212">
        <v>0.57350000000000001</v>
      </c>
      <c r="I212">
        <v>-0.2908</v>
      </c>
      <c r="K212">
        <v>-0.2349</v>
      </c>
      <c r="M212">
        <v>-0.49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s">
        <v>160</v>
      </c>
      <c r="G213">
        <v>2</v>
      </c>
      <c r="H213" t="s">
        <v>160</v>
      </c>
      <c r="I213">
        <v>4</v>
      </c>
      <c r="J213" t="s">
        <v>160</v>
      </c>
      <c r="K213">
        <v>4</v>
      </c>
      <c r="L213" t="s">
        <v>160</v>
      </c>
      <c r="M213">
        <v>4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-5.4600000000000003E-2</v>
      </c>
      <c r="G214">
        <v>0.72</v>
      </c>
      <c r="I214">
        <v>0.35510000000000003</v>
      </c>
      <c r="K214">
        <v>0.28079999999999999</v>
      </c>
      <c r="M214">
        <v>0.4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4</v>
      </c>
      <c r="F215" t="s">
        <v>159</v>
      </c>
      <c r="G215">
        <v>2</v>
      </c>
      <c r="H215" t="s">
        <v>160</v>
      </c>
      <c r="I215">
        <v>2</v>
      </c>
      <c r="J215" t="s">
        <v>160</v>
      </c>
      <c r="K215">
        <v>2</v>
      </c>
      <c r="L215" t="s">
        <v>160</v>
      </c>
      <c r="M215">
        <v>2</v>
      </c>
      <c r="N215" t="s">
        <v>160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-0.19400000000000001</v>
      </c>
      <c r="G216">
        <v>0.49</v>
      </c>
      <c r="I216">
        <v>0.36209999999999998</v>
      </c>
      <c r="K216">
        <v>0.37730000000000002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4</v>
      </c>
      <c r="F217" t="s">
        <v>159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-0.65</v>
      </c>
      <c r="G218">
        <v>-5.96E-2</v>
      </c>
      <c r="I218">
        <v>-0.3266</v>
      </c>
      <c r="K218">
        <v>-0.3352</v>
      </c>
      <c r="M218">
        <v>-0.27610000000000001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s">
        <v>159</v>
      </c>
      <c r="G219">
        <v>4</v>
      </c>
      <c r="H219" t="s">
        <v>159</v>
      </c>
      <c r="I219">
        <v>4</v>
      </c>
      <c r="J219" t="s">
        <v>159</v>
      </c>
      <c r="K219">
        <v>4</v>
      </c>
      <c r="L219" t="s">
        <v>159</v>
      </c>
      <c r="M219">
        <v>4</v>
      </c>
      <c r="N219" t="s">
        <v>159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-0.76129999999999998</v>
      </c>
      <c r="G220">
        <v>0.72</v>
      </c>
      <c r="I220">
        <v>0.2014</v>
      </c>
      <c r="K220">
        <v>0.2046</v>
      </c>
      <c r="M220">
        <v>0.5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5</v>
      </c>
      <c r="F221" t="s">
        <v>160</v>
      </c>
      <c r="G221">
        <v>2</v>
      </c>
      <c r="H221" t="s">
        <v>159</v>
      </c>
      <c r="I221">
        <v>2</v>
      </c>
      <c r="J221" t="s">
        <v>159</v>
      </c>
      <c r="K221">
        <v>2</v>
      </c>
      <c r="L221" t="s">
        <v>159</v>
      </c>
      <c r="M221">
        <v>2</v>
      </c>
      <c r="N221" t="s">
        <v>159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-0.5</v>
      </c>
      <c r="G222">
        <v>0.56589999999999996</v>
      </c>
      <c r="I222">
        <v>-4.5999999999999999E-2</v>
      </c>
      <c r="K222">
        <v>-5.8900000000000001E-2</v>
      </c>
      <c r="M222">
        <v>-0.125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s">
        <v>160</v>
      </c>
      <c r="G223">
        <v>2</v>
      </c>
      <c r="H223" t="s">
        <v>159</v>
      </c>
      <c r="I223">
        <v>3</v>
      </c>
      <c r="J223" t="s">
        <v>160</v>
      </c>
      <c r="K223">
        <v>4</v>
      </c>
      <c r="L223" t="s">
        <v>160</v>
      </c>
      <c r="M223">
        <v>4</v>
      </c>
      <c r="N223" t="s">
        <v>160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-0.21740000000000001</v>
      </c>
      <c r="G224">
        <v>0.73499999999999999</v>
      </c>
      <c r="I224">
        <v>0.37730000000000002</v>
      </c>
      <c r="K224">
        <v>0.37309999999999999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s">
        <v>160</v>
      </c>
      <c r="G225">
        <v>2</v>
      </c>
      <c r="H225" t="s">
        <v>159</v>
      </c>
      <c r="I225">
        <v>2</v>
      </c>
      <c r="J225" t="s">
        <v>159</v>
      </c>
      <c r="K225">
        <v>2</v>
      </c>
      <c r="L225" t="s">
        <v>159</v>
      </c>
      <c r="M225">
        <v>2</v>
      </c>
      <c r="N225" t="s">
        <v>159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-0.64800000000000002</v>
      </c>
      <c r="G226">
        <v>0.49</v>
      </c>
      <c r="I226">
        <v>-0.11070000000000001</v>
      </c>
      <c r="K226">
        <v>-0.10009999999999999</v>
      </c>
      <c r="M226">
        <v>-0.19189999999999999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160</v>
      </c>
      <c r="G227">
        <v>2</v>
      </c>
      <c r="H227" t="s">
        <v>159</v>
      </c>
      <c r="I227">
        <v>4</v>
      </c>
      <c r="J227" t="s">
        <v>160</v>
      </c>
      <c r="K227">
        <v>4</v>
      </c>
      <c r="L227" t="s">
        <v>160</v>
      </c>
      <c r="M227">
        <v>4</v>
      </c>
      <c r="N227" t="s">
        <v>160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-1.08</v>
      </c>
      <c r="G228">
        <v>0.6</v>
      </c>
      <c r="I228">
        <v>-0.15939999999999999</v>
      </c>
      <c r="K228">
        <v>-0.15529999999999999</v>
      </c>
      <c r="M228">
        <v>-0.14399999999999999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5</v>
      </c>
      <c r="F229" t="s">
        <v>159</v>
      </c>
      <c r="G229">
        <v>2</v>
      </c>
      <c r="H229" t="s">
        <v>160</v>
      </c>
      <c r="I229">
        <v>4</v>
      </c>
      <c r="J229" t="s">
        <v>159</v>
      </c>
      <c r="K229">
        <v>4</v>
      </c>
      <c r="L229" t="s">
        <v>159</v>
      </c>
      <c r="M229">
        <v>4</v>
      </c>
      <c r="N229" t="s">
        <v>159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</v>
      </c>
      <c r="G230">
        <v>0</v>
      </c>
      <c r="I230">
        <v>0</v>
      </c>
      <c r="K230" t="s">
        <v>161</v>
      </c>
      <c r="M230">
        <v>0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3</v>
      </c>
      <c r="F231" t="s">
        <v>160</v>
      </c>
      <c r="G231">
        <v>3</v>
      </c>
      <c r="H231" t="s">
        <v>160</v>
      </c>
      <c r="I231">
        <v>3</v>
      </c>
      <c r="J231" t="s">
        <v>160</v>
      </c>
      <c r="K231">
        <v>6</v>
      </c>
      <c r="L231" t="s">
        <v>160</v>
      </c>
      <c r="M231">
        <v>3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-0.6</v>
      </c>
      <c r="G232">
        <v>0.42499999999999999</v>
      </c>
      <c r="I232">
        <v>-0.23269999999999999</v>
      </c>
      <c r="K232">
        <v>-0.2757</v>
      </c>
      <c r="M232">
        <v>-0.41149999999999998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s">
        <v>160</v>
      </c>
      <c r="G233">
        <v>2</v>
      </c>
      <c r="H233" t="s">
        <v>159</v>
      </c>
      <c r="I233">
        <v>4</v>
      </c>
      <c r="J233" t="s">
        <v>160</v>
      </c>
      <c r="K233">
        <v>4</v>
      </c>
      <c r="L233" t="s">
        <v>160</v>
      </c>
      <c r="M233">
        <v>4</v>
      </c>
      <c r="N233" t="s">
        <v>160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-0.67500000000000004</v>
      </c>
      <c r="G234">
        <v>0.8</v>
      </c>
      <c r="I234">
        <v>0.35420000000000001</v>
      </c>
      <c r="K234">
        <v>0.3594</v>
      </c>
      <c r="M234">
        <v>0.51400000000000001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159</v>
      </c>
      <c r="G235">
        <v>1</v>
      </c>
      <c r="H235" t="s">
        <v>160</v>
      </c>
      <c r="I235">
        <v>2</v>
      </c>
      <c r="J235" t="s">
        <v>160</v>
      </c>
      <c r="K235">
        <v>2</v>
      </c>
      <c r="L235" t="s">
        <v>160</v>
      </c>
      <c r="M235">
        <v>2</v>
      </c>
      <c r="N235" t="s">
        <v>160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-0.44740000000000002</v>
      </c>
      <c r="G236">
        <v>0.4</v>
      </c>
      <c r="I236">
        <v>5.9900000000000002E-2</v>
      </c>
      <c r="K236">
        <v>6.4699999999999994E-2</v>
      </c>
      <c r="M236">
        <v>0.2271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s">
        <v>160</v>
      </c>
      <c r="G237">
        <v>2</v>
      </c>
      <c r="H237" t="s">
        <v>159</v>
      </c>
      <c r="I237">
        <v>3</v>
      </c>
      <c r="J237" t="s">
        <v>160</v>
      </c>
      <c r="K237">
        <v>3</v>
      </c>
      <c r="L237" t="s">
        <v>160</v>
      </c>
      <c r="M237">
        <v>2</v>
      </c>
      <c r="N237" t="s">
        <v>159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-0.67500000000000004</v>
      </c>
      <c r="G238">
        <v>0.35160000000000002</v>
      </c>
      <c r="I238">
        <v>-3.2099999999999997E-2</v>
      </c>
      <c r="K238">
        <v>-2.0299999999999999E-2</v>
      </c>
      <c r="M238">
        <v>0.2271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s">
        <v>159</v>
      </c>
      <c r="G239">
        <v>2</v>
      </c>
      <c r="H239" t="s">
        <v>160</v>
      </c>
      <c r="I239">
        <v>3</v>
      </c>
      <c r="J239" t="s">
        <v>160</v>
      </c>
      <c r="K239">
        <v>3</v>
      </c>
      <c r="L239" t="s">
        <v>160</v>
      </c>
      <c r="M239">
        <v>2</v>
      </c>
      <c r="N239" t="s">
        <v>160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-0.64780000000000004</v>
      </c>
      <c r="G240">
        <v>0.73199999999999998</v>
      </c>
      <c r="I240">
        <v>-0.22059999999999999</v>
      </c>
      <c r="K240">
        <v>-0.1905</v>
      </c>
      <c r="M240">
        <v>-0.4834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s">
        <v>159</v>
      </c>
      <c r="G241">
        <v>2</v>
      </c>
      <c r="H241" t="s">
        <v>160</v>
      </c>
      <c r="I241">
        <v>4</v>
      </c>
      <c r="J241" t="s">
        <v>159</v>
      </c>
      <c r="K241">
        <v>4</v>
      </c>
      <c r="L241" t="s">
        <v>159</v>
      </c>
      <c r="M241">
        <v>4</v>
      </c>
      <c r="N241" t="s">
        <v>159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0.2412</v>
      </c>
      <c r="G242">
        <v>0.36</v>
      </c>
      <c r="I242">
        <v>0.31530000000000002</v>
      </c>
      <c r="K242">
        <v>0.31590000000000001</v>
      </c>
      <c r="M242">
        <v>0.33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s">
        <v>160</v>
      </c>
      <c r="G243">
        <v>2</v>
      </c>
      <c r="H243" t="s">
        <v>160</v>
      </c>
      <c r="I243">
        <v>2</v>
      </c>
      <c r="J243" t="s">
        <v>160</v>
      </c>
      <c r="K243">
        <v>2</v>
      </c>
      <c r="L243" t="s">
        <v>160</v>
      </c>
      <c r="M243">
        <v>2</v>
      </c>
      <c r="N243" t="s">
        <v>160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0.24010000000000001</v>
      </c>
      <c r="G244">
        <v>0.6</v>
      </c>
      <c r="I244">
        <v>0.47199999999999998</v>
      </c>
      <c r="K244">
        <v>0.47199999999999998</v>
      </c>
      <c r="M244">
        <v>0.52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2</v>
      </c>
      <c r="F245" t="s">
        <v>159</v>
      </c>
      <c r="G245">
        <v>2</v>
      </c>
      <c r="H245" t="s">
        <v>159</v>
      </c>
      <c r="I245">
        <v>2</v>
      </c>
      <c r="J245" t="s">
        <v>159</v>
      </c>
      <c r="K245">
        <v>2</v>
      </c>
      <c r="L245" t="s">
        <v>159</v>
      </c>
      <c r="M245">
        <v>2</v>
      </c>
      <c r="N245" t="s">
        <v>159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</v>
      </c>
      <c r="G246">
        <v>-0.13250000000000001</v>
      </c>
      <c r="I246">
        <v>-0.4723</v>
      </c>
      <c r="K246">
        <v>-0.47360000000000002</v>
      </c>
      <c r="M246">
        <v>-0.53129999999999999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s">
        <v>160</v>
      </c>
      <c r="G247">
        <v>4</v>
      </c>
      <c r="H247" t="s">
        <v>160</v>
      </c>
      <c r="I247">
        <v>4</v>
      </c>
      <c r="J247" t="s">
        <v>160</v>
      </c>
      <c r="K247">
        <v>4</v>
      </c>
      <c r="L247" t="s">
        <v>160</v>
      </c>
      <c r="M247">
        <v>4</v>
      </c>
      <c r="N247" t="s">
        <v>160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0.24010000000000001</v>
      </c>
      <c r="G248">
        <v>0.6</v>
      </c>
      <c r="I248">
        <v>0.47199999999999998</v>
      </c>
      <c r="K248">
        <v>0.47199999999999998</v>
      </c>
      <c r="M248">
        <v>0.52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s">
        <v>159</v>
      </c>
      <c r="G249">
        <v>2</v>
      </c>
      <c r="H249" t="s">
        <v>159</v>
      </c>
      <c r="I249">
        <v>2</v>
      </c>
      <c r="J249" t="s">
        <v>159</v>
      </c>
      <c r="K249">
        <v>2</v>
      </c>
      <c r="L249" t="s">
        <v>159</v>
      </c>
      <c r="M249">
        <v>2</v>
      </c>
      <c r="N249" t="s">
        <v>159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-0.73499999999999999</v>
      </c>
      <c r="G250">
        <v>0.55000000000000004</v>
      </c>
      <c r="I250">
        <v>-0.13039999999999999</v>
      </c>
      <c r="K250">
        <v>-0.1002</v>
      </c>
      <c r="M250">
        <v>-0.20619999999999999</v>
      </c>
      <c r="O250" s="94">
        <v>-1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s">
        <v>159</v>
      </c>
      <c r="G251">
        <v>2</v>
      </c>
      <c r="H251" t="s">
        <v>160</v>
      </c>
      <c r="I251">
        <v>4</v>
      </c>
      <c r="J251" t="s">
        <v>159</v>
      </c>
      <c r="K251">
        <v>4</v>
      </c>
      <c r="L251" t="s">
        <v>159</v>
      </c>
      <c r="M251">
        <v>4</v>
      </c>
      <c r="N251" t="s">
        <v>159</v>
      </c>
      <c r="O251" s="94">
        <v>-1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-0.60160000000000002</v>
      </c>
      <c r="G252">
        <v>0.25990000000000002</v>
      </c>
      <c r="I252">
        <v>-0.29980000000000001</v>
      </c>
      <c r="K252">
        <v>-0.27260000000000001</v>
      </c>
      <c r="M252">
        <v>-0.4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s">
        <v>159</v>
      </c>
      <c r="G253">
        <v>2</v>
      </c>
      <c r="H253" t="s">
        <v>160</v>
      </c>
      <c r="I253">
        <v>4</v>
      </c>
      <c r="J253" t="s">
        <v>159</v>
      </c>
      <c r="K253">
        <v>4</v>
      </c>
      <c r="L253" t="s">
        <v>159</v>
      </c>
      <c r="M253">
        <v>4</v>
      </c>
      <c r="N253" t="s">
        <v>159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-0.75680000000000003</v>
      </c>
      <c r="G254">
        <v>0.44700000000000001</v>
      </c>
      <c r="I254">
        <v>-0.12659999999999999</v>
      </c>
      <c r="K254">
        <v>-0.19289999999999999</v>
      </c>
      <c r="M254">
        <v>-0.23330000000000001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5</v>
      </c>
      <c r="F255" t="s">
        <v>159</v>
      </c>
      <c r="G255">
        <v>2</v>
      </c>
      <c r="H255" t="s">
        <v>160</v>
      </c>
      <c r="I255">
        <v>4</v>
      </c>
      <c r="J255" t="s">
        <v>159</v>
      </c>
      <c r="K255">
        <v>4</v>
      </c>
      <c r="L255" t="s">
        <v>159</v>
      </c>
      <c r="M255">
        <v>4</v>
      </c>
      <c r="N255" t="s">
        <v>159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-0.74399999999999999</v>
      </c>
      <c r="G256">
        <v>0.8962</v>
      </c>
      <c r="I256">
        <v>8.9700000000000002E-2</v>
      </c>
      <c r="K256">
        <v>3.8600000000000002E-2</v>
      </c>
      <c r="M256">
        <v>0.15140000000000001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s">
        <v>159</v>
      </c>
      <c r="G257">
        <v>1</v>
      </c>
      <c r="H257" t="s">
        <v>160</v>
      </c>
      <c r="I257">
        <v>3</v>
      </c>
      <c r="J257" t="s">
        <v>160</v>
      </c>
      <c r="K257">
        <v>3</v>
      </c>
      <c r="L257" t="s">
        <v>160</v>
      </c>
      <c r="M257">
        <v>2</v>
      </c>
      <c r="N257" t="s">
        <v>160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-0.62239999999999995</v>
      </c>
      <c r="G258">
        <v>0.55000000000000004</v>
      </c>
      <c r="I258">
        <v>0.16350000000000001</v>
      </c>
      <c r="K258">
        <v>0.17599999999999999</v>
      </c>
      <c r="M258">
        <v>0.34300000000000003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s">
        <v>160</v>
      </c>
      <c r="G259">
        <v>2</v>
      </c>
      <c r="H259" t="s">
        <v>159</v>
      </c>
      <c r="I259">
        <v>2</v>
      </c>
      <c r="J259" t="s">
        <v>159</v>
      </c>
      <c r="K259">
        <v>2</v>
      </c>
      <c r="L259" t="s">
        <v>159</v>
      </c>
      <c r="M259">
        <v>2</v>
      </c>
      <c r="N259" t="s">
        <v>159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0.4</v>
      </c>
      <c r="G260">
        <v>0.49</v>
      </c>
      <c r="I260">
        <v>0.44500000000000001</v>
      </c>
      <c r="K260">
        <v>0.44529999999999997</v>
      </c>
      <c r="M260">
        <v>0.44500000000000001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2</v>
      </c>
      <c r="F261" t="s">
        <v>160</v>
      </c>
      <c r="G261">
        <v>2</v>
      </c>
      <c r="H261" t="s">
        <v>160</v>
      </c>
      <c r="I261">
        <v>2</v>
      </c>
      <c r="J261" t="s">
        <v>160</v>
      </c>
      <c r="K261">
        <v>2</v>
      </c>
      <c r="L261" t="s">
        <v>160</v>
      </c>
      <c r="M261">
        <v>2</v>
      </c>
      <c r="N261" t="s">
        <v>160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-0.36599999999999999</v>
      </c>
      <c r="G262">
        <v>0.51819999999999999</v>
      </c>
      <c r="I262">
        <v>0.21579999999999999</v>
      </c>
      <c r="K262">
        <v>0.2205</v>
      </c>
      <c r="M262">
        <v>0.35539999999999999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s">
        <v>160</v>
      </c>
      <c r="G263">
        <v>2</v>
      </c>
      <c r="H263" t="s">
        <v>159</v>
      </c>
      <c r="I263">
        <v>2</v>
      </c>
      <c r="J263" t="s">
        <v>159</v>
      </c>
      <c r="K263">
        <v>2</v>
      </c>
      <c r="L263" t="s">
        <v>159</v>
      </c>
      <c r="M263">
        <v>2</v>
      </c>
      <c r="N263" t="s">
        <v>159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-0.4</v>
      </c>
      <c r="G264">
        <v>0.45</v>
      </c>
      <c r="I264">
        <v>0.10539999999999999</v>
      </c>
      <c r="K264">
        <v>0.10539999999999999</v>
      </c>
      <c r="M264">
        <v>0.38590000000000002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s">
        <v>159</v>
      </c>
      <c r="G265">
        <v>2</v>
      </c>
      <c r="H265" t="s">
        <v>160</v>
      </c>
      <c r="I265">
        <v>3</v>
      </c>
      <c r="J265" t="s">
        <v>160</v>
      </c>
      <c r="K265">
        <v>3</v>
      </c>
      <c r="L265" t="s">
        <v>160</v>
      </c>
      <c r="M265">
        <v>2</v>
      </c>
      <c r="N265" t="s">
        <v>160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-0.49</v>
      </c>
      <c r="G266">
        <v>0.6</v>
      </c>
      <c r="I266">
        <v>0.1076</v>
      </c>
      <c r="K266">
        <v>7.8399999999999997E-2</v>
      </c>
      <c r="M266">
        <v>0.3745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4</v>
      </c>
      <c r="F267" t="s">
        <v>159</v>
      </c>
      <c r="G267">
        <v>2</v>
      </c>
      <c r="H267" t="s">
        <v>160</v>
      </c>
      <c r="I267">
        <v>3</v>
      </c>
      <c r="J267" t="s">
        <v>160</v>
      </c>
      <c r="K267">
        <v>3</v>
      </c>
      <c r="L267" t="s">
        <v>160</v>
      </c>
      <c r="M267">
        <v>2</v>
      </c>
      <c r="N267" t="s">
        <v>160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-0.2218</v>
      </c>
      <c r="G268">
        <v>0.5534</v>
      </c>
      <c r="I268">
        <v>0.33760000000000001</v>
      </c>
      <c r="K268">
        <v>0.35270000000000001</v>
      </c>
      <c r="M268">
        <v>0.3745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s">
        <v>160</v>
      </c>
      <c r="G269">
        <v>2</v>
      </c>
      <c r="H269" t="s">
        <v>159</v>
      </c>
      <c r="I269">
        <v>2</v>
      </c>
      <c r="J269" t="s">
        <v>159</v>
      </c>
      <c r="K269">
        <v>2</v>
      </c>
      <c r="L269" t="s">
        <v>159</v>
      </c>
      <c r="M269">
        <v>2</v>
      </c>
      <c r="N269" t="s">
        <v>159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-0.69520000000000004</v>
      </c>
      <c r="G270">
        <v>0.28389999999999999</v>
      </c>
      <c r="I270">
        <v>-0.1618</v>
      </c>
      <c r="K270">
        <v>-0.17549999999999999</v>
      </c>
      <c r="M270">
        <v>-0.11799999999999999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s">
        <v>160</v>
      </c>
      <c r="G271">
        <v>2</v>
      </c>
      <c r="H271" t="s">
        <v>159</v>
      </c>
      <c r="I271">
        <v>4</v>
      </c>
      <c r="J271" t="s">
        <v>160</v>
      </c>
      <c r="K271">
        <v>4</v>
      </c>
      <c r="L271" t="s">
        <v>160</v>
      </c>
      <c r="M271">
        <v>4</v>
      </c>
      <c r="N271" t="s">
        <v>160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-0.14330000000000001</v>
      </c>
      <c r="G272">
        <v>0.61199999999999999</v>
      </c>
      <c r="I272">
        <v>0.1673</v>
      </c>
      <c r="K272">
        <v>0.1583</v>
      </c>
      <c r="M272">
        <v>0.1002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s">
        <v>160</v>
      </c>
      <c r="G273">
        <v>2</v>
      </c>
      <c r="H273" t="s">
        <v>159</v>
      </c>
      <c r="I273">
        <v>2</v>
      </c>
      <c r="J273" t="s">
        <v>159</v>
      </c>
      <c r="K273">
        <v>2</v>
      </c>
      <c r="L273" t="s">
        <v>159</v>
      </c>
      <c r="M273">
        <v>3</v>
      </c>
      <c r="N273" t="s">
        <v>160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-0.36980000000000002</v>
      </c>
      <c r="G274">
        <v>0.502</v>
      </c>
      <c r="I274">
        <v>-3.4000000000000002E-2</v>
      </c>
      <c r="K274">
        <v>-3.5999999999999997E-2</v>
      </c>
      <c r="M274">
        <v>-0.25929999999999997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s">
        <v>160</v>
      </c>
      <c r="G275">
        <v>2</v>
      </c>
      <c r="H275" t="s">
        <v>159</v>
      </c>
      <c r="I275">
        <v>3</v>
      </c>
      <c r="J275" t="s">
        <v>160</v>
      </c>
      <c r="K275">
        <v>3</v>
      </c>
      <c r="L275" t="s">
        <v>160</v>
      </c>
      <c r="M275">
        <v>4</v>
      </c>
      <c r="N275" t="s">
        <v>160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-0.69520000000000004</v>
      </c>
      <c r="G276">
        <v>1.2722</v>
      </c>
      <c r="I276">
        <v>-9.3100000000000002E-2</v>
      </c>
      <c r="K276">
        <v>-5.1900000000000002E-2</v>
      </c>
      <c r="M276">
        <v>-0.25040000000000001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s">
        <v>160</v>
      </c>
      <c r="G277">
        <v>1</v>
      </c>
      <c r="H277" t="s">
        <v>159</v>
      </c>
      <c r="I277">
        <v>4</v>
      </c>
      <c r="J277" t="s">
        <v>160</v>
      </c>
      <c r="K277">
        <v>4</v>
      </c>
      <c r="L277" t="s">
        <v>160</v>
      </c>
      <c r="M277">
        <v>4</v>
      </c>
      <c r="N277" t="s">
        <v>160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-0.75</v>
      </c>
      <c r="G278">
        <v>0.4612</v>
      </c>
      <c r="I278">
        <v>-2.7799999999999998E-2</v>
      </c>
      <c r="K278">
        <v>-2.5899999999999999E-2</v>
      </c>
      <c r="M278">
        <v>-6.1600000000000002E-2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159</v>
      </c>
      <c r="G279">
        <v>2</v>
      </c>
      <c r="H279" t="s">
        <v>160</v>
      </c>
      <c r="I279">
        <v>3</v>
      </c>
      <c r="J279" t="s">
        <v>160</v>
      </c>
      <c r="K279">
        <v>3</v>
      </c>
      <c r="L279" t="s">
        <v>160</v>
      </c>
      <c r="M279">
        <v>4</v>
      </c>
      <c r="N279" t="s">
        <v>159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-0.38829999999999998</v>
      </c>
      <c r="G280">
        <v>0.68789999999999996</v>
      </c>
      <c r="I280">
        <v>0.37719999999999998</v>
      </c>
      <c r="K280">
        <v>0.3337</v>
      </c>
      <c r="M280">
        <v>0.54300000000000004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s">
        <v>159</v>
      </c>
      <c r="G281">
        <v>2</v>
      </c>
      <c r="H281" t="s">
        <v>160</v>
      </c>
      <c r="I281">
        <v>2</v>
      </c>
      <c r="J281" t="s">
        <v>160</v>
      </c>
      <c r="K281">
        <v>2</v>
      </c>
      <c r="L281" t="s">
        <v>160</v>
      </c>
      <c r="M281">
        <v>2</v>
      </c>
      <c r="N281" t="s">
        <v>160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-0.27750000000000002</v>
      </c>
      <c r="G282">
        <v>0.49</v>
      </c>
      <c r="I282">
        <v>0.24510000000000001</v>
      </c>
      <c r="K282">
        <v>0.246</v>
      </c>
      <c r="M282">
        <v>0.31130000000000002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s">
        <v>159</v>
      </c>
      <c r="G283">
        <v>2</v>
      </c>
      <c r="H283" t="s">
        <v>160</v>
      </c>
      <c r="I283">
        <v>2</v>
      </c>
      <c r="J283" t="s">
        <v>160</v>
      </c>
      <c r="K283">
        <v>2</v>
      </c>
      <c r="L283" t="s">
        <v>160</v>
      </c>
      <c r="M283">
        <v>2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0.375</v>
      </c>
      <c r="I284">
        <v>-0.33539999999999998</v>
      </c>
      <c r="K284">
        <v>-0.35949999999999999</v>
      </c>
      <c r="M284">
        <v>-0.6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s">
        <v>160</v>
      </c>
      <c r="G285">
        <v>2</v>
      </c>
      <c r="H285" t="s">
        <v>160</v>
      </c>
      <c r="I285">
        <v>4</v>
      </c>
      <c r="J285" t="s">
        <v>160</v>
      </c>
      <c r="K285">
        <v>4</v>
      </c>
      <c r="L285" t="s">
        <v>160</v>
      </c>
      <c r="M285">
        <v>4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-0.53990000000000005</v>
      </c>
      <c r="G286">
        <v>0.47499999999999998</v>
      </c>
      <c r="I286">
        <v>-8.8499999999999995E-2</v>
      </c>
      <c r="K286">
        <v>-8.8499999999999995E-2</v>
      </c>
      <c r="M286">
        <v>-0.20039999999999999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4</v>
      </c>
      <c r="F287" t="s">
        <v>160</v>
      </c>
      <c r="G287">
        <v>2</v>
      </c>
      <c r="H287" t="s">
        <v>159</v>
      </c>
      <c r="I287">
        <v>4</v>
      </c>
      <c r="J287" t="s">
        <v>160</v>
      </c>
      <c r="K287">
        <v>4</v>
      </c>
      <c r="L287" t="s">
        <v>160</v>
      </c>
      <c r="M287">
        <v>4</v>
      </c>
      <c r="N287" t="s">
        <v>160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0.35770000000000002</v>
      </c>
      <c r="G288">
        <v>0.4</v>
      </c>
      <c r="I288">
        <v>0.37890000000000001</v>
      </c>
      <c r="K288">
        <v>0.37940000000000002</v>
      </c>
      <c r="M288">
        <v>0.37890000000000001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s">
        <v>159</v>
      </c>
      <c r="G289">
        <v>2</v>
      </c>
      <c r="H289" t="s">
        <v>159</v>
      </c>
      <c r="I289">
        <v>2</v>
      </c>
      <c r="J289" t="s">
        <v>159</v>
      </c>
      <c r="K289">
        <v>2</v>
      </c>
      <c r="L289" t="s">
        <v>159</v>
      </c>
      <c r="M289">
        <v>2</v>
      </c>
      <c r="N289" t="s">
        <v>159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-0.1837</v>
      </c>
      <c r="G290">
        <v>0.58879999999999999</v>
      </c>
      <c r="I290">
        <v>0.33200000000000002</v>
      </c>
      <c r="K290">
        <v>0.31319999999999998</v>
      </c>
      <c r="M290">
        <v>0.46150000000000002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s">
        <v>159</v>
      </c>
      <c r="G291">
        <v>2</v>
      </c>
      <c r="H291" t="s">
        <v>160</v>
      </c>
      <c r="I291">
        <v>2</v>
      </c>
      <c r="J291" t="s">
        <v>160</v>
      </c>
      <c r="K291">
        <v>2</v>
      </c>
      <c r="L291" t="s">
        <v>160</v>
      </c>
      <c r="M291">
        <v>2</v>
      </c>
      <c r="N291" t="s">
        <v>160</v>
      </c>
      <c r="O291">
        <v>1</v>
      </c>
    </row>
    <row r="292" spans="1:15" x14ac:dyDescent="0.35">
      <c r="F292">
        <f>COUNTIF(F2:F291,"TRUE")</f>
        <v>70</v>
      </c>
      <c r="H292">
        <f t="shared" ref="H292:N292" si="0">COUNTIF(H2:H291,"TRUE")</f>
        <v>63</v>
      </c>
      <c r="J292">
        <f t="shared" si="0"/>
        <v>54</v>
      </c>
      <c r="L292">
        <f t="shared" si="0"/>
        <v>55</v>
      </c>
      <c r="N292">
        <f t="shared" si="0"/>
        <v>58</v>
      </c>
    </row>
    <row r="293" spans="1:15" x14ac:dyDescent="0.35">
      <c r="A293" t="s">
        <v>37</v>
      </c>
    </row>
    <row r="294" spans="1:15" x14ac:dyDescent="0.35">
      <c r="A294" t="s">
        <v>49</v>
      </c>
      <c r="E294" t="s">
        <v>25</v>
      </c>
      <c r="F294">
        <f>COUNTIFS(F$2:F$291,"TRUE",$B$2:$B$291,1)</f>
        <v>12</v>
      </c>
      <c r="H294">
        <f t="shared" ref="H294:N294" si="1">COUNTIFS(H$2:H$291,"TRUE",$B$2:$B$291,1)</f>
        <v>12</v>
      </c>
      <c r="J294">
        <f t="shared" si="1"/>
        <v>9</v>
      </c>
      <c r="L294">
        <f t="shared" si="1"/>
        <v>9</v>
      </c>
      <c r="N294">
        <f t="shared" si="1"/>
        <v>9</v>
      </c>
      <c r="O294">
        <f>MEDIAN(F294:N294)</f>
        <v>9</v>
      </c>
    </row>
    <row r="295" spans="1:15" x14ac:dyDescent="0.35">
      <c r="A295" t="s">
        <v>39</v>
      </c>
      <c r="E295" t="s">
        <v>26</v>
      </c>
      <c r="F295">
        <f>COUNTIFS(F$2:F$291,"TRUE",$B$2:$B$291,2)</f>
        <v>15</v>
      </c>
      <c r="H295">
        <f t="shared" ref="H295:N295" si="2">COUNTIFS(H$2:H$291,"TRUE",$B$2:$B$291,2)</f>
        <v>13</v>
      </c>
      <c r="J295">
        <f t="shared" si="2"/>
        <v>14</v>
      </c>
      <c r="L295">
        <f t="shared" si="2"/>
        <v>12</v>
      </c>
      <c r="N295">
        <f t="shared" si="2"/>
        <v>15</v>
      </c>
      <c r="O295">
        <f t="shared" ref="O295:O298" si="3">MEDIAN(F295:N295)</f>
        <v>14</v>
      </c>
    </row>
    <row r="296" spans="1:15" x14ac:dyDescent="0.35">
      <c r="A296" t="s">
        <v>46</v>
      </c>
      <c r="E296" t="s">
        <v>27</v>
      </c>
      <c r="F296">
        <f>COUNTIFS(F$2:F$291,"TRUE",$B$2:$B$291,3)</f>
        <v>16</v>
      </c>
      <c r="H296">
        <f t="shared" ref="H296:N296" si="4">COUNTIFS(H$2:H$291,"TRUE",$B$2:$B$291,3)</f>
        <v>11</v>
      </c>
      <c r="J296">
        <f t="shared" si="4"/>
        <v>8</v>
      </c>
      <c r="L296">
        <f t="shared" si="4"/>
        <v>11</v>
      </c>
      <c r="N296">
        <f t="shared" si="4"/>
        <v>12</v>
      </c>
      <c r="O296">
        <f t="shared" si="3"/>
        <v>11</v>
      </c>
    </row>
    <row r="297" spans="1:15" x14ac:dyDescent="0.35">
      <c r="A297" t="s">
        <v>41</v>
      </c>
      <c r="E297" t="s">
        <v>28</v>
      </c>
      <c r="F297">
        <f>COUNTIFS(F$2:F$291,"TRUE",$B$2:$B$291,4)</f>
        <v>11</v>
      </c>
      <c r="H297">
        <f t="shared" ref="H297:N297" si="5">COUNTIFS(H$2:H$291,"TRUE",$B$2:$B$291,4)</f>
        <v>15</v>
      </c>
      <c r="J297">
        <f t="shared" si="5"/>
        <v>12</v>
      </c>
      <c r="L297">
        <f t="shared" si="5"/>
        <v>12</v>
      </c>
      <c r="N297">
        <f t="shared" si="5"/>
        <v>10</v>
      </c>
      <c r="O297">
        <f t="shared" si="3"/>
        <v>12</v>
      </c>
    </row>
    <row r="298" spans="1:15" x14ac:dyDescent="0.35">
      <c r="A298" t="s">
        <v>44</v>
      </c>
      <c r="E298" t="s">
        <v>29</v>
      </c>
      <c r="F298">
        <f>COUNTIFS(F$2:F$291,"TRUE",$B$2:$B$291,5)</f>
        <v>16</v>
      </c>
      <c r="H298">
        <f t="shared" ref="H298:N298" si="6">COUNTIFS(H$2:H$291,"TRUE",$B$2:$B$291,5)</f>
        <v>12</v>
      </c>
      <c r="J298">
        <f t="shared" si="6"/>
        <v>11</v>
      </c>
      <c r="L298">
        <f t="shared" si="6"/>
        <v>11</v>
      </c>
      <c r="N298">
        <f t="shared" si="6"/>
        <v>12</v>
      </c>
      <c r="O298">
        <f t="shared" si="3"/>
        <v>12</v>
      </c>
    </row>
    <row r="300" spans="1:15" x14ac:dyDescent="0.35">
      <c r="A300" t="s">
        <v>51</v>
      </c>
    </row>
    <row r="301" spans="1:15" x14ac:dyDescent="0.35">
      <c r="A301" t="s">
        <v>177</v>
      </c>
    </row>
    <row r="302" spans="1:15" x14ac:dyDescent="0.35">
      <c r="A302" t="s">
        <v>178</v>
      </c>
    </row>
    <row r="303" spans="1:15" x14ac:dyDescent="0.35">
      <c r="A303" t="s">
        <v>179</v>
      </c>
    </row>
  </sheetData>
  <autoFilter ref="A1:O303"/>
  <conditionalFormatting sqref="F1:F291 H1:H291 J1:J291 L1:L291 N1:N291 N299:N1048431 L299:L1048431 J299:J1048431 H299:H1048431 F299:F1048431">
    <cfRule type="containsText" dxfId="219" priority="13" operator="containsText" text="FALSE">
      <formula>NOT(ISERROR(SEARCH("FALSE",F1)))</formula>
    </cfRule>
    <cfRule type="containsText" dxfId="218" priority="14" operator="containsText" text="TRUE">
      <formula>NOT(ISERROR(SEARCH("TRUE",F1)))</formula>
    </cfRule>
  </conditionalFormatting>
  <conditionalFormatting sqref="F292:F293 H292:H293 J292:J293 L292:L293 N292:N293">
    <cfRule type="containsText" dxfId="217" priority="3" operator="containsText" text="FALSE">
      <formula>NOT(ISERROR(SEARCH("FALSE",F292)))</formula>
    </cfRule>
    <cfRule type="containsText" dxfId="216" priority="4" operator="containsText" text="TRUE">
      <formula>NOT(ISERROR(SEARCH("TRUE",F292)))</formula>
    </cfRule>
  </conditionalFormatting>
  <conditionalFormatting sqref="F294:N298">
    <cfRule type="containsText" dxfId="215" priority="1" operator="containsText" text="FALSE">
      <formula>NOT(ISERROR(SEARCH("FALSE",F294)))</formula>
    </cfRule>
    <cfRule type="containsText" dxfId="214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/>
  </sheetPr>
  <dimension ref="A1:O303"/>
  <sheetViews>
    <sheetView topLeftCell="A19" zoomScaleNormal="100" workbookViewId="0">
      <selection activeCell="G294" sqref="G294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-0.45</v>
      </c>
      <c r="G2">
        <v>0.51400000000000001</v>
      </c>
      <c r="I2">
        <v>3.8100000000000002E-2</v>
      </c>
      <c r="K2">
        <v>2.9700000000000001E-2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s">
        <v>160</v>
      </c>
      <c r="G3">
        <v>2</v>
      </c>
      <c r="H3" t="s">
        <v>159</v>
      </c>
      <c r="I3">
        <v>3</v>
      </c>
      <c r="J3" t="s">
        <v>160</v>
      </c>
      <c r="K3">
        <v>3</v>
      </c>
      <c r="L3" t="s">
        <v>160</v>
      </c>
      <c r="M3">
        <v>2</v>
      </c>
      <c r="N3" t="s">
        <v>159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-0.1007</v>
      </c>
      <c r="G4">
        <v>0.49</v>
      </c>
      <c r="I4">
        <v>0.28989999999999999</v>
      </c>
      <c r="K4">
        <v>0.2525</v>
      </c>
      <c r="M4">
        <v>0.3851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159</v>
      </c>
      <c r="G5">
        <v>2</v>
      </c>
      <c r="H5" t="s">
        <v>160</v>
      </c>
      <c r="I5">
        <v>2</v>
      </c>
      <c r="J5" t="s">
        <v>160</v>
      </c>
      <c r="K5">
        <v>2</v>
      </c>
      <c r="L5" t="s">
        <v>160</v>
      </c>
      <c r="M5">
        <v>2</v>
      </c>
      <c r="N5" t="s">
        <v>160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-0.9</v>
      </c>
      <c r="G6">
        <v>0.45</v>
      </c>
      <c r="I6">
        <v>-0.22500000000000001</v>
      </c>
      <c r="K6">
        <v>-0.21609999999999999</v>
      </c>
      <c r="M6">
        <v>-0.22500000000000001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5</v>
      </c>
      <c r="F7" t="s">
        <v>159</v>
      </c>
      <c r="G7">
        <v>2</v>
      </c>
      <c r="H7" t="s">
        <v>160</v>
      </c>
      <c r="I7">
        <v>4</v>
      </c>
      <c r="J7" t="s">
        <v>159</v>
      </c>
      <c r="K7">
        <v>4</v>
      </c>
      <c r="L7" t="s">
        <v>159</v>
      </c>
      <c r="M7">
        <v>4</v>
      </c>
      <c r="N7" t="s">
        <v>159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-0.75</v>
      </c>
      <c r="G8">
        <v>0.73499999999999999</v>
      </c>
      <c r="I8">
        <v>0.29049999999999998</v>
      </c>
      <c r="K8">
        <v>0.3024</v>
      </c>
      <c r="M8">
        <v>0.49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s">
        <v>159</v>
      </c>
      <c r="G9">
        <v>2</v>
      </c>
      <c r="H9" t="s">
        <v>160</v>
      </c>
      <c r="I9">
        <v>2</v>
      </c>
      <c r="J9" t="s">
        <v>160</v>
      </c>
      <c r="K9">
        <v>2</v>
      </c>
      <c r="L9" t="s">
        <v>160</v>
      </c>
      <c r="M9">
        <v>2</v>
      </c>
      <c r="N9" t="s">
        <v>160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-0.72</v>
      </c>
      <c r="G10">
        <v>0.3</v>
      </c>
      <c r="I10">
        <v>-0.157</v>
      </c>
      <c r="K10">
        <v>-0.1537</v>
      </c>
      <c r="M10">
        <v>-0.19439999999999999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160</v>
      </c>
      <c r="G11">
        <v>2</v>
      </c>
      <c r="H11" t="s">
        <v>159</v>
      </c>
      <c r="I11">
        <v>4</v>
      </c>
      <c r="J11" t="s">
        <v>160</v>
      </c>
      <c r="K11">
        <v>4</v>
      </c>
      <c r="L11" t="s">
        <v>160</v>
      </c>
      <c r="M11">
        <v>4</v>
      </c>
      <c r="N11" t="s">
        <v>160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-0.9</v>
      </c>
      <c r="G12">
        <v>-0.49</v>
      </c>
      <c r="I12">
        <v>-0.69499999999999995</v>
      </c>
      <c r="K12">
        <v>-0.73119999999999996</v>
      </c>
      <c r="M12">
        <v>-0.69499999999999995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5</v>
      </c>
      <c r="F13" t="s">
        <v>159</v>
      </c>
      <c r="G13">
        <v>4</v>
      </c>
      <c r="H13" t="s">
        <v>159</v>
      </c>
      <c r="I13">
        <v>4</v>
      </c>
      <c r="J13" t="s">
        <v>159</v>
      </c>
      <c r="K13">
        <v>4</v>
      </c>
      <c r="L13" t="s">
        <v>159</v>
      </c>
      <c r="M13">
        <v>4</v>
      </c>
      <c r="N13" t="s">
        <v>159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-0.49</v>
      </c>
      <c r="G14">
        <v>0.51400000000000001</v>
      </c>
      <c r="I14">
        <v>0.30969999999999998</v>
      </c>
      <c r="K14">
        <v>0.3357</v>
      </c>
      <c r="M14">
        <v>0.47070000000000001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s">
        <v>159</v>
      </c>
      <c r="G15">
        <v>2</v>
      </c>
      <c r="H15" t="s">
        <v>160</v>
      </c>
      <c r="I15">
        <v>2</v>
      </c>
      <c r="J15" t="s">
        <v>160</v>
      </c>
      <c r="K15">
        <v>2</v>
      </c>
      <c r="L15" t="s">
        <v>160</v>
      </c>
      <c r="M15">
        <v>2</v>
      </c>
      <c r="N15" t="s">
        <v>160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-0.6</v>
      </c>
      <c r="G16">
        <v>0.5</v>
      </c>
      <c r="I16">
        <v>-0.19670000000000001</v>
      </c>
      <c r="K16">
        <v>-0.14460000000000001</v>
      </c>
      <c r="M16">
        <v>-0.49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4</v>
      </c>
      <c r="F17" t="s">
        <v>159</v>
      </c>
      <c r="G17">
        <v>2</v>
      </c>
      <c r="H17" t="s">
        <v>160</v>
      </c>
      <c r="I17">
        <v>4</v>
      </c>
      <c r="J17" t="s">
        <v>159</v>
      </c>
      <c r="K17">
        <v>4</v>
      </c>
      <c r="L17" t="s">
        <v>159</v>
      </c>
      <c r="M17">
        <v>4</v>
      </c>
      <c r="N17" t="s">
        <v>159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-0.6028</v>
      </c>
      <c r="G18">
        <v>-0.20830000000000001</v>
      </c>
      <c r="I18">
        <v>-0.4088</v>
      </c>
      <c r="K18">
        <v>-0.40189999999999998</v>
      </c>
      <c r="M18">
        <v>-0.42499999999999999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4</v>
      </c>
      <c r="H19" t="s">
        <v>160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-0.75</v>
      </c>
      <c r="G20">
        <v>0.60729999999999995</v>
      </c>
      <c r="I20">
        <v>-0.24740000000000001</v>
      </c>
      <c r="K20">
        <v>-0.24099999999999999</v>
      </c>
      <c r="M20">
        <v>-0.36330000000000001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s">
        <v>160</v>
      </c>
      <c r="G21">
        <v>2</v>
      </c>
      <c r="H21" t="s">
        <v>159</v>
      </c>
      <c r="I21">
        <v>4</v>
      </c>
      <c r="J21" t="s">
        <v>160</v>
      </c>
      <c r="K21">
        <v>4</v>
      </c>
      <c r="L21" t="s">
        <v>160</v>
      </c>
      <c r="M21">
        <v>4</v>
      </c>
      <c r="N21" t="s">
        <v>160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0.6</v>
      </c>
      <c r="I22">
        <v>-5.1200000000000002E-2</v>
      </c>
      <c r="K22">
        <v>-0.1263</v>
      </c>
      <c r="M22">
        <v>-0.22650000000000001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2</v>
      </c>
      <c r="H23" t="s">
        <v>159</v>
      </c>
      <c r="I23">
        <v>4</v>
      </c>
      <c r="J23" t="s">
        <v>160</v>
      </c>
      <c r="K23">
        <v>4</v>
      </c>
      <c r="L23" t="s">
        <v>160</v>
      </c>
      <c r="M23">
        <v>4</v>
      </c>
      <c r="N23" t="s">
        <v>160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-0.58799999999999997</v>
      </c>
      <c r="G24">
        <v>0.23050000000000001</v>
      </c>
      <c r="I24">
        <v>-0.38769999999999999</v>
      </c>
      <c r="K24">
        <v>-0.39389999999999997</v>
      </c>
      <c r="M24">
        <v>-0.49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s">
        <v>160</v>
      </c>
      <c r="G25">
        <v>2</v>
      </c>
      <c r="H25" t="s">
        <v>159</v>
      </c>
      <c r="I25">
        <v>4</v>
      </c>
      <c r="J25" t="s">
        <v>160</v>
      </c>
      <c r="K25">
        <v>4</v>
      </c>
      <c r="L25" t="s">
        <v>160</v>
      </c>
      <c r="M25">
        <v>4</v>
      </c>
      <c r="N25" t="s">
        <v>160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0.42949999999999999</v>
      </c>
      <c r="G26">
        <v>0.6</v>
      </c>
      <c r="I26">
        <v>0.50980000000000003</v>
      </c>
      <c r="K26">
        <v>0.51600000000000001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159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-0.30940000000000001</v>
      </c>
      <c r="G28">
        <v>0.74760000000000004</v>
      </c>
      <c r="I28">
        <v>0.43809999999999999</v>
      </c>
      <c r="K28">
        <v>0.45850000000000002</v>
      </c>
      <c r="M28">
        <v>0.57340000000000002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s">
        <v>160</v>
      </c>
      <c r="G29">
        <v>2</v>
      </c>
      <c r="H29" t="s">
        <v>159</v>
      </c>
      <c r="I29">
        <v>2</v>
      </c>
      <c r="J29" t="s">
        <v>159</v>
      </c>
      <c r="K29">
        <v>2</v>
      </c>
      <c r="L29" t="s">
        <v>159</v>
      </c>
      <c r="M29">
        <v>2</v>
      </c>
      <c r="N29" t="s">
        <v>159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-0.66100000000000003</v>
      </c>
      <c r="G30">
        <v>0.58799999999999997</v>
      </c>
      <c r="I30">
        <v>-9.1000000000000004E-3</v>
      </c>
      <c r="K30">
        <v>-5.7799999999999997E-2</v>
      </c>
      <c r="M30">
        <v>-5.3199999999999997E-2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s">
        <v>159</v>
      </c>
      <c r="G31">
        <v>2</v>
      </c>
      <c r="H31" t="s">
        <v>160</v>
      </c>
      <c r="I31">
        <v>3</v>
      </c>
      <c r="J31" t="s">
        <v>160</v>
      </c>
      <c r="K31">
        <v>4</v>
      </c>
      <c r="L31" t="s">
        <v>159</v>
      </c>
      <c r="M31">
        <v>4</v>
      </c>
      <c r="N31" t="s">
        <v>159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-0.43390000000000001</v>
      </c>
      <c r="G32">
        <v>-0.43390000000000001</v>
      </c>
      <c r="I32">
        <v>-0.43390000000000001</v>
      </c>
      <c r="K32">
        <v>-0.43390000000000001</v>
      </c>
      <c r="M32">
        <v>-0.43390000000000001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s">
        <v>160</v>
      </c>
      <c r="G33">
        <v>4</v>
      </c>
      <c r="H33" t="s">
        <v>160</v>
      </c>
      <c r="I33">
        <v>4</v>
      </c>
      <c r="J33" t="s">
        <v>160</v>
      </c>
      <c r="K33">
        <v>4</v>
      </c>
      <c r="L33" t="s">
        <v>160</v>
      </c>
      <c r="M33">
        <v>4</v>
      </c>
      <c r="N33" t="s">
        <v>160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-0.6</v>
      </c>
      <c r="G34">
        <v>0.88500000000000001</v>
      </c>
      <c r="I34">
        <v>0.34770000000000001</v>
      </c>
      <c r="K34">
        <v>0.39079999999999998</v>
      </c>
      <c r="M34">
        <v>0.48580000000000001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4</v>
      </c>
      <c r="F35" t="s">
        <v>160</v>
      </c>
      <c r="G35">
        <v>1</v>
      </c>
      <c r="H35" t="s">
        <v>160</v>
      </c>
      <c r="I35">
        <v>2</v>
      </c>
      <c r="J35" t="s">
        <v>160</v>
      </c>
      <c r="K35">
        <v>2</v>
      </c>
      <c r="L35" t="s">
        <v>160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0.36180000000000001</v>
      </c>
      <c r="G36">
        <v>0.52339999999999998</v>
      </c>
      <c r="I36">
        <v>0.47</v>
      </c>
      <c r="K36">
        <v>0.46579999999999999</v>
      </c>
      <c r="M36">
        <v>0.50700000000000001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s">
        <v>160</v>
      </c>
      <c r="G37">
        <v>2</v>
      </c>
      <c r="H37" t="s">
        <v>160</v>
      </c>
      <c r="I37">
        <v>2</v>
      </c>
      <c r="J37" t="s">
        <v>160</v>
      </c>
      <c r="K37">
        <v>2</v>
      </c>
      <c r="L37" t="s">
        <v>160</v>
      </c>
      <c r="M37">
        <v>2</v>
      </c>
      <c r="N37" t="s">
        <v>160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-0.76539999999999997</v>
      </c>
      <c r="G38">
        <v>0.58799999999999997</v>
      </c>
      <c r="I38">
        <v>-0.41349999999999998</v>
      </c>
      <c r="K38">
        <v>-0.42959999999999998</v>
      </c>
      <c r="M38">
        <v>-0.6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5</v>
      </c>
      <c r="F39" t="s">
        <v>159</v>
      </c>
      <c r="G39">
        <v>2</v>
      </c>
      <c r="H39" t="s">
        <v>160</v>
      </c>
      <c r="I39">
        <v>4</v>
      </c>
      <c r="J39" t="s">
        <v>159</v>
      </c>
      <c r="K39">
        <v>4</v>
      </c>
      <c r="L39" t="s">
        <v>159</v>
      </c>
      <c r="M39">
        <v>4</v>
      </c>
      <c r="N39" t="s">
        <v>159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-0.70660000000000001</v>
      </c>
      <c r="G40">
        <v>0.86780000000000002</v>
      </c>
      <c r="I40">
        <v>0.35120000000000001</v>
      </c>
      <c r="K40">
        <v>0.40339999999999998</v>
      </c>
      <c r="M40">
        <v>0.62180000000000002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4</v>
      </c>
      <c r="F41" t="s">
        <v>160</v>
      </c>
      <c r="G41">
        <v>1</v>
      </c>
      <c r="H41" t="s">
        <v>160</v>
      </c>
      <c r="I41">
        <v>2</v>
      </c>
      <c r="J41" t="s">
        <v>160</v>
      </c>
      <c r="K41">
        <v>2</v>
      </c>
      <c r="L41" t="s">
        <v>160</v>
      </c>
      <c r="M41">
        <v>2</v>
      </c>
      <c r="N41" t="s">
        <v>160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-0.70660000000000001</v>
      </c>
      <c r="G42">
        <v>0.75</v>
      </c>
      <c r="I42">
        <v>-1.7299999999999999E-2</v>
      </c>
      <c r="K42">
        <v>-3.9E-2</v>
      </c>
      <c r="M42">
        <v>-0.1613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160</v>
      </c>
      <c r="G43">
        <v>1</v>
      </c>
      <c r="H43" t="s">
        <v>159</v>
      </c>
      <c r="I43">
        <v>3</v>
      </c>
      <c r="J43" t="s">
        <v>160</v>
      </c>
      <c r="K43">
        <v>3</v>
      </c>
      <c r="L43" t="s">
        <v>160</v>
      </c>
      <c r="M43">
        <v>4</v>
      </c>
      <c r="N43" t="s">
        <v>160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-0.18340000000000001</v>
      </c>
      <c r="G44">
        <v>0.54</v>
      </c>
      <c r="I44">
        <v>0.12609999999999999</v>
      </c>
      <c r="K44">
        <v>0.1196</v>
      </c>
      <c r="M44">
        <v>-5.74E-2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s">
        <v>159</v>
      </c>
      <c r="G45">
        <v>2</v>
      </c>
      <c r="H45" t="s">
        <v>160</v>
      </c>
      <c r="I45">
        <v>2</v>
      </c>
      <c r="J45" t="s">
        <v>160</v>
      </c>
      <c r="K45">
        <v>3</v>
      </c>
      <c r="L45" t="s">
        <v>160</v>
      </c>
      <c r="M45">
        <v>4</v>
      </c>
      <c r="N45" t="s">
        <v>159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-0.70660000000000001</v>
      </c>
      <c r="G46">
        <v>0.75</v>
      </c>
      <c r="I46">
        <v>-6.13E-2</v>
      </c>
      <c r="K46">
        <v>-0.1666</v>
      </c>
      <c r="M46">
        <v>-0.28449999999999998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1</v>
      </c>
      <c r="H47" t="s">
        <v>159</v>
      </c>
      <c r="I47">
        <v>4</v>
      </c>
      <c r="J47" t="s">
        <v>160</v>
      </c>
      <c r="K47">
        <v>4</v>
      </c>
      <c r="L47" t="s">
        <v>160</v>
      </c>
      <c r="M47">
        <v>4</v>
      </c>
      <c r="N47" t="s">
        <v>160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-0.55000000000000004</v>
      </c>
      <c r="G48">
        <v>0.50829999999999997</v>
      </c>
      <c r="I48">
        <v>0.31490000000000001</v>
      </c>
      <c r="K48">
        <v>0.30399999999999999</v>
      </c>
      <c r="M48">
        <v>0.49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s">
        <v>159</v>
      </c>
      <c r="G49">
        <v>2</v>
      </c>
      <c r="H49" t="s">
        <v>160</v>
      </c>
      <c r="I49">
        <v>2</v>
      </c>
      <c r="J49" t="s">
        <v>160</v>
      </c>
      <c r="K49">
        <v>2</v>
      </c>
      <c r="L49" t="s">
        <v>160</v>
      </c>
      <c r="M49">
        <v>2</v>
      </c>
      <c r="N49" t="s">
        <v>160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-0.2034</v>
      </c>
      <c r="G50">
        <v>0.73499999999999999</v>
      </c>
      <c r="I50">
        <v>0.41089999999999999</v>
      </c>
      <c r="K50">
        <v>0.40260000000000001</v>
      </c>
      <c r="M50">
        <v>0.48180000000000001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s">
        <v>160</v>
      </c>
      <c r="G51">
        <v>2</v>
      </c>
      <c r="H51" t="s">
        <v>160</v>
      </c>
      <c r="I51">
        <v>2</v>
      </c>
      <c r="J51" t="s">
        <v>160</v>
      </c>
      <c r="K51">
        <v>2</v>
      </c>
      <c r="L51" t="s">
        <v>160</v>
      </c>
      <c r="M51">
        <v>2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0.22650000000000001</v>
      </c>
      <c r="G52">
        <v>0.95760000000000001</v>
      </c>
      <c r="I52">
        <v>0.55800000000000005</v>
      </c>
      <c r="K52">
        <v>0.57769999999999999</v>
      </c>
      <c r="M52">
        <v>0.49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2</v>
      </c>
      <c r="F53" t="s">
        <v>159</v>
      </c>
      <c r="G53">
        <v>1</v>
      </c>
      <c r="H53" t="s">
        <v>159</v>
      </c>
      <c r="I53">
        <v>2</v>
      </c>
      <c r="J53" t="s">
        <v>159</v>
      </c>
      <c r="K53">
        <v>2</v>
      </c>
      <c r="L53" t="s">
        <v>159</v>
      </c>
      <c r="M53">
        <v>2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-0.65</v>
      </c>
      <c r="G54">
        <v>0.49</v>
      </c>
      <c r="I54">
        <v>-0.15190000000000001</v>
      </c>
      <c r="K54">
        <v>-0.1777</v>
      </c>
      <c r="M54">
        <v>-0.2238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s">
        <v>159</v>
      </c>
      <c r="G55">
        <v>2</v>
      </c>
      <c r="H55" t="s">
        <v>160</v>
      </c>
      <c r="I55">
        <v>4</v>
      </c>
      <c r="J55" t="s">
        <v>159</v>
      </c>
      <c r="K55">
        <v>4</v>
      </c>
      <c r="L55" t="s">
        <v>159</v>
      </c>
      <c r="M55">
        <v>4</v>
      </c>
      <c r="N55" t="s">
        <v>159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0.2989</v>
      </c>
      <c r="G56">
        <v>0.6</v>
      </c>
      <c r="I56">
        <v>0.42949999999999999</v>
      </c>
      <c r="K56">
        <v>0.43109999999999998</v>
      </c>
      <c r="M56">
        <v>0.38279999999999997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s">
        <v>160</v>
      </c>
      <c r="G57">
        <v>2</v>
      </c>
      <c r="H57" t="s">
        <v>160</v>
      </c>
      <c r="I57">
        <v>2</v>
      </c>
      <c r="J57" t="s">
        <v>160</v>
      </c>
      <c r="K57">
        <v>2</v>
      </c>
      <c r="L57" t="s">
        <v>160</v>
      </c>
      <c r="M57">
        <v>2</v>
      </c>
      <c r="N57" t="s">
        <v>160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-0.55059999999999998</v>
      </c>
      <c r="G58">
        <v>-0.15329999999999999</v>
      </c>
      <c r="I58">
        <v>-0.33090000000000003</v>
      </c>
      <c r="K58">
        <v>-0.33329999999999999</v>
      </c>
      <c r="M58">
        <v>-0.30980000000000002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s">
        <v>160</v>
      </c>
      <c r="G59">
        <v>4</v>
      </c>
      <c r="H59" t="s">
        <v>160</v>
      </c>
      <c r="I59">
        <v>4</v>
      </c>
      <c r="J59" t="s">
        <v>160</v>
      </c>
      <c r="K59">
        <v>4</v>
      </c>
      <c r="L59" t="s">
        <v>160</v>
      </c>
      <c r="M59">
        <v>4</v>
      </c>
      <c r="N59" t="s">
        <v>160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-0.7</v>
      </c>
      <c r="G60">
        <v>-0.31219999999999998</v>
      </c>
      <c r="I60">
        <v>-0.4874</v>
      </c>
      <c r="K60">
        <v>-0.49120000000000003</v>
      </c>
      <c r="M60">
        <v>-0.45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160</v>
      </c>
      <c r="G61">
        <v>4</v>
      </c>
      <c r="H61" t="s">
        <v>160</v>
      </c>
      <c r="I61">
        <v>4</v>
      </c>
      <c r="J61" t="s">
        <v>160</v>
      </c>
      <c r="K61">
        <v>4</v>
      </c>
      <c r="L61" t="s">
        <v>160</v>
      </c>
      <c r="M61">
        <v>4</v>
      </c>
      <c r="N61" t="s">
        <v>160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0.4148</v>
      </c>
      <c r="G62">
        <v>0.4148</v>
      </c>
      <c r="I62">
        <v>0.4148</v>
      </c>
      <c r="K62">
        <v>0.4148</v>
      </c>
      <c r="M62">
        <v>0.4148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s">
        <v>159</v>
      </c>
      <c r="G63">
        <v>2</v>
      </c>
      <c r="H63" t="s">
        <v>159</v>
      </c>
      <c r="I63">
        <v>2</v>
      </c>
      <c r="J63" t="s">
        <v>159</v>
      </c>
      <c r="K63">
        <v>2</v>
      </c>
      <c r="L63" t="s">
        <v>159</v>
      </c>
      <c r="M63">
        <v>2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0.41070000000000001</v>
      </c>
      <c r="G64">
        <v>0.49819999999999998</v>
      </c>
      <c r="I64">
        <v>0.46629999999999999</v>
      </c>
      <c r="K64">
        <v>0.46539999999999998</v>
      </c>
      <c r="M64">
        <v>0.49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2</v>
      </c>
      <c r="F65" t="s">
        <v>160</v>
      </c>
      <c r="G65">
        <v>2</v>
      </c>
      <c r="H65" t="s">
        <v>160</v>
      </c>
      <c r="I65">
        <v>2</v>
      </c>
      <c r="J65" t="s">
        <v>160</v>
      </c>
      <c r="K65">
        <v>2</v>
      </c>
      <c r="L65" t="s">
        <v>160</v>
      </c>
      <c r="M65">
        <v>2</v>
      </c>
      <c r="N65" t="s">
        <v>160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-0.75129999999999997</v>
      </c>
      <c r="G66">
        <v>0.75</v>
      </c>
      <c r="I66">
        <v>0.28170000000000001</v>
      </c>
      <c r="K66">
        <v>0.29470000000000002</v>
      </c>
      <c r="M66">
        <v>0.50749999999999995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5</v>
      </c>
      <c r="F67" t="s">
        <v>160</v>
      </c>
      <c r="G67">
        <v>1</v>
      </c>
      <c r="H67" t="s">
        <v>159</v>
      </c>
      <c r="I67">
        <v>2</v>
      </c>
      <c r="J67" t="s">
        <v>159</v>
      </c>
      <c r="K67">
        <v>2</v>
      </c>
      <c r="L67" t="s">
        <v>159</v>
      </c>
      <c r="M67">
        <v>2</v>
      </c>
      <c r="N67" t="s">
        <v>159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-0.49</v>
      </c>
      <c r="G68">
        <v>0.41670000000000001</v>
      </c>
      <c r="I68">
        <v>-1.61E-2</v>
      </c>
      <c r="K68">
        <v>2.4199999999999999E-2</v>
      </c>
      <c r="M68">
        <v>-7.4999999999999997E-2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s">
        <v>159</v>
      </c>
      <c r="G69">
        <v>2</v>
      </c>
      <c r="H69" t="s">
        <v>160</v>
      </c>
      <c r="I69">
        <v>3</v>
      </c>
      <c r="J69" t="s">
        <v>160</v>
      </c>
      <c r="K69">
        <v>3</v>
      </c>
      <c r="L69" t="s">
        <v>160</v>
      </c>
      <c r="M69">
        <v>4</v>
      </c>
      <c r="N69" t="s">
        <v>159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-0.75</v>
      </c>
      <c r="G70">
        <v>0.3</v>
      </c>
      <c r="I70">
        <v>-0.2833</v>
      </c>
      <c r="K70">
        <v>-0.31280000000000002</v>
      </c>
      <c r="M70">
        <v>-0.4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s">
        <v>160</v>
      </c>
      <c r="G71">
        <v>2</v>
      </c>
      <c r="H71" t="s">
        <v>159</v>
      </c>
      <c r="I71">
        <v>4</v>
      </c>
      <c r="J71" t="s">
        <v>160</v>
      </c>
      <c r="K71">
        <v>4</v>
      </c>
      <c r="L71" t="s">
        <v>160</v>
      </c>
      <c r="M71">
        <v>4</v>
      </c>
      <c r="N71" t="s">
        <v>160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-0.56279999999999997</v>
      </c>
      <c r="G72">
        <v>-0.54110000000000003</v>
      </c>
      <c r="I72">
        <v>-0.55200000000000005</v>
      </c>
      <c r="K72">
        <v>-0.55200000000000005</v>
      </c>
      <c r="M72">
        <v>-0.55200000000000005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s">
        <v>160</v>
      </c>
      <c r="G73">
        <v>4</v>
      </c>
      <c r="H73" t="s">
        <v>160</v>
      </c>
      <c r="I73">
        <v>4</v>
      </c>
      <c r="J73" t="s">
        <v>160</v>
      </c>
      <c r="K73">
        <v>4</v>
      </c>
      <c r="L73" t="s">
        <v>160</v>
      </c>
      <c r="M73">
        <v>4</v>
      </c>
      <c r="N73" t="s">
        <v>160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-0.75</v>
      </c>
      <c r="G74">
        <v>0.43540000000000001</v>
      </c>
      <c r="I74">
        <v>-0.25080000000000002</v>
      </c>
      <c r="K74">
        <v>-0.24640000000000001</v>
      </c>
      <c r="M74">
        <v>-0.49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s">
        <v>160</v>
      </c>
      <c r="G75">
        <v>2</v>
      </c>
      <c r="H75" t="s">
        <v>159</v>
      </c>
      <c r="I75">
        <v>4</v>
      </c>
      <c r="J75" t="s">
        <v>160</v>
      </c>
      <c r="K75">
        <v>4</v>
      </c>
      <c r="L75" t="s">
        <v>160</v>
      </c>
      <c r="M75">
        <v>4</v>
      </c>
      <c r="N75" t="s">
        <v>160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-0.84</v>
      </c>
      <c r="G76">
        <v>0.28050000000000003</v>
      </c>
      <c r="I76">
        <v>-0.3498</v>
      </c>
      <c r="K76">
        <v>-0.3715</v>
      </c>
      <c r="M76">
        <v>-0.49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5</v>
      </c>
      <c r="F77" t="s">
        <v>160</v>
      </c>
      <c r="G77">
        <v>2</v>
      </c>
      <c r="H77" t="s">
        <v>159</v>
      </c>
      <c r="I77">
        <v>4</v>
      </c>
      <c r="J77" t="s">
        <v>160</v>
      </c>
      <c r="K77">
        <v>4</v>
      </c>
      <c r="L77" t="s">
        <v>160</v>
      </c>
      <c r="M77">
        <v>4</v>
      </c>
      <c r="N77" t="s">
        <v>160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-0.75080000000000002</v>
      </c>
      <c r="G78">
        <v>0.34379999999999999</v>
      </c>
      <c r="I78">
        <v>-0.2026</v>
      </c>
      <c r="K78">
        <v>-0.19769999999999999</v>
      </c>
      <c r="M78">
        <v>-0.20080000000000001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5</v>
      </c>
      <c r="F79" t="s">
        <v>160</v>
      </c>
      <c r="G79">
        <v>2</v>
      </c>
      <c r="H79" t="s">
        <v>160</v>
      </c>
      <c r="I79">
        <v>4</v>
      </c>
      <c r="J79" t="s">
        <v>160</v>
      </c>
      <c r="K79">
        <v>4</v>
      </c>
      <c r="L79" t="s">
        <v>160</v>
      </c>
      <c r="M79">
        <v>4</v>
      </c>
      <c r="N79" t="s">
        <v>160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0.26819999999999999</v>
      </c>
      <c r="G80">
        <v>0.6</v>
      </c>
      <c r="I80">
        <v>0.42099999999999999</v>
      </c>
      <c r="K80">
        <v>0.4173</v>
      </c>
      <c r="M80">
        <v>0.39500000000000002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s">
        <v>159</v>
      </c>
      <c r="G81">
        <v>2</v>
      </c>
      <c r="H81" t="s">
        <v>159</v>
      </c>
      <c r="I81">
        <v>2</v>
      </c>
      <c r="J81" t="s">
        <v>159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-7.4999999999999997E-2</v>
      </c>
      <c r="G82">
        <v>0.66</v>
      </c>
      <c r="I82">
        <v>0.4289</v>
      </c>
      <c r="K82">
        <v>0.42880000000000001</v>
      </c>
      <c r="M82">
        <v>0.51500000000000001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s">
        <v>159</v>
      </c>
      <c r="G83">
        <v>2</v>
      </c>
      <c r="H83" t="s">
        <v>160</v>
      </c>
      <c r="I83">
        <v>2</v>
      </c>
      <c r="J83" t="s">
        <v>160</v>
      </c>
      <c r="K83">
        <v>2</v>
      </c>
      <c r="L83" t="s">
        <v>160</v>
      </c>
      <c r="M83">
        <v>2</v>
      </c>
      <c r="N83" t="s">
        <v>160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-0.61260000000000003</v>
      </c>
      <c r="G84">
        <v>0.8518</v>
      </c>
      <c r="I84">
        <v>0.1042</v>
      </c>
      <c r="K84">
        <v>0.14019999999999999</v>
      </c>
      <c r="M84">
        <v>0.37430000000000002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s">
        <v>160</v>
      </c>
      <c r="G85">
        <v>1</v>
      </c>
      <c r="H85" t="s">
        <v>159</v>
      </c>
      <c r="I85">
        <v>3</v>
      </c>
      <c r="J85" t="s">
        <v>160</v>
      </c>
      <c r="K85">
        <v>2</v>
      </c>
      <c r="L85" t="s">
        <v>159</v>
      </c>
      <c r="M85">
        <v>2</v>
      </c>
      <c r="N85" t="s">
        <v>159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-0.75</v>
      </c>
      <c r="G86">
        <v>0.49</v>
      </c>
      <c r="I86">
        <v>-0.1598</v>
      </c>
      <c r="K86">
        <v>-0.192</v>
      </c>
      <c r="M86">
        <v>-0.18970000000000001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160</v>
      </c>
      <c r="G87">
        <v>2</v>
      </c>
      <c r="H87" t="s">
        <v>160</v>
      </c>
      <c r="I87">
        <v>4</v>
      </c>
      <c r="J87" t="s">
        <v>160</v>
      </c>
      <c r="K87">
        <v>4</v>
      </c>
      <c r="L87" t="s">
        <v>160</v>
      </c>
      <c r="M87">
        <v>4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-0.20649999999999999</v>
      </c>
      <c r="G88">
        <v>0.49</v>
      </c>
      <c r="I88">
        <v>6.7699999999999996E-2</v>
      </c>
      <c r="K88">
        <v>1.5E-3</v>
      </c>
      <c r="M88">
        <v>-8.0500000000000002E-2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4</v>
      </c>
      <c r="F89" t="s">
        <v>160</v>
      </c>
      <c r="G89">
        <v>2</v>
      </c>
      <c r="H89" t="s">
        <v>159</v>
      </c>
      <c r="I89">
        <v>3</v>
      </c>
      <c r="J89" t="s">
        <v>160</v>
      </c>
      <c r="K89">
        <v>3</v>
      </c>
      <c r="L89" t="s">
        <v>160</v>
      </c>
      <c r="M89">
        <v>4</v>
      </c>
      <c r="N89" t="s">
        <v>160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-0.56000000000000005</v>
      </c>
      <c r="G90">
        <v>0.68910000000000005</v>
      </c>
      <c r="I90">
        <v>0.14910000000000001</v>
      </c>
      <c r="K90">
        <v>0.1009</v>
      </c>
      <c r="M90">
        <v>0.29880000000000001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159</v>
      </c>
      <c r="G91">
        <v>2</v>
      </c>
      <c r="H91" t="s">
        <v>160</v>
      </c>
      <c r="I91">
        <v>2</v>
      </c>
      <c r="J91" t="s">
        <v>160</v>
      </c>
      <c r="K91">
        <v>3</v>
      </c>
      <c r="L91" t="s">
        <v>160</v>
      </c>
      <c r="M91">
        <v>2</v>
      </c>
      <c r="N91" t="s">
        <v>160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-0.74029999999999996</v>
      </c>
      <c r="G92">
        <v>0.62</v>
      </c>
      <c r="I92">
        <v>0.15390000000000001</v>
      </c>
      <c r="K92">
        <v>0.18679999999999999</v>
      </c>
      <c r="M92">
        <v>0.49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s">
        <v>159</v>
      </c>
      <c r="G93">
        <v>2</v>
      </c>
      <c r="H93" t="s">
        <v>160</v>
      </c>
      <c r="I93">
        <v>2</v>
      </c>
      <c r="J93" t="s">
        <v>160</v>
      </c>
      <c r="K93">
        <v>2</v>
      </c>
      <c r="L93" t="s">
        <v>160</v>
      </c>
      <c r="M93">
        <v>2</v>
      </c>
      <c r="N93" t="s">
        <v>160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-0.76559999999999995</v>
      </c>
      <c r="G94">
        <v>0.55210000000000004</v>
      </c>
      <c r="I94">
        <v>-0.107</v>
      </c>
      <c r="K94">
        <v>-0.13200000000000001</v>
      </c>
      <c r="M94">
        <v>-0.12509999999999999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5</v>
      </c>
      <c r="F95" t="s">
        <v>159</v>
      </c>
      <c r="G95">
        <v>2</v>
      </c>
      <c r="H95" t="s">
        <v>160</v>
      </c>
      <c r="I95">
        <v>4</v>
      </c>
      <c r="J95" t="s">
        <v>159</v>
      </c>
      <c r="K95">
        <v>4</v>
      </c>
      <c r="L95" t="s">
        <v>159</v>
      </c>
      <c r="M95">
        <v>4</v>
      </c>
      <c r="N95" t="s">
        <v>159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-0.47760000000000002</v>
      </c>
      <c r="G96">
        <v>-0.47760000000000002</v>
      </c>
      <c r="I96">
        <v>-0.47760000000000002</v>
      </c>
      <c r="K96">
        <v>-0.47760000000000002</v>
      </c>
      <c r="M96">
        <v>-0.47760000000000002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159</v>
      </c>
      <c r="G97">
        <v>4</v>
      </c>
      <c r="H97" t="s">
        <v>159</v>
      </c>
      <c r="I97">
        <v>4</v>
      </c>
      <c r="J97" t="s">
        <v>159</v>
      </c>
      <c r="K97">
        <v>4</v>
      </c>
      <c r="L97" t="s">
        <v>159</v>
      </c>
      <c r="M97">
        <v>4</v>
      </c>
      <c r="N97" t="s">
        <v>159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-0.49</v>
      </c>
      <c r="G98">
        <v>0.6</v>
      </c>
      <c r="I98">
        <v>-6.0299999999999999E-2</v>
      </c>
      <c r="K98">
        <v>-8.8300000000000003E-2</v>
      </c>
      <c r="M98">
        <v>-0.47170000000000001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s">
        <v>160</v>
      </c>
      <c r="G99">
        <v>2</v>
      </c>
      <c r="H99" t="s">
        <v>159</v>
      </c>
      <c r="I99">
        <v>4</v>
      </c>
      <c r="J99" t="s">
        <v>160</v>
      </c>
      <c r="K99">
        <v>4</v>
      </c>
      <c r="L99" t="s">
        <v>160</v>
      </c>
      <c r="M99">
        <v>4</v>
      </c>
      <c r="N99" t="s">
        <v>160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-0.49</v>
      </c>
      <c r="G100">
        <v>0.49</v>
      </c>
      <c r="I100">
        <v>-3.2000000000000002E-3</v>
      </c>
      <c r="K100">
        <v>-0.02</v>
      </c>
      <c r="M100">
        <v>-6.4000000000000003E-3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160</v>
      </c>
      <c r="G101">
        <v>2</v>
      </c>
      <c r="H101" t="s">
        <v>159</v>
      </c>
      <c r="I101">
        <v>3</v>
      </c>
      <c r="J101" t="s">
        <v>160</v>
      </c>
      <c r="K101">
        <v>3</v>
      </c>
      <c r="L101" t="s">
        <v>160</v>
      </c>
      <c r="M101">
        <v>3</v>
      </c>
      <c r="N101" t="s">
        <v>160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-1.214</v>
      </c>
      <c r="G102">
        <v>0.2858</v>
      </c>
      <c r="I102">
        <v>-0.41980000000000001</v>
      </c>
      <c r="K102">
        <v>-0.41410000000000002</v>
      </c>
      <c r="M102">
        <v>-0.45750000000000002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5</v>
      </c>
      <c r="F103" t="s">
        <v>159</v>
      </c>
      <c r="G103">
        <v>2</v>
      </c>
      <c r="H103" t="s">
        <v>160</v>
      </c>
      <c r="I103">
        <v>4</v>
      </c>
      <c r="J103" t="s">
        <v>159</v>
      </c>
      <c r="K103">
        <v>4</v>
      </c>
      <c r="L103" t="s">
        <v>159</v>
      </c>
      <c r="M103">
        <v>4</v>
      </c>
      <c r="N103" t="s">
        <v>159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-0.49</v>
      </c>
      <c r="G104">
        <v>0.49</v>
      </c>
      <c r="I104">
        <v>9.4E-2</v>
      </c>
      <c r="K104">
        <v>7.5600000000000001E-2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s">
        <v>159</v>
      </c>
      <c r="G105">
        <v>2</v>
      </c>
      <c r="H105" t="s">
        <v>160</v>
      </c>
      <c r="I105">
        <v>3</v>
      </c>
      <c r="J105" t="s">
        <v>160</v>
      </c>
      <c r="K105">
        <v>3</v>
      </c>
      <c r="L105" t="s">
        <v>160</v>
      </c>
      <c r="M105">
        <v>2</v>
      </c>
      <c r="N105" t="s">
        <v>160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-0.5</v>
      </c>
      <c r="G106">
        <v>0.67500000000000004</v>
      </c>
      <c r="I106">
        <v>0.40579999999999999</v>
      </c>
      <c r="K106">
        <v>0.35360000000000003</v>
      </c>
      <c r="M106">
        <v>0.55000000000000004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s">
        <v>159</v>
      </c>
      <c r="G107">
        <v>2</v>
      </c>
      <c r="H107" t="s">
        <v>160</v>
      </c>
      <c r="I107">
        <v>2</v>
      </c>
      <c r="J107" t="s">
        <v>160</v>
      </c>
      <c r="K107">
        <v>2</v>
      </c>
      <c r="L107" t="s">
        <v>160</v>
      </c>
      <c r="M107">
        <v>2</v>
      </c>
      <c r="N107" t="s">
        <v>160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-0.13</v>
      </c>
      <c r="G108">
        <v>0.502</v>
      </c>
      <c r="I108">
        <v>0.34089999999999998</v>
      </c>
      <c r="K108">
        <v>0.33679999999999999</v>
      </c>
      <c r="M108">
        <v>0.49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s">
        <v>159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-0.52759999999999996</v>
      </c>
      <c r="G110">
        <v>0.63759999999999994</v>
      </c>
      <c r="I110">
        <v>0.30740000000000001</v>
      </c>
      <c r="K110">
        <v>0.32450000000000001</v>
      </c>
      <c r="M110">
        <v>0.47620000000000001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s">
        <v>159</v>
      </c>
      <c r="G111">
        <v>2</v>
      </c>
      <c r="H111" t="s">
        <v>160</v>
      </c>
      <c r="I111">
        <v>2</v>
      </c>
      <c r="J111" t="s">
        <v>160</v>
      </c>
      <c r="K111">
        <v>2</v>
      </c>
      <c r="L111" t="s">
        <v>160</v>
      </c>
      <c r="M111">
        <v>2</v>
      </c>
      <c r="N111" t="s">
        <v>160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-9.11E-2</v>
      </c>
      <c r="G112">
        <v>0.4229</v>
      </c>
      <c r="I112">
        <v>0.24299999999999999</v>
      </c>
      <c r="K112">
        <v>0.24929999999999999</v>
      </c>
      <c r="M112">
        <v>0.3201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s">
        <v>160</v>
      </c>
      <c r="G113">
        <v>2</v>
      </c>
      <c r="H113" t="s">
        <v>159</v>
      </c>
      <c r="I113">
        <v>2</v>
      </c>
      <c r="J113" t="s">
        <v>159</v>
      </c>
      <c r="K113">
        <v>2</v>
      </c>
      <c r="L113" t="s">
        <v>159</v>
      </c>
      <c r="M113">
        <v>2</v>
      </c>
      <c r="N113" t="s">
        <v>159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0.22670000000000001</v>
      </c>
      <c r="G114">
        <v>0.46879999999999999</v>
      </c>
      <c r="I114">
        <v>0.38990000000000002</v>
      </c>
      <c r="K114">
        <v>0.38769999999999999</v>
      </c>
      <c r="M114">
        <v>0.432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159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0.66900000000000004</v>
      </c>
      <c r="G116">
        <v>0.9</v>
      </c>
      <c r="I116">
        <v>0.78449999999999998</v>
      </c>
      <c r="K116">
        <v>0.78190000000000004</v>
      </c>
      <c r="M116">
        <v>0.78449999999999998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2</v>
      </c>
      <c r="F117" t="s">
        <v>160</v>
      </c>
      <c r="G117">
        <v>1</v>
      </c>
      <c r="H117" t="s">
        <v>160</v>
      </c>
      <c r="I117">
        <v>1</v>
      </c>
      <c r="J117" t="s">
        <v>160</v>
      </c>
      <c r="K117">
        <v>1</v>
      </c>
      <c r="L117" t="s">
        <v>160</v>
      </c>
      <c r="M117">
        <v>1</v>
      </c>
      <c r="N117" t="s">
        <v>160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0.3</v>
      </c>
      <c r="G118">
        <v>0.77100000000000002</v>
      </c>
      <c r="I118">
        <v>0.4587</v>
      </c>
      <c r="K118">
        <v>0.4647</v>
      </c>
      <c r="M118">
        <v>0.42620000000000002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s">
        <v>159</v>
      </c>
      <c r="G119">
        <v>1</v>
      </c>
      <c r="H119" t="s">
        <v>159</v>
      </c>
      <c r="I119">
        <v>2</v>
      </c>
      <c r="J119" t="s">
        <v>159</v>
      </c>
      <c r="K119">
        <v>2</v>
      </c>
      <c r="L119" t="s">
        <v>159</v>
      </c>
      <c r="M119">
        <v>2</v>
      </c>
      <c r="N119" t="s">
        <v>159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0.41420000000000001</v>
      </c>
      <c r="G120">
        <v>0.41420000000000001</v>
      </c>
      <c r="I120">
        <v>0.41420000000000001</v>
      </c>
      <c r="K120">
        <v>0.41420000000000001</v>
      </c>
      <c r="M120">
        <v>0.41420000000000001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2</v>
      </c>
      <c r="F121" t="s">
        <v>159</v>
      </c>
      <c r="G121">
        <v>2</v>
      </c>
      <c r="H121" t="s">
        <v>159</v>
      </c>
      <c r="I121">
        <v>2</v>
      </c>
      <c r="J121" t="s">
        <v>159</v>
      </c>
      <c r="K121">
        <v>2</v>
      </c>
      <c r="L121" t="s">
        <v>159</v>
      </c>
      <c r="M121">
        <v>2</v>
      </c>
      <c r="N121" t="s">
        <v>159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0.50829999999999997</v>
      </c>
      <c r="I122">
        <v>-4.4200000000000003E-2</v>
      </c>
      <c r="K122">
        <v>-6.9699999999999998E-2</v>
      </c>
      <c r="M122">
        <v>-0.28620000000000001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s">
        <v>159</v>
      </c>
      <c r="G123">
        <v>2</v>
      </c>
      <c r="H123" t="s">
        <v>160</v>
      </c>
      <c r="I123">
        <v>3</v>
      </c>
      <c r="J123" t="s">
        <v>160</v>
      </c>
      <c r="K123">
        <v>4</v>
      </c>
      <c r="L123" t="s">
        <v>159</v>
      </c>
      <c r="M123">
        <v>4</v>
      </c>
      <c r="N123" t="s">
        <v>159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-0.32769999999999999</v>
      </c>
      <c r="G124">
        <v>0.68910000000000005</v>
      </c>
      <c r="I124">
        <v>0.24030000000000001</v>
      </c>
      <c r="K124">
        <v>0.2525</v>
      </c>
      <c r="M124">
        <v>0.29799999999999999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s">
        <v>160</v>
      </c>
      <c r="G125">
        <v>2</v>
      </c>
      <c r="H125" t="s">
        <v>159</v>
      </c>
      <c r="I125">
        <v>2</v>
      </c>
      <c r="J125" t="s">
        <v>159</v>
      </c>
      <c r="K125">
        <v>2</v>
      </c>
      <c r="L125" t="s">
        <v>159</v>
      </c>
      <c r="M125">
        <v>2</v>
      </c>
      <c r="N125" t="s">
        <v>159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-0.72</v>
      </c>
      <c r="G126">
        <v>0.3</v>
      </c>
      <c r="I126">
        <v>-0.15390000000000001</v>
      </c>
      <c r="K126">
        <v>-0.14330000000000001</v>
      </c>
      <c r="M126">
        <v>-9.35E-2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159</v>
      </c>
      <c r="G127">
        <v>2</v>
      </c>
      <c r="H127" t="s">
        <v>160</v>
      </c>
      <c r="I127">
        <v>4</v>
      </c>
      <c r="J127" t="s">
        <v>159</v>
      </c>
      <c r="K127">
        <v>4</v>
      </c>
      <c r="L127" t="s">
        <v>159</v>
      </c>
      <c r="M127">
        <v>4</v>
      </c>
      <c r="N127" t="s">
        <v>159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-0.9</v>
      </c>
      <c r="G128">
        <v>0.7</v>
      </c>
      <c r="I128">
        <v>-0.1</v>
      </c>
      <c r="K128">
        <v>-0.26379999999999998</v>
      </c>
      <c r="M128">
        <v>-0.1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5</v>
      </c>
      <c r="F129" t="s">
        <v>159</v>
      </c>
      <c r="G129">
        <v>2</v>
      </c>
      <c r="H129" t="s">
        <v>160</v>
      </c>
      <c r="I129">
        <v>4</v>
      </c>
      <c r="J129" t="s">
        <v>159</v>
      </c>
      <c r="K129">
        <v>4</v>
      </c>
      <c r="L129" t="s">
        <v>159</v>
      </c>
      <c r="M129">
        <v>4</v>
      </c>
      <c r="N129" t="s">
        <v>159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-0.6</v>
      </c>
      <c r="G130">
        <v>0.49</v>
      </c>
      <c r="I130">
        <v>0.14649999999999999</v>
      </c>
      <c r="K130">
        <v>0.1658</v>
      </c>
      <c r="M130">
        <v>0.34799999999999998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s">
        <v>159</v>
      </c>
      <c r="G131">
        <v>2</v>
      </c>
      <c r="H131" t="s">
        <v>160</v>
      </c>
      <c r="I131">
        <v>2</v>
      </c>
      <c r="J131" t="s">
        <v>160</v>
      </c>
      <c r="K131">
        <v>2</v>
      </c>
      <c r="L131" t="s">
        <v>160</v>
      </c>
      <c r="M131">
        <v>2</v>
      </c>
      <c r="N131" t="s">
        <v>160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0.62229999999999996</v>
      </c>
      <c r="G132">
        <v>0.62229999999999996</v>
      </c>
      <c r="I132">
        <v>0.62229999999999996</v>
      </c>
      <c r="K132">
        <v>0.62229999999999996</v>
      </c>
      <c r="M132">
        <v>0.62229999999999996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s">
        <v>160</v>
      </c>
      <c r="G133">
        <v>2</v>
      </c>
      <c r="H133" t="s">
        <v>160</v>
      </c>
      <c r="I133">
        <v>2</v>
      </c>
      <c r="J133" t="s">
        <v>160</v>
      </c>
      <c r="K133">
        <v>2</v>
      </c>
      <c r="L133" t="s">
        <v>160</v>
      </c>
      <c r="M133">
        <v>2</v>
      </c>
      <c r="N133" t="s">
        <v>160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-0.48</v>
      </c>
      <c r="G134">
        <v>-0.17180000000000001</v>
      </c>
      <c r="I134">
        <v>-0.30370000000000003</v>
      </c>
      <c r="K134">
        <v>-0.2853</v>
      </c>
      <c r="M134">
        <v>-0.28160000000000002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4</v>
      </c>
      <c r="H135" t="s">
        <v>159</v>
      </c>
      <c r="I135">
        <v>4</v>
      </c>
      <c r="J135" t="s">
        <v>159</v>
      </c>
      <c r="K135">
        <v>4</v>
      </c>
      <c r="L135" t="s">
        <v>159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-0.9</v>
      </c>
      <c r="G136">
        <v>0.5</v>
      </c>
      <c r="I136">
        <v>-0.19719999999999999</v>
      </c>
      <c r="K136">
        <v>-0.21290000000000001</v>
      </c>
      <c r="M136">
        <v>-0.1008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s">
        <v>159</v>
      </c>
      <c r="G137">
        <v>2</v>
      </c>
      <c r="H137" t="s">
        <v>160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-0.84409999999999996</v>
      </c>
      <c r="G138">
        <v>-9.1999999999999998E-2</v>
      </c>
      <c r="I138">
        <v>-0.40820000000000001</v>
      </c>
      <c r="K138">
        <v>-0.4002</v>
      </c>
      <c r="M138">
        <v>-0.2082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5</v>
      </c>
      <c r="F139" t="s">
        <v>160</v>
      </c>
      <c r="G139">
        <v>4</v>
      </c>
      <c r="H139" t="s">
        <v>160</v>
      </c>
      <c r="I139">
        <v>4</v>
      </c>
      <c r="J139" t="s">
        <v>160</v>
      </c>
      <c r="K139">
        <v>4</v>
      </c>
      <c r="L139" t="s">
        <v>160</v>
      </c>
      <c r="M139">
        <v>4</v>
      </c>
      <c r="N139" t="s">
        <v>160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-0.6</v>
      </c>
      <c r="G140">
        <v>0.23050000000000001</v>
      </c>
      <c r="I140">
        <v>-0.31909999999999999</v>
      </c>
      <c r="K140">
        <v>-0.3296</v>
      </c>
      <c r="M140">
        <v>-0.45340000000000003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s">
        <v>159</v>
      </c>
      <c r="G141">
        <v>2</v>
      </c>
      <c r="H141" t="s">
        <v>160</v>
      </c>
      <c r="I141">
        <v>4</v>
      </c>
      <c r="J141" t="s">
        <v>159</v>
      </c>
      <c r="K141">
        <v>4</v>
      </c>
      <c r="L141" t="s">
        <v>159</v>
      </c>
      <c r="M141">
        <v>4</v>
      </c>
      <c r="N141" t="s">
        <v>159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-0.30649999999999999</v>
      </c>
      <c r="G142">
        <v>0.54320000000000002</v>
      </c>
      <c r="I142">
        <v>0.2276</v>
      </c>
      <c r="K142">
        <v>0.22309999999999999</v>
      </c>
      <c r="M142">
        <v>0.33679999999999999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s">
        <v>160</v>
      </c>
      <c r="G143">
        <v>2</v>
      </c>
      <c r="H143" t="s">
        <v>159</v>
      </c>
      <c r="I143">
        <v>2</v>
      </c>
      <c r="J143" t="s">
        <v>159</v>
      </c>
      <c r="K143">
        <v>2</v>
      </c>
      <c r="L143" t="s">
        <v>159</v>
      </c>
      <c r="M143">
        <v>2</v>
      </c>
      <c r="N143" t="s">
        <v>159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-0.4</v>
      </c>
      <c r="G144">
        <v>0.6</v>
      </c>
      <c r="I144">
        <v>0.28470000000000001</v>
      </c>
      <c r="K144">
        <v>0.29249999999999998</v>
      </c>
      <c r="M144">
        <v>0.35499999999999998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s">
        <v>160</v>
      </c>
      <c r="G145">
        <v>2</v>
      </c>
      <c r="H145" t="s">
        <v>160</v>
      </c>
      <c r="I145">
        <v>2</v>
      </c>
      <c r="J145" t="s">
        <v>160</v>
      </c>
      <c r="K145">
        <v>2</v>
      </c>
      <c r="L145" t="s">
        <v>160</v>
      </c>
      <c r="M145">
        <v>2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-6.4699999999999994E-2</v>
      </c>
      <c r="G146">
        <v>0.6</v>
      </c>
      <c r="I146">
        <v>0.29409999999999997</v>
      </c>
      <c r="K146">
        <v>0.32590000000000002</v>
      </c>
      <c r="M146">
        <v>0.34699999999999998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s">
        <v>160</v>
      </c>
      <c r="G147">
        <v>2</v>
      </c>
      <c r="H147" t="s">
        <v>159</v>
      </c>
      <c r="I147">
        <v>2</v>
      </c>
      <c r="J147" t="s">
        <v>159</v>
      </c>
      <c r="K147">
        <v>2</v>
      </c>
      <c r="L147" t="s">
        <v>159</v>
      </c>
      <c r="M147">
        <v>2</v>
      </c>
      <c r="N147" t="s">
        <v>159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-0.43390000000000001</v>
      </c>
      <c r="G148">
        <v>0.59760000000000002</v>
      </c>
      <c r="I148">
        <v>0.1736</v>
      </c>
      <c r="K148">
        <v>0.17069999999999999</v>
      </c>
      <c r="M148">
        <v>0.29980000000000001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s">
        <v>159</v>
      </c>
      <c r="G149">
        <v>2</v>
      </c>
      <c r="H149" t="s">
        <v>160</v>
      </c>
      <c r="I149">
        <v>2</v>
      </c>
      <c r="J149" t="s">
        <v>160</v>
      </c>
      <c r="K149">
        <v>2</v>
      </c>
      <c r="L149" t="s">
        <v>160</v>
      </c>
      <c r="M149">
        <v>2</v>
      </c>
      <c r="N149" t="s">
        <v>160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0.35</v>
      </c>
      <c r="G150">
        <v>0.45700000000000002</v>
      </c>
      <c r="I150">
        <v>0.40350000000000003</v>
      </c>
      <c r="K150">
        <v>0.38269999999999998</v>
      </c>
      <c r="M150">
        <v>0.40350000000000003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s">
        <v>160</v>
      </c>
      <c r="G151">
        <v>2</v>
      </c>
      <c r="H151" t="s">
        <v>160</v>
      </c>
      <c r="I151">
        <v>2</v>
      </c>
      <c r="J151" t="s">
        <v>160</v>
      </c>
      <c r="K151">
        <v>2</v>
      </c>
      <c r="L151" t="s">
        <v>160</v>
      </c>
      <c r="M151">
        <v>2</v>
      </c>
      <c r="N151" t="s">
        <v>160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-0.54149999999999998</v>
      </c>
      <c r="G152">
        <v>0.51670000000000005</v>
      </c>
      <c r="I152">
        <v>0.1103</v>
      </c>
      <c r="K152">
        <v>0.1244</v>
      </c>
      <c r="M152">
        <v>0.34260000000000002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s">
        <v>159</v>
      </c>
      <c r="G153">
        <v>2</v>
      </c>
      <c r="H153" t="s">
        <v>160</v>
      </c>
      <c r="I153">
        <v>3</v>
      </c>
      <c r="J153" t="s">
        <v>160</v>
      </c>
      <c r="K153">
        <v>2</v>
      </c>
      <c r="L153" t="s">
        <v>160</v>
      </c>
      <c r="M153">
        <v>2</v>
      </c>
      <c r="N153" t="s">
        <v>160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-0.6</v>
      </c>
      <c r="G154">
        <v>0.55000000000000004</v>
      </c>
      <c r="I154">
        <v>2.9000000000000001E-2</v>
      </c>
      <c r="K154">
        <v>5.7999999999999996E-3</v>
      </c>
      <c r="M154">
        <v>8.3099999999999993E-2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s">
        <v>159</v>
      </c>
      <c r="G155">
        <v>2</v>
      </c>
      <c r="H155" t="s">
        <v>160</v>
      </c>
      <c r="I155">
        <v>3</v>
      </c>
      <c r="J155" t="s">
        <v>160</v>
      </c>
      <c r="K155">
        <v>3</v>
      </c>
      <c r="L155" t="s">
        <v>160</v>
      </c>
      <c r="M155">
        <v>3</v>
      </c>
      <c r="N155" t="s">
        <v>160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-0.75</v>
      </c>
      <c r="G156">
        <v>0.69079999999999997</v>
      </c>
      <c r="I156">
        <v>-5.8599999999999999E-2</v>
      </c>
      <c r="K156">
        <v>-5.4300000000000001E-2</v>
      </c>
      <c r="M156">
        <v>-8.7499999999999994E-2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s">
        <v>160</v>
      </c>
      <c r="G157">
        <v>2</v>
      </c>
      <c r="H157" t="s">
        <v>159</v>
      </c>
      <c r="I157">
        <v>4</v>
      </c>
      <c r="J157" t="s">
        <v>160</v>
      </c>
      <c r="K157">
        <v>4</v>
      </c>
      <c r="L157" t="s">
        <v>160</v>
      </c>
      <c r="M157">
        <v>4</v>
      </c>
      <c r="N157" t="s">
        <v>160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-0.31430000000000002</v>
      </c>
      <c r="G158">
        <v>0.54500000000000004</v>
      </c>
      <c r="I158">
        <v>0.15179999999999999</v>
      </c>
      <c r="K158">
        <v>0.1532</v>
      </c>
      <c r="M158">
        <v>0.18820000000000001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s">
        <v>160</v>
      </c>
      <c r="G159">
        <v>2</v>
      </c>
      <c r="H159" t="s">
        <v>159</v>
      </c>
      <c r="I159">
        <v>2</v>
      </c>
      <c r="J159" t="s">
        <v>159</v>
      </c>
      <c r="K159">
        <v>2</v>
      </c>
      <c r="L159" t="s">
        <v>159</v>
      </c>
      <c r="M159">
        <v>2</v>
      </c>
      <c r="N159" t="s">
        <v>159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-0.52790000000000004</v>
      </c>
      <c r="G160">
        <v>0.66579999999999995</v>
      </c>
      <c r="I160">
        <v>-1.4E-2</v>
      </c>
      <c r="K160">
        <v>-0.15679999999999999</v>
      </c>
      <c r="M160">
        <v>-0.1799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s">
        <v>159</v>
      </c>
      <c r="G161">
        <v>2</v>
      </c>
      <c r="H161" t="s">
        <v>160</v>
      </c>
      <c r="I161">
        <v>3</v>
      </c>
      <c r="J161" t="s">
        <v>160</v>
      </c>
      <c r="K161">
        <v>4</v>
      </c>
      <c r="L161" t="s">
        <v>159</v>
      </c>
      <c r="M161">
        <v>4</v>
      </c>
      <c r="N161" t="s">
        <v>159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-0.75</v>
      </c>
      <c r="G162">
        <v>-0.45</v>
      </c>
      <c r="I162">
        <v>-0.64129999999999998</v>
      </c>
      <c r="K162">
        <v>-0.65110000000000001</v>
      </c>
      <c r="M162">
        <v>-0.72399999999999998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s">
        <v>159</v>
      </c>
      <c r="G163">
        <v>4</v>
      </c>
      <c r="H163" t="s">
        <v>159</v>
      </c>
      <c r="I163">
        <v>4</v>
      </c>
      <c r="J163" t="s">
        <v>159</v>
      </c>
      <c r="K163">
        <v>4</v>
      </c>
      <c r="L163" t="s">
        <v>159</v>
      </c>
      <c r="M163">
        <v>4</v>
      </c>
      <c r="N163" t="s">
        <v>159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-0.3</v>
      </c>
      <c r="G164">
        <v>0.73970000000000002</v>
      </c>
      <c r="I164">
        <v>0.38109999999999999</v>
      </c>
      <c r="K164">
        <v>0.38790000000000002</v>
      </c>
      <c r="M164">
        <v>0.49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s">
        <v>159</v>
      </c>
      <c r="G165">
        <v>2</v>
      </c>
      <c r="H165" t="s">
        <v>160</v>
      </c>
      <c r="I165">
        <v>2</v>
      </c>
      <c r="J165" t="s">
        <v>160</v>
      </c>
      <c r="K165">
        <v>2</v>
      </c>
      <c r="L165" t="s">
        <v>160</v>
      </c>
      <c r="M165">
        <v>2</v>
      </c>
      <c r="N165" t="s">
        <v>160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-0.22770000000000001</v>
      </c>
      <c r="G166">
        <v>0.59519999999999995</v>
      </c>
      <c r="I166">
        <v>0.2732</v>
      </c>
      <c r="K166">
        <v>0.28960000000000002</v>
      </c>
      <c r="M166">
        <v>0.4415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s">
        <v>159</v>
      </c>
      <c r="G167">
        <v>2</v>
      </c>
      <c r="H167" t="s">
        <v>160</v>
      </c>
      <c r="I167">
        <v>2</v>
      </c>
      <c r="J167" t="s">
        <v>160</v>
      </c>
      <c r="K167">
        <v>2</v>
      </c>
      <c r="L167" t="s">
        <v>160</v>
      </c>
      <c r="M167">
        <v>2</v>
      </c>
      <c r="N167" t="s">
        <v>160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-0.5</v>
      </c>
      <c r="G168">
        <v>0.6</v>
      </c>
      <c r="I168">
        <v>0.19009999999999999</v>
      </c>
      <c r="K168">
        <v>0.18190000000000001</v>
      </c>
      <c r="M168">
        <v>0.47039999999999998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s">
        <v>160</v>
      </c>
      <c r="G169">
        <v>2</v>
      </c>
      <c r="H169" t="s">
        <v>159</v>
      </c>
      <c r="I169">
        <v>2</v>
      </c>
      <c r="J169" t="s">
        <v>159</v>
      </c>
      <c r="K169">
        <v>2</v>
      </c>
      <c r="L169" t="s">
        <v>159</v>
      </c>
      <c r="M169">
        <v>2</v>
      </c>
      <c r="N169" t="s">
        <v>159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0.75</v>
      </c>
      <c r="I170">
        <v>0.12520000000000001</v>
      </c>
      <c r="K170">
        <v>9.3200000000000005E-2</v>
      </c>
      <c r="M170">
        <v>0.3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s">
        <v>160</v>
      </c>
      <c r="G171">
        <v>1</v>
      </c>
      <c r="H171" t="s">
        <v>159</v>
      </c>
      <c r="I171">
        <v>2</v>
      </c>
      <c r="J171" t="s">
        <v>159</v>
      </c>
      <c r="K171">
        <v>3</v>
      </c>
      <c r="L171" t="s">
        <v>160</v>
      </c>
      <c r="M171">
        <v>2</v>
      </c>
      <c r="N171" t="s">
        <v>159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0.39939999999999998</v>
      </c>
      <c r="G172">
        <v>0.55000000000000004</v>
      </c>
      <c r="I172">
        <v>0.47010000000000002</v>
      </c>
      <c r="K172">
        <v>0.46800000000000003</v>
      </c>
      <c r="M172">
        <v>0.4803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2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-0.65</v>
      </c>
      <c r="G174">
        <v>0.5575</v>
      </c>
      <c r="I174">
        <v>-0.1085</v>
      </c>
      <c r="K174">
        <v>6.4999999999999997E-3</v>
      </c>
      <c r="M174">
        <v>-0.23319999999999999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s">
        <v>159</v>
      </c>
      <c r="G175">
        <v>2</v>
      </c>
      <c r="H175" t="s">
        <v>160</v>
      </c>
      <c r="I175">
        <v>4</v>
      </c>
      <c r="J175" t="s">
        <v>159</v>
      </c>
      <c r="K175">
        <v>3</v>
      </c>
      <c r="L175" t="s">
        <v>160</v>
      </c>
      <c r="M175">
        <v>4</v>
      </c>
      <c r="N175" t="s">
        <v>159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-0.5454</v>
      </c>
      <c r="G176">
        <v>0.67500000000000004</v>
      </c>
      <c r="I176">
        <v>-0.2009</v>
      </c>
      <c r="K176">
        <v>-0.2351</v>
      </c>
      <c r="M176">
        <v>-0.44569999999999999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160</v>
      </c>
      <c r="G177">
        <v>2</v>
      </c>
      <c r="H177" t="s">
        <v>159</v>
      </c>
      <c r="I177">
        <v>4</v>
      </c>
      <c r="J177" t="s">
        <v>160</v>
      </c>
      <c r="K177">
        <v>4</v>
      </c>
      <c r="L177" t="s">
        <v>160</v>
      </c>
      <c r="M177">
        <v>4</v>
      </c>
      <c r="N177" t="s">
        <v>160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-0.79579999999999995</v>
      </c>
      <c r="G178">
        <v>0.59809999999999997</v>
      </c>
      <c r="I178">
        <v>-9.7100000000000006E-2</v>
      </c>
      <c r="K178">
        <v>-7.7299999999999994E-2</v>
      </c>
      <c r="M178">
        <v>-9.5000000000000001E-2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s">
        <v>159</v>
      </c>
      <c r="G179">
        <v>2</v>
      </c>
      <c r="H179" t="s">
        <v>160</v>
      </c>
      <c r="I179">
        <v>4</v>
      </c>
      <c r="J179" t="s">
        <v>159</v>
      </c>
      <c r="K179">
        <v>4</v>
      </c>
      <c r="L179" t="s">
        <v>159</v>
      </c>
      <c r="M179">
        <v>4</v>
      </c>
      <c r="N179" t="s">
        <v>159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-0.46429999999999999</v>
      </c>
      <c r="G180">
        <v>0.55369999999999997</v>
      </c>
      <c r="I180">
        <v>-2.07E-2</v>
      </c>
      <c r="K180">
        <v>-2.1600000000000001E-2</v>
      </c>
      <c r="M180">
        <v>-0.15140000000000001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160</v>
      </c>
      <c r="G181">
        <v>2</v>
      </c>
      <c r="H181" t="s">
        <v>159</v>
      </c>
      <c r="I181">
        <v>3</v>
      </c>
      <c r="J181" t="s">
        <v>160</v>
      </c>
      <c r="K181">
        <v>3</v>
      </c>
      <c r="L181" t="s">
        <v>160</v>
      </c>
      <c r="M181">
        <v>4</v>
      </c>
      <c r="N181" t="s">
        <v>160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-0.6</v>
      </c>
      <c r="G182">
        <v>0.6</v>
      </c>
      <c r="I182">
        <v>0.1799</v>
      </c>
      <c r="K182">
        <v>0.16889999999999999</v>
      </c>
      <c r="M182">
        <v>0.35970000000000002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s">
        <v>159</v>
      </c>
      <c r="G183">
        <v>2</v>
      </c>
      <c r="H183" t="s">
        <v>160</v>
      </c>
      <c r="I183">
        <v>2</v>
      </c>
      <c r="J183" t="s">
        <v>160</v>
      </c>
      <c r="K183">
        <v>2</v>
      </c>
      <c r="L183" t="s">
        <v>160</v>
      </c>
      <c r="M183">
        <v>2</v>
      </c>
      <c r="N183" t="s">
        <v>160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-0.48720000000000002</v>
      </c>
      <c r="G184">
        <v>0.8</v>
      </c>
      <c r="I184">
        <v>0.30919999999999997</v>
      </c>
      <c r="K184">
        <v>0.29430000000000001</v>
      </c>
      <c r="M184">
        <v>0.33460000000000001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4</v>
      </c>
      <c r="F185" t="s">
        <v>160</v>
      </c>
      <c r="G185">
        <v>1</v>
      </c>
      <c r="H185" t="s">
        <v>159</v>
      </c>
      <c r="I185">
        <v>2</v>
      </c>
      <c r="J185" t="s">
        <v>159</v>
      </c>
      <c r="K185">
        <v>2</v>
      </c>
      <c r="L185" t="s">
        <v>159</v>
      </c>
      <c r="M185">
        <v>2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0.36509999999999998</v>
      </c>
      <c r="G186">
        <v>0.5</v>
      </c>
      <c r="I186">
        <v>0.4325</v>
      </c>
      <c r="K186">
        <v>0.4325</v>
      </c>
      <c r="M186">
        <v>0.4325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-0.79579999999999995</v>
      </c>
      <c r="G188">
        <v>0.51400000000000001</v>
      </c>
      <c r="I188">
        <v>-0.14130000000000001</v>
      </c>
      <c r="K188">
        <v>-0.22620000000000001</v>
      </c>
      <c r="M188">
        <v>-0.19159999999999999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5</v>
      </c>
      <c r="F189" t="s">
        <v>160</v>
      </c>
      <c r="G189">
        <v>2</v>
      </c>
      <c r="H189" t="s">
        <v>159</v>
      </c>
      <c r="I189">
        <v>4</v>
      </c>
      <c r="J189" t="s">
        <v>160</v>
      </c>
      <c r="K189">
        <v>4</v>
      </c>
      <c r="L189" t="s">
        <v>160</v>
      </c>
      <c r="M189">
        <v>4</v>
      </c>
      <c r="N189" t="s">
        <v>160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0.4229</v>
      </c>
      <c r="G190">
        <v>0.4229</v>
      </c>
      <c r="I190">
        <v>0.4229</v>
      </c>
      <c r="K190">
        <v>0.4229</v>
      </c>
      <c r="M190">
        <v>0.4229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2</v>
      </c>
      <c r="F191" t="s">
        <v>160</v>
      </c>
      <c r="G191">
        <v>2</v>
      </c>
      <c r="H191" t="s">
        <v>160</v>
      </c>
      <c r="I191">
        <v>2</v>
      </c>
      <c r="J191" t="s">
        <v>160</v>
      </c>
      <c r="K191">
        <v>2</v>
      </c>
      <c r="L191" t="s">
        <v>160</v>
      </c>
      <c r="M191">
        <v>2</v>
      </c>
      <c r="N191" t="s">
        <v>160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-7.9000000000000001E-2</v>
      </c>
      <c r="G192">
        <v>0.89510000000000001</v>
      </c>
      <c r="I192">
        <v>0.34039999999999998</v>
      </c>
      <c r="K192">
        <v>0.34860000000000002</v>
      </c>
      <c r="M192">
        <v>0.26950000000000002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s">
        <v>160</v>
      </c>
      <c r="G193">
        <v>1</v>
      </c>
      <c r="H193" t="s">
        <v>160</v>
      </c>
      <c r="I193">
        <v>2</v>
      </c>
      <c r="J193" t="s">
        <v>160</v>
      </c>
      <c r="K193">
        <v>2</v>
      </c>
      <c r="L193" t="s">
        <v>160</v>
      </c>
      <c r="M193">
        <v>2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-0.65</v>
      </c>
      <c r="G194">
        <v>0.6</v>
      </c>
      <c r="I194">
        <v>-0.18440000000000001</v>
      </c>
      <c r="K194">
        <v>-0.19939999999999999</v>
      </c>
      <c r="M194">
        <v>-0.34389999999999998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s">
        <v>160</v>
      </c>
      <c r="G195">
        <v>2</v>
      </c>
      <c r="H195" t="s">
        <v>160</v>
      </c>
      <c r="I195">
        <v>4</v>
      </c>
      <c r="J195" t="s">
        <v>160</v>
      </c>
      <c r="K195">
        <v>4</v>
      </c>
      <c r="L195" t="s">
        <v>160</v>
      </c>
      <c r="M195">
        <v>4</v>
      </c>
      <c r="N195" t="s">
        <v>160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-0.75109999999999999</v>
      </c>
      <c r="G196">
        <v>0.52339999999999998</v>
      </c>
      <c r="I196">
        <v>-5.8799999999999998E-2</v>
      </c>
      <c r="K196">
        <v>-6.7799999999999999E-2</v>
      </c>
      <c r="M196">
        <v>-5.7599999999999998E-2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5</v>
      </c>
      <c r="F197" t="s">
        <v>160</v>
      </c>
      <c r="G197">
        <v>2</v>
      </c>
      <c r="H197" t="s">
        <v>159</v>
      </c>
      <c r="I197">
        <v>4</v>
      </c>
      <c r="J197" t="s">
        <v>160</v>
      </c>
      <c r="K197">
        <v>4</v>
      </c>
      <c r="L197" t="s">
        <v>160</v>
      </c>
      <c r="M197">
        <v>4</v>
      </c>
      <c r="N197" t="s">
        <v>160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-9.4299999999999995E-2</v>
      </c>
      <c r="G198">
        <v>0.3</v>
      </c>
      <c r="I198">
        <v>0.16070000000000001</v>
      </c>
      <c r="K198">
        <v>0.14580000000000001</v>
      </c>
      <c r="M198">
        <v>0.27629999999999999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s">
        <v>160</v>
      </c>
      <c r="G199">
        <v>2</v>
      </c>
      <c r="H199" t="s">
        <v>159</v>
      </c>
      <c r="I199">
        <v>2</v>
      </c>
      <c r="J199" t="s">
        <v>159</v>
      </c>
      <c r="K199">
        <v>2</v>
      </c>
      <c r="L199" t="s">
        <v>159</v>
      </c>
      <c r="M199">
        <v>2</v>
      </c>
      <c r="N199" t="s">
        <v>159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-0.63690000000000002</v>
      </c>
      <c r="G200">
        <v>0.23050000000000001</v>
      </c>
      <c r="I200">
        <v>-0.26869999999999999</v>
      </c>
      <c r="K200">
        <v>-0.28870000000000001</v>
      </c>
      <c r="M200">
        <v>-0.3342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s">
        <v>160</v>
      </c>
      <c r="G201">
        <v>2</v>
      </c>
      <c r="H201" t="s">
        <v>160</v>
      </c>
      <c r="I201">
        <v>4</v>
      </c>
      <c r="J201" t="s">
        <v>160</v>
      </c>
      <c r="K201">
        <v>4</v>
      </c>
      <c r="L201" t="s">
        <v>160</v>
      </c>
      <c r="M201">
        <v>4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-0.72</v>
      </c>
      <c r="G202">
        <v>0.95</v>
      </c>
      <c r="I202">
        <v>0.33500000000000002</v>
      </c>
      <c r="K202">
        <v>0.4642</v>
      </c>
      <c r="M202">
        <v>0.77500000000000002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s">
        <v>160</v>
      </c>
      <c r="G203">
        <v>1</v>
      </c>
      <c r="H203" t="s">
        <v>159</v>
      </c>
      <c r="I203">
        <v>2</v>
      </c>
      <c r="J203" t="s">
        <v>159</v>
      </c>
      <c r="K203">
        <v>2</v>
      </c>
      <c r="L203" t="s">
        <v>159</v>
      </c>
      <c r="M203">
        <v>1</v>
      </c>
      <c r="N203" t="s">
        <v>159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-0.48</v>
      </c>
      <c r="G204">
        <v>0.74690000000000001</v>
      </c>
      <c r="I204">
        <v>0.15870000000000001</v>
      </c>
      <c r="K204">
        <v>2.7E-2</v>
      </c>
      <c r="M204">
        <v>0.37419999999999998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s">
        <v>159</v>
      </c>
      <c r="G205">
        <v>2</v>
      </c>
      <c r="H205" t="s">
        <v>160</v>
      </c>
      <c r="I205">
        <v>2</v>
      </c>
      <c r="J205" t="s">
        <v>160</v>
      </c>
      <c r="K205">
        <v>3</v>
      </c>
      <c r="L205" t="s">
        <v>160</v>
      </c>
      <c r="M205">
        <v>2</v>
      </c>
      <c r="N205" t="s">
        <v>160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0.3049</v>
      </c>
      <c r="G206">
        <v>0.3049</v>
      </c>
      <c r="I206">
        <v>0.3049</v>
      </c>
      <c r="K206">
        <v>0.3049</v>
      </c>
      <c r="M206">
        <v>0.3049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2</v>
      </c>
      <c r="F207" t="s">
        <v>159</v>
      </c>
      <c r="G207">
        <v>2</v>
      </c>
      <c r="H207" t="s">
        <v>159</v>
      </c>
      <c r="I207">
        <v>2</v>
      </c>
      <c r="J207" t="s">
        <v>159</v>
      </c>
      <c r="K207">
        <v>2</v>
      </c>
      <c r="L207" t="s">
        <v>159</v>
      </c>
      <c r="M207">
        <v>2</v>
      </c>
      <c r="N207" t="s">
        <v>159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0.49</v>
      </c>
      <c r="G208">
        <v>0.55710000000000004</v>
      </c>
      <c r="I208">
        <v>0.52349999999999997</v>
      </c>
      <c r="K208">
        <v>0.52490000000000003</v>
      </c>
      <c r="M208">
        <v>0.52349999999999997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-0.12180000000000001</v>
      </c>
      <c r="G210">
        <v>0.49930000000000002</v>
      </c>
      <c r="I210">
        <v>0.1888</v>
      </c>
      <c r="K210">
        <v>0.1986</v>
      </c>
      <c r="M210">
        <v>0.1888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4</v>
      </c>
      <c r="F211" t="s">
        <v>159</v>
      </c>
      <c r="G211">
        <v>2</v>
      </c>
      <c r="H211" t="s">
        <v>160</v>
      </c>
      <c r="I211">
        <v>2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-0.49</v>
      </c>
      <c r="G212">
        <v>0.57350000000000001</v>
      </c>
      <c r="I212">
        <v>2.5700000000000001E-2</v>
      </c>
      <c r="K212">
        <v>0.1014</v>
      </c>
      <c r="M212">
        <v>-5.2600000000000001E-2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s">
        <v>160</v>
      </c>
      <c r="G213">
        <v>2</v>
      </c>
      <c r="H213" t="s">
        <v>160</v>
      </c>
      <c r="I213">
        <v>3</v>
      </c>
      <c r="J213" t="s">
        <v>159</v>
      </c>
      <c r="K213">
        <v>3</v>
      </c>
      <c r="L213" t="s">
        <v>159</v>
      </c>
      <c r="M213">
        <v>4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-5.4600000000000003E-2</v>
      </c>
      <c r="G214">
        <v>0.72</v>
      </c>
      <c r="I214">
        <v>0.35510000000000003</v>
      </c>
      <c r="K214">
        <v>0.28079999999999999</v>
      </c>
      <c r="M214">
        <v>0.4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4</v>
      </c>
      <c r="F215" t="s">
        <v>159</v>
      </c>
      <c r="G215">
        <v>2</v>
      </c>
      <c r="H215" t="s">
        <v>160</v>
      </c>
      <c r="I215">
        <v>2</v>
      </c>
      <c r="J215" t="s">
        <v>160</v>
      </c>
      <c r="K215">
        <v>2</v>
      </c>
      <c r="L215" t="s">
        <v>160</v>
      </c>
      <c r="M215">
        <v>2</v>
      </c>
      <c r="N215" t="s">
        <v>160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0.30740000000000001</v>
      </c>
      <c r="G216">
        <v>0.49</v>
      </c>
      <c r="I216">
        <v>0.44779999999999998</v>
      </c>
      <c r="K216">
        <v>0.44890000000000002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160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-0.59299999999999997</v>
      </c>
      <c r="G218">
        <v>0.49</v>
      </c>
      <c r="I218">
        <v>-3.1099999999999999E-2</v>
      </c>
      <c r="K218">
        <v>-1.5699999999999999E-2</v>
      </c>
      <c r="M218">
        <v>-0.14760000000000001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s">
        <v>159</v>
      </c>
      <c r="G219">
        <v>2</v>
      </c>
      <c r="H219" t="s">
        <v>160</v>
      </c>
      <c r="I219">
        <v>3</v>
      </c>
      <c r="J219" t="s">
        <v>160</v>
      </c>
      <c r="K219">
        <v>3</v>
      </c>
      <c r="L219" t="s">
        <v>160</v>
      </c>
      <c r="M219">
        <v>4</v>
      </c>
      <c r="N219" t="s">
        <v>159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-0.58689999999999998</v>
      </c>
      <c r="G220">
        <v>-0.06</v>
      </c>
      <c r="I220">
        <v>-0.27750000000000002</v>
      </c>
      <c r="K220">
        <v>-0.2717</v>
      </c>
      <c r="M220">
        <v>-0.18559999999999999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s">
        <v>160</v>
      </c>
      <c r="G221">
        <v>4</v>
      </c>
      <c r="H221" t="s">
        <v>160</v>
      </c>
      <c r="I221">
        <v>4</v>
      </c>
      <c r="J221" t="s">
        <v>160</v>
      </c>
      <c r="K221">
        <v>4</v>
      </c>
      <c r="L221" t="s">
        <v>160</v>
      </c>
      <c r="M221">
        <v>4</v>
      </c>
      <c r="N221" t="s">
        <v>160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0.25</v>
      </c>
      <c r="G222">
        <v>0.5</v>
      </c>
      <c r="I222">
        <v>0.375</v>
      </c>
      <c r="K222">
        <v>0.36759999999999998</v>
      </c>
      <c r="M222">
        <v>0.375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s">
        <v>159</v>
      </c>
      <c r="G223">
        <v>2</v>
      </c>
      <c r="H223" t="s">
        <v>159</v>
      </c>
      <c r="I223">
        <v>2</v>
      </c>
      <c r="J223" t="s">
        <v>159</v>
      </c>
      <c r="K223">
        <v>2</v>
      </c>
      <c r="L223" t="s">
        <v>159</v>
      </c>
      <c r="M223">
        <v>2</v>
      </c>
      <c r="N223" t="s">
        <v>159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-0.34449999999999997</v>
      </c>
      <c r="G224">
        <v>0.49</v>
      </c>
      <c r="I224">
        <v>0.36299999999999999</v>
      </c>
      <c r="K224">
        <v>0.38779999999999998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s">
        <v>160</v>
      </c>
      <c r="G225">
        <v>2</v>
      </c>
      <c r="H225" t="s">
        <v>159</v>
      </c>
      <c r="I225">
        <v>2</v>
      </c>
      <c r="J225" t="s">
        <v>159</v>
      </c>
      <c r="K225">
        <v>2</v>
      </c>
      <c r="L225" t="s">
        <v>159</v>
      </c>
      <c r="M225">
        <v>2</v>
      </c>
      <c r="N225" t="s">
        <v>159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-0.6</v>
      </c>
      <c r="G226">
        <v>0.49</v>
      </c>
      <c r="I226">
        <v>-0.3236</v>
      </c>
      <c r="K226">
        <v>-0.33550000000000002</v>
      </c>
      <c r="M226">
        <v>-0.49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160</v>
      </c>
      <c r="G227">
        <v>2</v>
      </c>
      <c r="H227" t="s">
        <v>159</v>
      </c>
      <c r="I227">
        <v>4</v>
      </c>
      <c r="J227" t="s">
        <v>160</v>
      </c>
      <c r="K227">
        <v>4</v>
      </c>
      <c r="L227" t="s">
        <v>160</v>
      </c>
      <c r="M227">
        <v>4</v>
      </c>
      <c r="N227" t="s">
        <v>160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-0.2576</v>
      </c>
      <c r="G228">
        <v>0.4728</v>
      </c>
      <c r="I228">
        <v>0.20319999999999999</v>
      </c>
      <c r="K228">
        <v>0.22409999999999999</v>
      </c>
      <c r="M228">
        <v>0.29880000000000001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s">
        <v>159</v>
      </c>
      <c r="G229">
        <v>2</v>
      </c>
      <c r="H229" t="s">
        <v>160</v>
      </c>
      <c r="I229">
        <v>2</v>
      </c>
      <c r="J229" t="s">
        <v>160</v>
      </c>
      <c r="K229">
        <v>2</v>
      </c>
      <c r="L229" t="s">
        <v>160</v>
      </c>
      <c r="M229">
        <v>2</v>
      </c>
      <c r="N229" t="s">
        <v>160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-7.9000000000000001E-2</v>
      </c>
      <c r="G230">
        <v>0.97509999999999997</v>
      </c>
      <c r="I230">
        <v>0.46139999999999998</v>
      </c>
      <c r="K230">
        <v>0.46739999999999998</v>
      </c>
      <c r="M230">
        <v>0.48799999999999999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4</v>
      </c>
      <c r="F231" t="s">
        <v>159</v>
      </c>
      <c r="G231">
        <v>1</v>
      </c>
      <c r="H231" t="s">
        <v>160</v>
      </c>
      <c r="I231">
        <v>2</v>
      </c>
      <c r="J231" t="s">
        <v>160</v>
      </c>
      <c r="K231">
        <v>2</v>
      </c>
      <c r="L231" t="s">
        <v>160</v>
      </c>
      <c r="M231">
        <v>2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-0.6</v>
      </c>
      <c r="G232">
        <v>-7.7200000000000005E-2</v>
      </c>
      <c r="I232">
        <v>-0.4</v>
      </c>
      <c r="K232">
        <v>-0.40350000000000003</v>
      </c>
      <c r="M232">
        <v>-0.41149999999999998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s">
        <v>160</v>
      </c>
      <c r="G233">
        <v>4</v>
      </c>
      <c r="H233" t="s">
        <v>160</v>
      </c>
      <c r="I233">
        <v>4</v>
      </c>
      <c r="J233" t="s">
        <v>160</v>
      </c>
      <c r="K233">
        <v>4</v>
      </c>
      <c r="L233" t="s">
        <v>160</v>
      </c>
      <c r="M233">
        <v>4</v>
      </c>
      <c r="N233" t="s">
        <v>160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-0.67500000000000004</v>
      </c>
      <c r="G234">
        <v>0.495</v>
      </c>
      <c r="I234">
        <v>0.15210000000000001</v>
      </c>
      <c r="K234">
        <v>0.1038</v>
      </c>
      <c r="M234">
        <v>0.39419999999999999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159</v>
      </c>
      <c r="G235">
        <v>2</v>
      </c>
      <c r="H235" t="s">
        <v>160</v>
      </c>
      <c r="I235">
        <v>2</v>
      </c>
      <c r="J235" t="s">
        <v>160</v>
      </c>
      <c r="K235">
        <v>3</v>
      </c>
      <c r="L235" t="s">
        <v>160</v>
      </c>
      <c r="M235">
        <v>2</v>
      </c>
      <c r="N235" t="s">
        <v>160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-7.5800000000000006E-2</v>
      </c>
      <c r="G236">
        <v>0.2253</v>
      </c>
      <c r="I236">
        <v>7.4700000000000003E-2</v>
      </c>
      <c r="K236">
        <v>7.6300000000000007E-2</v>
      </c>
      <c r="M236">
        <v>7.4700000000000003E-2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s">
        <v>160</v>
      </c>
      <c r="G237">
        <v>2</v>
      </c>
      <c r="H237" t="s">
        <v>159</v>
      </c>
      <c r="I237">
        <v>3</v>
      </c>
      <c r="J237" t="s">
        <v>160</v>
      </c>
      <c r="K237">
        <v>3</v>
      </c>
      <c r="L237" t="s">
        <v>160</v>
      </c>
      <c r="M237">
        <v>3</v>
      </c>
      <c r="N237" t="s">
        <v>160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-0.48149999999999998</v>
      </c>
      <c r="G238">
        <v>0.4229</v>
      </c>
      <c r="I238">
        <v>7.2099999999999997E-2</v>
      </c>
      <c r="K238">
        <v>7.2400000000000006E-2</v>
      </c>
      <c r="M238">
        <v>0.27500000000000002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s">
        <v>159</v>
      </c>
      <c r="G239">
        <v>2</v>
      </c>
      <c r="H239" t="s">
        <v>160</v>
      </c>
      <c r="I239">
        <v>3</v>
      </c>
      <c r="J239" t="s">
        <v>160</v>
      </c>
      <c r="K239">
        <v>3</v>
      </c>
      <c r="L239" t="s">
        <v>160</v>
      </c>
      <c r="M239">
        <v>2</v>
      </c>
      <c r="N239" t="s">
        <v>160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-1.0797000000000001</v>
      </c>
      <c r="G240">
        <v>0.73199999999999998</v>
      </c>
      <c r="I240">
        <v>-0.43780000000000002</v>
      </c>
      <c r="K240">
        <v>-0.44359999999999999</v>
      </c>
      <c r="M240">
        <v>-0.5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5</v>
      </c>
      <c r="F241" t="s">
        <v>159</v>
      </c>
      <c r="G241">
        <v>2</v>
      </c>
      <c r="H241" t="s">
        <v>160</v>
      </c>
      <c r="I241">
        <v>4</v>
      </c>
      <c r="J241" t="s">
        <v>159</v>
      </c>
      <c r="K241">
        <v>4</v>
      </c>
      <c r="L241" t="s">
        <v>159</v>
      </c>
      <c r="M241">
        <v>4</v>
      </c>
      <c r="N241" t="s">
        <v>159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0.57199999999999995</v>
      </c>
      <c r="G242">
        <v>0.57199999999999995</v>
      </c>
      <c r="I242">
        <v>0.57199999999999995</v>
      </c>
      <c r="K242">
        <v>0.57199999999999995</v>
      </c>
      <c r="M242">
        <v>0.57199999999999995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s">
        <v>160</v>
      </c>
      <c r="G243">
        <v>2</v>
      </c>
      <c r="H243" t="s">
        <v>160</v>
      </c>
      <c r="I243">
        <v>2</v>
      </c>
      <c r="J243" t="s">
        <v>160</v>
      </c>
      <c r="K243">
        <v>2</v>
      </c>
      <c r="L243" t="s">
        <v>160</v>
      </c>
      <c r="M243">
        <v>2</v>
      </c>
      <c r="N243" t="s">
        <v>160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-0.2</v>
      </c>
      <c r="G244">
        <v>0.6</v>
      </c>
      <c r="I244">
        <v>0.25469999999999998</v>
      </c>
      <c r="K244">
        <v>0.2437</v>
      </c>
      <c r="M244">
        <v>0.34150000000000003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s">
        <v>160</v>
      </c>
      <c r="G245">
        <v>2</v>
      </c>
      <c r="H245" t="s">
        <v>159</v>
      </c>
      <c r="I245">
        <v>2</v>
      </c>
      <c r="J245" t="s">
        <v>159</v>
      </c>
      <c r="K245">
        <v>2</v>
      </c>
      <c r="L245" t="s">
        <v>159</v>
      </c>
      <c r="M245">
        <v>2</v>
      </c>
      <c r="N245" t="s">
        <v>159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</v>
      </c>
      <c r="G246">
        <v>-0.13250000000000001</v>
      </c>
      <c r="I246">
        <v>-0.4723</v>
      </c>
      <c r="K246">
        <v>-0.47499999999999998</v>
      </c>
      <c r="M246">
        <v>-0.53129999999999999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s">
        <v>160</v>
      </c>
      <c r="G247">
        <v>4</v>
      </c>
      <c r="H247" t="s">
        <v>160</v>
      </c>
      <c r="I247">
        <v>4</v>
      </c>
      <c r="J247" t="s">
        <v>160</v>
      </c>
      <c r="K247">
        <v>4</v>
      </c>
      <c r="L247" t="s">
        <v>160</v>
      </c>
      <c r="M247">
        <v>4</v>
      </c>
      <c r="N247" t="s">
        <v>160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-0.35299999999999998</v>
      </c>
      <c r="G248">
        <v>0.40289999999999998</v>
      </c>
      <c r="I248">
        <v>-5.9400000000000001E-2</v>
      </c>
      <c r="K248">
        <v>-6.7799999999999999E-2</v>
      </c>
      <c r="M248">
        <v>-0.2281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4</v>
      </c>
      <c r="F249" t="s">
        <v>160</v>
      </c>
      <c r="G249">
        <v>2</v>
      </c>
      <c r="H249" t="s">
        <v>159</v>
      </c>
      <c r="I249">
        <v>4</v>
      </c>
      <c r="J249" t="s">
        <v>160</v>
      </c>
      <c r="K249">
        <v>4</v>
      </c>
      <c r="L249" t="s">
        <v>160</v>
      </c>
      <c r="M249">
        <v>4</v>
      </c>
      <c r="N249" t="s">
        <v>160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-0.56989999999999996</v>
      </c>
      <c r="G250">
        <v>0.46460000000000001</v>
      </c>
      <c r="I250">
        <v>-0.1032</v>
      </c>
      <c r="K250">
        <v>3.8E-3</v>
      </c>
      <c r="M250">
        <v>-0.15390000000000001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s">
        <v>159</v>
      </c>
      <c r="G251">
        <v>2</v>
      </c>
      <c r="H251" t="s">
        <v>160</v>
      </c>
      <c r="I251">
        <v>4</v>
      </c>
      <c r="J251" t="s">
        <v>159</v>
      </c>
      <c r="K251">
        <v>3</v>
      </c>
      <c r="L251" t="s">
        <v>160</v>
      </c>
      <c r="M251">
        <v>4</v>
      </c>
      <c r="N251" t="s">
        <v>159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-0.60519999999999996</v>
      </c>
      <c r="G252">
        <v>0.69969999999999999</v>
      </c>
      <c r="I252">
        <v>0.1237</v>
      </c>
      <c r="K252">
        <v>0.13930000000000001</v>
      </c>
      <c r="M252">
        <v>0.33040000000000003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s">
        <v>159</v>
      </c>
      <c r="G253">
        <v>2</v>
      </c>
      <c r="H253" t="s">
        <v>160</v>
      </c>
      <c r="I253">
        <v>2</v>
      </c>
      <c r="J253" t="s">
        <v>160</v>
      </c>
      <c r="K253">
        <v>2</v>
      </c>
      <c r="L253" t="s">
        <v>160</v>
      </c>
      <c r="M253">
        <v>2</v>
      </c>
      <c r="N253" t="s">
        <v>160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-0.68689999999999996</v>
      </c>
      <c r="G254">
        <v>0.5</v>
      </c>
      <c r="I254">
        <v>-0.28699999999999998</v>
      </c>
      <c r="K254">
        <v>-0.33460000000000001</v>
      </c>
      <c r="M254">
        <v>-0.4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159</v>
      </c>
      <c r="G255">
        <v>2</v>
      </c>
      <c r="H255" t="s">
        <v>160</v>
      </c>
      <c r="I255">
        <v>4</v>
      </c>
      <c r="J255" t="s">
        <v>159</v>
      </c>
      <c r="K255">
        <v>4</v>
      </c>
      <c r="L255" t="s">
        <v>159</v>
      </c>
      <c r="M255">
        <v>4</v>
      </c>
      <c r="N255" t="s">
        <v>159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-0.65410000000000001</v>
      </c>
      <c r="G256">
        <v>0.49</v>
      </c>
      <c r="I256">
        <v>1.2800000000000001E-2</v>
      </c>
      <c r="K256">
        <v>-4.7999999999999996E-3</v>
      </c>
      <c r="M256">
        <v>0.42649999999999999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s">
        <v>159</v>
      </c>
      <c r="G257">
        <v>2</v>
      </c>
      <c r="H257" t="s">
        <v>160</v>
      </c>
      <c r="I257">
        <v>3</v>
      </c>
      <c r="J257" t="s">
        <v>160</v>
      </c>
      <c r="K257">
        <v>3</v>
      </c>
      <c r="L257" t="s">
        <v>160</v>
      </c>
      <c r="M257">
        <v>2</v>
      </c>
      <c r="N257" t="s">
        <v>160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-0.46579999999999999</v>
      </c>
      <c r="G258">
        <v>0.55000000000000004</v>
      </c>
      <c r="I258">
        <v>0.17979999999999999</v>
      </c>
      <c r="K258">
        <v>0.21340000000000001</v>
      </c>
      <c r="M258">
        <v>0.4148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s">
        <v>160</v>
      </c>
      <c r="G259">
        <v>2</v>
      </c>
      <c r="H259" t="s">
        <v>159</v>
      </c>
      <c r="I259">
        <v>2</v>
      </c>
      <c r="J259" t="s">
        <v>159</v>
      </c>
      <c r="K259">
        <v>2</v>
      </c>
      <c r="L259" t="s">
        <v>159</v>
      </c>
      <c r="M259">
        <v>2</v>
      </c>
      <c r="N259" t="s">
        <v>159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-0.75</v>
      </c>
      <c r="G260">
        <v>0.49</v>
      </c>
      <c r="I260">
        <v>4.6699999999999998E-2</v>
      </c>
      <c r="K260">
        <v>3.9800000000000002E-2</v>
      </c>
      <c r="M260">
        <v>0.4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s">
        <v>159</v>
      </c>
      <c r="G261">
        <v>2</v>
      </c>
      <c r="H261" t="s">
        <v>160</v>
      </c>
      <c r="I261">
        <v>3</v>
      </c>
      <c r="J261" t="s">
        <v>160</v>
      </c>
      <c r="K261">
        <v>3</v>
      </c>
      <c r="L261" t="s">
        <v>160</v>
      </c>
      <c r="M261">
        <v>2</v>
      </c>
      <c r="N261" t="s">
        <v>160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0.32269999999999999</v>
      </c>
      <c r="G262">
        <v>0.84670000000000001</v>
      </c>
      <c r="I262">
        <v>0.54420000000000002</v>
      </c>
      <c r="K262">
        <v>0.60909999999999997</v>
      </c>
      <c r="M262">
        <v>0.50380000000000003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s">
        <v>159</v>
      </c>
      <c r="G263">
        <v>1</v>
      </c>
      <c r="H263" t="s">
        <v>159</v>
      </c>
      <c r="I263">
        <v>2</v>
      </c>
      <c r="J263" t="s">
        <v>159</v>
      </c>
      <c r="K263">
        <v>2</v>
      </c>
      <c r="L263" t="s">
        <v>159</v>
      </c>
      <c r="M263">
        <v>2</v>
      </c>
      <c r="N263" t="s">
        <v>159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-0.45229999999999998</v>
      </c>
      <c r="G264">
        <v>0.47549999999999998</v>
      </c>
      <c r="I264">
        <v>8.8700000000000001E-2</v>
      </c>
      <c r="K264">
        <v>8.8099999999999998E-2</v>
      </c>
      <c r="M264">
        <v>0.3211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s">
        <v>159</v>
      </c>
      <c r="G265">
        <v>2</v>
      </c>
      <c r="H265" t="s">
        <v>160</v>
      </c>
      <c r="I265">
        <v>3</v>
      </c>
      <c r="J265" t="s">
        <v>160</v>
      </c>
      <c r="K265">
        <v>3</v>
      </c>
      <c r="L265" t="s">
        <v>160</v>
      </c>
      <c r="M265">
        <v>2</v>
      </c>
      <c r="N265" t="s">
        <v>160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-0.54610000000000003</v>
      </c>
      <c r="G266">
        <v>0.52790000000000004</v>
      </c>
      <c r="I266">
        <v>0.13930000000000001</v>
      </c>
      <c r="K266">
        <v>0.1462</v>
      </c>
      <c r="M266">
        <v>0.3785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4</v>
      </c>
      <c r="F267" t="s">
        <v>159</v>
      </c>
      <c r="G267">
        <v>2</v>
      </c>
      <c r="H267" t="s">
        <v>160</v>
      </c>
      <c r="I267">
        <v>2</v>
      </c>
      <c r="J267" t="s">
        <v>160</v>
      </c>
      <c r="K267">
        <v>2</v>
      </c>
      <c r="L267" t="s">
        <v>160</v>
      </c>
      <c r="M267">
        <v>2</v>
      </c>
      <c r="N267" t="s">
        <v>160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-0.2218</v>
      </c>
      <c r="G268">
        <v>0.5534</v>
      </c>
      <c r="I268">
        <v>0.29559999999999997</v>
      </c>
      <c r="K268">
        <v>0.33529999999999999</v>
      </c>
      <c r="M268">
        <v>0.42530000000000001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s">
        <v>160</v>
      </c>
      <c r="G269">
        <v>2</v>
      </c>
      <c r="H269" t="s">
        <v>159</v>
      </c>
      <c r="I269">
        <v>2</v>
      </c>
      <c r="J269" t="s">
        <v>159</v>
      </c>
      <c r="K269">
        <v>2</v>
      </c>
      <c r="L269" t="s">
        <v>159</v>
      </c>
      <c r="M269">
        <v>2</v>
      </c>
      <c r="N269" t="s">
        <v>159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-0.70960000000000001</v>
      </c>
      <c r="G270">
        <v>0.52349999999999997</v>
      </c>
      <c r="I270">
        <v>-0.16839999999999999</v>
      </c>
      <c r="K270">
        <v>-0.18729999999999999</v>
      </c>
      <c r="M270">
        <v>-0.45150000000000001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s">
        <v>160</v>
      </c>
      <c r="G271">
        <v>2</v>
      </c>
      <c r="H271" t="s">
        <v>159</v>
      </c>
      <c r="I271">
        <v>4</v>
      </c>
      <c r="J271" t="s">
        <v>160</v>
      </c>
      <c r="K271">
        <v>4</v>
      </c>
      <c r="L271" t="s">
        <v>160</v>
      </c>
      <c r="M271">
        <v>4</v>
      </c>
      <c r="N271" t="s">
        <v>160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0.61199999999999999</v>
      </c>
      <c r="I272">
        <v>-8.4099999999999994E-2</v>
      </c>
      <c r="K272">
        <v>-9.9500000000000005E-2</v>
      </c>
      <c r="M272">
        <v>-9.9199999999999997E-2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s">
        <v>160</v>
      </c>
      <c r="G273">
        <v>2</v>
      </c>
      <c r="H273" t="s">
        <v>159</v>
      </c>
      <c r="I273">
        <v>4</v>
      </c>
      <c r="J273" t="s">
        <v>160</v>
      </c>
      <c r="K273">
        <v>4</v>
      </c>
      <c r="L273" t="s">
        <v>160</v>
      </c>
      <c r="M273">
        <v>4</v>
      </c>
      <c r="N273" t="s">
        <v>160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-0.75</v>
      </c>
      <c r="G274">
        <v>0.52210000000000001</v>
      </c>
      <c r="I274">
        <v>0.2903</v>
      </c>
      <c r="K274">
        <v>0.28970000000000001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s">
        <v>160</v>
      </c>
      <c r="G275">
        <v>2</v>
      </c>
      <c r="H275" t="s">
        <v>159</v>
      </c>
      <c r="I275">
        <v>2</v>
      </c>
      <c r="J275" t="s">
        <v>159</v>
      </c>
      <c r="K275">
        <v>2</v>
      </c>
      <c r="L275" t="s">
        <v>159</v>
      </c>
      <c r="M275">
        <v>2</v>
      </c>
      <c r="N275" t="s">
        <v>159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-0.5575</v>
      </c>
      <c r="G276">
        <v>-9.9699999999999997E-2</v>
      </c>
      <c r="I276">
        <v>-0.4078</v>
      </c>
      <c r="K276">
        <v>-0.40689999999999998</v>
      </c>
      <c r="M276">
        <v>-0.4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s">
        <v>160</v>
      </c>
      <c r="G277">
        <v>4</v>
      </c>
      <c r="H277" t="s">
        <v>160</v>
      </c>
      <c r="I277">
        <v>4</v>
      </c>
      <c r="J277" t="s">
        <v>160</v>
      </c>
      <c r="K277">
        <v>4</v>
      </c>
      <c r="L277" t="s">
        <v>160</v>
      </c>
      <c r="M277">
        <v>4</v>
      </c>
      <c r="N277" t="s">
        <v>160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-0.75</v>
      </c>
      <c r="G278">
        <v>0.49</v>
      </c>
      <c r="I278">
        <v>-0.15970000000000001</v>
      </c>
      <c r="K278">
        <v>-0.18260000000000001</v>
      </c>
      <c r="M278">
        <v>-0.20619999999999999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159</v>
      </c>
      <c r="G279">
        <v>2</v>
      </c>
      <c r="H279" t="s">
        <v>160</v>
      </c>
      <c r="I279">
        <v>4</v>
      </c>
      <c r="J279" t="s">
        <v>159</v>
      </c>
      <c r="K279">
        <v>4</v>
      </c>
      <c r="L279" t="s">
        <v>159</v>
      </c>
      <c r="M279">
        <v>4</v>
      </c>
      <c r="N279" t="s">
        <v>159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0.3826</v>
      </c>
      <c r="G280">
        <v>0.46679999999999999</v>
      </c>
      <c r="I280">
        <v>0.4249</v>
      </c>
      <c r="K280">
        <v>0.4284</v>
      </c>
      <c r="M280">
        <v>0.42499999999999999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s">
        <v>160</v>
      </c>
      <c r="G281">
        <v>2</v>
      </c>
      <c r="H281" t="s">
        <v>160</v>
      </c>
      <c r="I281">
        <v>2</v>
      </c>
      <c r="J281" t="s">
        <v>160</v>
      </c>
      <c r="K281">
        <v>2</v>
      </c>
      <c r="L281" t="s">
        <v>160</v>
      </c>
      <c r="M281">
        <v>2</v>
      </c>
      <c r="N281" t="s">
        <v>160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-0.75</v>
      </c>
      <c r="G282">
        <v>0.53469999999999995</v>
      </c>
      <c r="I282">
        <v>0.36570000000000003</v>
      </c>
      <c r="K282">
        <v>0.3765</v>
      </c>
      <c r="M282">
        <v>0.49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s">
        <v>159</v>
      </c>
      <c r="G283">
        <v>2</v>
      </c>
      <c r="H283" t="s">
        <v>160</v>
      </c>
      <c r="I283">
        <v>2</v>
      </c>
      <c r="J283" t="s">
        <v>160</v>
      </c>
      <c r="K283">
        <v>2</v>
      </c>
      <c r="L283" t="s">
        <v>160</v>
      </c>
      <c r="M283">
        <v>2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0.56330000000000002</v>
      </c>
      <c r="I284">
        <v>-0.1923</v>
      </c>
      <c r="K284">
        <v>-0.2132</v>
      </c>
      <c r="M284">
        <v>-0.36799999999999999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s">
        <v>160</v>
      </c>
      <c r="G285">
        <v>2</v>
      </c>
      <c r="H285" t="s">
        <v>160</v>
      </c>
      <c r="I285">
        <v>4</v>
      </c>
      <c r="J285" t="s">
        <v>160</v>
      </c>
      <c r="K285">
        <v>4</v>
      </c>
      <c r="L285" t="s">
        <v>160</v>
      </c>
      <c r="M285">
        <v>4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-1.0958000000000001</v>
      </c>
      <c r="G286">
        <v>-0.55030000000000001</v>
      </c>
      <c r="I286">
        <v>-0.74870000000000003</v>
      </c>
      <c r="K286">
        <v>-0.75309999999999999</v>
      </c>
      <c r="M286">
        <v>-0.6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5</v>
      </c>
      <c r="F287" t="s">
        <v>160</v>
      </c>
      <c r="G287">
        <v>4</v>
      </c>
      <c r="H287" t="s">
        <v>160</v>
      </c>
      <c r="I287">
        <v>4</v>
      </c>
      <c r="J287" t="s">
        <v>160</v>
      </c>
      <c r="K287">
        <v>5</v>
      </c>
      <c r="L287" t="s">
        <v>160</v>
      </c>
      <c r="M287">
        <v>4</v>
      </c>
      <c r="N287" t="s">
        <v>160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0.35770000000000002</v>
      </c>
      <c r="G288">
        <v>0.4</v>
      </c>
      <c r="I288">
        <v>0.37890000000000001</v>
      </c>
      <c r="K288">
        <v>0.3805</v>
      </c>
      <c r="M288">
        <v>0.37890000000000001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s">
        <v>159</v>
      </c>
      <c r="G289">
        <v>2</v>
      </c>
      <c r="H289" t="s">
        <v>159</v>
      </c>
      <c r="I289">
        <v>2</v>
      </c>
      <c r="J289" t="s">
        <v>159</v>
      </c>
      <c r="K289">
        <v>2</v>
      </c>
      <c r="L289" t="s">
        <v>159</v>
      </c>
      <c r="M289">
        <v>2</v>
      </c>
      <c r="N289" t="s">
        <v>159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-0.75</v>
      </c>
      <c r="G290">
        <v>0.58879999999999999</v>
      </c>
      <c r="I290">
        <v>0.2152</v>
      </c>
      <c r="K290">
        <v>0.1978</v>
      </c>
      <c r="M290">
        <v>0.51100000000000001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s">
        <v>159</v>
      </c>
      <c r="G291">
        <v>2</v>
      </c>
      <c r="H291" t="s">
        <v>160</v>
      </c>
      <c r="I291">
        <v>2</v>
      </c>
      <c r="J291" t="s">
        <v>160</v>
      </c>
      <c r="K291">
        <v>2</v>
      </c>
      <c r="L291" t="s">
        <v>160</v>
      </c>
      <c r="M291">
        <v>2</v>
      </c>
      <c r="N291" t="s">
        <v>160</v>
      </c>
      <c r="O291">
        <v>1</v>
      </c>
    </row>
    <row r="292" spans="1:15" x14ac:dyDescent="0.35">
      <c r="F292">
        <f>COUNTIF(F2:F291,"TRUE")</f>
        <v>71</v>
      </c>
      <c r="H292">
        <f t="shared" ref="H292:N292" si="0">COUNTIF(H2:H291,"TRUE")</f>
        <v>58</v>
      </c>
      <c r="J292">
        <f t="shared" si="0"/>
        <v>51</v>
      </c>
      <c r="L292">
        <f t="shared" si="0"/>
        <v>52</v>
      </c>
      <c r="N292">
        <f t="shared" si="0"/>
        <v>58</v>
      </c>
    </row>
    <row r="293" spans="1:15" x14ac:dyDescent="0.35">
      <c r="A293" t="s">
        <v>37</v>
      </c>
    </row>
    <row r="294" spans="1:15" x14ac:dyDescent="0.35">
      <c r="A294" t="s">
        <v>49</v>
      </c>
      <c r="E294" t="s">
        <v>25</v>
      </c>
      <c r="F294">
        <f>COUNTIFS(F$2:F$291,"TRUE",$B$2:$B$291,1)</f>
        <v>13</v>
      </c>
      <c r="H294">
        <f t="shared" ref="H294:N294" si="1">COUNTIFS(H$2:H$291,"TRUE",$B$2:$B$291,1)</f>
        <v>11</v>
      </c>
      <c r="J294">
        <f t="shared" si="1"/>
        <v>8</v>
      </c>
      <c r="L294">
        <f t="shared" si="1"/>
        <v>9</v>
      </c>
      <c r="N294">
        <f t="shared" si="1"/>
        <v>11</v>
      </c>
      <c r="O294">
        <f>MEDIAN(F294:N294)</f>
        <v>11</v>
      </c>
    </row>
    <row r="295" spans="1:15" x14ac:dyDescent="0.35">
      <c r="A295" t="s">
        <v>39</v>
      </c>
      <c r="E295" t="s">
        <v>26</v>
      </c>
      <c r="F295">
        <f>COUNTIFS(F$2:F$291,"TRUE",$B$2:$B$291,2)</f>
        <v>14</v>
      </c>
      <c r="H295">
        <f t="shared" ref="H295:N295" si="2">COUNTIFS(H$2:H$291,"TRUE",$B$2:$B$291,2)</f>
        <v>13</v>
      </c>
      <c r="J295">
        <f t="shared" si="2"/>
        <v>8</v>
      </c>
      <c r="L295">
        <f t="shared" si="2"/>
        <v>9</v>
      </c>
      <c r="N295">
        <f t="shared" si="2"/>
        <v>10</v>
      </c>
      <c r="O295">
        <f t="shared" ref="O295:O298" si="3">MEDIAN(F295:N295)</f>
        <v>10</v>
      </c>
    </row>
    <row r="296" spans="1:15" x14ac:dyDescent="0.35">
      <c r="A296" t="s">
        <v>46</v>
      </c>
      <c r="E296" t="s">
        <v>27</v>
      </c>
      <c r="F296">
        <f>COUNTIFS(F$2:F$291,"TRUE",$B$2:$B$291,3)</f>
        <v>18</v>
      </c>
      <c r="H296">
        <f t="shared" ref="H296:N296" si="4">COUNTIFS(H$2:H$291,"TRUE",$B$2:$B$291,3)</f>
        <v>12</v>
      </c>
      <c r="J296">
        <f t="shared" si="4"/>
        <v>16</v>
      </c>
      <c r="L296">
        <f t="shared" si="4"/>
        <v>16</v>
      </c>
      <c r="N296">
        <f t="shared" si="4"/>
        <v>18</v>
      </c>
      <c r="O296">
        <f t="shared" si="3"/>
        <v>16</v>
      </c>
    </row>
    <row r="297" spans="1:15" x14ac:dyDescent="0.35">
      <c r="A297" t="s">
        <v>41</v>
      </c>
      <c r="E297" t="s">
        <v>28</v>
      </c>
      <c r="F297">
        <f>COUNTIFS(F$2:F$291,"TRUE",$B$2:$B$291,4)</f>
        <v>11</v>
      </c>
      <c r="H297">
        <f t="shared" ref="H297:N297" si="5">COUNTIFS(H$2:H$291,"TRUE",$B$2:$B$291,4)</f>
        <v>12</v>
      </c>
      <c r="J297">
        <f t="shared" si="5"/>
        <v>9</v>
      </c>
      <c r="L297">
        <f t="shared" si="5"/>
        <v>9</v>
      </c>
      <c r="N297">
        <f t="shared" si="5"/>
        <v>9</v>
      </c>
      <c r="O297">
        <f t="shared" si="3"/>
        <v>9</v>
      </c>
    </row>
    <row r="298" spans="1:15" x14ac:dyDescent="0.35">
      <c r="A298" t="s">
        <v>42</v>
      </c>
      <c r="E298" t="s">
        <v>29</v>
      </c>
      <c r="F298">
        <f>COUNTIFS(F$2:F$291,"TRUE",$B$2:$B$291,5)</f>
        <v>15</v>
      </c>
      <c r="H298">
        <f t="shared" ref="H298:N298" si="6">COUNTIFS(H$2:H$291,"TRUE",$B$2:$B$291,5)</f>
        <v>10</v>
      </c>
      <c r="J298">
        <f t="shared" si="6"/>
        <v>10</v>
      </c>
      <c r="L298">
        <f t="shared" si="6"/>
        <v>9</v>
      </c>
      <c r="N298">
        <f t="shared" si="6"/>
        <v>10</v>
      </c>
      <c r="O298">
        <f t="shared" si="3"/>
        <v>10</v>
      </c>
    </row>
    <row r="300" spans="1:15" x14ac:dyDescent="0.35">
      <c r="A300" t="s">
        <v>50</v>
      </c>
    </row>
    <row r="301" spans="1:15" x14ac:dyDescent="0.35">
      <c r="A301" t="s">
        <v>192</v>
      </c>
    </row>
    <row r="302" spans="1:15" x14ac:dyDescent="0.35">
      <c r="A302" t="s">
        <v>193</v>
      </c>
    </row>
    <row r="303" spans="1:15" x14ac:dyDescent="0.35">
      <c r="A303" t="s">
        <v>194</v>
      </c>
    </row>
  </sheetData>
  <conditionalFormatting sqref="F1:F291 H1:H291 J1:J291 L1:L291 N1:N291 N299:N1048431 L299:L1048431 J299:J1048431 H299:H1048431 F299:F1048431">
    <cfRule type="containsText" dxfId="213" priority="17" operator="containsText" text="FALSE">
      <formula>NOT(ISERROR(SEARCH("FALSE",F1)))</formula>
    </cfRule>
    <cfRule type="containsText" dxfId="212" priority="18" operator="containsText" text="TRUE">
      <formula>NOT(ISERROR(SEARCH("TRUE",F1)))</formula>
    </cfRule>
  </conditionalFormatting>
  <conditionalFormatting sqref="F292:F293 H292:H293 J292:J293 L292:L293 N292:N293">
    <cfRule type="containsText" dxfId="211" priority="3" operator="containsText" text="FALSE">
      <formula>NOT(ISERROR(SEARCH("FALSE",F292)))</formula>
    </cfRule>
    <cfRule type="containsText" dxfId="210" priority="4" operator="containsText" text="TRUE">
      <formula>NOT(ISERROR(SEARCH("TRUE",F292)))</formula>
    </cfRule>
  </conditionalFormatting>
  <conditionalFormatting sqref="F294:N298">
    <cfRule type="containsText" dxfId="209" priority="1" operator="containsText" text="FALSE">
      <formula>NOT(ISERROR(SEARCH("FALSE",F294)))</formula>
    </cfRule>
    <cfRule type="containsText" dxfId="208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4"/>
  </sheetPr>
  <dimension ref="A1:O303"/>
  <sheetViews>
    <sheetView topLeftCell="A268" zoomScaleNormal="100" workbookViewId="0">
      <selection activeCell="O298" sqref="E292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0.28070000000000001</v>
      </c>
      <c r="G2">
        <v>0.28070000000000001</v>
      </c>
      <c r="I2">
        <v>0.28070000000000001</v>
      </c>
      <c r="K2">
        <v>0.28070000000000001</v>
      </c>
      <c r="M2">
        <v>0.28070000000000001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s">
        <v>159</v>
      </c>
      <c r="G3">
        <v>2</v>
      </c>
      <c r="H3" t="s">
        <v>159</v>
      </c>
      <c r="I3">
        <v>2</v>
      </c>
      <c r="J3" t="s">
        <v>159</v>
      </c>
      <c r="K3">
        <v>2</v>
      </c>
      <c r="L3" t="s">
        <v>159</v>
      </c>
      <c r="M3">
        <v>2</v>
      </c>
      <c r="N3" t="s">
        <v>159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-0.1007</v>
      </c>
      <c r="G4">
        <v>-0.1007</v>
      </c>
      <c r="I4">
        <v>-0.1007</v>
      </c>
      <c r="K4">
        <v>-0.1007</v>
      </c>
      <c r="M4">
        <v>-0.1007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159</v>
      </c>
      <c r="G5">
        <v>4</v>
      </c>
      <c r="H5" t="s">
        <v>159</v>
      </c>
      <c r="I5">
        <v>4</v>
      </c>
      <c r="J5" t="s">
        <v>159</v>
      </c>
      <c r="K5">
        <v>4</v>
      </c>
      <c r="L5" t="s">
        <v>159</v>
      </c>
      <c r="M5">
        <v>4</v>
      </c>
      <c r="N5" t="s">
        <v>159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0.49</v>
      </c>
      <c r="G6">
        <v>0.49</v>
      </c>
      <c r="I6">
        <v>0.49</v>
      </c>
      <c r="K6">
        <v>0.49</v>
      </c>
      <c r="M6">
        <v>0.49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s">
        <v>160</v>
      </c>
      <c r="G7">
        <v>2</v>
      </c>
      <c r="H7" t="s">
        <v>160</v>
      </c>
      <c r="I7">
        <v>2</v>
      </c>
      <c r="J7" t="s">
        <v>160</v>
      </c>
      <c r="K7">
        <v>2</v>
      </c>
      <c r="L7" t="s">
        <v>160</v>
      </c>
      <c r="M7">
        <v>2</v>
      </c>
      <c r="N7" t="s">
        <v>160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0.2525</v>
      </c>
      <c r="G8">
        <v>0.2525</v>
      </c>
      <c r="I8">
        <v>0.2525</v>
      </c>
      <c r="K8">
        <v>0.2525</v>
      </c>
      <c r="M8">
        <v>0.2525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2</v>
      </c>
      <c r="F9" t="s">
        <v>160</v>
      </c>
      <c r="G9">
        <v>2</v>
      </c>
      <c r="H9" t="s">
        <v>160</v>
      </c>
      <c r="I9">
        <v>2</v>
      </c>
      <c r="J9" t="s">
        <v>160</v>
      </c>
      <c r="K9">
        <v>2</v>
      </c>
      <c r="L9" t="s">
        <v>160</v>
      </c>
      <c r="M9">
        <v>2</v>
      </c>
      <c r="N9" t="s">
        <v>160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0.3</v>
      </c>
      <c r="G10">
        <v>0.3</v>
      </c>
      <c r="I10">
        <v>0.3</v>
      </c>
      <c r="K10">
        <v>0.3</v>
      </c>
      <c r="M10">
        <v>0.3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2</v>
      </c>
      <c r="F11" t="s">
        <v>159</v>
      </c>
      <c r="G11">
        <v>2</v>
      </c>
      <c r="H11" t="s">
        <v>159</v>
      </c>
      <c r="I11">
        <v>2</v>
      </c>
      <c r="J11" t="s">
        <v>159</v>
      </c>
      <c r="K11">
        <v>2</v>
      </c>
      <c r="L11" t="s">
        <v>159</v>
      </c>
      <c r="M11">
        <v>2</v>
      </c>
      <c r="N11" t="s">
        <v>159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0</v>
      </c>
      <c r="G12">
        <v>0</v>
      </c>
      <c r="I12">
        <v>0</v>
      </c>
      <c r="K12" t="s">
        <v>161</v>
      </c>
      <c r="M12">
        <v>0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3</v>
      </c>
      <c r="F13" t="s">
        <v>160</v>
      </c>
      <c r="G13">
        <v>3</v>
      </c>
      <c r="H13" t="s">
        <v>160</v>
      </c>
      <c r="I13">
        <v>3</v>
      </c>
      <c r="J13" t="s">
        <v>160</v>
      </c>
      <c r="K13">
        <v>6</v>
      </c>
      <c r="L13" t="s">
        <v>160</v>
      </c>
      <c r="M13">
        <v>3</v>
      </c>
      <c r="N13" t="s">
        <v>160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0.51400000000000001</v>
      </c>
      <c r="G14">
        <v>0.51400000000000001</v>
      </c>
      <c r="I14">
        <v>0.51400000000000001</v>
      </c>
      <c r="K14">
        <v>0.51400000000000001</v>
      </c>
      <c r="M14">
        <v>0.51400000000000001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2</v>
      </c>
      <c r="F15" t="s">
        <v>160</v>
      </c>
      <c r="G15">
        <v>2</v>
      </c>
      <c r="H15" t="s">
        <v>160</v>
      </c>
      <c r="I15">
        <v>2</v>
      </c>
      <c r="J15" t="s">
        <v>160</v>
      </c>
      <c r="K15">
        <v>2</v>
      </c>
      <c r="L15" t="s">
        <v>160</v>
      </c>
      <c r="M15">
        <v>2</v>
      </c>
      <c r="N15" t="s">
        <v>160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</v>
      </c>
      <c r="G16">
        <v>0</v>
      </c>
      <c r="I16">
        <v>0</v>
      </c>
      <c r="K16" t="s">
        <v>161</v>
      </c>
      <c r="M16">
        <v>0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3</v>
      </c>
      <c r="F17" t="s">
        <v>160</v>
      </c>
      <c r="G17">
        <v>3</v>
      </c>
      <c r="H17" t="s">
        <v>160</v>
      </c>
      <c r="I17">
        <v>3</v>
      </c>
      <c r="J17" t="s">
        <v>160</v>
      </c>
      <c r="K17">
        <v>6</v>
      </c>
      <c r="L17" t="s">
        <v>160</v>
      </c>
      <c r="M17">
        <v>3</v>
      </c>
      <c r="N17" t="s">
        <v>160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-0.6885</v>
      </c>
      <c r="G18">
        <v>-0.6885</v>
      </c>
      <c r="I18">
        <v>-0.6885</v>
      </c>
      <c r="K18">
        <v>-0.6885</v>
      </c>
      <c r="M18">
        <v>-0.6885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4</v>
      </c>
      <c r="H19" t="s">
        <v>160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-0.30669999999999997</v>
      </c>
      <c r="G20">
        <v>-0.30669999999999997</v>
      </c>
      <c r="I20">
        <v>-0.30669999999999997</v>
      </c>
      <c r="K20">
        <v>-0.30669999999999997</v>
      </c>
      <c r="M20">
        <v>-0.30669999999999997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s">
        <v>160</v>
      </c>
      <c r="G21">
        <v>4</v>
      </c>
      <c r="H21" t="s">
        <v>160</v>
      </c>
      <c r="I21">
        <v>4</v>
      </c>
      <c r="J21" t="s">
        <v>160</v>
      </c>
      <c r="K21">
        <v>4</v>
      </c>
      <c r="L21" t="s">
        <v>160</v>
      </c>
      <c r="M21">
        <v>4</v>
      </c>
      <c r="N21" t="s">
        <v>160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-0.50470000000000004</v>
      </c>
      <c r="G22">
        <v>-0.50470000000000004</v>
      </c>
      <c r="I22">
        <v>-0.50470000000000004</v>
      </c>
      <c r="K22">
        <v>-0.50470000000000004</v>
      </c>
      <c r="M22">
        <v>-0.50470000000000004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4</v>
      </c>
      <c r="H23" t="s">
        <v>160</v>
      </c>
      <c r="I23">
        <v>4</v>
      </c>
      <c r="J23" t="s">
        <v>160</v>
      </c>
      <c r="K23">
        <v>4</v>
      </c>
      <c r="L23" t="s">
        <v>160</v>
      </c>
      <c r="M23">
        <v>4</v>
      </c>
      <c r="N23" t="s">
        <v>160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0.24479999999999999</v>
      </c>
      <c r="G24">
        <v>0.24479999999999999</v>
      </c>
      <c r="I24">
        <v>0.24479999999999999</v>
      </c>
      <c r="K24">
        <v>0.24479999999999999</v>
      </c>
      <c r="M24">
        <v>0.24479999999999999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2</v>
      </c>
      <c r="F25" t="s">
        <v>159</v>
      </c>
      <c r="G25">
        <v>2</v>
      </c>
      <c r="H25" t="s">
        <v>159</v>
      </c>
      <c r="I25">
        <v>2</v>
      </c>
      <c r="J25" t="s">
        <v>159</v>
      </c>
      <c r="K25">
        <v>2</v>
      </c>
      <c r="L25" t="s">
        <v>159</v>
      </c>
      <c r="M25">
        <v>2</v>
      </c>
      <c r="N25" t="s">
        <v>159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0.6</v>
      </c>
      <c r="G26">
        <v>0.6</v>
      </c>
      <c r="I26">
        <v>0.6</v>
      </c>
      <c r="K26">
        <v>0.6</v>
      </c>
      <c r="M26">
        <v>0.6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159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0.65</v>
      </c>
      <c r="G28">
        <v>0.65</v>
      </c>
      <c r="I28">
        <v>0.65</v>
      </c>
      <c r="K28">
        <v>0.65</v>
      </c>
      <c r="M28">
        <v>0.65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s">
        <v>159</v>
      </c>
      <c r="G29">
        <v>2</v>
      </c>
      <c r="H29" t="s">
        <v>159</v>
      </c>
      <c r="I29">
        <v>2</v>
      </c>
      <c r="J29" t="s">
        <v>159</v>
      </c>
      <c r="K29">
        <v>2</v>
      </c>
      <c r="L29" t="s">
        <v>159</v>
      </c>
      <c r="M29">
        <v>2</v>
      </c>
      <c r="N29" t="s">
        <v>159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5.8900000000000001E-2</v>
      </c>
      <c r="G30">
        <v>5.8900000000000001E-2</v>
      </c>
      <c r="I30">
        <v>5.8900000000000001E-2</v>
      </c>
      <c r="K30">
        <v>5.8900000000000001E-2</v>
      </c>
      <c r="M30">
        <v>5.8900000000000001E-2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3</v>
      </c>
      <c r="F31" t="s">
        <v>160</v>
      </c>
      <c r="G31">
        <v>3</v>
      </c>
      <c r="H31" t="s">
        <v>160</v>
      </c>
      <c r="I31">
        <v>3</v>
      </c>
      <c r="J31" t="s">
        <v>160</v>
      </c>
      <c r="K31">
        <v>3</v>
      </c>
      <c r="L31" t="s">
        <v>160</v>
      </c>
      <c r="M31">
        <v>3</v>
      </c>
      <c r="N31" t="s">
        <v>160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0.2853</v>
      </c>
      <c r="G32">
        <v>0.2853</v>
      </c>
      <c r="I32">
        <v>0.2853</v>
      </c>
      <c r="K32">
        <v>0.2853</v>
      </c>
      <c r="M32">
        <v>0.2853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2</v>
      </c>
      <c r="F33" t="s">
        <v>159</v>
      </c>
      <c r="G33">
        <v>2</v>
      </c>
      <c r="H33" t="s">
        <v>159</v>
      </c>
      <c r="I33">
        <v>2</v>
      </c>
      <c r="J33" t="s">
        <v>159</v>
      </c>
      <c r="K33">
        <v>2</v>
      </c>
      <c r="L33" t="s">
        <v>159</v>
      </c>
      <c r="M33">
        <v>2</v>
      </c>
      <c r="N33" t="s">
        <v>159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0.6</v>
      </c>
      <c r="G34">
        <v>0.6</v>
      </c>
      <c r="I34">
        <v>0.6</v>
      </c>
      <c r="K34">
        <v>0.6</v>
      </c>
      <c r="M34">
        <v>0.6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s">
        <v>160</v>
      </c>
      <c r="G35">
        <v>2</v>
      </c>
      <c r="H35" t="s">
        <v>160</v>
      </c>
      <c r="I35">
        <v>2</v>
      </c>
      <c r="J35" t="s">
        <v>160</v>
      </c>
      <c r="K35">
        <v>2</v>
      </c>
      <c r="L35" t="s">
        <v>160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0.40289999999999998</v>
      </c>
      <c r="G36">
        <v>0.40289999999999998</v>
      </c>
      <c r="I36">
        <v>0.40289999999999998</v>
      </c>
      <c r="K36">
        <v>0.40289999999999998</v>
      </c>
      <c r="M36">
        <v>0.40289999999999998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s">
        <v>160</v>
      </c>
      <c r="G37">
        <v>2</v>
      </c>
      <c r="H37" t="s">
        <v>160</v>
      </c>
      <c r="I37">
        <v>2</v>
      </c>
      <c r="J37" t="s">
        <v>160</v>
      </c>
      <c r="K37">
        <v>2</v>
      </c>
      <c r="L37" t="s">
        <v>160</v>
      </c>
      <c r="M37">
        <v>2</v>
      </c>
      <c r="N37" t="s">
        <v>160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0.89510000000000001</v>
      </c>
      <c r="G38">
        <v>0.89510000000000001</v>
      </c>
      <c r="I38">
        <v>0.89510000000000001</v>
      </c>
      <c r="K38">
        <v>0.89510000000000001</v>
      </c>
      <c r="M38">
        <v>0.89510000000000001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1</v>
      </c>
      <c r="F39" t="s">
        <v>160</v>
      </c>
      <c r="G39">
        <v>1</v>
      </c>
      <c r="H39" t="s">
        <v>160</v>
      </c>
      <c r="I39">
        <v>1</v>
      </c>
      <c r="J39" t="s">
        <v>160</v>
      </c>
      <c r="K39">
        <v>1</v>
      </c>
      <c r="L39" t="s">
        <v>160</v>
      </c>
      <c r="M39">
        <v>1</v>
      </c>
      <c r="N39" t="s">
        <v>160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0.86780000000000002</v>
      </c>
      <c r="G40">
        <v>0.86780000000000002</v>
      </c>
      <c r="I40">
        <v>0.86780000000000002</v>
      </c>
      <c r="K40">
        <v>0.86780000000000002</v>
      </c>
      <c r="M40">
        <v>0.86780000000000002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1</v>
      </c>
      <c r="F41" t="s">
        <v>160</v>
      </c>
      <c r="G41">
        <v>1</v>
      </c>
      <c r="H41" t="s">
        <v>160</v>
      </c>
      <c r="I41">
        <v>1</v>
      </c>
      <c r="J41" t="s">
        <v>160</v>
      </c>
      <c r="K41">
        <v>1</v>
      </c>
      <c r="L41" t="s">
        <v>160</v>
      </c>
      <c r="M41">
        <v>1</v>
      </c>
      <c r="N41" t="s">
        <v>160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-0.13</v>
      </c>
      <c r="G42">
        <v>-0.13</v>
      </c>
      <c r="I42">
        <v>-0.13</v>
      </c>
      <c r="K42">
        <v>-0.13</v>
      </c>
      <c r="M42">
        <v>-0.13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160</v>
      </c>
      <c r="G43">
        <v>4</v>
      </c>
      <c r="H43" t="s">
        <v>160</v>
      </c>
      <c r="I43">
        <v>4</v>
      </c>
      <c r="J43" t="s">
        <v>160</v>
      </c>
      <c r="K43">
        <v>4</v>
      </c>
      <c r="L43" t="s">
        <v>160</v>
      </c>
      <c r="M43">
        <v>4</v>
      </c>
      <c r="N43" t="s">
        <v>160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-0.2</v>
      </c>
      <c r="G44">
        <v>-0.2</v>
      </c>
      <c r="I44">
        <v>-0.2</v>
      </c>
      <c r="K44">
        <v>-0.2</v>
      </c>
      <c r="M44">
        <v>-0.2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s">
        <v>159</v>
      </c>
      <c r="G45">
        <v>4</v>
      </c>
      <c r="H45" t="s">
        <v>159</v>
      </c>
      <c r="I45">
        <v>4</v>
      </c>
      <c r="J45" t="s">
        <v>159</v>
      </c>
      <c r="K45">
        <v>4</v>
      </c>
      <c r="L45" t="s">
        <v>159</v>
      </c>
      <c r="M45">
        <v>4</v>
      </c>
      <c r="N45" t="s">
        <v>159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-0.6</v>
      </c>
      <c r="G46">
        <v>-0.6</v>
      </c>
      <c r="I46">
        <v>-0.6</v>
      </c>
      <c r="K46">
        <v>-0.6</v>
      </c>
      <c r="M46">
        <v>-0.6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4</v>
      </c>
      <c r="H47" t="s">
        <v>160</v>
      </c>
      <c r="I47">
        <v>4</v>
      </c>
      <c r="J47" t="s">
        <v>160</v>
      </c>
      <c r="K47">
        <v>4</v>
      </c>
      <c r="L47" t="s">
        <v>160</v>
      </c>
      <c r="M47">
        <v>4</v>
      </c>
      <c r="N47" t="s">
        <v>160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-0.27100000000000002</v>
      </c>
      <c r="G48">
        <v>-0.27100000000000002</v>
      </c>
      <c r="I48">
        <v>-0.27100000000000002</v>
      </c>
      <c r="K48">
        <v>-0.27100000000000002</v>
      </c>
      <c r="M48">
        <v>-0.27100000000000002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s">
        <v>159</v>
      </c>
      <c r="G49">
        <v>4</v>
      </c>
      <c r="H49" t="s">
        <v>159</v>
      </c>
      <c r="I49">
        <v>4</v>
      </c>
      <c r="J49" t="s">
        <v>159</v>
      </c>
      <c r="K49">
        <v>4</v>
      </c>
      <c r="L49" t="s">
        <v>159</v>
      </c>
      <c r="M49">
        <v>4</v>
      </c>
      <c r="N49" t="s">
        <v>159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0.49</v>
      </c>
      <c r="G50">
        <v>0.49</v>
      </c>
      <c r="I50">
        <v>0.49</v>
      </c>
      <c r="K50">
        <v>0.49</v>
      </c>
      <c r="M50">
        <v>0.49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s">
        <v>160</v>
      </c>
      <c r="G51">
        <v>2</v>
      </c>
      <c r="H51" t="s">
        <v>160</v>
      </c>
      <c r="I51">
        <v>2</v>
      </c>
      <c r="J51" t="s">
        <v>160</v>
      </c>
      <c r="K51">
        <v>2</v>
      </c>
      <c r="L51" t="s">
        <v>160</v>
      </c>
      <c r="M51">
        <v>2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0.95760000000000001</v>
      </c>
      <c r="G52">
        <v>0.95760000000000001</v>
      </c>
      <c r="I52">
        <v>0.95760000000000001</v>
      </c>
      <c r="K52">
        <v>0.95760000000000001</v>
      </c>
      <c r="M52">
        <v>0.95760000000000001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s">
        <v>159</v>
      </c>
      <c r="G53">
        <v>1</v>
      </c>
      <c r="H53" t="s">
        <v>159</v>
      </c>
      <c r="I53">
        <v>1</v>
      </c>
      <c r="J53" t="s">
        <v>159</v>
      </c>
      <c r="K53">
        <v>1</v>
      </c>
      <c r="L53" t="s">
        <v>159</v>
      </c>
      <c r="M53">
        <v>1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-0.46150000000000002</v>
      </c>
      <c r="G54">
        <v>-0.46150000000000002</v>
      </c>
      <c r="I54">
        <v>-0.46150000000000002</v>
      </c>
      <c r="K54">
        <v>-0.46150000000000002</v>
      </c>
      <c r="M54">
        <v>-0.46150000000000002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s">
        <v>159</v>
      </c>
      <c r="G55">
        <v>4</v>
      </c>
      <c r="H55" t="s">
        <v>159</v>
      </c>
      <c r="I55">
        <v>4</v>
      </c>
      <c r="J55" t="s">
        <v>159</v>
      </c>
      <c r="K55">
        <v>4</v>
      </c>
      <c r="L55" t="s">
        <v>159</v>
      </c>
      <c r="M55">
        <v>4</v>
      </c>
      <c r="N55" t="s">
        <v>159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0.5</v>
      </c>
      <c r="G56">
        <v>0.5</v>
      </c>
      <c r="I56">
        <v>0.5</v>
      </c>
      <c r="K56">
        <v>0.5</v>
      </c>
      <c r="M56">
        <v>0.5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s">
        <v>160</v>
      </c>
      <c r="G57">
        <v>2</v>
      </c>
      <c r="H57" t="s">
        <v>160</v>
      </c>
      <c r="I57">
        <v>2</v>
      </c>
      <c r="J57" t="s">
        <v>160</v>
      </c>
      <c r="K57">
        <v>2</v>
      </c>
      <c r="L57" t="s">
        <v>160</v>
      </c>
      <c r="M57">
        <v>2</v>
      </c>
      <c r="N57" t="s">
        <v>160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-0.41149999999999998</v>
      </c>
      <c r="G58">
        <v>-0.41149999999999998</v>
      </c>
      <c r="I58">
        <v>-0.41149999999999998</v>
      </c>
      <c r="K58">
        <v>-0.41149999999999998</v>
      </c>
      <c r="M58">
        <v>-0.41149999999999998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s">
        <v>160</v>
      </c>
      <c r="G59">
        <v>4</v>
      </c>
      <c r="H59" t="s">
        <v>160</v>
      </c>
      <c r="I59">
        <v>4</v>
      </c>
      <c r="J59" t="s">
        <v>160</v>
      </c>
      <c r="K59">
        <v>4</v>
      </c>
      <c r="L59" t="s">
        <v>160</v>
      </c>
      <c r="M59">
        <v>4</v>
      </c>
      <c r="N59" t="s">
        <v>160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-0.45</v>
      </c>
      <c r="I60">
        <v>-0.45</v>
      </c>
      <c r="K60">
        <v>-0.45</v>
      </c>
      <c r="M60">
        <v>-0.45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160</v>
      </c>
      <c r="G61">
        <v>4</v>
      </c>
      <c r="H61" t="s">
        <v>160</v>
      </c>
      <c r="I61">
        <v>4</v>
      </c>
      <c r="J61" t="s">
        <v>160</v>
      </c>
      <c r="K61">
        <v>4</v>
      </c>
      <c r="L61" t="s">
        <v>160</v>
      </c>
      <c r="M61">
        <v>4</v>
      </c>
      <c r="N61" t="s">
        <v>160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0.4148</v>
      </c>
      <c r="G62">
        <v>0.4148</v>
      </c>
      <c r="I62">
        <v>0.4148</v>
      </c>
      <c r="K62">
        <v>0.4148</v>
      </c>
      <c r="M62">
        <v>0.4148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s">
        <v>159</v>
      </c>
      <c r="G63">
        <v>2</v>
      </c>
      <c r="H63" t="s">
        <v>159</v>
      </c>
      <c r="I63">
        <v>2</v>
      </c>
      <c r="J63" t="s">
        <v>159</v>
      </c>
      <c r="K63">
        <v>2</v>
      </c>
      <c r="L63" t="s">
        <v>159</v>
      </c>
      <c r="M63">
        <v>2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0.49819999999999998</v>
      </c>
      <c r="G64">
        <v>0.49819999999999998</v>
      </c>
      <c r="I64">
        <v>0.49819999999999998</v>
      </c>
      <c r="K64">
        <v>0.49819999999999998</v>
      </c>
      <c r="M64">
        <v>0.49819999999999998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2</v>
      </c>
      <c r="F65" t="s">
        <v>160</v>
      </c>
      <c r="G65">
        <v>2</v>
      </c>
      <c r="H65" t="s">
        <v>160</v>
      </c>
      <c r="I65">
        <v>2</v>
      </c>
      <c r="J65" t="s">
        <v>160</v>
      </c>
      <c r="K65">
        <v>2</v>
      </c>
      <c r="L65" t="s">
        <v>160</v>
      </c>
      <c r="M65">
        <v>2</v>
      </c>
      <c r="N65" t="s">
        <v>160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-0.4</v>
      </c>
      <c r="G66">
        <v>-0.4</v>
      </c>
      <c r="I66">
        <v>-0.4</v>
      </c>
      <c r="K66">
        <v>-0.4</v>
      </c>
      <c r="M66">
        <v>-0.4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4</v>
      </c>
      <c r="F67" t="s">
        <v>160</v>
      </c>
      <c r="G67">
        <v>4</v>
      </c>
      <c r="H67" t="s">
        <v>160</v>
      </c>
      <c r="I67">
        <v>4</v>
      </c>
      <c r="J67" t="s">
        <v>160</v>
      </c>
      <c r="K67">
        <v>4</v>
      </c>
      <c r="L67" t="s">
        <v>160</v>
      </c>
      <c r="M67">
        <v>4</v>
      </c>
      <c r="N67" t="s">
        <v>160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0.4</v>
      </c>
      <c r="G68">
        <v>0.4</v>
      </c>
      <c r="I68">
        <v>0.4</v>
      </c>
      <c r="K68">
        <v>0.4</v>
      </c>
      <c r="M68">
        <v>0.4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2</v>
      </c>
      <c r="F69" t="s">
        <v>160</v>
      </c>
      <c r="G69">
        <v>2</v>
      </c>
      <c r="H69" t="s">
        <v>160</v>
      </c>
      <c r="I69">
        <v>2</v>
      </c>
      <c r="J69" t="s">
        <v>160</v>
      </c>
      <c r="K69">
        <v>2</v>
      </c>
      <c r="L69" t="s">
        <v>160</v>
      </c>
      <c r="M69">
        <v>2</v>
      </c>
      <c r="N69" t="s">
        <v>160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-0.156</v>
      </c>
      <c r="G70">
        <v>-0.156</v>
      </c>
      <c r="I70">
        <v>-0.156</v>
      </c>
      <c r="K70">
        <v>-0.156</v>
      </c>
      <c r="M70">
        <v>-0.156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s">
        <v>160</v>
      </c>
      <c r="G71">
        <v>4</v>
      </c>
      <c r="H71" t="s">
        <v>160</v>
      </c>
      <c r="I71">
        <v>4</v>
      </c>
      <c r="J71" t="s">
        <v>160</v>
      </c>
      <c r="K71">
        <v>4</v>
      </c>
      <c r="L71" t="s">
        <v>160</v>
      </c>
      <c r="M71">
        <v>4</v>
      </c>
      <c r="N71" t="s">
        <v>160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-0.56279999999999997</v>
      </c>
      <c r="G72">
        <v>-0.56279999999999997</v>
      </c>
      <c r="I72">
        <v>-0.56279999999999997</v>
      </c>
      <c r="K72">
        <v>-0.56279999999999997</v>
      </c>
      <c r="M72">
        <v>-0.56279999999999997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s">
        <v>160</v>
      </c>
      <c r="G73">
        <v>4</v>
      </c>
      <c r="H73" t="s">
        <v>160</v>
      </c>
      <c r="I73">
        <v>4</v>
      </c>
      <c r="J73" t="s">
        <v>160</v>
      </c>
      <c r="K73">
        <v>4</v>
      </c>
      <c r="L73" t="s">
        <v>160</v>
      </c>
      <c r="M73">
        <v>4</v>
      </c>
      <c r="N73" t="s">
        <v>160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-0.156</v>
      </c>
      <c r="G74">
        <v>-0.156</v>
      </c>
      <c r="I74">
        <v>-0.156</v>
      </c>
      <c r="K74">
        <v>-0.156</v>
      </c>
      <c r="M74">
        <v>-0.156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s">
        <v>160</v>
      </c>
      <c r="G75">
        <v>4</v>
      </c>
      <c r="H75" t="s">
        <v>160</v>
      </c>
      <c r="I75">
        <v>4</v>
      </c>
      <c r="J75" t="s">
        <v>160</v>
      </c>
      <c r="K75">
        <v>4</v>
      </c>
      <c r="L75" t="s">
        <v>160</v>
      </c>
      <c r="M75">
        <v>4</v>
      </c>
      <c r="N75" t="s">
        <v>160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0.53</v>
      </c>
      <c r="G76">
        <v>0.53</v>
      </c>
      <c r="I76">
        <v>0.53</v>
      </c>
      <c r="K76">
        <v>0.53</v>
      </c>
      <c r="M76">
        <v>0.53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s">
        <v>159</v>
      </c>
      <c r="G77">
        <v>2</v>
      </c>
      <c r="H77" t="s">
        <v>159</v>
      </c>
      <c r="I77">
        <v>2</v>
      </c>
      <c r="J77" t="s">
        <v>159</v>
      </c>
      <c r="K77">
        <v>2</v>
      </c>
      <c r="L77" t="s">
        <v>159</v>
      </c>
      <c r="M77">
        <v>2</v>
      </c>
      <c r="N77" t="s">
        <v>159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-0.1794</v>
      </c>
      <c r="G78">
        <v>-0.1794</v>
      </c>
      <c r="I78">
        <v>-0.1794</v>
      </c>
      <c r="K78">
        <v>-0.1794</v>
      </c>
      <c r="M78">
        <v>-0.1794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s">
        <v>160</v>
      </c>
      <c r="G79">
        <v>4</v>
      </c>
      <c r="H79" t="s">
        <v>160</v>
      </c>
      <c r="I79">
        <v>4</v>
      </c>
      <c r="J79" t="s">
        <v>160</v>
      </c>
      <c r="K79">
        <v>4</v>
      </c>
      <c r="L79" t="s">
        <v>160</v>
      </c>
      <c r="M79">
        <v>4</v>
      </c>
      <c r="N79" t="s">
        <v>160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0.42349999999999999</v>
      </c>
      <c r="G80">
        <v>0.42349999999999999</v>
      </c>
      <c r="I80">
        <v>0.42349999999999999</v>
      </c>
      <c r="K80">
        <v>0.42349999999999999</v>
      </c>
      <c r="M80">
        <v>0.42349999999999999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s">
        <v>159</v>
      </c>
      <c r="G81">
        <v>2</v>
      </c>
      <c r="H81" t="s">
        <v>159</v>
      </c>
      <c r="I81">
        <v>2</v>
      </c>
      <c r="J81" t="s">
        <v>159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-0.53839999999999999</v>
      </c>
      <c r="G82">
        <v>-0.53839999999999999</v>
      </c>
      <c r="I82">
        <v>-0.53839999999999999</v>
      </c>
      <c r="K82">
        <v>-0.53839999999999999</v>
      </c>
      <c r="M82">
        <v>-0.53839999999999999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s">
        <v>159</v>
      </c>
      <c r="G83">
        <v>4</v>
      </c>
      <c r="H83" t="s">
        <v>159</v>
      </c>
      <c r="I83">
        <v>4</v>
      </c>
      <c r="J83" t="s">
        <v>159</v>
      </c>
      <c r="K83">
        <v>4</v>
      </c>
      <c r="L83" t="s">
        <v>159</v>
      </c>
      <c r="M83">
        <v>4</v>
      </c>
      <c r="N83" t="s">
        <v>159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-0.6</v>
      </c>
      <c r="G84">
        <v>-0.6</v>
      </c>
      <c r="I84">
        <v>-0.6</v>
      </c>
      <c r="K84">
        <v>-0.6</v>
      </c>
      <c r="M84">
        <v>-0.6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s">
        <v>160</v>
      </c>
      <c r="G85">
        <v>4</v>
      </c>
      <c r="H85" t="s">
        <v>160</v>
      </c>
      <c r="I85">
        <v>4</v>
      </c>
      <c r="J85" t="s">
        <v>160</v>
      </c>
      <c r="K85">
        <v>4</v>
      </c>
      <c r="L85" t="s">
        <v>160</v>
      </c>
      <c r="M85">
        <v>4</v>
      </c>
      <c r="N85" t="s">
        <v>160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-0.75</v>
      </c>
      <c r="G86">
        <v>-0.75</v>
      </c>
      <c r="I86">
        <v>-0.75</v>
      </c>
      <c r="K86">
        <v>-0.75</v>
      </c>
      <c r="M86">
        <v>-0.75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160</v>
      </c>
      <c r="G87">
        <v>4</v>
      </c>
      <c r="H87" t="s">
        <v>160</v>
      </c>
      <c r="I87">
        <v>4</v>
      </c>
      <c r="J87" t="s">
        <v>160</v>
      </c>
      <c r="K87">
        <v>5</v>
      </c>
      <c r="L87" t="s">
        <v>160</v>
      </c>
      <c r="M87">
        <v>4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</v>
      </c>
      <c r="G88">
        <v>0</v>
      </c>
      <c r="I88">
        <v>0</v>
      </c>
      <c r="K88" t="s">
        <v>161</v>
      </c>
      <c r="M88">
        <v>0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3</v>
      </c>
      <c r="F89" t="s">
        <v>160</v>
      </c>
      <c r="G89">
        <v>3</v>
      </c>
      <c r="H89" t="s">
        <v>160</v>
      </c>
      <c r="I89">
        <v>3</v>
      </c>
      <c r="J89" t="s">
        <v>160</v>
      </c>
      <c r="K89">
        <v>6</v>
      </c>
      <c r="L89" t="s">
        <v>160</v>
      </c>
      <c r="M89">
        <v>3</v>
      </c>
      <c r="N89" t="s">
        <v>160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-0.19339999999999999</v>
      </c>
      <c r="G90">
        <v>-0.19339999999999999</v>
      </c>
      <c r="I90">
        <v>-0.19339999999999999</v>
      </c>
      <c r="K90">
        <v>-0.19339999999999999</v>
      </c>
      <c r="M90">
        <v>-0.19339999999999999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159</v>
      </c>
      <c r="G91">
        <v>4</v>
      </c>
      <c r="H91" t="s">
        <v>159</v>
      </c>
      <c r="I91">
        <v>4</v>
      </c>
      <c r="J91" t="s">
        <v>159</v>
      </c>
      <c r="K91">
        <v>4</v>
      </c>
      <c r="L91" t="s">
        <v>159</v>
      </c>
      <c r="M91">
        <v>4</v>
      </c>
      <c r="N91" t="s">
        <v>159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0.6</v>
      </c>
      <c r="G92">
        <v>0.6</v>
      </c>
      <c r="I92">
        <v>0.6</v>
      </c>
      <c r="K92">
        <v>0.6</v>
      </c>
      <c r="M92">
        <v>0.6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2</v>
      </c>
      <c r="F93" t="s">
        <v>160</v>
      </c>
      <c r="G93">
        <v>2</v>
      </c>
      <c r="H93" t="s">
        <v>160</v>
      </c>
      <c r="I93">
        <v>2</v>
      </c>
      <c r="J93" t="s">
        <v>160</v>
      </c>
      <c r="K93">
        <v>2</v>
      </c>
      <c r="L93" t="s">
        <v>160</v>
      </c>
      <c r="M93">
        <v>2</v>
      </c>
      <c r="N93" t="s">
        <v>160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-0.76559999999999995</v>
      </c>
      <c r="G94">
        <v>-0.76559999999999995</v>
      </c>
      <c r="I94">
        <v>-0.76559999999999995</v>
      </c>
      <c r="K94">
        <v>-0.76559999999999995</v>
      </c>
      <c r="M94">
        <v>-0.76559999999999995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5</v>
      </c>
      <c r="F95" t="s">
        <v>159</v>
      </c>
      <c r="G95">
        <v>5</v>
      </c>
      <c r="H95" t="s">
        <v>159</v>
      </c>
      <c r="I95">
        <v>5</v>
      </c>
      <c r="J95" t="s">
        <v>159</v>
      </c>
      <c r="K95">
        <v>5</v>
      </c>
      <c r="L95" t="s">
        <v>159</v>
      </c>
      <c r="M95">
        <v>5</v>
      </c>
      <c r="N95" t="s">
        <v>159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-0.75</v>
      </c>
      <c r="G96">
        <v>-0.75</v>
      </c>
      <c r="I96">
        <v>-0.75</v>
      </c>
      <c r="K96">
        <v>-0.75</v>
      </c>
      <c r="M96">
        <v>-0.75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159</v>
      </c>
      <c r="G97">
        <v>4</v>
      </c>
      <c r="H97" t="s">
        <v>159</v>
      </c>
      <c r="I97">
        <v>4</v>
      </c>
      <c r="J97" t="s">
        <v>159</v>
      </c>
      <c r="K97">
        <v>4</v>
      </c>
      <c r="L97" t="s">
        <v>159</v>
      </c>
      <c r="M97">
        <v>4</v>
      </c>
      <c r="N97" t="s">
        <v>159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-0.49</v>
      </c>
      <c r="G98">
        <v>-0.49</v>
      </c>
      <c r="I98">
        <v>-0.49</v>
      </c>
      <c r="K98">
        <v>-0.49</v>
      </c>
      <c r="M98">
        <v>-0.49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s">
        <v>160</v>
      </c>
      <c r="G99">
        <v>4</v>
      </c>
      <c r="H99" t="s">
        <v>160</v>
      </c>
      <c r="I99">
        <v>4</v>
      </c>
      <c r="J99" t="s">
        <v>160</v>
      </c>
      <c r="K99">
        <v>4</v>
      </c>
      <c r="L99" t="s">
        <v>160</v>
      </c>
      <c r="M99">
        <v>4</v>
      </c>
      <c r="N99" t="s">
        <v>160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-0.31219999999999998</v>
      </c>
      <c r="G100">
        <v>-0.31219999999999998</v>
      </c>
      <c r="I100">
        <v>-0.31219999999999998</v>
      </c>
      <c r="K100">
        <v>-0.31219999999999998</v>
      </c>
      <c r="M100">
        <v>-0.31219999999999998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160</v>
      </c>
      <c r="G101">
        <v>4</v>
      </c>
      <c r="H101" t="s">
        <v>160</v>
      </c>
      <c r="I101">
        <v>4</v>
      </c>
      <c r="J101" t="s">
        <v>160</v>
      </c>
      <c r="K101">
        <v>4</v>
      </c>
      <c r="L101" t="s">
        <v>160</v>
      </c>
      <c r="M101">
        <v>4</v>
      </c>
      <c r="N101" t="s">
        <v>160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-0.53249999999999997</v>
      </c>
      <c r="G102">
        <v>-0.53249999999999997</v>
      </c>
      <c r="I102">
        <v>-0.53249999999999997</v>
      </c>
      <c r="K102">
        <v>-0.53249999999999997</v>
      </c>
      <c r="M102">
        <v>-0.53249999999999997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s">
        <v>159</v>
      </c>
      <c r="G103">
        <v>4</v>
      </c>
      <c r="H103" t="s">
        <v>159</v>
      </c>
      <c r="I103">
        <v>4</v>
      </c>
      <c r="J103" t="s">
        <v>159</v>
      </c>
      <c r="K103">
        <v>4</v>
      </c>
      <c r="L103" t="s">
        <v>159</v>
      </c>
      <c r="M103">
        <v>4</v>
      </c>
      <c r="N103" t="s">
        <v>159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0.28210000000000002</v>
      </c>
      <c r="G104">
        <v>0.28210000000000002</v>
      </c>
      <c r="I104">
        <v>0.28210000000000002</v>
      </c>
      <c r="K104">
        <v>0.28210000000000002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s">
        <v>160</v>
      </c>
      <c r="G105">
        <v>2</v>
      </c>
      <c r="H105" t="s">
        <v>160</v>
      </c>
      <c r="I105">
        <v>2</v>
      </c>
      <c r="J105" t="s">
        <v>160</v>
      </c>
      <c r="K105">
        <v>2</v>
      </c>
      <c r="L105" t="s">
        <v>160</v>
      </c>
      <c r="M105">
        <v>2</v>
      </c>
      <c r="N105" t="s">
        <v>160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0.5</v>
      </c>
      <c r="G106">
        <v>0.5</v>
      </c>
      <c r="I106">
        <v>0.5</v>
      </c>
      <c r="K106">
        <v>0.5</v>
      </c>
      <c r="M106">
        <v>0.5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s">
        <v>160</v>
      </c>
      <c r="G107">
        <v>2</v>
      </c>
      <c r="H107" t="s">
        <v>160</v>
      </c>
      <c r="I107">
        <v>2</v>
      </c>
      <c r="J107" t="s">
        <v>160</v>
      </c>
      <c r="K107">
        <v>2</v>
      </c>
      <c r="L107" t="s">
        <v>160</v>
      </c>
      <c r="M107">
        <v>2</v>
      </c>
      <c r="N107" t="s">
        <v>160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0.28270000000000001</v>
      </c>
      <c r="G108">
        <v>0.28270000000000001</v>
      </c>
      <c r="I108">
        <v>0.28270000000000001</v>
      </c>
      <c r="K108">
        <v>0.28270000000000001</v>
      </c>
      <c r="M108">
        <v>0.28270000000000001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2</v>
      </c>
      <c r="F109" t="s">
        <v>160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0.47620000000000001</v>
      </c>
      <c r="G110">
        <v>0.47620000000000001</v>
      </c>
      <c r="I110">
        <v>0.47620000000000001</v>
      </c>
      <c r="K110">
        <v>0.47620000000000001</v>
      </c>
      <c r="M110">
        <v>0.47620000000000001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s">
        <v>160</v>
      </c>
      <c r="G111">
        <v>2</v>
      </c>
      <c r="H111" t="s">
        <v>160</v>
      </c>
      <c r="I111">
        <v>2</v>
      </c>
      <c r="J111" t="s">
        <v>160</v>
      </c>
      <c r="K111">
        <v>2</v>
      </c>
      <c r="L111" t="s">
        <v>160</v>
      </c>
      <c r="M111">
        <v>2</v>
      </c>
      <c r="N111" t="s">
        <v>160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0.49</v>
      </c>
      <c r="G112">
        <v>0.49</v>
      </c>
      <c r="I112">
        <v>0.49</v>
      </c>
      <c r="K112">
        <v>0.49</v>
      </c>
      <c r="M112">
        <v>0.49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2</v>
      </c>
      <c r="F113" t="s">
        <v>159</v>
      </c>
      <c r="G113">
        <v>2</v>
      </c>
      <c r="H113" t="s">
        <v>159</v>
      </c>
      <c r="I113">
        <v>2</v>
      </c>
      <c r="J113" t="s">
        <v>159</v>
      </c>
      <c r="K113">
        <v>2</v>
      </c>
      <c r="L113" t="s">
        <v>159</v>
      </c>
      <c r="M113">
        <v>2</v>
      </c>
      <c r="N113" t="s">
        <v>159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0.44829999999999998</v>
      </c>
      <c r="G114">
        <v>0.44829999999999998</v>
      </c>
      <c r="I114">
        <v>0.44829999999999998</v>
      </c>
      <c r="K114">
        <v>0.44829999999999998</v>
      </c>
      <c r="M114">
        <v>0.44829999999999998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159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-0.7</v>
      </c>
      <c r="G116">
        <v>-0.7</v>
      </c>
      <c r="I116">
        <v>-0.7</v>
      </c>
      <c r="K116">
        <v>-0.7</v>
      </c>
      <c r="M116">
        <v>-0.7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s">
        <v>159</v>
      </c>
      <c r="G117">
        <v>4</v>
      </c>
      <c r="H117" t="s">
        <v>159</v>
      </c>
      <c r="I117">
        <v>4</v>
      </c>
      <c r="J117" t="s">
        <v>159</v>
      </c>
      <c r="K117">
        <v>4</v>
      </c>
      <c r="L117" t="s">
        <v>159</v>
      </c>
      <c r="M117">
        <v>4</v>
      </c>
      <c r="N117" t="s">
        <v>159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</v>
      </c>
      <c r="G118">
        <v>0</v>
      </c>
      <c r="I118">
        <v>0</v>
      </c>
      <c r="K118" t="s">
        <v>161</v>
      </c>
      <c r="M118">
        <v>0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3</v>
      </c>
      <c r="F119" t="s">
        <v>160</v>
      </c>
      <c r="G119">
        <v>3</v>
      </c>
      <c r="H119" t="s">
        <v>160</v>
      </c>
      <c r="I119">
        <v>3</v>
      </c>
      <c r="J119" t="s">
        <v>160</v>
      </c>
      <c r="K119">
        <v>6</v>
      </c>
      <c r="L119" t="s">
        <v>160</v>
      </c>
      <c r="M119">
        <v>3</v>
      </c>
      <c r="N119" t="s">
        <v>160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</v>
      </c>
      <c r="G120">
        <v>0</v>
      </c>
      <c r="I120">
        <v>0</v>
      </c>
      <c r="K120" t="s">
        <v>161</v>
      </c>
      <c r="M120">
        <v>0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3</v>
      </c>
      <c r="F121" t="s">
        <v>160</v>
      </c>
      <c r="G121">
        <v>3</v>
      </c>
      <c r="H121" t="s">
        <v>160</v>
      </c>
      <c r="I121">
        <v>3</v>
      </c>
      <c r="J121" t="s">
        <v>160</v>
      </c>
      <c r="K121">
        <v>6</v>
      </c>
      <c r="L121" t="s">
        <v>160</v>
      </c>
      <c r="M121">
        <v>3</v>
      </c>
      <c r="N121" t="s">
        <v>160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-0.45</v>
      </c>
      <c r="G122">
        <v>-0.45</v>
      </c>
      <c r="I122">
        <v>-0.45</v>
      </c>
      <c r="K122">
        <v>-0.45</v>
      </c>
      <c r="M122">
        <v>-0.45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s">
        <v>159</v>
      </c>
      <c r="G123">
        <v>4</v>
      </c>
      <c r="H123" t="s">
        <v>159</v>
      </c>
      <c r="I123">
        <v>4</v>
      </c>
      <c r="J123" t="s">
        <v>159</v>
      </c>
      <c r="K123">
        <v>4</v>
      </c>
      <c r="L123" t="s">
        <v>159</v>
      </c>
      <c r="M123">
        <v>4</v>
      </c>
      <c r="N123" t="s">
        <v>159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0.97919999999999996</v>
      </c>
      <c r="G124">
        <v>0.97919999999999996</v>
      </c>
      <c r="I124">
        <v>0.97919999999999996</v>
      </c>
      <c r="K124">
        <v>0.97919999999999996</v>
      </c>
      <c r="M124">
        <v>0.97919999999999996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1</v>
      </c>
      <c r="F125" t="s">
        <v>159</v>
      </c>
      <c r="G125">
        <v>1</v>
      </c>
      <c r="H125" t="s">
        <v>159</v>
      </c>
      <c r="I125">
        <v>1</v>
      </c>
      <c r="J125" t="s">
        <v>159</v>
      </c>
      <c r="K125">
        <v>1</v>
      </c>
      <c r="L125" t="s">
        <v>159</v>
      </c>
      <c r="M125">
        <v>1</v>
      </c>
      <c r="N125" t="s">
        <v>159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0.3</v>
      </c>
      <c r="G126">
        <v>0.3</v>
      </c>
      <c r="I126">
        <v>0.3</v>
      </c>
      <c r="K126">
        <v>0.3</v>
      </c>
      <c r="M126">
        <v>0.3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2</v>
      </c>
      <c r="F127" t="s">
        <v>160</v>
      </c>
      <c r="G127">
        <v>2</v>
      </c>
      <c r="H127" t="s">
        <v>160</v>
      </c>
      <c r="I127">
        <v>2</v>
      </c>
      <c r="J127" t="s">
        <v>160</v>
      </c>
      <c r="K127">
        <v>2</v>
      </c>
      <c r="L127" t="s">
        <v>160</v>
      </c>
      <c r="M127">
        <v>2</v>
      </c>
      <c r="N127" t="s">
        <v>160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-0.6</v>
      </c>
      <c r="G128">
        <v>-0.6</v>
      </c>
      <c r="I128">
        <v>-0.6</v>
      </c>
      <c r="K128">
        <v>-0.6</v>
      </c>
      <c r="M128">
        <v>-0.6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s">
        <v>159</v>
      </c>
      <c r="G129">
        <v>4</v>
      </c>
      <c r="H129" t="s">
        <v>159</v>
      </c>
      <c r="I129">
        <v>4</v>
      </c>
      <c r="J129" t="s">
        <v>159</v>
      </c>
      <c r="K129">
        <v>4</v>
      </c>
      <c r="L129" t="s">
        <v>159</v>
      </c>
      <c r="M129">
        <v>4</v>
      </c>
      <c r="N129" t="s">
        <v>159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0.49</v>
      </c>
      <c r="G130">
        <v>0.49</v>
      </c>
      <c r="I130">
        <v>0.49</v>
      </c>
      <c r="K130">
        <v>0.49</v>
      </c>
      <c r="M130">
        <v>0.49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2</v>
      </c>
      <c r="F131" t="s">
        <v>160</v>
      </c>
      <c r="G131">
        <v>2</v>
      </c>
      <c r="H131" t="s">
        <v>160</v>
      </c>
      <c r="I131">
        <v>2</v>
      </c>
      <c r="J131" t="s">
        <v>160</v>
      </c>
      <c r="K131">
        <v>2</v>
      </c>
      <c r="L131" t="s">
        <v>160</v>
      </c>
      <c r="M131">
        <v>2</v>
      </c>
      <c r="N131" t="s">
        <v>160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-0.6</v>
      </c>
      <c r="G132">
        <v>-0.6</v>
      </c>
      <c r="I132">
        <v>-0.6</v>
      </c>
      <c r="K132">
        <v>-0.6</v>
      </c>
      <c r="M132">
        <v>-0.6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s">
        <v>159</v>
      </c>
      <c r="G133">
        <v>4</v>
      </c>
      <c r="H133" t="s">
        <v>159</v>
      </c>
      <c r="I133">
        <v>4</v>
      </c>
      <c r="J133" t="s">
        <v>159</v>
      </c>
      <c r="K133">
        <v>4</v>
      </c>
      <c r="L133" t="s">
        <v>159</v>
      </c>
      <c r="M133">
        <v>4</v>
      </c>
      <c r="N133" t="s">
        <v>159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-0.3523</v>
      </c>
      <c r="G134">
        <v>-0.3523</v>
      </c>
      <c r="I134">
        <v>-0.3523</v>
      </c>
      <c r="K134">
        <v>-0.3523</v>
      </c>
      <c r="M134">
        <v>-0.3523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4</v>
      </c>
      <c r="H135" t="s">
        <v>159</v>
      </c>
      <c r="I135">
        <v>4</v>
      </c>
      <c r="J135" t="s">
        <v>159</v>
      </c>
      <c r="K135">
        <v>4</v>
      </c>
      <c r="L135" t="s">
        <v>159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-0.60160000000000002</v>
      </c>
      <c r="G136">
        <v>-0.60160000000000002</v>
      </c>
      <c r="I136">
        <v>-0.60160000000000002</v>
      </c>
      <c r="K136">
        <v>-0.60160000000000002</v>
      </c>
      <c r="M136">
        <v>-0.60160000000000002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s">
        <v>159</v>
      </c>
      <c r="G137">
        <v>4</v>
      </c>
      <c r="H137" t="s">
        <v>159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0.68200000000000005</v>
      </c>
      <c r="G138">
        <v>0.68200000000000005</v>
      </c>
      <c r="I138">
        <v>0.68200000000000005</v>
      </c>
      <c r="K138">
        <v>0.68200000000000005</v>
      </c>
      <c r="M138">
        <v>0.68200000000000005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2</v>
      </c>
      <c r="F139" t="s">
        <v>159</v>
      </c>
      <c r="G139">
        <v>2</v>
      </c>
      <c r="H139" t="s">
        <v>159</v>
      </c>
      <c r="I139">
        <v>2</v>
      </c>
      <c r="J139" t="s">
        <v>159</v>
      </c>
      <c r="K139">
        <v>2</v>
      </c>
      <c r="L139" t="s">
        <v>159</v>
      </c>
      <c r="M139">
        <v>2</v>
      </c>
      <c r="N139" t="s">
        <v>159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0.24479999999999999</v>
      </c>
      <c r="G140">
        <v>0.24479999999999999</v>
      </c>
      <c r="I140">
        <v>0.24479999999999999</v>
      </c>
      <c r="K140">
        <v>0.24479999999999999</v>
      </c>
      <c r="M140">
        <v>0.24479999999999999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2</v>
      </c>
      <c r="F141" t="s">
        <v>160</v>
      </c>
      <c r="G141">
        <v>2</v>
      </c>
      <c r="H141" t="s">
        <v>160</v>
      </c>
      <c r="I141">
        <v>2</v>
      </c>
      <c r="J141" t="s">
        <v>160</v>
      </c>
      <c r="K141">
        <v>2</v>
      </c>
      <c r="L141" t="s">
        <v>160</v>
      </c>
      <c r="M141">
        <v>2</v>
      </c>
      <c r="N141" t="s">
        <v>160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0.2485</v>
      </c>
      <c r="G142">
        <v>0.2485</v>
      </c>
      <c r="I142">
        <v>0.2485</v>
      </c>
      <c r="K142">
        <v>0.2485</v>
      </c>
      <c r="M142">
        <v>0.2485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2</v>
      </c>
      <c r="F143" t="s">
        <v>159</v>
      </c>
      <c r="G143">
        <v>2</v>
      </c>
      <c r="H143" t="s">
        <v>159</v>
      </c>
      <c r="I143">
        <v>2</v>
      </c>
      <c r="J143" t="s">
        <v>159</v>
      </c>
      <c r="K143">
        <v>2</v>
      </c>
      <c r="L143" t="s">
        <v>159</v>
      </c>
      <c r="M143">
        <v>2</v>
      </c>
      <c r="N143" t="s">
        <v>159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0.4</v>
      </c>
      <c r="G144">
        <v>0.4</v>
      </c>
      <c r="I144">
        <v>0.4</v>
      </c>
      <c r="K144">
        <v>0.4</v>
      </c>
      <c r="M144">
        <v>0.4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2</v>
      </c>
      <c r="F145" t="s">
        <v>160</v>
      </c>
      <c r="G145">
        <v>2</v>
      </c>
      <c r="H145" t="s">
        <v>160</v>
      </c>
      <c r="I145">
        <v>2</v>
      </c>
      <c r="J145" t="s">
        <v>160</v>
      </c>
      <c r="K145">
        <v>2</v>
      </c>
      <c r="L145" t="s">
        <v>160</v>
      </c>
      <c r="M145">
        <v>2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-0.33119999999999999</v>
      </c>
      <c r="G146">
        <v>-0.33119999999999999</v>
      </c>
      <c r="I146">
        <v>-0.33119999999999999</v>
      </c>
      <c r="K146">
        <v>-0.33119999999999999</v>
      </c>
      <c r="M146">
        <v>-0.33119999999999999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s">
        <v>160</v>
      </c>
      <c r="G147">
        <v>4</v>
      </c>
      <c r="H147" t="s">
        <v>160</v>
      </c>
      <c r="I147">
        <v>4</v>
      </c>
      <c r="J147" t="s">
        <v>160</v>
      </c>
      <c r="K147">
        <v>4</v>
      </c>
      <c r="L147" t="s">
        <v>160</v>
      </c>
      <c r="M147">
        <v>4</v>
      </c>
      <c r="N147" t="s">
        <v>160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0.29820000000000002</v>
      </c>
      <c r="G148">
        <v>0.29820000000000002</v>
      </c>
      <c r="I148">
        <v>0.29820000000000002</v>
      </c>
      <c r="K148">
        <v>0.29820000000000002</v>
      </c>
      <c r="M148">
        <v>0.29820000000000002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2</v>
      </c>
      <c r="F149" t="s">
        <v>160</v>
      </c>
      <c r="G149">
        <v>2</v>
      </c>
      <c r="H149" t="s">
        <v>160</v>
      </c>
      <c r="I149">
        <v>2</v>
      </c>
      <c r="J149" t="s">
        <v>160</v>
      </c>
      <c r="K149">
        <v>2</v>
      </c>
      <c r="L149" t="s">
        <v>160</v>
      </c>
      <c r="M149">
        <v>2</v>
      </c>
      <c r="N149" t="s">
        <v>160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-0.2467</v>
      </c>
      <c r="G150">
        <v>-0.2467</v>
      </c>
      <c r="I150">
        <v>-0.2467</v>
      </c>
      <c r="K150">
        <v>-0.2467</v>
      </c>
      <c r="M150">
        <v>-0.2467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4</v>
      </c>
      <c r="F151" t="s">
        <v>159</v>
      </c>
      <c r="G151">
        <v>4</v>
      </c>
      <c r="H151" t="s">
        <v>159</v>
      </c>
      <c r="I151">
        <v>4</v>
      </c>
      <c r="J151" t="s">
        <v>159</v>
      </c>
      <c r="K151">
        <v>4</v>
      </c>
      <c r="L151" t="s">
        <v>159</v>
      </c>
      <c r="M151">
        <v>4</v>
      </c>
      <c r="N151" t="s">
        <v>159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0.2359</v>
      </c>
      <c r="G152">
        <v>0.2359</v>
      </c>
      <c r="I152">
        <v>0.2359</v>
      </c>
      <c r="K152">
        <v>0.2359</v>
      </c>
      <c r="M152">
        <v>0.2359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s">
        <v>160</v>
      </c>
      <c r="G153">
        <v>2</v>
      </c>
      <c r="H153" t="s">
        <v>160</v>
      </c>
      <c r="I153">
        <v>2</v>
      </c>
      <c r="J153" t="s">
        <v>160</v>
      </c>
      <c r="K153">
        <v>2</v>
      </c>
      <c r="L153" t="s">
        <v>160</v>
      </c>
      <c r="M153">
        <v>2</v>
      </c>
      <c r="N153" t="s">
        <v>160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0.49</v>
      </c>
      <c r="G154">
        <v>0.49</v>
      </c>
      <c r="I154">
        <v>0.49</v>
      </c>
      <c r="K154">
        <v>0.49</v>
      </c>
      <c r="M154">
        <v>0.49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2</v>
      </c>
      <c r="F155" t="s">
        <v>160</v>
      </c>
      <c r="G155">
        <v>2</v>
      </c>
      <c r="H155" t="s">
        <v>160</v>
      </c>
      <c r="I155">
        <v>2</v>
      </c>
      <c r="J155" t="s">
        <v>160</v>
      </c>
      <c r="K155">
        <v>2</v>
      </c>
      <c r="L155" t="s">
        <v>160</v>
      </c>
      <c r="M155">
        <v>2</v>
      </c>
      <c r="N155" t="s">
        <v>160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-0.75</v>
      </c>
      <c r="G156">
        <v>-0.75</v>
      </c>
      <c r="I156">
        <v>-0.75</v>
      </c>
      <c r="K156">
        <v>-0.75</v>
      </c>
      <c r="M156">
        <v>-0.75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s">
        <v>160</v>
      </c>
      <c r="G157">
        <v>4</v>
      </c>
      <c r="H157" t="s">
        <v>160</v>
      </c>
      <c r="I157">
        <v>4</v>
      </c>
      <c r="J157" t="s">
        <v>160</v>
      </c>
      <c r="K157">
        <v>4</v>
      </c>
      <c r="L157" t="s">
        <v>160</v>
      </c>
      <c r="M157">
        <v>4</v>
      </c>
      <c r="N157" t="s">
        <v>160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-0.13</v>
      </c>
      <c r="G158">
        <v>-0.13</v>
      </c>
      <c r="I158">
        <v>-0.13</v>
      </c>
      <c r="K158">
        <v>-0.13</v>
      </c>
      <c r="M158">
        <v>-0.13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s">
        <v>160</v>
      </c>
      <c r="G159">
        <v>4</v>
      </c>
      <c r="H159" t="s">
        <v>160</v>
      </c>
      <c r="I159">
        <v>4</v>
      </c>
      <c r="J159" t="s">
        <v>160</v>
      </c>
      <c r="K159">
        <v>4</v>
      </c>
      <c r="L159" t="s">
        <v>160</v>
      </c>
      <c r="M159">
        <v>4</v>
      </c>
      <c r="N159" t="s">
        <v>160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-0.1799</v>
      </c>
      <c r="G160">
        <v>-0.1799</v>
      </c>
      <c r="I160">
        <v>-0.1799</v>
      </c>
      <c r="K160">
        <v>-0.1799</v>
      </c>
      <c r="M160">
        <v>-0.1799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s">
        <v>159</v>
      </c>
      <c r="G161">
        <v>4</v>
      </c>
      <c r="H161" t="s">
        <v>159</v>
      </c>
      <c r="I161">
        <v>4</v>
      </c>
      <c r="J161" t="s">
        <v>159</v>
      </c>
      <c r="K161">
        <v>4</v>
      </c>
      <c r="L161" t="s">
        <v>159</v>
      </c>
      <c r="M161">
        <v>4</v>
      </c>
      <c r="N161" t="s">
        <v>159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0.245</v>
      </c>
      <c r="G162">
        <v>0.245</v>
      </c>
      <c r="I162">
        <v>0.245</v>
      </c>
      <c r="K162">
        <v>0.245</v>
      </c>
      <c r="M162">
        <v>0.245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2</v>
      </c>
      <c r="F163" t="s">
        <v>160</v>
      </c>
      <c r="G163">
        <v>2</v>
      </c>
      <c r="H163" t="s">
        <v>160</v>
      </c>
      <c r="I163">
        <v>2</v>
      </c>
      <c r="J163" t="s">
        <v>160</v>
      </c>
      <c r="K163">
        <v>2</v>
      </c>
      <c r="L163" t="s">
        <v>160</v>
      </c>
      <c r="M163">
        <v>2</v>
      </c>
      <c r="N163" t="s">
        <v>160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-0.29670000000000002</v>
      </c>
      <c r="G164">
        <v>-0.29670000000000002</v>
      </c>
      <c r="I164">
        <v>-0.29670000000000002</v>
      </c>
      <c r="K164">
        <v>-0.29670000000000002</v>
      </c>
      <c r="M164">
        <v>-0.29670000000000002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s">
        <v>159</v>
      </c>
      <c r="G165">
        <v>4</v>
      </c>
      <c r="H165" t="s">
        <v>159</v>
      </c>
      <c r="I165">
        <v>4</v>
      </c>
      <c r="J165" t="s">
        <v>159</v>
      </c>
      <c r="K165">
        <v>4</v>
      </c>
      <c r="L165" t="s">
        <v>159</v>
      </c>
      <c r="M165">
        <v>4</v>
      </c>
      <c r="N165" t="s">
        <v>159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0.5</v>
      </c>
      <c r="G166">
        <v>0.5</v>
      </c>
      <c r="I166">
        <v>0.5</v>
      </c>
      <c r="K166">
        <v>0.5</v>
      </c>
      <c r="M166">
        <v>0.5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s">
        <v>160</v>
      </c>
      <c r="G167">
        <v>2</v>
      </c>
      <c r="H167" t="s">
        <v>160</v>
      </c>
      <c r="I167">
        <v>2</v>
      </c>
      <c r="J167" t="s">
        <v>160</v>
      </c>
      <c r="K167">
        <v>2</v>
      </c>
      <c r="L167" t="s">
        <v>160</v>
      </c>
      <c r="M167">
        <v>2</v>
      </c>
      <c r="N167" t="s">
        <v>160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0.47039999999999998</v>
      </c>
      <c r="G168">
        <v>0.47039999999999998</v>
      </c>
      <c r="I168">
        <v>0.47039999999999998</v>
      </c>
      <c r="K168">
        <v>0.47039999999999998</v>
      </c>
      <c r="M168">
        <v>0.47039999999999998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s">
        <v>159</v>
      </c>
      <c r="G169">
        <v>2</v>
      </c>
      <c r="H169" t="s">
        <v>159</v>
      </c>
      <c r="I169">
        <v>2</v>
      </c>
      <c r="J169" t="s">
        <v>159</v>
      </c>
      <c r="K169">
        <v>2</v>
      </c>
      <c r="L169" t="s">
        <v>159</v>
      </c>
      <c r="M169">
        <v>2</v>
      </c>
      <c r="N169" t="s">
        <v>159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-0.65</v>
      </c>
      <c r="I170">
        <v>-0.65</v>
      </c>
      <c r="K170">
        <v>-0.65</v>
      </c>
      <c r="M170">
        <v>-0.65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s">
        <v>160</v>
      </c>
      <c r="G171">
        <v>4</v>
      </c>
      <c r="H171" t="s">
        <v>160</v>
      </c>
      <c r="I171">
        <v>4</v>
      </c>
      <c r="J171" t="s">
        <v>160</v>
      </c>
      <c r="K171">
        <v>4</v>
      </c>
      <c r="L171" t="s">
        <v>160</v>
      </c>
      <c r="M171">
        <v>4</v>
      </c>
      <c r="N171" t="s">
        <v>160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0.48930000000000001</v>
      </c>
      <c r="G172">
        <v>0.48930000000000001</v>
      </c>
      <c r="I172">
        <v>0.48930000000000001</v>
      </c>
      <c r="K172">
        <v>0.48930000000000001</v>
      </c>
      <c r="M172">
        <v>0.48930000000000001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2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0.5575</v>
      </c>
      <c r="G174">
        <v>0.5575</v>
      </c>
      <c r="I174">
        <v>0.5575</v>
      </c>
      <c r="K174">
        <v>0.5575</v>
      </c>
      <c r="M174">
        <v>0.5575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2</v>
      </c>
      <c r="F175" t="s">
        <v>160</v>
      </c>
      <c r="G175">
        <v>2</v>
      </c>
      <c r="H175" t="s">
        <v>160</v>
      </c>
      <c r="I175">
        <v>2</v>
      </c>
      <c r="J175" t="s">
        <v>160</v>
      </c>
      <c r="K175">
        <v>2</v>
      </c>
      <c r="L175" t="s">
        <v>160</v>
      </c>
      <c r="M175">
        <v>2</v>
      </c>
      <c r="N175" t="s">
        <v>160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0.62</v>
      </c>
      <c r="G176">
        <v>0.62</v>
      </c>
      <c r="I176">
        <v>0.62</v>
      </c>
      <c r="K176">
        <v>0.62</v>
      </c>
      <c r="M176">
        <v>0.62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2</v>
      </c>
      <c r="F177" t="s">
        <v>159</v>
      </c>
      <c r="G177">
        <v>2</v>
      </c>
      <c r="H177" t="s">
        <v>159</v>
      </c>
      <c r="I177">
        <v>2</v>
      </c>
      <c r="J177" t="s">
        <v>159</v>
      </c>
      <c r="K177">
        <v>2</v>
      </c>
      <c r="L177" t="s">
        <v>159</v>
      </c>
      <c r="M177">
        <v>2</v>
      </c>
      <c r="N177" t="s">
        <v>159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0.59809999999999997</v>
      </c>
      <c r="G178">
        <v>0.59809999999999997</v>
      </c>
      <c r="I178">
        <v>0.59809999999999997</v>
      </c>
      <c r="K178">
        <v>0.59809999999999997</v>
      </c>
      <c r="M178">
        <v>0.59809999999999997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2</v>
      </c>
      <c r="F179" t="s">
        <v>160</v>
      </c>
      <c r="G179">
        <v>2</v>
      </c>
      <c r="H179" t="s">
        <v>160</v>
      </c>
      <c r="I179">
        <v>2</v>
      </c>
      <c r="J179" t="s">
        <v>160</v>
      </c>
      <c r="K179">
        <v>2</v>
      </c>
      <c r="L179" t="s">
        <v>160</v>
      </c>
      <c r="M179">
        <v>2</v>
      </c>
      <c r="N179" t="s">
        <v>160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-0.15140000000000001</v>
      </c>
      <c r="G180">
        <v>-0.15140000000000001</v>
      </c>
      <c r="I180">
        <v>-0.15140000000000001</v>
      </c>
      <c r="K180">
        <v>-0.15140000000000001</v>
      </c>
      <c r="M180">
        <v>-0.15140000000000001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160</v>
      </c>
      <c r="G181">
        <v>4</v>
      </c>
      <c r="H181" t="s">
        <v>160</v>
      </c>
      <c r="I181">
        <v>4</v>
      </c>
      <c r="J181" t="s">
        <v>160</v>
      </c>
      <c r="K181">
        <v>4</v>
      </c>
      <c r="L181" t="s">
        <v>160</v>
      </c>
      <c r="M181">
        <v>4</v>
      </c>
      <c r="N181" t="s">
        <v>160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-0.49</v>
      </c>
      <c r="G182">
        <v>-0.49</v>
      </c>
      <c r="I182">
        <v>-0.49</v>
      </c>
      <c r="K182">
        <v>-0.49</v>
      </c>
      <c r="M182">
        <v>-0.49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s">
        <v>159</v>
      </c>
      <c r="G183">
        <v>4</v>
      </c>
      <c r="H183" t="s">
        <v>159</v>
      </c>
      <c r="I183">
        <v>4</v>
      </c>
      <c r="J183" t="s">
        <v>159</v>
      </c>
      <c r="K183">
        <v>4</v>
      </c>
      <c r="L183" t="s">
        <v>159</v>
      </c>
      <c r="M183">
        <v>4</v>
      </c>
      <c r="N183" t="s">
        <v>159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0.27310000000000001</v>
      </c>
      <c r="G184">
        <v>0.27310000000000001</v>
      </c>
      <c r="I184">
        <v>0.27310000000000001</v>
      </c>
      <c r="K184">
        <v>0.27310000000000001</v>
      </c>
      <c r="M184">
        <v>0.27310000000000001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s">
        <v>159</v>
      </c>
      <c r="G185">
        <v>2</v>
      </c>
      <c r="H185" t="s">
        <v>159</v>
      </c>
      <c r="I185">
        <v>2</v>
      </c>
      <c r="J185" t="s">
        <v>159</v>
      </c>
      <c r="K185">
        <v>2</v>
      </c>
      <c r="L185" t="s">
        <v>159</v>
      </c>
      <c r="M185">
        <v>2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0.32129999999999997</v>
      </c>
      <c r="G186">
        <v>0.32129999999999997</v>
      </c>
      <c r="I186">
        <v>0.32129999999999997</v>
      </c>
      <c r="K186">
        <v>0.32129999999999997</v>
      </c>
      <c r="M186">
        <v>0.32129999999999997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-0.79579999999999995</v>
      </c>
      <c r="G188">
        <v>-0.79579999999999995</v>
      </c>
      <c r="I188">
        <v>-0.79579999999999995</v>
      </c>
      <c r="K188">
        <v>-0.79579999999999995</v>
      </c>
      <c r="M188">
        <v>-0.79579999999999995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5</v>
      </c>
      <c r="F189" t="s">
        <v>160</v>
      </c>
      <c r="G189">
        <v>5</v>
      </c>
      <c r="H189" t="s">
        <v>160</v>
      </c>
      <c r="I189">
        <v>5</v>
      </c>
      <c r="J189" t="s">
        <v>160</v>
      </c>
      <c r="K189">
        <v>5</v>
      </c>
      <c r="L189" t="s">
        <v>160</v>
      </c>
      <c r="M189">
        <v>5</v>
      </c>
      <c r="N189" t="s">
        <v>160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0.32129999999999997</v>
      </c>
      <c r="G190">
        <v>0.32129999999999997</v>
      </c>
      <c r="I190">
        <v>0.32129999999999997</v>
      </c>
      <c r="K190">
        <v>0.32129999999999997</v>
      </c>
      <c r="M190">
        <v>0.32129999999999997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2</v>
      </c>
      <c r="F191" t="s">
        <v>160</v>
      </c>
      <c r="G191">
        <v>2</v>
      </c>
      <c r="H191" t="s">
        <v>160</v>
      </c>
      <c r="I191">
        <v>2</v>
      </c>
      <c r="J191" t="s">
        <v>160</v>
      </c>
      <c r="K191">
        <v>2</v>
      </c>
      <c r="L191" t="s">
        <v>160</v>
      </c>
      <c r="M191">
        <v>2</v>
      </c>
      <c r="N191" t="s">
        <v>160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0.42770000000000002</v>
      </c>
      <c r="G192">
        <v>0.42770000000000002</v>
      </c>
      <c r="I192">
        <v>0.42770000000000002</v>
      </c>
      <c r="K192">
        <v>0.42770000000000002</v>
      </c>
      <c r="M192">
        <v>0.42770000000000002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2</v>
      </c>
      <c r="F193" t="s">
        <v>160</v>
      </c>
      <c r="G193">
        <v>2</v>
      </c>
      <c r="H193" t="s">
        <v>160</v>
      </c>
      <c r="I193">
        <v>2</v>
      </c>
      <c r="J193" t="s">
        <v>160</v>
      </c>
      <c r="K193">
        <v>2</v>
      </c>
      <c r="L193" t="s">
        <v>160</v>
      </c>
      <c r="M193">
        <v>2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0.62</v>
      </c>
      <c r="G194">
        <v>0.62</v>
      </c>
      <c r="I194">
        <v>0.62</v>
      </c>
      <c r="K194">
        <v>0.62</v>
      </c>
      <c r="M194">
        <v>0.62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2</v>
      </c>
      <c r="F195" t="s">
        <v>160</v>
      </c>
      <c r="G195">
        <v>2</v>
      </c>
      <c r="H195" t="s">
        <v>160</v>
      </c>
      <c r="I195">
        <v>2</v>
      </c>
      <c r="J195" t="s">
        <v>160</v>
      </c>
      <c r="K195">
        <v>2</v>
      </c>
      <c r="L195" t="s">
        <v>160</v>
      </c>
      <c r="M195">
        <v>2</v>
      </c>
      <c r="N195" t="s">
        <v>160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0.49</v>
      </c>
      <c r="G196">
        <v>0.49</v>
      </c>
      <c r="I196">
        <v>0.49</v>
      </c>
      <c r="K196">
        <v>0.49</v>
      </c>
      <c r="M196">
        <v>0.49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2</v>
      </c>
      <c r="F197" t="s">
        <v>159</v>
      </c>
      <c r="G197">
        <v>2</v>
      </c>
      <c r="H197" t="s">
        <v>159</v>
      </c>
      <c r="I197">
        <v>2</v>
      </c>
      <c r="J197" t="s">
        <v>159</v>
      </c>
      <c r="K197">
        <v>2</v>
      </c>
      <c r="L197" t="s">
        <v>159</v>
      </c>
      <c r="M197">
        <v>2</v>
      </c>
      <c r="N197" t="s">
        <v>159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-0.20649999999999999</v>
      </c>
      <c r="G198">
        <v>-0.20649999999999999</v>
      </c>
      <c r="I198">
        <v>-0.20649999999999999</v>
      </c>
      <c r="K198">
        <v>-0.20649999999999999</v>
      </c>
      <c r="M198">
        <v>-0.20649999999999999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s">
        <v>160</v>
      </c>
      <c r="G199">
        <v>4</v>
      </c>
      <c r="H199" t="s">
        <v>160</v>
      </c>
      <c r="I199">
        <v>4</v>
      </c>
      <c r="J199" t="s">
        <v>160</v>
      </c>
      <c r="K199">
        <v>4</v>
      </c>
      <c r="L199" t="s">
        <v>160</v>
      </c>
      <c r="M199">
        <v>4</v>
      </c>
      <c r="N199" t="s">
        <v>160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</v>
      </c>
      <c r="G200">
        <v>-0.6</v>
      </c>
      <c r="I200">
        <v>-0.6</v>
      </c>
      <c r="K200">
        <v>-0.6</v>
      </c>
      <c r="M200">
        <v>-0.6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s">
        <v>160</v>
      </c>
      <c r="G201">
        <v>4</v>
      </c>
      <c r="H201" t="s">
        <v>160</v>
      </c>
      <c r="I201">
        <v>4</v>
      </c>
      <c r="J201" t="s">
        <v>160</v>
      </c>
      <c r="K201">
        <v>4</v>
      </c>
      <c r="L201" t="s">
        <v>160</v>
      </c>
      <c r="M201">
        <v>4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0.77500000000000002</v>
      </c>
      <c r="G202">
        <v>0.77500000000000002</v>
      </c>
      <c r="I202">
        <v>0.77500000000000002</v>
      </c>
      <c r="K202">
        <v>0.77500000000000002</v>
      </c>
      <c r="M202">
        <v>0.77500000000000002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1</v>
      </c>
      <c r="F203" t="s">
        <v>159</v>
      </c>
      <c r="G203">
        <v>1</v>
      </c>
      <c r="H203" t="s">
        <v>159</v>
      </c>
      <c r="I203">
        <v>1</v>
      </c>
      <c r="J203" t="s">
        <v>159</v>
      </c>
      <c r="K203">
        <v>1</v>
      </c>
      <c r="L203" t="s">
        <v>159</v>
      </c>
      <c r="M203">
        <v>1</v>
      </c>
      <c r="N203" t="s">
        <v>159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-0.49</v>
      </c>
      <c r="G204">
        <v>-0.49</v>
      </c>
      <c r="I204">
        <v>-0.49</v>
      </c>
      <c r="K204">
        <v>-0.49</v>
      </c>
      <c r="M204">
        <v>-0.49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s">
        <v>159</v>
      </c>
      <c r="G205">
        <v>4</v>
      </c>
      <c r="H205" t="s">
        <v>159</v>
      </c>
      <c r="I205">
        <v>4</v>
      </c>
      <c r="J205" t="s">
        <v>159</v>
      </c>
      <c r="K205">
        <v>4</v>
      </c>
      <c r="L205" t="s">
        <v>159</v>
      </c>
      <c r="M205">
        <v>4</v>
      </c>
      <c r="N205" t="s">
        <v>159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0.3</v>
      </c>
      <c r="G206">
        <v>0.3</v>
      </c>
      <c r="I206">
        <v>0.3</v>
      </c>
      <c r="K206">
        <v>0.3</v>
      </c>
      <c r="M206">
        <v>0.3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2</v>
      </c>
      <c r="F207" t="s">
        <v>159</v>
      </c>
      <c r="G207">
        <v>2</v>
      </c>
      <c r="H207" t="s">
        <v>159</v>
      </c>
      <c r="I207">
        <v>2</v>
      </c>
      <c r="J207" t="s">
        <v>159</v>
      </c>
      <c r="K207">
        <v>2</v>
      </c>
      <c r="L207" t="s">
        <v>159</v>
      </c>
      <c r="M207">
        <v>2</v>
      </c>
      <c r="N207" t="s">
        <v>159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0.49</v>
      </c>
      <c r="G208">
        <v>0.49</v>
      </c>
      <c r="I208">
        <v>0.49</v>
      </c>
      <c r="K208">
        <v>0.49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0.32840000000000003</v>
      </c>
      <c r="G210">
        <v>0.32840000000000003</v>
      </c>
      <c r="I210">
        <v>0.32840000000000003</v>
      </c>
      <c r="K210">
        <v>0.32840000000000003</v>
      </c>
      <c r="M210">
        <v>0.32840000000000003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160</v>
      </c>
      <c r="G211">
        <v>2</v>
      </c>
      <c r="H211" t="s">
        <v>160</v>
      </c>
      <c r="I211">
        <v>2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0.57350000000000001</v>
      </c>
      <c r="G212">
        <v>0.57350000000000001</v>
      </c>
      <c r="I212">
        <v>0.57350000000000001</v>
      </c>
      <c r="K212">
        <v>0.57350000000000001</v>
      </c>
      <c r="M212">
        <v>0.57350000000000001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2</v>
      </c>
      <c r="F213" t="s">
        <v>160</v>
      </c>
      <c r="G213">
        <v>2</v>
      </c>
      <c r="H213" t="s">
        <v>160</v>
      </c>
      <c r="I213">
        <v>2</v>
      </c>
      <c r="J213" t="s">
        <v>160</v>
      </c>
      <c r="K213">
        <v>2</v>
      </c>
      <c r="L213" t="s">
        <v>160</v>
      </c>
      <c r="M213">
        <v>2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-5.4600000000000003E-2</v>
      </c>
      <c r="G214">
        <v>-5.4600000000000003E-2</v>
      </c>
      <c r="I214">
        <v>-5.4600000000000003E-2</v>
      </c>
      <c r="K214">
        <v>-5.4600000000000003E-2</v>
      </c>
      <c r="M214">
        <v>-5.4600000000000003E-2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4</v>
      </c>
      <c r="F215" t="s">
        <v>159</v>
      </c>
      <c r="G215">
        <v>4</v>
      </c>
      <c r="H215" t="s">
        <v>159</v>
      </c>
      <c r="I215">
        <v>4</v>
      </c>
      <c r="J215" t="s">
        <v>159</v>
      </c>
      <c r="K215">
        <v>4</v>
      </c>
      <c r="L215" t="s">
        <v>159</v>
      </c>
      <c r="M215">
        <v>4</v>
      </c>
      <c r="N215" t="s">
        <v>159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0.49</v>
      </c>
      <c r="G216">
        <v>0.49</v>
      </c>
      <c r="I216">
        <v>0.49</v>
      </c>
      <c r="K216">
        <v>0.49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160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-0.65</v>
      </c>
      <c r="G218">
        <v>-0.65</v>
      </c>
      <c r="I218">
        <v>-0.65</v>
      </c>
      <c r="K218">
        <v>-0.65</v>
      </c>
      <c r="M218">
        <v>-0.65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s">
        <v>159</v>
      </c>
      <c r="G219">
        <v>4</v>
      </c>
      <c r="H219" t="s">
        <v>159</v>
      </c>
      <c r="I219">
        <v>4</v>
      </c>
      <c r="J219" t="s">
        <v>159</v>
      </c>
      <c r="K219">
        <v>4</v>
      </c>
      <c r="L219" t="s">
        <v>159</v>
      </c>
      <c r="M219">
        <v>4</v>
      </c>
      <c r="N219" t="s">
        <v>159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0.6</v>
      </c>
      <c r="G220">
        <v>0.6</v>
      </c>
      <c r="I220">
        <v>0.6</v>
      </c>
      <c r="K220">
        <v>0.6</v>
      </c>
      <c r="M220">
        <v>0.6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2</v>
      </c>
      <c r="F221" t="s">
        <v>159</v>
      </c>
      <c r="G221">
        <v>2</v>
      </c>
      <c r="H221" t="s">
        <v>159</v>
      </c>
      <c r="I221">
        <v>2</v>
      </c>
      <c r="J221" t="s">
        <v>159</v>
      </c>
      <c r="K221">
        <v>2</v>
      </c>
      <c r="L221" t="s">
        <v>159</v>
      </c>
      <c r="M221">
        <v>2</v>
      </c>
      <c r="N221" t="s">
        <v>159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-0.5</v>
      </c>
      <c r="G222">
        <v>-0.5</v>
      </c>
      <c r="I222">
        <v>-0.5</v>
      </c>
      <c r="K222">
        <v>-0.5</v>
      </c>
      <c r="M222">
        <v>-0.5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s">
        <v>160</v>
      </c>
      <c r="G223">
        <v>4</v>
      </c>
      <c r="H223" t="s">
        <v>160</v>
      </c>
      <c r="I223">
        <v>4</v>
      </c>
      <c r="J223" t="s">
        <v>160</v>
      </c>
      <c r="K223">
        <v>4</v>
      </c>
      <c r="L223" t="s">
        <v>160</v>
      </c>
      <c r="M223">
        <v>4</v>
      </c>
      <c r="N223" t="s">
        <v>160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-8.5500000000000007E-2</v>
      </c>
      <c r="G224">
        <v>-8.5500000000000007E-2</v>
      </c>
      <c r="I224">
        <v>-8.5500000000000007E-2</v>
      </c>
      <c r="K224">
        <v>-8.5500000000000007E-2</v>
      </c>
      <c r="M224">
        <v>-8.5500000000000007E-2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s">
        <v>160</v>
      </c>
      <c r="G225">
        <v>4</v>
      </c>
      <c r="H225" t="s">
        <v>160</v>
      </c>
      <c r="I225">
        <v>4</v>
      </c>
      <c r="J225" t="s">
        <v>160</v>
      </c>
      <c r="K225">
        <v>4</v>
      </c>
      <c r="L225" t="s">
        <v>160</v>
      </c>
      <c r="M225">
        <v>4</v>
      </c>
      <c r="N225" t="s">
        <v>160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-0.19189999999999999</v>
      </c>
      <c r="G226">
        <v>-0.19189999999999999</v>
      </c>
      <c r="I226">
        <v>-0.19189999999999999</v>
      </c>
      <c r="K226">
        <v>-0.19189999999999999</v>
      </c>
      <c r="M226">
        <v>-0.19189999999999999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160</v>
      </c>
      <c r="G227">
        <v>4</v>
      </c>
      <c r="H227" t="s">
        <v>160</v>
      </c>
      <c r="I227">
        <v>4</v>
      </c>
      <c r="J227" t="s">
        <v>160</v>
      </c>
      <c r="K227">
        <v>4</v>
      </c>
      <c r="L227" t="s">
        <v>160</v>
      </c>
      <c r="M227">
        <v>4</v>
      </c>
      <c r="N227" t="s">
        <v>160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0.23219999999999999</v>
      </c>
      <c r="G228">
        <v>0.23219999999999999</v>
      </c>
      <c r="I228">
        <v>0.23219999999999999</v>
      </c>
      <c r="K228">
        <v>0.23219999999999999</v>
      </c>
      <c r="M228">
        <v>0.23219999999999999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2</v>
      </c>
      <c r="F229" t="s">
        <v>160</v>
      </c>
      <c r="G229">
        <v>2</v>
      </c>
      <c r="H229" t="s">
        <v>160</v>
      </c>
      <c r="I229">
        <v>2</v>
      </c>
      <c r="J229" t="s">
        <v>160</v>
      </c>
      <c r="K229">
        <v>2</v>
      </c>
      <c r="L229" t="s">
        <v>160</v>
      </c>
      <c r="M229">
        <v>2</v>
      </c>
      <c r="N229" t="s">
        <v>160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</v>
      </c>
      <c r="G230">
        <v>0</v>
      </c>
      <c r="I230">
        <v>0</v>
      </c>
      <c r="K230" t="s">
        <v>161</v>
      </c>
      <c r="M230">
        <v>0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3</v>
      </c>
      <c r="F231" t="s">
        <v>160</v>
      </c>
      <c r="G231">
        <v>3</v>
      </c>
      <c r="H231" t="s">
        <v>160</v>
      </c>
      <c r="I231">
        <v>3</v>
      </c>
      <c r="J231" t="s">
        <v>160</v>
      </c>
      <c r="K231">
        <v>6</v>
      </c>
      <c r="L231" t="s">
        <v>160</v>
      </c>
      <c r="M231">
        <v>3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</v>
      </c>
      <c r="G232">
        <v>-0.5</v>
      </c>
      <c r="I232">
        <v>-0.5</v>
      </c>
      <c r="K232">
        <v>-0.5</v>
      </c>
      <c r="M232">
        <v>-0.5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s">
        <v>160</v>
      </c>
      <c r="G233">
        <v>4</v>
      </c>
      <c r="H233" t="s">
        <v>160</v>
      </c>
      <c r="I233">
        <v>4</v>
      </c>
      <c r="J233" t="s">
        <v>160</v>
      </c>
      <c r="K233">
        <v>4</v>
      </c>
      <c r="L233" t="s">
        <v>160</v>
      </c>
      <c r="M233">
        <v>4</v>
      </c>
      <c r="N233" t="s">
        <v>160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0.24010000000000001</v>
      </c>
      <c r="G234">
        <v>0.24010000000000001</v>
      </c>
      <c r="I234">
        <v>0.24010000000000001</v>
      </c>
      <c r="K234">
        <v>0.24010000000000001</v>
      </c>
      <c r="M234">
        <v>0.24010000000000001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2</v>
      </c>
      <c r="F235" t="s">
        <v>160</v>
      </c>
      <c r="G235">
        <v>2</v>
      </c>
      <c r="H235" t="s">
        <v>160</v>
      </c>
      <c r="I235">
        <v>2</v>
      </c>
      <c r="J235" t="s">
        <v>160</v>
      </c>
      <c r="K235">
        <v>2</v>
      </c>
      <c r="L235" t="s">
        <v>160</v>
      </c>
      <c r="M235">
        <v>2</v>
      </c>
      <c r="N235" t="s">
        <v>160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0.2271</v>
      </c>
      <c r="G236">
        <v>0.2271</v>
      </c>
      <c r="I236">
        <v>0.2271</v>
      </c>
      <c r="K236">
        <v>0.2271</v>
      </c>
      <c r="M236">
        <v>0.2271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2</v>
      </c>
      <c r="F237" t="s">
        <v>159</v>
      </c>
      <c r="G237">
        <v>2</v>
      </c>
      <c r="H237" t="s">
        <v>159</v>
      </c>
      <c r="I237">
        <v>2</v>
      </c>
      <c r="J237" t="s">
        <v>159</v>
      </c>
      <c r="K237">
        <v>2</v>
      </c>
      <c r="L237" t="s">
        <v>159</v>
      </c>
      <c r="M237">
        <v>2</v>
      </c>
      <c r="N237" t="s">
        <v>159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0.2271</v>
      </c>
      <c r="G238">
        <v>0.2271</v>
      </c>
      <c r="I238">
        <v>0.2271</v>
      </c>
      <c r="K238">
        <v>0.2271</v>
      </c>
      <c r="M238">
        <v>0.2271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s">
        <v>160</v>
      </c>
      <c r="G239">
        <v>2</v>
      </c>
      <c r="H239" t="s">
        <v>160</v>
      </c>
      <c r="I239">
        <v>2</v>
      </c>
      <c r="J239" t="s">
        <v>160</v>
      </c>
      <c r="K239">
        <v>2</v>
      </c>
      <c r="L239" t="s">
        <v>160</v>
      </c>
      <c r="M239">
        <v>2</v>
      </c>
      <c r="N239" t="s">
        <v>160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0.73199999999999998</v>
      </c>
      <c r="G240">
        <v>0.73199999999999998</v>
      </c>
      <c r="I240">
        <v>0.73199999999999998</v>
      </c>
      <c r="K240">
        <v>0.73199999999999998</v>
      </c>
      <c r="M240">
        <v>0.73199999999999998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2</v>
      </c>
      <c r="F241" t="s">
        <v>160</v>
      </c>
      <c r="G241">
        <v>2</v>
      </c>
      <c r="H241" t="s">
        <v>160</v>
      </c>
      <c r="I241">
        <v>2</v>
      </c>
      <c r="J241" t="s">
        <v>160</v>
      </c>
      <c r="K241">
        <v>2</v>
      </c>
      <c r="L241" t="s">
        <v>160</v>
      </c>
      <c r="M241">
        <v>2</v>
      </c>
      <c r="N241" t="s">
        <v>160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</v>
      </c>
      <c r="G242">
        <v>0.3</v>
      </c>
      <c r="I242">
        <v>0.3</v>
      </c>
      <c r="K242">
        <v>0.3</v>
      </c>
      <c r="M242">
        <v>0.3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s">
        <v>160</v>
      </c>
      <c r="G243">
        <v>2</v>
      </c>
      <c r="H243" t="s">
        <v>160</v>
      </c>
      <c r="I243">
        <v>2</v>
      </c>
      <c r="J243" t="s">
        <v>160</v>
      </c>
      <c r="K243">
        <v>2</v>
      </c>
      <c r="L243" t="s">
        <v>160</v>
      </c>
      <c r="M243">
        <v>2</v>
      </c>
      <c r="N243" t="s">
        <v>160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0.52</v>
      </c>
      <c r="G244">
        <v>0.52</v>
      </c>
      <c r="I244">
        <v>0.52</v>
      </c>
      <c r="K244">
        <v>0.52</v>
      </c>
      <c r="M244">
        <v>0.52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2</v>
      </c>
      <c r="F245" t="s">
        <v>159</v>
      </c>
      <c r="G245">
        <v>2</v>
      </c>
      <c r="H245" t="s">
        <v>159</v>
      </c>
      <c r="I245">
        <v>2</v>
      </c>
      <c r="J245" t="s">
        <v>159</v>
      </c>
      <c r="K245">
        <v>2</v>
      </c>
      <c r="L245" t="s">
        <v>159</v>
      </c>
      <c r="M245">
        <v>2</v>
      </c>
      <c r="N245" t="s">
        <v>159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-0.53890000000000005</v>
      </c>
      <c r="G246">
        <v>-0.53890000000000005</v>
      </c>
      <c r="I246">
        <v>-0.53890000000000005</v>
      </c>
      <c r="K246">
        <v>-0.53890000000000005</v>
      </c>
      <c r="M246">
        <v>-0.53890000000000005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s">
        <v>160</v>
      </c>
      <c r="G247">
        <v>4</v>
      </c>
      <c r="H247" t="s">
        <v>160</v>
      </c>
      <c r="I247">
        <v>4</v>
      </c>
      <c r="J247" t="s">
        <v>160</v>
      </c>
      <c r="K247">
        <v>4</v>
      </c>
      <c r="L247" t="s">
        <v>160</v>
      </c>
      <c r="M247">
        <v>4</v>
      </c>
      <c r="N247" t="s">
        <v>160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0.52</v>
      </c>
      <c r="G248">
        <v>0.52</v>
      </c>
      <c r="I248">
        <v>0.52</v>
      </c>
      <c r="K248">
        <v>0.52</v>
      </c>
      <c r="M248">
        <v>0.52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s">
        <v>159</v>
      </c>
      <c r="G249">
        <v>2</v>
      </c>
      <c r="H249" t="s">
        <v>159</v>
      </c>
      <c r="I249">
        <v>2</v>
      </c>
      <c r="J249" t="s">
        <v>159</v>
      </c>
      <c r="K249">
        <v>2</v>
      </c>
      <c r="L249" t="s">
        <v>159</v>
      </c>
      <c r="M249">
        <v>2</v>
      </c>
      <c r="N249" t="s">
        <v>159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0.55000000000000004</v>
      </c>
      <c r="G250">
        <v>0.55000000000000004</v>
      </c>
      <c r="I250">
        <v>0.55000000000000004</v>
      </c>
      <c r="K250">
        <v>0.55000000000000004</v>
      </c>
      <c r="M250">
        <v>0.55000000000000004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2</v>
      </c>
      <c r="F251" t="s">
        <v>160</v>
      </c>
      <c r="G251">
        <v>2</v>
      </c>
      <c r="H251" t="s">
        <v>160</v>
      </c>
      <c r="I251">
        <v>2</v>
      </c>
      <c r="J251" t="s">
        <v>160</v>
      </c>
      <c r="K251">
        <v>2</v>
      </c>
      <c r="L251" t="s">
        <v>160</v>
      </c>
      <c r="M251">
        <v>2</v>
      </c>
      <c r="N251" t="s">
        <v>160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0.25990000000000002</v>
      </c>
      <c r="G252">
        <v>0.25990000000000002</v>
      </c>
      <c r="I252">
        <v>0.25990000000000002</v>
      </c>
      <c r="K252">
        <v>0.25990000000000002</v>
      </c>
      <c r="M252">
        <v>0.25990000000000002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2</v>
      </c>
      <c r="F253" t="s">
        <v>160</v>
      </c>
      <c r="G253">
        <v>2</v>
      </c>
      <c r="H253" t="s">
        <v>160</v>
      </c>
      <c r="I253">
        <v>2</v>
      </c>
      <c r="J253" t="s">
        <v>160</v>
      </c>
      <c r="K253">
        <v>2</v>
      </c>
      <c r="L253" t="s">
        <v>160</v>
      </c>
      <c r="M253">
        <v>2</v>
      </c>
      <c r="N253" t="s">
        <v>160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-0.3382</v>
      </c>
      <c r="G254">
        <v>-0.3382</v>
      </c>
      <c r="I254">
        <v>-0.3382</v>
      </c>
      <c r="K254">
        <v>-0.3382</v>
      </c>
      <c r="M254">
        <v>-0.3382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159</v>
      </c>
      <c r="G255">
        <v>4</v>
      </c>
      <c r="H255" t="s">
        <v>159</v>
      </c>
      <c r="I255">
        <v>4</v>
      </c>
      <c r="J255" t="s">
        <v>159</v>
      </c>
      <c r="K255">
        <v>4</v>
      </c>
      <c r="L255" t="s">
        <v>159</v>
      </c>
      <c r="M255">
        <v>4</v>
      </c>
      <c r="N255" t="s">
        <v>159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-0.74399999999999999</v>
      </c>
      <c r="G256">
        <v>-0.74399999999999999</v>
      </c>
      <c r="I256">
        <v>-0.74399999999999999</v>
      </c>
      <c r="K256">
        <v>-0.74399999999999999</v>
      </c>
      <c r="M256">
        <v>-0.74399999999999999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s">
        <v>159</v>
      </c>
      <c r="G257">
        <v>4</v>
      </c>
      <c r="H257" t="s">
        <v>159</v>
      </c>
      <c r="I257">
        <v>4</v>
      </c>
      <c r="J257" t="s">
        <v>159</v>
      </c>
      <c r="K257">
        <v>4</v>
      </c>
      <c r="L257" t="s">
        <v>159</v>
      </c>
      <c r="M257">
        <v>4</v>
      </c>
      <c r="N257" t="s">
        <v>159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0.44490000000000002</v>
      </c>
      <c r="G258">
        <v>0.44490000000000002</v>
      </c>
      <c r="I258">
        <v>0.44490000000000002</v>
      </c>
      <c r="K258">
        <v>0.44490000000000002</v>
      </c>
      <c r="M258">
        <v>0.44490000000000002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2</v>
      </c>
      <c r="F259" t="s">
        <v>159</v>
      </c>
      <c r="G259">
        <v>2</v>
      </c>
      <c r="H259" t="s">
        <v>159</v>
      </c>
      <c r="I259">
        <v>2</v>
      </c>
      <c r="J259" t="s">
        <v>159</v>
      </c>
      <c r="K259">
        <v>2</v>
      </c>
      <c r="L259" t="s">
        <v>159</v>
      </c>
      <c r="M259">
        <v>2</v>
      </c>
      <c r="N259" t="s">
        <v>159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0.49</v>
      </c>
      <c r="G260">
        <v>0.49</v>
      </c>
      <c r="I260">
        <v>0.49</v>
      </c>
      <c r="K260">
        <v>0.49</v>
      </c>
      <c r="M260">
        <v>0.49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2</v>
      </c>
      <c r="F261" t="s">
        <v>160</v>
      </c>
      <c r="G261">
        <v>2</v>
      </c>
      <c r="H261" t="s">
        <v>160</v>
      </c>
      <c r="I261">
        <v>2</v>
      </c>
      <c r="J261" t="s">
        <v>160</v>
      </c>
      <c r="K261">
        <v>2</v>
      </c>
      <c r="L261" t="s">
        <v>160</v>
      </c>
      <c r="M261">
        <v>2</v>
      </c>
      <c r="N261" t="s">
        <v>160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0.51819999999999999</v>
      </c>
      <c r="G262">
        <v>0.51819999999999999</v>
      </c>
      <c r="I262">
        <v>0.51819999999999999</v>
      </c>
      <c r="K262">
        <v>0.51819999999999999</v>
      </c>
      <c r="M262">
        <v>0.51819999999999999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s">
        <v>159</v>
      </c>
      <c r="G263">
        <v>2</v>
      </c>
      <c r="H263" t="s">
        <v>159</v>
      </c>
      <c r="I263">
        <v>2</v>
      </c>
      <c r="J263" t="s">
        <v>159</v>
      </c>
      <c r="K263">
        <v>2</v>
      </c>
      <c r="L263" t="s">
        <v>159</v>
      </c>
      <c r="M263">
        <v>2</v>
      </c>
      <c r="N263" t="s">
        <v>159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0.38590000000000002</v>
      </c>
      <c r="G264">
        <v>0.38590000000000002</v>
      </c>
      <c r="I264">
        <v>0.38590000000000002</v>
      </c>
      <c r="K264">
        <v>0.38590000000000002</v>
      </c>
      <c r="M264">
        <v>0.38590000000000002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s">
        <v>160</v>
      </c>
      <c r="G265">
        <v>2</v>
      </c>
      <c r="H265" t="s">
        <v>160</v>
      </c>
      <c r="I265">
        <v>2</v>
      </c>
      <c r="J265" t="s">
        <v>160</v>
      </c>
      <c r="K265">
        <v>2</v>
      </c>
      <c r="L265" t="s">
        <v>160</v>
      </c>
      <c r="M265">
        <v>2</v>
      </c>
      <c r="N265" t="s">
        <v>160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-0.4415</v>
      </c>
      <c r="G266">
        <v>-0.4415</v>
      </c>
      <c r="I266">
        <v>-0.4415</v>
      </c>
      <c r="K266">
        <v>-0.4415</v>
      </c>
      <c r="M266">
        <v>-0.4415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4</v>
      </c>
      <c r="F267" t="s">
        <v>159</v>
      </c>
      <c r="G267">
        <v>4</v>
      </c>
      <c r="H267" t="s">
        <v>159</v>
      </c>
      <c r="I267">
        <v>4</v>
      </c>
      <c r="J267" t="s">
        <v>159</v>
      </c>
      <c r="K267">
        <v>4</v>
      </c>
      <c r="L267" t="s">
        <v>159</v>
      </c>
      <c r="M267">
        <v>4</v>
      </c>
      <c r="N267" t="s">
        <v>159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0.5534</v>
      </c>
      <c r="G268">
        <v>0.5534</v>
      </c>
      <c r="I268">
        <v>0.5534</v>
      </c>
      <c r="K268">
        <v>0.5534</v>
      </c>
      <c r="M268">
        <v>0.5534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s">
        <v>159</v>
      </c>
      <c r="G269">
        <v>2</v>
      </c>
      <c r="H269" t="s">
        <v>159</v>
      </c>
      <c r="I269">
        <v>2</v>
      </c>
      <c r="J269" t="s">
        <v>159</v>
      </c>
      <c r="K269">
        <v>2</v>
      </c>
      <c r="L269" t="s">
        <v>159</v>
      </c>
      <c r="M269">
        <v>2</v>
      </c>
      <c r="N269" t="s">
        <v>159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-0.69520000000000004</v>
      </c>
      <c r="G270">
        <v>-0.69520000000000004</v>
      </c>
      <c r="I270">
        <v>-0.69520000000000004</v>
      </c>
      <c r="K270">
        <v>-0.69520000000000004</v>
      </c>
      <c r="M270">
        <v>-0.69520000000000004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s">
        <v>160</v>
      </c>
      <c r="G271">
        <v>4</v>
      </c>
      <c r="H271" t="s">
        <v>160</v>
      </c>
      <c r="I271">
        <v>4</v>
      </c>
      <c r="J271" t="s">
        <v>160</v>
      </c>
      <c r="K271">
        <v>4</v>
      </c>
      <c r="L271" t="s">
        <v>160</v>
      </c>
      <c r="M271">
        <v>4</v>
      </c>
      <c r="N271" t="s">
        <v>160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-5.5E-2</v>
      </c>
      <c r="G272">
        <v>-5.5E-2</v>
      </c>
      <c r="I272">
        <v>-5.5E-2</v>
      </c>
      <c r="K272">
        <v>-5.5E-2</v>
      </c>
      <c r="M272">
        <v>-5.5E-2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s">
        <v>160</v>
      </c>
      <c r="G273">
        <v>4</v>
      </c>
      <c r="H273" t="s">
        <v>160</v>
      </c>
      <c r="I273">
        <v>4</v>
      </c>
      <c r="J273" t="s">
        <v>160</v>
      </c>
      <c r="K273">
        <v>4</v>
      </c>
      <c r="L273" t="s">
        <v>160</v>
      </c>
      <c r="M273">
        <v>4</v>
      </c>
      <c r="N273" t="s">
        <v>160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-0.28199999999999997</v>
      </c>
      <c r="G274">
        <v>-0.28199999999999997</v>
      </c>
      <c r="I274">
        <v>-0.28199999999999997</v>
      </c>
      <c r="K274">
        <v>-0.28199999999999997</v>
      </c>
      <c r="M274">
        <v>-0.28199999999999997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s">
        <v>160</v>
      </c>
      <c r="G275">
        <v>4</v>
      </c>
      <c r="H275" t="s">
        <v>160</v>
      </c>
      <c r="I275">
        <v>4</v>
      </c>
      <c r="J275" t="s">
        <v>160</v>
      </c>
      <c r="K275">
        <v>4</v>
      </c>
      <c r="L275" t="s">
        <v>160</v>
      </c>
      <c r="M275">
        <v>4</v>
      </c>
      <c r="N275" t="s">
        <v>160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-0.69520000000000004</v>
      </c>
      <c r="G276">
        <v>-0.69520000000000004</v>
      </c>
      <c r="I276">
        <v>-0.69520000000000004</v>
      </c>
      <c r="K276">
        <v>-0.69520000000000004</v>
      </c>
      <c r="M276">
        <v>-0.69520000000000004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s">
        <v>160</v>
      </c>
      <c r="G277">
        <v>4</v>
      </c>
      <c r="H277" t="s">
        <v>160</v>
      </c>
      <c r="I277">
        <v>4</v>
      </c>
      <c r="J277" t="s">
        <v>160</v>
      </c>
      <c r="K277">
        <v>4</v>
      </c>
      <c r="L277" t="s">
        <v>160</v>
      </c>
      <c r="M277">
        <v>4</v>
      </c>
      <c r="N277" t="s">
        <v>160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-6.1600000000000002E-2</v>
      </c>
      <c r="G278">
        <v>-6.1600000000000002E-2</v>
      </c>
      <c r="I278">
        <v>-6.1600000000000002E-2</v>
      </c>
      <c r="K278">
        <v>-6.1600000000000002E-2</v>
      </c>
      <c r="M278">
        <v>-6.1600000000000002E-2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159</v>
      </c>
      <c r="G279">
        <v>4</v>
      </c>
      <c r="H279" t="s">
        <v>159</v>
      </c>
      <c r="I279">
        <v>4</v>
      </c>
      <c r="J279" t="s">
        <v>159</v>
      </c>
      <c r="K279">
        <v>4</v>
      </c>
      <c r="L279" t="s">
        <v>159</v>
      </c>
      <c r="M279">
        <v>4</v>
      </c>
      <c r="N279" t="s">
        <v>159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-0.38829999999999998</v>
      </c>
      <c r="G280">
        <v>-0.38829999999999998</v>
      </c>
      <c r="I280">
        <v>-0.38829999999999998</v>
      </c>
      <c r="K280">
        <v>-0.38829999999999998</v>
      </c>
      <c r="M280">
        <v>-0.38829999999999998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s">
        <v>159</v>
      </c>
      <c r="G281">
        <v>4</v>
      </c>
      <c r="H281" t="s">
        <v>159</v>
      </c>
      <c r="I281">
        <v>4</v>
      </c>
      <c r="J281" t="s">
        <v>159</v>
      </c>
      <c r="K281">
        <v>4</v>
      </c>
      <c r="L281" t="s">
        <v>159</v>
      </c>
      <c r="M281">
        <v>4</v>
      </c>
      <c r="N281" t="s">
        <v>159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0.49</v>
      </c>
      <c r="G282">
        <v>0.49</v>
      </c>
      <c r="I282">
        <v>0.49</v>
      </c>
      <c r="K282">
        <v>0.49</v>
      </c>
      <c r="M282">
        <v>0.49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s">
        <v>160</v>
      </c>
      <c r="G283">
        <v>2</v>
      </c>
      <c r="H283" t="s">
        <v>160</v>
      </c>
      <c r="I283">
        <v>2</v>
      </c>
      <c r="J283" t="s">
        <v>160</v>
      </c>
      <c r="K283">
        <v>2</v>
      </c>
      <c r="L283" t="s">
        <v>160</v>
      </c>
      <c r="M283">
        <v>2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-0.78110000000000002</v>
      </c>
      <c r="I284">
        <v>-0.78110000000000002</v>
      </c>
      <c r="K284">
        <v>-0.78110000000000002</v>
      </c>
      <c r="M284">
        <v>-0.78110000000000002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s">
        <v>160</v>
      </c>
      <c r="G285">
        <v>5</v>
      </c>
      <c r="H285" t="s">
        <v>160</v>
      </c>
      <c r="I285">
        <v>5</v>
      </c>
      <c r="J285" t="s">
        <v>160</v>
      </c>
      <c r="K285">
        <v>5</v>
      </c>
      <c r="L285" t="s">
        <v>160</v>
      </c>
      <c r="M285">
        <v>5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-0.53990000000000005</v>
      </c>
      <c r="G286">
        <v>-0.53990000000000005</v>
      </c>
      <c r="I286">
        <v>-0.53990000000000005</v>
      </c>
      <c r="K286">
        <v>-0.53990000000000005</v>
      </c>
      <c r="M286">
        <v>-0.53990000000000005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4</v>
      </c>
      <c r="F287" t="s">
        <v>160</v>
      </c>
      <c r="G287">
        <v>4</v>
      </c>
      <c r="H287" t="s">
        <v>160</v>
      </c>
      <c r="I287">
        <v>4</v>
      </c>
      <c r="J287" t="s">
        <v>160</v>
      </c>
      <c r="K287">
        <v>4</v>
      </c>
      <c r="L287" t="s">
        <v>160</v>
      </c>
      <c r="M287">
        <v>4</v>
      </c>
      <c r="N287" t="s">
        <v>160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0.4</v>
      </c>
      <c r="G288">
        <v>0.4</v>
      </c>
      <c r="I288">
        <v>0.4</v>
      </c>
      <c r="K288">
        <v>0.4</v>
      </c>
      <c r="M288">
        <v>0.4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s">
        <v>159</v>
      </c>
      <c r="G289">
        <v>2</v>
      </c>
      <c r="H289" t="s">
        <v>159</v>
      </c>
      <c r="I289">
        <v>2</v>
      </c>
      <c r="J289" t="s">
        <v>159</v>
      </c>
      <c r="K289">
        <v>2</v>
      </c>
      <c r="L289" t="s">
        <v>159</v>
      </c>
      <c r="M289">
        <v>2</v>
      </c>
      <c r="N289" t="s">
        <v>159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-0.1837</v>
      </c>
      <c r="G290">
        <v>-0.1837</v>
      </c>
      <c r="I290">
        <v>-0.1837</v>
      </c>
      <c r="K290">
        <v>-0.1837</v>
      </c>
      <c r="M290">
        <v>-0.1837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s">
        <v>159</v>
      </c>
      <c r="G291">
        <v>4</v>
      </c>
      <c r="H291" t="s">
        <v>159</v>
      </c>
      <c r="I291">
        <v>4</v>
      </c>
      <c r="J291" t="s">
        <v>159</v>
      </c>
      <c r="K291">
        <v>4</v>
      </c>
      <c r="L291" t="s">
        <v>159</v>
      </c>
      <c r="M291">
        <v>4</v>
      </c>
      <c r="N291" t="s">
        <v>159</v>
      </c>
      <c r="O291">
        <v>1</v>
      </c>
    </row>
    <row r="292" spans="1:15" x14ac:dyDescent="0.35">
      <c r="F292">
        <f>COUNTIF(F2:F291,"TRUE")</f>
        <v>59</v>
      </c>
      <c r="H292">
        <f t="shared" ref="H292:N292" si="0">COUNTIF(H2:H291,"TRUE")</f>
        <v>59</v>
      </c>
      <c r="J292">
        <f t="shared" si="0"/>
        <v>59</v>
      </c>
      <c r="L292">
        <f t="shared" si="0"/>
        <v>59</v>
      </c>
      <c r="N292">
        <f t="shared" si="0"/>
        <v>59</v>
      </c>
    </row>
    <row r="293" spans="1:15" x14ac:dyDescent="0.35">
      <c r="A293" t="s">
        <v>37</v>
      </c>
    </row>
    <row r="294" spans="1:15" x14ac:dyDescent="0.35">
      <c r="A294" t="s">
        <v>49</v>
      </c>
      <c r="E294" t="s">
        <v>25</v>
      </c>
      <c r="F294">
        <f>COUNTIFS(F$2:F$291,"TRUE",$B$2:$B$291,1)</f>
        <v>11</v>
      </c>
      <c r="H294">
        <f t="shared" ref="H294:N294" si="1">COUNTIFS(H$2:H$291,"TRUE",$B$2:$B$291,1)</f>
        <v>11</v>
      </c>
      <c r="J294">
        <f t="shared" si="1"/>
        <v>11</v>
      </c>
      <c r="L294">
        <f t="shared" si="1"/>
        <v>11</v>
      </c>
      <c r="N294">
        <f t="shared" si="1"/>
        <v>11</v>
      </c>
      <c r="O294">
        <f>MEDIAN(F294:N294)</f>
        <v>11</v>
      </c>
    </row>
    <row r="295" spans="1:15" x14ac:dyDescent="0.35">
      <c r="A295" t="s">
        <v>39</v>
      </c>
      <c r="E295" t="s">
        <v>26</v>
      </c>
      <c r="F295">
        <f>COUNTIFS(F$2:F$291,"TRUE",$B$2:$B$291,2)</f>
        <v>11</v>
      </c>
      <c r="H295">
        <f t="shared" ref="H295:N295" si="2">COUNTIFS(H$2:H$291,"TRUE",$B$2:$B$291,2)</f>
        <v>11</v>
      </c>
      <c r="J295">
        <f t="shared" si="2"/>
        <v>11</v>
      </c>
      <c r="L295">
        <f t="shared" si="2"/>
        <v>11</v>
      </c>
      <c r="N295">
        <f t="shared" si="2"/>
        <v>11</v>
      </c>
      <c r="O295">
        <f t="shared" ref="O295:O298" si="3">MEDIAN(F295:N295)</f>
        <v>11</v>
      </c>
    </row>
    <row r="296" spans="1:15" x14ac:dyDescent="0.35">
      <c r="A296" t="s">
        <v>40</v>
      </c>
      <c r="E296" t="s">
        <v>27</v>
      </c>
      <c r="F296">
        <f>COUNTIFS(F$2:F$291,"TRUE",$B$2:$B$291,3)</f>
        <v>13</v>
      </c>
      <c r="H296">
        <f t="shared" ref="H296:N296" si="4">COUNTIFS(H$2:H$291,"TRUE",$B$2:$B$291,3)</f>
        <v>13</v>
      </c>
      <c r="J296">
        <f t="shared" si="4"/>
        <v>13</v>
      </c>
      <c r="L296">
        <f t="shared" si="4"/>
        <v>13</v>
      </c>
      <c r="N296">
        <f t="shared" si="4"/>
        <v>13</v>
      </c>
      <c r="O296">
        <f t="shared" si="3"/>
        <v>13</v>
      </c>
    </row>
    <row r="297" spans="1:15" x14ac:dyDescent="0.35">
      <c r="A297" t="s">
        <v>41</v>
      </c>
      <c r="E297" t="s">
        <v>28</v>
      </c>
      <c r="F297">
        <f>COUNTIFS(F$2:F$291,"TRUE",$B$2:$B$291,4)</f>
        <v>11</v>
      </c>
      <c r="H297">
        <f t="shared" ref="H297:N297" si="5">COUNTIFS(H$2:H$291,"TRUE",$B$2:$B$291,4)</f>
        <v>11</v>
      </c>
      <c r="J297">
        <f t="shared" si="5"/>
        <v>11</v>
      </c>
      <c r="L297">
        <f t="shared" si="5"/>
        <v>11</v>
      </c>
      <c r="N297">
        <f t="shared" si="5"/>
        <v>11</v>
      </c>
      <c r="O297">
        <f t="shared" si="3"/>
        <v>11</v>
      </c>
    </row>
    <row r="298" spans="1:15" x14ac:dyDescent="0.35">
      <c r="A298" t="s">
        <v>44</v>
      </c>
      <c r="E298" t="s">
        <v>29</v>
      </c>
      <c r="F298">
        <f>COUNTIFS(F$2:F$291,"TRUE",$B$2:$B$291,5)</f>
        <v>13</v>
      </c>
      <c r="H298">
        <f t="shared" ref="H298:N298" si="6">COUNTIFS(H$2:H$291,"TRUE",$B$2:$B$291,5)</f>
        <v>13</v>
      </c>
      <c r="J298">
        <f t="shared" si="6"/>
        <v>13</v>
      </c>
      <c r="L298">
        <f t="shared" si="6"/>
        <v>13</v>
      </c>
      <c r="N298">
        <f t="shared" si="6"/>
        <v>13</v>
      </c>
      <c r="O298">
        <f t="shared" si="3"/>
        <v>13</v>
      </c>
    </row>
    <row r="300" spans="1:15" x14ac:dyDescent="0.35">
      <c r="A300" t="s">
        <v>52</v>
      </c>
    </row>
    <row r="301" spans="1:15" x14ac:dyDescent="0.35">
      <c r="A301" t="s">
        <v>174</v>
      </c>
    </row>
    <row r="302" spans="1:15" x14ac:dyDescent="0.35">
      <c r="A302" t="s">
        <v>175</v>
      </c>
    </row>
    <row r="303" spans="1:15" x14ac:dyDescent="0.35">
      <c r="A303" t="s">
        <v>176</v>
      </c>
    </row>
  </sheetData>
  <autoFilter ref="A1:O300"/>
  <conditionalFormatting sqref="F1:F291 H1:H291 J1:J291 L1:L291 N1:N291 N299:N1048431 L299:L1048431 J299:J1048431 H299:H1048431 F299:F1048431">
    <cfRule type="containsText" dxfId="207" priority="13" operator="containsText" text="FALSE">
      <formula>NOT(ISERROR(SEARCH("FALSE",F1)))</formula>
    </cfRule>
    <cfRule type="containsText" dxfId="206" priority="14" operator="containsText" text="TRUE">
      <formula>NOT(ISERROR(SEARCH("TRUE",F1)))</formula>
    </cfRule>
  </conditionalFormatting>
  <conditionalFormatting sqref="F292:F293 H292:H293 J292:J293 L292:L293 N292:N293">
    <cfRule type="containsText" dxfId="205" priority="3" operator="containsText" text="FALSE">
      <formula>NOT(ISERROR(SEARCH("FALSE",F292)))</formula>
    </cfRule>
    <cfRule type="containsText" dxfId="204" priority="4" operator="containsText" text="TRUE">
      <formula>NOT(ISERROR(SEARCH("TRUE",F292)))</formula>
    </cfRule>
  </conditionalFormatting>
  <conditionalFormatting sqref="F294:N298">
    <cfRule type="containsText" dxfId="203" priority="1" operator="containsText" text="FALSE">
      <formula>NOT(ISERROR(SEARCH("FALSE",F294)))</formula>
    </cfRule>
    <cfRule type="containsText" dxfId="202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4"/>
  </sheetPr>
  <dimension ref="A1:O303"/>
  <sheetViews>
    <sheetView topLeftCell="A271" zoomScaleNormal="100" workbookViewId="0">
      <selection activeCell="P301" sqref="P301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36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0.22620000000000001</v>
      </c>
      <c r="G2">
        <v>0.22620000000000001</v>
      </c>
      <c r="I2">
        <v>0.22620000000000001</v>
      </c>
      <c r="K2">
        <v>0.22620000000000001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s">
        <v>159</v>
      </c>
      <c r="G3">
        <v>2</v>
      </c>
      <c r="H3" t="s">
        <v>159</v>
      </c>
      <c r="I3">
        <v>2</v>
      </c>
      <c r="J3" t="s">
        <v>159</v>
      </c>
      <c r="K3">
        <v>2</v>
      </c>
      <c r="L3" t="s">
        <v>159</v>
      </c>
      <c r="M3">
        <v>2</v>
      </c>
      <c r="N3" t="s">
        <v>159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-0.1007</v>
      </c>
      <c r="G4">
        <v>-0.1007</v>
      </c>
      <c r="I4">
        <v>-0.1007</v>
      </c>
      <c r="K4">
        <v>-0.1007</v>
      </c>
      <c r="M4">
        <v>-0.1007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159</v>
      </c>
      <c r="G5">
        <v>4</v>
      </c>
      <c r="H5" t="s">
        <v>159</v>
      </c>
      <c r="I5">
        <v>4</v>
      </c>
      <c r="J5" t="s">
        <v>159</v>
      </c>
      <c r="K5">
        <v>4</v>
      </c>
      <c r="L5" t="s">
        <v>159</v>
      </c>
      <c r="M5">
        <v>4</v>
      </c>
      <c r="N5" t="s">
        <v>159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0.45</v>
      </c>
      <c r="G6">
        <v>0.45</v>
      </c>
      <c r="I6">
        <v>0.45</v>
      </c>
      <c r="K6">
        <v>0.45</v>
      </c>
      <c r="M6">
        <v>0.45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s">
        <v>160</v>
      </c>
      <c r="G7">
        <v>2</v>
      </c>
      <c r="H7" t="s">
        <v>160</v>
      </c>
      <c r="I7">
        <v>2</v>
      </c>
      <c r="J7" t="s">
        <v>160</v>
      </c>
      <c r="K7">
        <v>2</v>
      </c>
      <c r="L7" t="s">
        <v>160</v>
      </c>
      <c r="M7">
        <v>2</v>
      </c>
      <c r="N7" t="s">
        <v>160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0.2525</v>
      </c>
      <c r="G8">
        <v>0.2525</v>
      </c>
      <c r="I8">
        <v>0.2525</v>
      </c>
      <c r="K8">
        <v>0.2525</v>
      </c>
      <c r="M8">
        <v>0.2525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2</v>
      </c>
      <c r="F9" t="s">
        <v>160</v>
      </c>
      <c r="G9">
        <v>2</v>
      </c>
      <c r="H9" t="s">
        <v>160</v>
      </c>
      <c r="I9">
        <v>2</v>
      </c>
      <c r="J9" t="s">
        <v>160</v>
      </c>
      <c r="K9">
        <v>2</v>
      </c>
      <c r="L9" t="s">
        <v>160</v>
      </c>
      <c r="M9">
        <v>2</v>
      </c>
      <c r="N9" t="s">
        <v>160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-0.11409999999999999</v>
      </c>
      <c r="G10">
        <v>-0.11409999999999999</v>
      </c>
      <c r="I10">
        <v>-0.11409999999999999</v>
      </c>
      <c r="K10">
        <v>-0.11409999999999999</v>
      </c>
      <c r="M10">
        <v>-0.11409999999999999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160</v>
      </c>
      <c r="G11">
        <v>4</v>
      </c>
      <c r="H11" t="s">
        <v>160</v>
      </c>
      <c r="I11">
        <v>4</v>
      </c>
      <c r="J11" t="s">
        <v>160</v>
      </c>
      <c r="K11">
        <v>4</v>
      </c>
      <c r="L11" t="s">
        <v>160</v>
      </c>
      <c r="M11">
        <v>4</v>
      </c>
      <c r="N11" t="s">
        <v>160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-0.9</v>
      </c>
      <c r="G12">
        <v>-0.9</v>
      </c>
      <c r="I12">
        <v>-0.9</v>
      </c>
      <c r="K12">
        <v>-0.9</v>
      </c>
      <c r="M12">
        <v>-0.9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5</v>
      </c>
      <c r="F13" t="s">
        <v>159</v>
      </c>
      <c r="G13">
        <v>5</v>
      </c>
      <c r="H13" t="s">
        <v>159</v>
      </c>
      <c r="I13">
        <v>5</v>
      </c>
      <c r="J13" t="s">
        <v>159</v>
      </c>
      <c r="K13">
        <v>5</v>
      </c>
      <c r="L13" t="s">
        <v>159</v>
      </c>
      <c r="M13">
        <v>5</v>
      </c>
      <c r="N13" t="s">
        <v>159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0.51400000000000001</v>
      </c>
      <c r="G14">
        <v>0.51400000000000001</v>
      </c>
      <c r="I14">
        <v>0.51400000000000001</v>
      </c>
      <c r="K14">
        <v>0.51400000000000001</v>
      </c>
      <c r="M14">
        <v>0.51400000000000001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2</v>
      </c>
      <c r="F15" t="s">
        <v>160</v>
      </c>
      <c r="G15">
        <v>2</v>
      </c>
      <c r="H15" t="s">
        <v>160</v>
      </c>
      <c r="I15">
        <v>2</v>
      </c>
      <c r="J15" t="s">
        <v>160</v>
      </c>
      <c r="K15">
        <v>2</v>
      </c>
      <c r="L15" t="s">
        <v>160</v>
      </c>
      <c r="M15">
        <v>2</v>
      </c>
      <c r="N15" t="s">
        <v>160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0.5</v>
      </c>
      <c r="G16">
        <v>0.5</v>
      </c>
      <c r="I16">
        <v>0.5</v>
      </c>
      <c r="K16">
        <v>0.5</v>
      </c>
      <c r="M16">
        <v>0.5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2</v>
      </c>
      <c r="F17" t="s">
        <v>160</v>
      </c>
      <c r="G17">
        <v>2</v>
      </c>
      <c r="H17" t="s">
        <v>160</v>
      </c>
      <c r="I17">
        <v>2</v>
      </c>
      <c r="J17" t="s">
        <v>160</v>
      </c>
      <c r="K17">
        <v>2</v>
      </c>
      <c r="L17" t="s">
        <v>160</v>
      </c>
      <c r="M17">
        <v>2</v>
      </c>
      <c r="N17" t="s">
        <v>160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-0.35980000000000001</v>
      </c>
      <c r="G18">
        <v>-0.35980000000000001</v>
      </c>
      <c r="I18">
        <v>-0.35980000000000001</v>
      </c>
      <c r="K18">
        <v>-0.35980000000000001</v>
      </c>
      <c r="M18">
        <v>-0.35980000000000001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160</v>
      </c>
      <c r="G19">
        <v>4</v>
      </c>
      <c r="H19" t="s">
        <v>160</v>
      </c>
      <c r="I19">
        <v>4</v>
      </c>
      <c r="J19" t="s">
        <v>160</v>
      </c>
      <c r="K19">
        <v>4</v>
      </c>
      <c r="L19" t="s">
        <v>160</v>
      </c>
      <c r="M19">
        <v>4</v>
      </c>
      <c r="N19" t="s">
        <v>160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0.49</v>
      </c>
      <c r="G20">
        <v>0.49</v>
      </c>
      <c r="I20">
        <v>0.49</v>
      </c>
      <c r="K20">
        <v>0.49</v>
      </c>
      <c r="M20">
        <v>0.49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2</v>
      </c>
      <c r="F21" t="s">
        <v>159</v>
      </c>
      <c r="G21">
        <v>2</v>
      </c>
      <c r="H21" t="s">
        <v>159</v>
      </c>
      <c r="I21">
        <v>2</v>
      </c>
      <c r="J21" t="s">
        <v>159</v>
      </c>
      <c r="K21">
        <v>2</v>
      </c>
      <c r="L21" t="s">
        <v>159</v>
      </c>
      <c r="M21">
        <v>2</v>
      </c>
      <c r="N21" t="s">
        <v>159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-0.6</v>
      </c>
      <c r="I22">
        <v>-0.6</v>
      </c>
      <c r="K22">
        <v>-0.6</v>
      </c>
      <c r="M22">
        <v>-0.6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160</v>
      </c>
      <c r="G23">
        <v>4</v>
      </c>
      <c r="H23" t="s">
        <v>160</v>
      </c>
      <c r="I23">
        <v>4</v>
      </c>
      <c r="J23" t="s">
        <v>160</v>
      </c>
      <c r="K23">
        <v>4</v>
      </c>
      <c r="L23" t="s">
        <v>160</v>
      </c>
      <c r="M23">
        <v>4</v>
      </c>
      <c r="N23" t="s">
        <v>160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-0.58799999999999997</v>
      </c>
      <c r="G24">
        <v>-0.58799999999999997</v>
      </c>
      <c r="I24">
        <v>-0.58799999999999997</v>
      </c>
      <c r="K24">
        <v>-0.58799999999999997</v>
      </c>
      <c r="M24">
        <v>-0.58799999999999997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s">
        <v>160</v>
      </c>
      <c r="G25">
        <v>4</v>
      </c>
      <c r="H25" t="s">
        <v>160</v>
      </c>
      <c r="I25">
        <v>4</v>
      </c>
      <c r="J25" t="s">
        <v>160</v>
      </c>
      <c r="K25">
        <v>4</v>
      </c>
      <c r="L25" t="s">
        <v>160</v>
      </c>
      <c r="M25">
        <v>4</v>
      </c>
      <c r="N25" t="s">
        <v>160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0.5</v>
      </c>
      <c r="G26">
        <v>0.5</v>
      </c>
      <c r="I26">
        <v>0.5</v>
      </c>
      <c r="K26">
        <v>0.5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159</v>
      </c>
      <c r="G27">
        <v>2</v>
      </c>
      <c r="H27" t="s">
        <v>159</v>
      </c>
      <c r="I27">
        <v>2</v>
      </c>
      <c r="J27" t="s">
        <v>159</v>
      </c>
      <c r="K27">
        <v>2</v>
      </c>
      <c r="L27" t="s">
        <v>159</v>
      </c>
      <c r="M27">
        <v>2</v>
      </c>
      <c r="N27" t="s">
        <v>159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0.74760000000000004</v>
      </c>
      <c r="G28">
        <v>0.74760000000000004</v>
      </c>
      <c r="I28">
        <v>0.74760000000000004</v>
      </c>
      <c r="K28">
        <v>0.74760000000000004</v>
      </c>
      <c r="M28">
        <v>0.74760000000000004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s">
        <v>159</v>
      </c>
      <c r="G29">
        <v>2</v>
      </c>
      <c r="H29" t="s">
        <v>159</v>
      </c>
      <c r="I29">
        <v>2</v>
      </c>
      <c r="J29" t="s">
        <v>159</v>
      </c>
      <c r="K29">
        <v>2</v>
      </c>
      <c r="L29" t="s">
        <v>159</v>
      </c>
      <c r="M29">
        <v>2</v>
      </c>
      <c r="N29" t="s">
        <v>159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-0.2223</v>
      </c>
      <c r="G30">
        <v>-0.2223</v>
      </c>
      <c r="I30">
        <v>-0.2223</v>
      </c>
      <c r="K30">
        <v>-0.2223</v>
      </c>
      <c r="M30">
        <v>-0.2223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s">
        <v>159</v>
      </c>
      <c r="G31">
        <v>4</v>
      </c>
      <c r="H31" t="s">
        <v>159</v>
      </c>
      <c r="I31">
        <v>4</v>
      </c>
      <c r="J31" t="s">
        <v>159</v>
      </c>
      <c r="K31">
        <v>4</v>
      </c>
      <c r="L31" t="s">
        <v>159</v>
      </c>
      <c r="M31">
        <v>4</v>
      </c>
      <c r="N31" t="s">
        <v>159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-0.43390000000000001</v>
      </c>
      <c r="G32">
        <v>-0.43390000000000001</v>
      </c>
      <c r="I32">
        <v>-0.43390000000000001</v>
      </c>
      <c r="K32">
        <v>-0.43390000000000001</v>
      </c>
      <c r="M32">
        <v>-0.43390000000000001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s">
        <v>160</v>
      </c>
      <c r="G33">
        <v>4</v>
      </c>
      <c r="H33" t="s">
        <v>160</v>
      </c>
      <c r="I33">
        <v>4</v>
      </c>
      <c r="J33" t="s">
        <v>160</v>
      </c>
      <c r="K33">
        <v>4</v>
      </c>
      <c r="L33" t="s">
        <v>160</v>
      </c>
      <c r="M33">
        <v>4</v>
      </c>
      <c r="N33" t="s">
        <v>160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0.51780000000000004</v>
      </c>
      <c r="G34">
        <v>0.51780000000000004</v>
      </c>
      <c r="I34">
        <v>0.51780000000000004</v>
      </c>
      <c r="K34">
        <v>0.51780000000000004</v>
      </c>
      <c r="M34">
        <v>0.51780000000000004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s">
        <v>160</v>
      </c>
      <c r="G35">
        <v>2</v>
      </c>
      <c r="H35" t="s">
        <v>160</v>
      </c>
      <c r="I35">
        <v>2</v>
      </c>
      <c r="J35" t="s">
        <v>160</v>
      </c>
      <c r="K35">
        <v>2</v>
      </c>
      <c r="L35" t="s">
        <v>160</v>
      </c>
      <c r="M35">
        <v>2</v>
      </c>
      <c r="N35" t="s">
        <v>160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0.40289999999999998</v>
      </c>
      <c r="G36">
        <v>0.40289999999999998</v>
      </c>
      <c r="I36">
        <v>0.40289999999999998</v>
      </c>
      <c r="K36">
        <v>0.40289999999999998</v>
      </c>
      <c r="M36">
        <v>0.40289999999999998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s">
        <v>160</v>
      </c>
      <c r="G37">
        <v>2</v>
      </c>
      <c r="H37" t="s">
        <v>160</v>
      </c>
      <c r="I37">
        <v>2</v>
      </c>
      <c r="J37" t="s">
        <v>160</v>
      </c>
      <c r="K37">
        <v>2</v>
      </c>
      <c r="L37" t="s">
        <v>160</v>
      </c>
      <c r="M37">
        <v>2</v>
      </c>
      <c r="N37" t="s">
        <v>160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-0.6</v>
      </c>
      <c r="G38">
        <v>-0.6</v>
      </c>
      <c r="I38">
        <v>-0.6</v>
      </c>
      <c r="K38">
        <v>-0.6</v>
      </c>
      <c r="M38">
        <v>-0.6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s">
        <v>159</v>
      </c>
      <c r="G39">
        <v>4</v>
      </c>
      <c r="H39" t="s">
        <v>159</v>
      </c>
      <c r="I39">
        <v>4</v>
      </c>
      <c r="J39" t="s">
        <v>159</v>
      </c>
      <c r="K39">
        <v>4</v>
      </c>
      <c r="L39" t="s">
        <v>159</v>
      </c>
      <c r="M39">
        <v>4</v>
      </c>
      <c r="N39" t="s">
        <v>159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0.86780000000000002</v>
      </c>
      <c r="G40">
        <v>0.86780000000000002</v>
      </c>
      <c r="I40">
        <v>0.86780000000000002</v>
      </c>
      <c r="K40">
        <v>0.86780000000000002</v>
      </c>
      <c r="M40">
        <v>0.86780000000000002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1</v>
      </c>
      <c r="F41" t="s">
        <v>160</v>
      </c>
      <c r="G41">
        <v>1</v>
      </c>
      <c r="H41" t="s">
        <v>160</v>
      </c>
      <c r="I41">
        <v>1</v>
      </c>
      <c r="J41" t="s">
        <v>160</v>
      </c>
      <c r="K41">
        <v>1</v>
      </c>
      <c r="L41" t="s">
        <v>160</v>
      </c>
      <c r="M41">
        <v>1</v>
      </c>
      <c r="N41" t="s">
        <v>160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-0.70660000000000001</v>
      </c>
      <c r="G42">
        <v>-0.70660000000000001</v>
      </c>
      <c r="I42">
        <v>-0.70660000000000001</v>
      </c>
      <c r="K42">
        <v>-0.70660000000000001</v>
      </c>
      <c r="M42">
        <v>-0.70660000000000001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160</v>
      </c>
      <c r="G43">
        <v>4</v>
      </c>
      <c r="H43" t="s">
        <v>160</v>
      </c>
      <c r="I43">
        <v>4</v>
      </c>
      <c r="J43" t="s">
        <v>160</v>
      </c>
      <c r="K43">
        <v>4</v>
      </c>
      <c r="L43" t="s">
        <v>160</v>
      </c>
      <c r="M43">
        <v>4</v>
      </c>
      <c r="N43" t="s">
        <v>160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-5.74E-2</v>
      </c>
      <c r="G44">
        <v>-5.74E-2</v>
      </c>
      <c r="I44">
        <v>-5.74E-2</v>
      </c>
      <c r="K44">
        <v>-5.74E-2</v>
      </c>
      <c r="M44">
        <v>-5.74E-2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s">
        <v>159</v>
      </c>
      <c r="G45">
        <v>4</v>
      </c>
      <c r="H45" t="s">
        <v>159</v>
      </c>
      <c r="I45">
        <v>4</v>
      </c>
      <c r="J45" t="s">
        <v>159</v>
      </c>
      <c r="K45">
        <v>4</v>
      </c>
      <c r="L45" t="s">
        <v>159</v>
      </c>
      <c r="M45">
        <v>4</v>
      </c>
      <c r="N45" t="s">
        <v>159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-0.6</v>
      </c>
      <c r="G46">
        <v>-0.6</v>
      </c>
      <c r="I46">
        <v>-0.6</v>
      </c>
      <c r="K46">
        <v>-0.6</v>
      </c>
      <c r="M46">
        <v>-0.6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160</v>
      </c>
      <c r="G47">
        <v>4</v>
      </c>
      <c r="H47" t="s">
        <v>160</v>
      </c>
      <c r="I47">
        <v>4</v>
      </c>
      <c r="J47" t="s">
        <v>160</v>
      </c>
      <c r="K47">
        <v>4</v>
      </c>
      <c r="L47" t="s">
        <v>160</v>
      </c>
      <c r="M47">
        <v>4</v>
      </c>
      <c r="N47" t="s">
        <v>160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-0.55000000000000004</v>
      </c>
      <c r="G48">
        <v>-0.55000000000000004</v>
      </c>
      <c r="I48">
        <v>-0.55000000000000004</v>
      </c>
      <c r="K48">
        <v>-0.55000000000000004</v>
      </c>
      <c r="M48">
        <v>-0.55000000000000004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s">
        <v>159</v>
      </c>
      <c r="G49">
        <v>4</v>
      </c>
      <c r="H49" t="s">
        <v>159</v>
      </c>
      <c r="I49">
        <v>4</v>
      </c>
      <c r="J49" t="s">
        <v>159</v>
      </c>
      <c r="K49">
        <v>4</v>
      </c>
      <c r="L49" t="s">
        <v>159</v>
      </c>
      <c r="M49">
        <v>4</v>
      </c>
      <c r="N49" t="s">
        <v>159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0.39050000000000001</v>
      </c>
      <c r="G50">
        <v>0.39050000000000001</v>
      </c>
      <c r="I50">
        <v>0.39050000000000001</v>
      </c>
      <c r="K50">
        <v>0.39050000000000001</v>
      </c>
      <c r="M50">
        <v>0.39050000000000001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s">
        <v>160</v>
      </c>
      <c r="G51">
        <v>2</v>
      </c>
      <c r="H51" t="s">
        <v>160</v>
      </c>
      <c r="I51">
        <v>2</v>
      </c>
      <c r="J51" t="s">
        <v>160</v>
      </c>
      <c r="K51">
        <v>2</v>
      </c>
      <c r="L51" t="s">
        <v>160</v>
      </c>
      <c r="M51">
        <v>2</v>
      </c>
      <c r="N51" t="s">
        <v>160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0.95760000000000001</v>
      </c>
      <c r="G52">
        <v>0.95760000000000001</v>
      </c>
      <c r="I52">
        <v>0.95760000000000001</v>
      </c>
      <c r="K52">
        <v>0.95760000000000001</v>
      </c>
      <c r="M52">
        <v>0.95760000000000001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s">
        <v>159</v>
      </c>
      <c r="G53">
        <v>1</v>
      </c>
      <c r="H53" t="s">
        <v>159</v>
      </c>
      <c r="I53">
        <v>1</v>
      </c>
      <c r="J53" t="s">
        <v>159</v>
      </c>
      <c r="K53">
        <v>1</v>
      </c>
      <c r="L53" t="s">
        <v>159</v>
      </c>
      <c r="M53">
        <v>1</v>
      </c>
      <c r="N53" t="s">
        <v>159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-0.65</v>
      </c>
      <c r="G54">
        <v>-0.65</v>
      </c>
      <c r="I54">
        <v>-0.65</v>
      </c>
      <c r="K54">
        <v>-0.65</v>
      </c>
      <c r="M54">
        <v>-0.65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s">
        <v>159</v>
      </c>
      <c r="G55">
        <v>4</v>
      </c>
      <c r="H55" t="s">
        <v>159</v>
      </c>
      <c r="I55">
        <v>4</v>
      </c>
      <c r="J55" t="s">
        <v>159</v>
      </c>
      <c r="K55">
        <v>4</v>
      </c>
      <c r="L55" t="s">
        <v>159</v>
      </c>
      <c r="M55">
        <v>4</v>
      </c>
      <c r="N55" t="s">
        <v>159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0.5</v>
      </c>
      <c r="G56">
        <v>0.5</v>
      </c>
      <c r="I56">
        <v>0.5</v>
      </c>
      <c r="K56">
        <v>0.5</v>
      </c>
      <c r="M56">
        <v>0.5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s">
        <v>160</v>
      </c>
      <c r="G57">
        <v>2</v>
      </c>
      <c r="H57" t="s">
        <v>160</v>
      </c>
      <c r="I57">
        <v>2</v>
      </c>
      <c r="J57" t="s">
        <v>160</v>
      </c>
      <c r="K57">
        <v>2</v>
      </c>
      <c r="L57" t="s">
        <v>160</v>
      </c>
      <c r="M57">
        <v>2</v>
      </c>
      <c r="N57" t="s">
        <v>160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-0.41149999999999998</v>
      </c>
      <c r="G58">
        <v>-0.41149999999999998</v>
      </c>
      <c r="I58">
        <v>-0.41149999999999998</v>
      </c>
      <c r="K58">
        <v>-0.41149999999999998</v>
      </c>
      <c r="M58">
        <v>-0.41149999999999998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s">
        <v>160</v>
      </c>
      <c r="G59">
        <v>4</v>
      </c>
      <c r="H59" t="s">
        <v>160</v>
      </c>
      <c r="I59">
        <v>4</v>
      </c>
      <c r="J59" t="s">
        <v>160</v>
      </c>
      <c r="K59">
        <v>4</v>
      </c>
      <c r="L59" t="s">
        <v>160</v>
      </c>
      <c r="M59">
        <v>4</v>
      </c>
      <c r="N59" t="s">
        <v>160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-0.45</v>
      </c>
      <c r="I60">
        <v>-0.45</v>
      </c>
      <c r="K60">
        <v>-0.45</v>
      </c>
      <c r="M60">
        <v>-0.45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160</v>
      </c>
      <c r="G61">
        <v>4</v>
      </c>
      <c r="H61" t="s">
        <v>160</v>
      </c>
      <c r="I61">
        <v>4</v>
      </c>
      <c r="J61" t="s">
        <v>160</v>
      </c>
      <c r="K61">
        <v>4</v>
      </c>
      <c r="L61" t="s">
        <v>160</v>
      </c>
      <c r="M61">
        <v>4</v>
      </c>
      <c r="N61" t="s">
        <v>160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0.4148</v>
      </c>
      <c r="G62">
        <v>0.4148</v>
      </c>
      <c r="I62">
        <v>0.4148</v>
      </c>
      <c r="K62">
        <v>0.4148</v>
      </c>
      <c r="M62">
        <v>0.4148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s">
        <v>159</v>
      </c>
      <c r="G63">
        <v>2</v>
      </c>
      <c r="H63" t="s">
        <v>159</v>
      </c>
      <c r="I63">
        <v>2</v>
      </c>
      <c r="J63" t="s">
        <v>159</v>
      </c>
      <c r="K63">
        <v>2</v>
      </c>
      <c r="L63" t="s">
        <v>159</v>
      </c>
      <c r="M63">
        <v>2</v>
      </c>
      <c r="N63" t="s">
        <v>159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0.41070000000000001</v>
      </c>
      <c r="G64">
        <v>0.41070000000000001</v>
      </c>
      <c r="I64">
        <v>0.41070000000000001</v>
      </c>
      <c r="K64">
        <v>0.41070000000000001</v>
      </c>
      <c r="M64">
        <v>0.41070000000000001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2</v>
      </c>
      <c r="F65" t="s">
        <v>160</v>
      </c>
      <c r="G65">
        <v>2</v>
      </c>
      <c r="H65" t="s">
        <v>160</v>
      </c>
      <c r="I65">
        <v>2</v>
      </c>
      <c r="J65" t="s">
        <v>160</v>
      </c>
      <c r="K65">
        <v>2</v>
      </c>
      <c r="L65" t="s">
        <v>160</v>
      </c>
      <c r="M65">
        <v>2</v>
      </c>
      <c r="N65" t="s">
        <v>160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0.49</v>
      </c>
      <c r="G66">
        <v>0.49</v>
      </c>
      <c r="I66">
        <v>0.49</v>
      </c>
      <c r="K66">
        <v>0.49</v>
      </c>
      <c r="M66">
        <v>0.49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2</v>
      </c>
      <c r="F67" t="s">
        <v>159</v>
      </c>
      <c r="G67">
        <v>2</v>
      </c>
      <c r="H67" t="s">
        <v>159</v>
      </c>
      <c r="I67">
        <v>2</v>
      </c>
      <c r="J67" t="s">
        <v>159</v>
      </c>
      <c r="K67">
        <v>2</v>
      </c>
      <c r="L67" t="s">
        <v>159</v>
      </c>
      <c r="M67">
        <v>2</v>
      </c>
      <c r="N67" t="s">
        <v>159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0.4</v>
      </c>
      <c r="G68">
        <v>0.4</v>
      </c>
      <c r="I68">
        <v>0.4</v>
      </c>
      <c r="K68">
        <v>0.4</v>
      </c>
      <c r="M68">
        <v>0.4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2</v>
      </c>
      <c r="F69" t="s">
        <v>160</v>
      </c>
      <c r="G69">
        <v>2</v>
      </c>
      <c r="H69" t="s">
        <v>160</v>
      </c>
      <c r="I69">
        <v>2</v>
      </c>
      <c r="J69" t="s">
        <v>160</v>
      </c>
      <c r="K69">
        <v>2</v>
      </c>
      <c r="L69" t="s">
        <v>160</v>
      </c>
      <c r="M69">
        <v>2</v>
      </c>
      <c r="N69" t="s">
        <v>160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-0.75</v>
      </c>
      <c r="G70">
        <v>-0.75</v>
      </c>
      <c r="I70">
        <v>-0.75</v>
      </c>
      <c r="K70">
        <v>-0.75</v>
      </c>
      <c r="M70">
        <v>-0.75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s">
        <v>160</v>
      </c>
      <c r="G71">
        <v>4</v>
      </c>
      <c r="H71" t="s">
        <v>160</v>
      </c>
      <c r="I71">
        <v>4</v>
      </c>
      <c r="J71" t="s">
        <v>160</v>
      </c>
      <c r="K71">
        <v>4</v>
      </c>
      <c r="L71" t="s">
        <v>160</v>
      </c>
      <c r="M71">
        <v>4</v>
      </c>
      <c r="N71" t="s">
        <v>160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-0.56279999999999997</v>
      </c>
      <c r="G72">
        <v>-0.56279999999999997</v>
      </c>
      <c r="I72">
        <v>-0.56279999999999997</v>
      </c>
      <c r="K72">
        <v>-0.56279999999999997</v>
      </c>
      <c r="M72">
        <v>-0.56279999999999997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s">
        <v>160</v>
      </c>
      <c r="G73">
        <v>4</v>
      </c>
      <c r="H73" t="s">
        <v>160</v>
      </c>
      <c r="I73">
        <v>4</v>
      </c>
      <c r="J73" t="s">
        <v>160</v>
      </c>
      <c r="K73">
        <v>4</v>
      </c>
      <c r="L73" t="s">
        <v>160</v>
      </c>
      <c r="M73">
        <v>4</v>
      </c>
      <c r="N73" t="s">
        <v>160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-0.5</v>
      </c>
      <c r="G74">
        <v>-0.5</v>
      </c>
      <c r="I74">
        <v>-0.5</v>
      </c>
      <c r="K74">
        <v>-0.5</v>
      </c>
      <c r="M74">
        <v>-0.5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s">
        <v>160</v>
      </c>
      <c r="G75">
        <v>4</v>
      </c>
      <c r="H75" t="s">
        <v>160</v>
      </c>
      <c r="I75">
        <v>4</v>
      </c>
      <c r="J75" t="s">
        <v>160</v>
      </c>
      <c r="K75">
        <v>4</v>
      </c>
      <c r="L75" t="s">
        <v>160</v>
      </c>
      <c r="M75">
        <v>4</v>
      </c>
      <c r="N75" t="s">
        <v>160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-0.84</v>
      </c>
      <c r="G76">
        <v>-0.84</v>
      </c>
      <c r="I76">
        <v>-0.84</v>
      </c>
      <c r="K76">
        <v>-0.84</v>
      </c>
      <c r="M76">
        <v>-0.84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5</v>
      </c>
      <c r="F77" t="s">
        <v>160</v>
      </c>
      <c r="G77">
        <v>5</v>
      </c>
      <c r="H77" t="s">
        <v>160</v>
      </c>
      <c r="I77">
        <v>5</v>
      </c>
      <c r="J77" t="s">
        <v>160</v>
      </c>
      <c r="K77">
        <v>5</v>
      </c>
      <c r="L77" t="s">
        <v>160</v>
      </c>
      <c r="M77">
        <v>5</v>
      </c>
      <c r="N77" t="s">
        <v>160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0.34379999999999999</v>
      </c>
      <c r="G78">
        <v>0.34379999999999999</v>
      </c>
      <c r="I78">
        <v>0.34379999999999999</v>
      </c>
      <c r="K78">
        <v>0.34379999999999999</v>
      </c>
      <c r="M78">
        <v>0.34379999999999999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2</v>
      </c>
      <c r="F79" t="s">
        <v>160</v>
      </c>
      <c r="G79">
        <v>2</v>
      </c>
      <c r="H79" t="s">
        <v>160</v>
      </c>
      <c r="I79">
        <v>2</v>
      </c>
      <c r="J79" t="s">
        <v>160</v>
      </c>
      <c r="K79">
        <v>2</v>
      </c>
      <c r="L79" t="s">
        <v>160</v>
      </c>
      <c r="M79">
        <v>2</v>
      </c>
      <c r="N79" t="s">
        <v>160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0.39500000000000002</v>
      </c>
      <c r="G80">
        <v>0.39500000000000002</v>
      </c>
      <c r="I80">
        <v>0.39500000000000002</v>
      </c>
      <c r="K80">
        <v>0.39500000000000002</v>
      </c>
      <c r="M80">
        <v>0.39500000000000002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s">
        <v>159</v>
      </c>
      <c r="G81">
        <v>2</v>
      </c>
      <c r="H81" t="s">
        <v>159</v>
      </c>
      <c r="I81">
        <v>2</v>
      </c>
      <c r="J81" t="s">
        <v>159</v>
      </c>
      <c r="K81">
        <v>2</v>
      </c>
      <c r="L81" t="s">
        <v>159</v>
      </c>
      <c r="M81">
        <v>2</v>
      </c>
      <c r="N81" t="s">
        <v>159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0.45</v>
      </c>
      <c r="G82">
        <v>0.45</v>
      </c>
      <c r="I82">
        <v>0.45</v>
      </c>
      <c r="K82">
        <v>0.45</v>
      </c>
      <c r="M82">
        <v>0.45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s">
        <v>160</v>
      </c>
      <c r="G83">
        <v>2</v>
      </c>
      <c r="H83" t="s">
        <v>160</v>
      </c>
      <c r="I83">
        <v>2</v>
      </c>
      <c r="J83" t="s">
        <v>160</v>
      </c>
      <c r="K83">
        <v>2</v>
      </c>
      <c r="L83" t="s">
        <v>160</v>
      </c>
      <c r="M83">
        <v>2</v>
      </c>
      <c r="N83" t="s">
        <v>160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0.8518</v>
      </c>
      <c r="G84">
        <v>0.8518</v>
      </c>
      <c r="I84">
        <v>0.8518</v>
      </c>
      <c r="K84">
        <v>0.8518</v>
      </c>
      <c r="M84">
        <v>0.8518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1</v>
      </c>
      <c r="F85" t="s">
        <v>159</v>
      </c>
      <c r="G85">
        <v>1</v>
      </c>
      <c r="H85" t="s">
        <v>159</v>
      </c>
      <c r="I85">
        <v>1</v>
      </c>
      <c r="J85" t="s">
        <v>159</v>
      </c>
      <c r="K85">
        <v>1</v>
      </c>
      <c r="L85" t="s">
        <v>159</v>
      </c>
      <c r="M85">
        <v>1</v>
      </c>
      <c r="N85" t="s">
        <v>159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-0.75</v>
      </c>
      <c r="G86">
        <v>-0.75</v>
      </c>
      <c r="I86">
        <v>-0.75</v>
      </c>
      <c r="K86">
        <v>-0.75</v>
      </c>
      <c r="M86">
        <v>-0.75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160</v>
      </c>
      <c r="G87">
        <v>4</v>
      </c>
      <c r="H87" t="s">
        <v>160</v>
      </c>
      <c r="I87">
        <v>4</v>
      </c>
      <c r="J87" t="s">
        <v>160</v>
      </c>
      <c r="K87">
        <v>5</v>
      </c>
      <c r="L87" t="s">
        <v>160</v>
      </c>
      <c r="M87">
        <v>4</v>
      </c>
      <c r="N87" t="s">
        <v>160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-0.20649999999999999</v>
      </c>
      <c r="G88">
        <v>-0.20649999999999999</v>
      </c>
      <c r="I88">
        <v>-0.20649999999999999</v>
      </c>
      <c r="K88">
        <v>-0.20649999999999999</v>
      </c>
      <c r="M88">
        <v>-0.20649999999999999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4</v>
      </c>
      <c r="F89" t="s">
        <v>160</v>
      </c>
      <c r="G89">
        <v>4</v>
      </c>
      <c r="H89" t="s">
        <v>160</v>
      </c>
      <c r="I89">
        <v>4</v>
      </c>
      <c r="J89" t="s">
        <v>160</v>
      </c>
      <c r="K89">
        <v>4</v>
      </c>
      <c r="L89" t="s">
        <v>160</v>
      </c>
      <c r="M89">
        <v>4</v>
      </c>
      <c r="N89" t="s">
        <v>160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-0.43390000000000001</v>
      </c>
      <c r="G90">
        <v>-0.43390000000000001</v>
      </c>
      <c r="I90">
        <v>-0.43390000000000001</v>
      </c>
      <c r="K90">
        <v>-0.43390000000000001</v>
      </c>
      <c r="M90">
        <v>-0.43390000000000001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159</v>
      </c>
      <c r="G91">
        <v>4</v>
      </c>
      <c r="H91" t="s">
        <v>159</v>
      </c>
      <c r="I91">
        <v>4</v>
      </c>
      <c r="J91" t="s">
        <v>159</v>
      </c>
      <c r="K91">
        <v>4</v>
      </c>
      <c r="L91" t="s">
        <v>159</v>
      </c>
      <c r="M91">
        <v>4</v>
      </c>
      <c r="N91" t="s">
        <v>159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0.6</v>
      </c>
      <c r="G92">
        <v>0.6</v>
      </c>
      <c r="I92">
        <v>0.6</v>
      </c>
      <c r="K92">
        <v>0.6</v>
      </c>
      <c r="M92">
        <v>0.6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2</v>
      </c>
      <c r="F93" t="s">
        <v>160</v>
      </c>
      <c r="G93">
        <v>2</v>
      </c>
      <c r="H93" t="s">
        <v>160</v>
      </c>
      <c r="I93">
        <v>2</v>
      </c>
      <c r="J93" t="s">
        <v>160</v>
      </c>
      <c r="K93">
        <v>2</v>
      </c>
      <c r="L93" t="s">
        <v>160</v>
      </c>
      <c r="M93">
        <v>2</v>
      </c>
      <c r="N93" t="s">
        <v>160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-0.76559999999999995</v>
      </c>
      <c r="G94">
        <v>-0.76559999999999995</v>
      </c>
      <c r="I94">
        <v>-0.76559999999999995</v>
      </c>
      <c r="K94">
        <v>-0.76559999999999995</v>
      </c>
      <c r="M94">
        <v>-0.76559999999999995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5</v>
      </c>
      <c r="F95" t="s">
        <v>159</v>
      </c>
      <c r="G95">
        <v>5</v>
      </c>
      <c r="H95" t="s">
        <v>159</v>
      </c>
      <c r="I95">
        <v>5</v>
      </c>
      <c r="J95" t="s">
        <v>159</v>
      </c>
      <c r="K95">
        <v>5</v>
      </c>
      <c r="L95" t="s">
        <v>159</v>
      </c>
      <c r="M95">
        <v>5</v>
      </c>
      <c r="N95" t="s">
        <v>159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-0.47760000000000002</v>
      </c>
      <c r="G96">
        <v>-0.47760000000000002</v>
      </c>
      <c r="I96">
        <v>-0.47760000000000002</v>
      </c>
      <c r="K96">
        <v>-0.47760000000000002</v>
      </c>
      <c r="M96">
        <v>-0.47760000000000002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159</v>
      </c>
      <c r="G97">
        <v>4</v>
      </c>
      <c r="H97" t="s">
        <v>159</v>
      </c>
      <c r="I97">
        <v>4</v>
      </c>
      <c r="J97" t="s">
        <v>159</v>
      </c>
      <c r="K97">
        <v>4</v>
      </c>
      <c r="L97" t="s">
        <v>159</v>
      </c>
      <c r="M97">
        <v>4</v>
      </c>
      <c r="N97" t="s">
        <v>159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-0.49</v>
      </c>
      <c r="G98">
        <v>-0.49</v>
      </c>
      <c r="I98">
        <v>-0.49</v>
      </c>
      <c r="K98">
        <v>-0.49</v>
      </c>
      <c r="M98">
        <v>-0.49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s">
        <v>160</v>
      </c>
      <c r="G99">
        <v>4</v>
      </c>
      <c r="H99" t="s">
        <v>160</v>
      </c>
      <c r="I99">
        <v>4</v>
      </c>
      <c r="J99" t="s">
        <v>160</v>
      </c>
      <c r="K99">
        <v>4</v>
      </c>
      <c r="L99" t="s">
        <v>160</v>
      </c>
      <c r="M99">
        <v>4</v>
      </c>
      <c r="N99" t="s">
        <v>160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-0.49</v>
      </c>
      <c r="G100">
        <v>-0.49</v>
      </c>
      <c r="I100">
        <v>-0.49</v>
      </c>
      <c r="K100">
        <v>-0.49</v>
      </c>
      <c r="M100">
        <v>-0.49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160</v>
      </c>
      <c r="G101">
        <v>4</v>
      </c>
      <c r="H101" t="s">
        <v>160</v>
      </c>
      <c r="I101">
        <v>4</v>
      </c>
      <c r="J101" t="s">
        <v>160</v>
      </c>
      <c r="K101">
        <v>4</v>
      </c>
      <c r="L101" t="s">
        <v>160</v>
      </c>
      <c r="M101">
        <v>4</v>
      </c>
      <c r="N101" t="s">
        <v>160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-5.74E-2</v>
      </c>
      <c r="G102">
        <v>-5.74E-2</v>
      </c>
      <c r="I102">
        <v>-5.74E-2</v>
      </c>
      <c r="K102">
        <v>-5.74E-2</v>
      </c>
      <c r="M102">
        <v>-5.74E-2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s">
        <v>159</v>
      </c>
      <c r="G103">
        <v>4</v>
      </c>
      <c r="H103" t="s">
        <v>159</v>
      </c>
      <c r="I103">
        <v>4</v>
      </c>
      <c r="J103" t="s">
        <v>159</v>
      </c>
      <c r="K103">
        <v>4</v>
      </c>
      <c r="L103" t="s">
        <v>159</v>
      </c>
      <c r="M103">
        <v>4</v>
      </c>
      <c r="N103" t="s">
        <v>159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-0.49</v>
      </c>
      <c r="G104">
        <v>-0.49</v>
      </c>
      <c r="I104">
        <v>-0.49</v>
      </c>
      <c r="K104">
        <v>-0.49</v>
      </c>
      <c r="M104">
        <v>-0.49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s">
        <v>159</v>
      </c>
      <c r="G105">
        <v>4</v>
      </c>
      <c r="H105" t="s">
        <v>159</v>
      </c>
      <c r="I105">
        <v>4</v>
      </c>
      <c r="J105" t="s">
        <v>159</v>
      </c>
      <c r="K105">
        <v>4</v>
      </c>
      <c r="L105" t="s">
        <v>159</v>
      </c>
      <c r="M105">
        <v>4</v>
      </c>
      <c r="N105" t="s">
        <v>159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-0.5</v>
      </c>
      <c r="G106">
        <v>-0.5</v>
      </c>
      <c r="I106">
        <v>-0.5</v>
      </c>
      <c r="K106">
        <v>-0.5</v>
      </c>
      <c r="M106">
        <v>-0.5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s">
        <v>159</v>
      </c>
      <c r="G107">
        <v>4</v>
      </c>
      <c r="H107" t="s">
        <v>159</v>
      </c>
      <c r="I107">
        <v>4</v>
      </c>
      <c r="J107" t="s">
        <v>159</v>
      </c>
      <c r="K107">
        <v>4</v>
      </c>
      <c r="L107" t="s">
        <v>159</v>
      </c>
      <c r="M107">
        <v>4</v>
      </c>
      <c r="N107" t="s">
        <v>159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0.502</v>
      </c>
      <c r="G108">
        <v>0.502</v>
      </c>
      <c r="I108">
        <v>0.502</v>
      </c>
      <c r="K108">
        <v>0.502</v>
      </c>
      <c r="M108">
        <v>0.502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2</v>
      </c>
      <c r="F109" t="s">
        <v>160</v>
      </c>
      <c r="G109">
        <v>2</v>
      </c>
      <c r="H109" t="s">
        <v>160</v>
      </c>
      <c r="I109">
        <v>2</v>
      </c>
      <c r="J109" t="s">
        <v>160</v>
      </c>
      <c r="K109">
        <v>2</v>
      </c>
      <c r="L109" t="s">
        <v>160</v>
      </c>
      <c r="M109">
        <v>2</v>
      </c>
      <c r="N109" t="s">
        <v>160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0.5</v>
      </c>
      <c r="G110">
        <v>0.5</v>
      </c>
      <c r="I110">
        <v>0.5</v>
      </c>
      <c r="K110">
        <v>0.5</v>
      </c>
      <c r="M110">
        <v>0.5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s">
        <v>160</v>
      </c>
      <c r="G111">
        <v>2</v>
      </c>
      <c r="H111" t="s">
        <v>160</v>
      </c>
      <c r="I111">
        <v>2</v>
      </c>
      <c r="J111" t="s">
        <v>160</v>
      </c>
      <c r="K111">
        <v>2</v>
      </c>
      <c r="L111" t="s">
        <v>160</v>
      </c>
      <c r="M111">
        <v>2</v>
      </c>
      <c r="N111" t="s">
        <v>160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0.4229</v>
      </c>
      <c r="G112">
        <v>0.4229</v>
      </c>
      <c r="I112">
        <v>0.4229</v>
      </c>
      <c r="K112">
        <v>0.4229</v>
      </c>
      <c r="M112">
        <v>0.4229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2</v>
      </c>
      <c r="F113" t="s">
        <v>159</v>
      </c>
      <c r="G113">
        <v>2</v>
      </c>
      <c r="H113" t="s">
        <v>159</v>
      </c>
      <c r="I113">
        <v>2</v>
      </c>
      <c r="J113" t="s">
        <v>159</v>
      </c>
      <c r="K113">
        <v>2</v>
      </c>
      <c r="L113" t="s">
        <v>159</v>
      </c>
      <c r="M113">
        <v>2</v>
      </c>
      <c r="N113" t="s">
        <v>159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0.41570000000000001</v>
      </c>
      <c r="G114">
        <v>0.41570000000000001</v>
      </c>
      <c r="I114">
        <v>0.41570000000000001</v>
      </c>
      <c r="K114">
        <v>0.41570000000000001</v>
      </c>
      <c r="M114">
        <v>0.41570000000000001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159</v>
      </c>
      <c r="G115">
        <v>2</v>
      </c>
      <c r="H115" t="s">
        <v>159</v>
      </c>
      <c r="I115">
        <v>2</v>
      </c>
      <c r="J115" t="s">
        <v>159</v>
      </c>
      <c r="K115">
        <v>2</v>
      </c>
      <c r="L115" t="s">
        <v>159</v>
      </c>
      <c r="M115">
        <v>2</v>
      </c>
      <c r="N115" t="s">
        <v>159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0.66900000000000004</v>
      </c>
      <c r="G116">
        <v>0.66900000000000004</v>
      </c>
      <c r="I116">
        <v>0.66900000000000004</v>
      </c>
      <c r="K116">
        <v>0.66900000000000004</v>
      </c>
      <c r="M116">
        <v>0.66900000000000004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2</v>
      </c>
      <c r="F117" t="s">
        <v>160</v>
      </c>
      <c r="G117">
        <v>2</v>
      </c>
      <c r="H117" t="s">
        <v>160</v>
      </c>
      <c r="I117">
        <v>2</v>
      </c>
      <c r="J117" t="s">
        <v>160</v>
      </c>
      <c r="K117">
        <v>2</v>
      </c>
      <c r="L117" t="s">
        <v>160</v>
      </c>
      <c r="M117">
        <v>2</v>
      </c>
      <c r="N117" t="s">
        <v>160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0.45240000000000002</v>
      </c>
      <c r="G118">
        <v>0.45240000000000002</v>
      </c>
      <c r="I118">
        <v>0.45240000000000002</v>
      </c>
      <c r="K118">
        <v>0.45240000000000002</v>
      </c>
      <c r="M118">
        <v>0.45240000000000002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s">
        <v>159</v>
      </c>
      <c r="G119">
        <v>2</v>
      </c>
      <c r="H119" t="s">
        <v>159</v>
      </c>
      <c r="I119">
        <v>2</v>
      </c>
      <c r="J119" t="s">
        <v>159</v>
      </c>
      <c r="K119">
        <v>2</v>
      </c>
      <c r="L119" t="s">
        <v>159</v>
      </c>
      <c r="M119">
        <v>2</v>
      </c>
      <c r="N119" t="s">
        <v>159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0.41420000000000001</v>
      </c>
      <c r="G120">
        <v>0.41420000000000001</v>
      </c>
      <c r="I120">
        <v>0.41420000000000001</v>
      </c>
      <c r="K120">
        <v>0.41420000000000001</v>
      </c>
      <c r="M120">
        <v>0.41420000000000001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2</v>
      </c>
      <c r="F121" t="s">
        <v>159</v>
      </c>
      <c r="G121">
        <v>2</v>
      </c>
      <c r="H121" t="s">
        <v>159</v>
      </c>
      <c r="I121">
        <v>2</v>
      </c>
      <c r="J121" t="s">
        <v>159</v>
      </c>
      <c r="K121">
        <v>2</v>
      </c>
      <c r="L121" t="s">
        <v>159</v>
      </c>
      <c r="M121">
        <v>2</v>
      </c>
      <c r="N121" t="s">
        <v>159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</v>
      </c>
      <c r="G122">
        <v>-0.4</v>
      </c>
      <c r="I122">
        <v>-0.4</v>
      </c>
      <c r="K122">
        <v>-0.4</v>
      </c>
      <c r="M122">
        <v>-0.4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s">
        <v>159</v>
      </c>
      <c r="G123">
        <v>4</v>
      </c>
      <c r="H123" t="s">
        <v>159</v>
      </c>
      <c r="I123">
        <v>4</v>
      </c>
      <c r="J123" t="s">
        <v>159</v>
      </c>
      <c r="K123">
        <v>4</v>
      </c>
      <c r="L123" t="s">
        <v>159</v>
      </c>
      <c r="M123">
        <v>4</v>
      </c>
      <c r="N123" t="s">
        <v>159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0.36199999999999999</v>
      </c>
      <c r="G124">
        <v>0.36199999999999999</v>
      </c>
      <c r="I124">
        <v>0.36199999999999999</v>
      </c>
      <c r="K124">
        <v>0.36199999999999999</v>
      </c>
      <c r="M124">
        <v>0.36199999999999999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2</v>
      </c>
      <c r="F125" t="s">
        <v>159</v>
      </c>
      <c r="G125">
        <v>2</v>
      </c>
      <c r="H125" t="s">
        <v>159</v>
      </c>
      <c r="I125">
        <v>2</v>
      </c>
      <c r="J125" t="s">
        <v>159</v>
      </c>
      <c r="K125">
        <v>2</v>
      </c>
      <c r="L125" t="s">
        <v>159</v>
      </c>
      <c r="M125">
        <v>2</v>
      </c>
      <c r="N125" t="s">
        <v>159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-0.11409999999999999</v>
      </c>
      <c r="G126">
        <v>-0.11409999999999999</v>
      </c>
      <c r="I126">
        <v>-0.11409999999999999</v>
      </c>
      <c r="K126">
        <v>-0.11409999999999999</v>
      </c>
      <c r="M126">
        <v>-0.11409999999999999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159</v>
      </c>
      <c r="G127">
        <v>4</v>
      </c>
      <c r="H127" t="s">
        <v>159</v>
      </c>
      <c r="I127">
        <v>4</v>
      </c>
      <c r="J127" t="s">
        <v>159</v>
      </c>
      <c r="K127">
        <v>4</v>
      </c>
      <c r="L127" t="s">
        <v>159</v>
      </c>
      <c r="M127">
        <v>4</v>
      </c>
      <c r="N127" t="s">
        <v>159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-0.9</v>
      </c>
      <c r="G128">
        <v>-0.9</v>
      </c>
      <c r="I128">
        <v>-0.9</v>
      </c>
      <c r="K128">
        <v>-0.9</v>
      </c>
      <c r="M128">
        <v>-0.9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5</v>
      </c>
      <c r="F129" t="s">
        <v>159</v>
      </c>
      <c r="G129">
        <v>5</v>
      </c>
      <c r="H129" t="s">
        <v>159</v>
      </c>
      <c r="I129">
        <v>5</v>
      </c>
      <c r="J129" t="s">
        <v>159</v>
      </c>
      <c r="K129">
        <v>5</v>
      </c>
      <c r="L129" t="s">
        <v>159</v>
      </c>
      <c r="M129">
        <v>5</v>
      </c>
      <c r="N129" t="s">
        <v>159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0.49</v>
      </c>
      <c r="G130">
        <v>0.49</v>
      </c>
      <c r="I130">
        <v>0.49</v>
      </c>
      <c r="K130">
        <v>0.49</v>
      </c>
      <c r="M130">
        <v>0.49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2</v>
      </c>
      <c r="F131" t="s">
        <v>160</v>
      </c>
      <c r="G131">
        <v>2</v>
      </c>
      <c r="H131" t="s">
        <v>160</v>
      </c>
      <c r="I131">
        <v>2</v>
      </c>
      <c r="J131" t="s">
        <v>160</v>
      </c>
      <c r="K131">
        <v>2</v>
      </c>
      <c r="L131" t="s">
        <v>160</v>
      </c>
      <c r="M131">
        <v>2</v>
      </c>
      <c r="N131" t="s">
        <v>160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0.62229999999999996</v>
      </c>
      <c r="G132">
        <v>0.62229999999999996</v>
      </c>
      <c r="I132">
        <v>0.62229999999999996</v>
      </c>
      <c r="K132">
        <v>0.62229999999999996</v>
      </c>
      <c r="M132">
        <v>0.62229999999999996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s">
        <v>160</v>
      </c>
      <c r="G133">
        <v>2</v>
      </c>
      <c r="H133" t="s">
        <v>160</v>
      </c>
      <c r="I133">
        <v>2</v>
      </c>
      <c r="J133" t="s">
        <v>160</v>
      </c>
      <c r="K133">
        <v>2</v>
      </c>
      <c r="L133" t="s">
        <v>160</v>
      </c>
      <c r="M133">
        <v>2</v>
      </c>
      <c r="N133" t="s">
        <v>160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-0.17180000000000001</v>
      </c>
      <c r="G134">
        <v>-0.17180000000000001</v>
      </c>
      <c r="I134">
        <v>-0.17180000000000001</v>
      </c>
      <c r="K134">
        <v>-0.17180000000000001</v>
      </c>
      <c r="M134">
        <v>-0.17180000000000001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159</v>
      </c>
      <c r="G135">
        <v>4</v>
      </c>
      <c r="H135" t="s">
        <v>159</v>
      </c>
      <c r="I135">
        <v>4</v>
      </c>
      <c r="J135" t="s">
        <v>159</v>
      </c>
      <c r="K135">
        <v>4</v>
      </c>
      <c r="L135" t="s">
        <v>159</v>
      </c>
      <c r="M135">
        <v>4</v>
      </c>
      <c r="N135" t="s">
        <v>159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-0.1008</v>
      </c>
      <c r="G136">
        <v>-0.1008</v>
      </c>
      <c r="I136">
        <v>-0.1008</v>
      </c>
      <c r="K136">
        <v>-0.1008</v>
      </c>
      <c r="M136">
        <v>-0.1008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s">
        <v>159</v>
      </c>
      <c r="G137">
        <v>4</v>
      </c>
      <c r="H137" t="s">
        <v>159</v>
      </c>
      <c r="I137">
        <v>4</v>
      </c>
      <c r="J137" t="s">
        <v>159</v>
      </c>
      <c r="K137">
        <v>4</v>
      </c>
      <c r="L137" t="s">
        <v>159</v>
      </c>
      <c r="M137">
        <v>4</v>
      </c>
      <c r="N137" t="s">
        <v>159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-0.2082</v>
      </c>
      <c r="G138">
        <v>-0.2082</v>
      </c>
      <c r="I138">
        <v>-0.2082</v>
      </c>
      <c r="K138">
        <v>-0.2082</v>
      </c>
      <c r="M138">
        <v>-0.2082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s">
        <v>160</v>
      </c>
      <c r="G139">
        <v>4</v>
      </c>
      <c r="H139" t="s">
        <v>160</v>
      </c>
      <c r="I139">
        <v>4</v>
      </c>
      <c r="J139" t="s">
        <v>160</v>
      </c>
      <c r="K139">
        <v>4</v>
      </c>
      <c r="L139" t="s">
        <v>160</v>
      </c>
      <c r="M139">
        <v>4</v>
      </c>
      <c r="N139" t="s">
        <v>160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-0.44529999999999997</v>
      </c>
      <c r="G140">
        <v>-0.44529999999999997</v>
      </c>
      <c r="I140">
        <v>-0.44529999999999997</v>
      </c>
      <c r="K140">
        <v>-0.44529999999999997</v>
      </c>
      <c r="M140">
        <v>-0.44529999999999997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s">
        <v>159</v>
      </c>
      <c r="G141">
        <v>4</v>
      </c>
      <c r="H141" t="s">
        <v>159</v>
      </c>
      <c r="I141">
        <v>4</v>
      </c>
      <c r="J141" t="s">
        <v>159</v>
      </c>
      <c r="K141">
        <v>4</v>
      </c>
      <c r="L141" t="s">
        <v>159</v>
      </c>
      <c r="M141">
        <v>4</v>
      </c>
      <c r="N141" t="s">
        <v>159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0.2485</v>
      </c>
      <c r="G142">
        <v>0.2485</v>
      </c>
      <c r="I142">
        <v>0.2485</v>
      </c>
      <c r="K142">
        <v>0.2485</v>
      </c>
      <c r="M142">
        <v>0.2485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2</v>
      </c>
      <c r="F143" t="s">
        <v>159</v>
      </c>
      <c r="G143">
        <v>2</v>
      </c>
      <c r="H143" t="s">
        <v>159</v>
      </c>
      <c r="I143">
        <v>2</v>
      </c>
      <c r="J143" t="s">
        <v>159</v>
      </c>
      <c r="K143">
        <v>2</v>
      </c>
      <c r="L143" t="s">
        <v>159</v>
      </c>
      <c r="M143">
        <v>2</v>
      </c>
      <c r="N143" t="s">
        <v>159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0.31</v>
      </c>
      <c r="G144">
        <v>0.31</v>
      </c>
      <c r="I144">
        <v>0.31</v>
      </c>
      <c r="K144">
        <v>0.31</v>
      </c>
      <c r="M144">
        <v>0.31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2</v>
      </c>
      <c r="F145" t="s">
        <v>160</v>
      </c>
      <c r="G145">
        <v>2</v>
      </c>
      <c r="H145" t="s">
        <v>160</v>
      </c>
      <c r="I145">
        <v>2</v>
      </c>
      <c r="J145" t="s">
        <v>160</v>
      </c>
      <c r="K145">
        <v>2</v>
      </c>
      <c r="L145" t="s">
        <v>160</v>
      </c>
      <c r="M145">
        <v>2</v>
      </c>
      <c r="N145" t="s">
        <v>160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0.6</v>
      </c>
      <c r="G146">
        <v>0.6</v>
      </c>
      <c r="I146">
        <v>0.6</v>
      </c>
      <c r="K146">
        <v>0.6</v>
      </c>
      <c r="M146">
        <v>0.6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2</v>
      </c>
      <c r="F147" t="s">
        <v>159</v>
      </c>
      <c r="G147">
        <v>2</v>
      </c>
      <c r="H147" t="s">
        <v>159</v>
      </c>
      <c r="I147">
        <v>2</v>
      </c>
      <c r="J147" t="s">
        <v>159</v>
      </c>
      <c r="K147">
        <v>2</v>
      </c>
      <c r="L147" t="s">
        <v>159</v>
      </c>
      <c r="M147">
        <v>2</v>
      </c>
      <c r="N147" t="s">
        <v>159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0.29980000000000001</v>
      </c>
      <c r="G148">
        <v>0.29980000000000001</v>
      </c>
      <c r="I148">
        <v>0.29980000000000001</v>
      </c>
      <c r="K148">
        <v>0.29980000000000001</v>
      </c>
      <c r="M148">
        <v>0.29980000000000001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2</v>
      </c>
      <c r="F149" t="s">
        <v>160</v>
      </c>
      <c r="G149">
        <v>2</v>
      </c>
      <c r="H149" t="s">
        <v>160</v>
      </c>
      <c r="I149">
        <v>2</v>
      </c>
      <c r="J149" t="s">
        <v>160</v>
      </c>
      <c r="K149">
        <v>2</v>
      </c>
      <c r="L149" t="s">
        <v>160</v>
      </c>
      <c r="M149">
        <v>2</v>
      </c>
      <c r="N149" t="s">
        <v>160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0.35</v>
      </c>
      <c r="G150">
        <v>0.35</v>
      </c>
      <c r="I150">
        <v>0.35</v>
      </c>
      <c r="K150">
        <v>0.35</v>
      </c>
      <c r="M150">
        <v>0.35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s">
        <v>160</v>
      </c>
      <c r="G151">
        <v>2</v>
      </c>
      <c r="H151" t="s">
        <v>160</v>
      </c>
      <c r="I151">
        <v>2</v>
      </c>
      <c r="J151" t="s">
        <v>160</v>
      </c>
      <c r="K151">
        <v>2</v>
      </c>
      <c r="L151" t="s">
        <v>160</v>
      </c>
      <c r="M151">
        <v>2</v>
      </c>
      <c r="N151" t="s">
        <v>160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0.49</v>
      </c>
      <c r="G152">
        <v>0.49</v>
      </c>
      <c r="I152">
        <v>0.49</v>
      </c>
      <c r="K152">
        <v>0.49</v>
      </c>
      <c r="M152">
        <v>0.49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s">
        <v>160</v>
      </c>
      <c r="G153">
        <v>2</v>
      </c>
      <c r="H153" t="s">
        <v>160</v>
      </c>
      <c r="I153">
        <v>2</v>
      </c>
      <c r="J153" t="s">
        <v>160</v>
      </c>
      <c r="K153">
        <v>2</v>
      </c>
      <c r="L153" t="s">
        <v>160</v>
      </c>
      <c r="M153">
        <v>2</v>
      </c>
      <c r="N153" t="s">
        <v>160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-0.6</v>
      </c>
      <c r="G154">
        <v>-0.6</v>
      </c>
      <c r="I154">
        <v>-0.6</v>
      </c>
      <c r="K154">
        <v>-0.6</v>
      </c>
      <c r="M154">
        <v>-0.6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s">
        <v>159</v>
      </c>
      <c r="G155">
        <v>4</v>
      </c>
      <c r="H155" t="s">
        <v>159</v>
      </c>
      <c r="I155">
        <v>4</v>
      </c>
      <c r="J155" t="s">
        <v>159</v>
      </c>
      <c r="K155">
        <v>4</v>
      </c>
      <c r="L155" t="s">
        <v>159</v>
      </c>
      <c r="M155">
        <v>4</v>
      </c>
      <c r="N155" t="s">
        <v>159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-0.75</v>
      </c>
      <c r="G156">
        <v>-0.75</v>
      </c>
      <c r="I156">
        <v>-0.75</v>
      </c>
      <c r="K156">
        <v>-0.75</v>
      </c>
      <c r="M156">
        <v>-0.75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s">
        <v>160</v>
      </c>
      <c r="G157">
        <v>4</v>
      </c>
      <c r="H157" t="s">
        <v>160</v>
      </c>
      <c r="I157">
        <v>4</v>
      </c>
      <c r="J157" t="s">
        <v>160</v>
      </c>
      <c r="K157">
        <v>4</v>
      </c>
      <c r="L157" t="s">
        <v>160</v>
      </c>
      <c r="M157">
        <v>4</v>
      </c>
      <c r="N157" t="s">
        <v>160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0.50639999999999996</v>
      </c>
      <c r="G158">
        <v>0.50639999999999996</v>
      </c>
      <c r="I158">
        <v>0.50639999999999996</v>
      </c>
      <c r="K158">
        <v>0.50639999999999996</v>
      </c>
      <c r="M158">
        <v>0.50639999999999996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s">
        <v>159</v>
      </c>
      <c r="G159">
        <v>2</v>
      </c>
      <c r="H159" t="s">
        <v>159</v>
      </c>
      <c r="I159">
        <v>2</v>
      </c>
      <c r="J159" t="s">
        <v>159</v>
      </c>
      <c r="K159">
        <v>2</v>
      </c>
      <c r="L159" t="s">
        <v>159</v>
      </c>
      <c r="M159">
        <v>2</v>
      </c>
      <c r="N159" t="s">
        <v>159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-0.52790000000000004</v>
      </c>
      <c r="G160">
        <v>-0.52790000000000004</v>
      </c>
      <c r="I160">
        <v>-0.52790000000000004</v>
      </c>
      <c r="K160">
        <v>-0.52790000000000004</v>
      </c>
      <c r="M160">
        <v>-0.52790000000000004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s">
        <v>159</v>
      </c>
      <c r="G161">
        <v>4</v>
      </c>
      <c r="H161" t="s">
        <v>159</v>
      </c>
      <c r="I161">
        <v>4</v>
      </c>
      <c r="J161" t="s">
        <v>159</v>
      </c>
      <c r="K161">
        <v>4</v>
      </c>
      <c r="L161" t="s">
        <v>159</v>
      </c>
      <c r="M161">
        <v>4</v>
      </c>
      <c r="N161" t="s">
        <v>159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-0.72399999999999998</v>
      </c>
      <c r="G162">
        <v>-0.72399999999999998</v>
      </c>
      <c r="I162">
        <v>-0.72399999999999998</v>
      </c>
      <c r="K162">
        <v>-0.72399999999999998</v>
      </c>
      <c r="M162">
        <v>-0.72399999999999998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s">
        <v>159</v>
      </c>
      <c r="G163">
        <v>4</v>
      </c>
      <c r="H163" t="s">
        <v>159</v>
      </c>
      <c r="I163">
        <v>4</v>
      </c>
      <c r="J163" t="s">
        <v>159</v>
      </c>
      <c r="K163">
        <v>4</v>
      </c>
      <c r="L163" t="s">
        <v>159</v>
      </c>
      <c r="M163">
        <v>4</v>
      </c>
      <c r="N163" t="s">
        <v>159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0.49</v>
      </c>
      <c r="G164">
        <v>0.49</v>
      </c>
      <c r="I164">
        <v>0.49</v>
      </c>
      <c r="K164">
        <v>0.49</v>
      </c>
      <c r="M164">
        <v>0.49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2</v>
      </c>
      <c r="F165" t="s">
        <v>160</v>
      </c>
      <c r="G165">
        <v>2</v>
      </c>
      <c r="H165" t="s">
        <v>160</v>
      </c>
      <c r="I165">
        <v>2</v>
      </c>
      <c r="J165" t="s">
        <v>160</v>
      </c>
      <c r="K165">
        <v>2</v>
      </c>
      <c r="L165" t="s">
        <v>160</v>
      </c>
      <c r="M165">
        <v>2</v>
      </c>
      <c r="N165" t="s">
        <v>160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0.59519999999999995</v>
      </c>
      <c r="G166">
        <v>0.59519999999999995</v>
      </c>
      <c r="I166">
        <v>0.59519999999999995</v>
      </c>
      <c r="K166">
        <v>0.59519999999999995</v>
      </c>
      <c r="M166">
        <v>0.59519999999999995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s">
        <v>160</v>
      </c>
      <c r="G167">
        <v>2</v>
      </c>
      <c r="H167" t="s">
        <v>160</v>
      </c>
      <c r="I167">
        <v>2</v>
      </c>
      <c r="J167" t="s">
        <v>160</v>
      </c>
      <c r="K167">
        <v>2</v>
      </c>
      <c r="L167" t="s">
        <v>160</v>
      </c>
      <c r="M167">
        <v>2</v>
      </c>
      <c r="N167" t="s">
        <v>160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0.47039999999999998</v>
      </c>
      <c r="G168">
        <v>0.47039999999999998</v>
      </c>
      <c r="I168">
        <v>0.47039999999999998</v>
      </c>
      <c r="K168">
        <v>0.47039999999999998</v>
      </c>
      <c r="M168">
        <v>0.47039999999999998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s">
        <v>159</v>
      </c>
      <c r="G169">
        <v>2</v>
      </c>
      <c r="H169" t="s">
        <v>159</v>
      </c>
      <c r="I169">
        <v>2</v>
      </c>
      <c r="J169" t="s">
        <v>159</v>
      </c>
      <c r="K169">
        <v>2</v>
      </c>
      <c r="L169" t="s">
        <v>159</v>
      </c>
      <c r="M169">
        <v>2</v>
      </c>
      <c r="N169" t="s">
        <v>159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-0.65</v>
      </c>
      <c r="I170">
        <v>-0.65</v>
      </c>
      <c r="K170">
        <v>-0.65</v>
      </c>
      <c r="M170">
        <v>-0.65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s">
        <v>160</v>
      </c>
      <c r="G171">
        <v>4</v>
      </c>
      <c r="H171" t="s">
        <v>160</v>
      </c>
      <c r="I171">
        <v>4</v>
      </c>
      <c r="J171" t="s">
        <v>160</v>
      </c>
      <c r="K171">
        <v>4</v>
      </c>
      <c r="L171" t="s">
        <v>160</v>
      </c>
      <c r="M171">
        <v>4</v>
      </c>
      <c r="N171" t="s">
        <v>160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0.39939999999999998</v>
      </c>
      <c r="G172">
        <v>0.39939999999999998</v>
      </c>
      <c r="I172">
        <v>0.39939999999999998</v>
      </c>
      <c r="K172">
        <v>0.39939999999999998</v>
      </c>
      <c r="M172">
        <v>0.39939999999999998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159</v>
      </c>
      <c r="G173">
        <v>2</v>
      </c>
      <c r="H173" t="s">
        <v>159</v>
      </c>
      <c r="I173">
        <v>2</v>
      </c>
      <c r="J173" t="s">
        <v>159</v>
      </c>
      <c r="K173">
        <v>2</v>
      </c>
      <c r="L173" t="s">
        <v>159</v>
      </c>
      <c r="M173">
        <v>2</v>
      </c>
      <c r="N173" t="s">
        <v>159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0.5575</v>
      </c>
      <c r="G174">
        <v>0.5575</v>
      </c>
      <c r="I174">
        <v>0.5575</v>
      </c>
      <c r="K174">
        <v>0.5575</v>
      </c>
      <c r="M174">
        <v>0.5575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2</v>
      </c>
      <c r="F175" t="s">
        <v>160</v>
      </c>
      <c r="G175">
        <v>2</v>
      </c>
      <c r="H175" t="s">
        <v>160</v>
      </c>
      <c r="I175">
        <v>2</v>
      </c>
      <c r="J175" t="s">
        <v>160</v>
      </c>
      <c r="K175">
        <v>2</v>
      </c>
      <c r="L175" t="s">
        <v>160</v>
      </c>
      <c r="M175">
        <v>2</v>
      </c>
      <c r="N175" t="s">
        <v>160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-0.5454</v>
      </c>
      <c r="G176">
        <v>-0.5454</v>
      </c>
      <c r="I176">
        <v>-0.5454</v>
      </c>
      <c r="K176">
        <v>-0.5454</v>
      </c>
      <c r="M176">
        <v>-0.5454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160</v>
      </c>
      <c r="G177">
        <v>4</v>
      </c>
      <c r="H177" t="s">
        <v>160</v>
      </c>
      <c r="I177">
        <v>4</v>
      </c>
      <c r="J177" t="s">
        <v>160</v>
      </c>
      <c r="K177">
        <v>4</v>
      </c>
      <c r="L177" t="s">
        <v>160</v>
      </c>
      <c r="M177">
        <v>4</v>
      </c>
      <c r="N177" t="s">
        <v>160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0.3</v>
      </c>
      <c r="G178">
        <v>0.3</v>
      </c>
      <c r="I178">
        <v>0.3</v>
      </c>
      <c r="K178">
        <v>0.3</v>
      </c>
      <c r="M178">
        <v>0.3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2</v>
      </c>
      <c r="F179" t="s">
        <v>160</v>
      </c>
      <c r="G179">
        <v>2</v>
      </c>
      <c r="H179" t="s">
        <v>160</v>
      </c>
      <c r="I179">
        <v>2</v>
      </c>
      <c r="J179" t="s">
        <v>160</v>
      </c>
      <c r="K179">
        <v>2</v>
      </c>
      <c r="L179" t="s">
        <v>160</v>
      </c>
      <c r="M179">
        <v>2</v>
      </c>
      <c r="N179" t="s">
        <v>160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-0.15140000000000001</v>
      </c>
      <c r="G180">
        <v>-0.15140000000000001</v>
      </c>
      <c r="I180">
        <v>-0.15140000000000001</v>
      </c>
      <c r="K180">
        <v>-0.15140000000000001</v>
      </c>
      <c r="M180">
        <v>-0.15140000000000001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160</v>
      </c>
      <c r="G181">
        <v>4</v>
      </c>
      <c r="H181" t="s">
        <v>160</v>
      </c>
      <c r="I181">
        <v>4</v>
      </c>
      <c r="J181" t="s">
        <v>160</v>
      </c>
      <c r="K181">
        <v>4</v>
      </c>
      <c r="L181" t="s">
        <v>160</v>
      </c>
      <c r="M181">
        <v>4</v>
      </c>
      <c r="N181" t="s">
        <v>160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-0.6</v>
      </c>
      <c r="G182">
        <v>-0.6</v>
      </c>
      <c r="I182">
        <v>-0.6</v>
      </c>
      <c r="K182">
        <v>-0.6</v>
      </c>
      <c r="M182">
        <v>-0.6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s">
        <v>159</v>
      </c>
      <c r="G183">
        <v>4</v>
      </c>
      <c r="H183" t="s">
        <v>159</v>
      </c>
      <c r="I183">
        <v>4</v>
      </c>
      <c r="J183" t="s">
        <v>159</v>
      </c>
      <c r="K183">
        <v>4</v>
      </c>
      <c r="L183" t="s">
        <v>159</v>
      </c>
      <c r="M183">
        <v>4</v>
      </c>
      <c r="N183" t="s">
        <v>159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0.30399999999999999</v>
      </c>
      <c r="G184">
        <v>0.30399999999999999</v>
      </c>
      <c r="I184">
        <v>0.30399999999999999</v>
      </c>
      <c r="K184">
        <v>0.30399999999999999</v>
      </c>
      <c r="M184">
        <v>0.30399999999999999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s">
        <v>159</v>
      </c>
      <c r="G185">
        <v>2</v>
      </c>
      <c r="H185" t="s">
        <v>159</v>
      </c>
      <c r="I185">
        <v>2</v>
      </c>
      <c r="J185" t="s">
        <v>159</v>
      </c>
      <c r="K185">
        <v>2</v>
      </c>
      <c r="L185" t="s">
        <v>159</v>
      </c>
      <c r="M185">
        <v>2</v>
      </c>
      <c r="N185" t="s">
        <v>159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0.5</v>
      </c>
      <c r="G186">
        <v>0.5</v>
      </c>
      <c r="I186">
        <v>0.5</v>
      </c>
      <c r="K186">
        <v>0.5</v>
      </c>
      <c r="M186">
        <v>0.5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s">
        <v>160</v>
      </c>
      <c r="G187">
        <v>2</v>
      </c>
      <c r="H187" t="s">
        <v>160</v>
      </c>
      <c r="I187">
        <v>2</v>
      </c>
      <c r="J187" t="s">
        <v>160</v>
      </c>
      <c r="K187">
        <v>2</v>
      </c>
      <c r="L187" t="s">
        <v>160</v>
      </c>
      <c r="M187">
        <v>2</v>
      </c>
      <c r="N187" t="s">
        <v>160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-0.79579999999999995</v>
      </c>
      <c r="G188">
        <v>-0.79579999999999995</v>
      </c>
      <c r="I188">
        <v>-0.79579999999999995</v>
      </c>
      <c r="K188">
        <v>-0.79579999999999995</v>
      </c>
      <c r="M188">
        <v>-0.79579999999999995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5</v>
      </c>
      <c r="F189" t="s">
        <v>160</v>
      </c>
      <c r="G189">
        <v>5</v>
      </c>
      <c r="H189" t="s">
        <v>160</v>
      </c>
      <c r="I189">
        <v>5</v>
      </c>
      <c r="J189" t="s">
        <v>160</v>
      </c>
      <c r="K189">
        <v>5</v>
      </c>
      <c r="L189" t="s">
        <v>160</v>
      </c>
      <c r="M189">
        <v>5</v>
      </c>
      <c r="N189" t="s">
        <v>160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0.4229</v>
      </c>
      <c r="G190">
        <v>0.4229</v>
      </c>
      <c r="I190">
        <v>0.4229</v>
      </c>
      <c r="K190">
        <v>0.4229</v>
      </c>
      <c r="M190">
        <v>0.4229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2</v>
      </c>
      <c r="F191" t="s">
        <v>160</v>
      </c>
      <c r="G191">
        <v>2</v>
      </c>
      <c r="H191" t="s">
        <v>160</v>
      </c>
      <c r="I191">
        <v>2</v>
      </c>
      <c r="J191" t="s">
        <v>160</v>
      </c>
      <c r="K191">
        <v>2</v>
      </c>
      <c r="L191" t="s">
        <v>160</v>
      </c>
      <c r="M191">
        <v>2</v>
      </c>
      <c r="N191" t="s">
        <v>160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0.2888</v>
      </c>
      <c r="G192">
        <v>0.2888</v>
      </c>
      <c r="I192">
        <v>0.2888</v>
      </c>
      <c r="K192">
        <v>0.2888</v>
      </c>
      <c r="M192">
        <v>0.2888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2</v>
      </c>
      <c r="F193" t="s">
        <v>160</v>
      </c>
      <c r="G193">
        <v>2</v>
      </c>
      <c r="H193" t="s">
        <v>160</v>
      </c>
      <c r="I193">
        <v>2</v>
      </c>
      <c r="J193" t="s">
        <v>160</v>
      </c>
      <c r="K193">
        <v>2</v>
      </c>
      <c r="L193" t="s">
        <v>160</v>
      </c>
      <c r="M193">
        <v>2</v>
      </c>
      <c r="N193" t="s">
        <v>160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-0.65</v>
      </c>
      <c r="G194">
        <v>-0.65</v>
      </c>
      <c r="I194">
        <v>-0.65</v>
      </c>
      <c r="K194">
        <v>-0.65</v>
      </c>
      <c r="M194">
        <v>-0.65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s">
        <v>160</v>
      </c>
      <c r="G195">
        <v>4</v>
      </c>
      <c r="H195" t="s">
        <v>160</v>
      </c>
      <c r="I195">
        <v>4</v>
      </c>
      <c r="J195" t="s">
        <v>160</v>
      </c>
      <c r="K195">
        <v>4</v>
      </c>
      <c r="L195" t="s">
        <v>160</v>
      </c>
      <c r="M195">
        <v>4</v>
      </c>
      <c r="N195" t="s">
        <v>160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-5.5E-2</v>
      </c>
      <c r="G196">
        <v>-5.5E-2</v>
      </c>
      <c r="I196">
        <v>-5.5E-2</v>
      </c>
      <c r="K196">
        <v>-5.5E-2</v>
      </c>
      <c r="M196">
        <v>-5.5E-2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s">
        <v>160</v>
      </c>
      <c r="G197">
        <v>4</v>
      </c>
      <c r="H197" t="s">
        <v>160</v>
      </c>
      <c r="I197">
        <v>4</v>
      </c>
      <c r="J197" t="s">
        <v>160</v>
      </c>
      <c r="K197">
        <v>4</v>
      </c>
      <c r="L197" t="s">
        <v>160</v>
      </c>
      <c r="M197">
        <v>4</v>
      </c>
      <c r="N197" t="s">
        <v>160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0.3</v>
      </c>
      <c r="G198">
        <v>0.3</v>
      </c>
      <c r="I198">
        <v>0.3</v>
      </c>
      <c r="K198">
        <v>0.3</v>
      </c>
      <c r="M198">
        <v>0.3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2</v>
      </c>
      <c r="F199" t="s">
        <v>159</v>
      </c>
      <c r="G199">
        <v>2</v>
      </c>
      <c r="H199" t="s">
        <v>159</v>
      </c>
      <c r="I199">
        <v>2</v>
      </c>
      <c r="J199" t="s">
        <v>159</v>
      </c>
      <c r="K199">
        <v>2</v>
      </c>
      <c r="L199" t="s">
        <v>159</v>
      </c>
      <c r="M199">
        <v>2</v>
      </c>
      <c r="N199" t="s">
        <v>159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-0.63690000000000002</v>
      </c>
      <c r="G200">
        <v>-0.63690000000000002</v>
      </c>
      <c r="I200">
        <v>-0.63690000000000002</v>
      </c>
      <c r="K200">
        <v>-0.63690000000000002</v>
      </c>
      <c r="M200">
        <v>-0.63690000000000002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s">
        <v>160</v>
      </c>
      <c r="G201">
        <v>4</v>
      </c>
      <c r="H201" t="s">
        <v>160</v>
      </c>
      <c r="I201">
        <v>4</v>
      </c>
      <c r="J201" t="s">
        <v>160</v>
      </c>
      <c r="K201">
        <v>4</v>
      </c>
      <c r="L201" t="s">
        <v>160</v>
      </c>
      <c r="M201">
        <v>4</v>
      </c>
      <c r="N201" t="s">
        <v>160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0.77500000000000002</v>
      </c>
      <c r="G202">
        <v>0.77500000000000002</v>
      </c>
      <c r="I202">
        <v>0.77500000000000002</v>
      </c>
      <c r="K202">
        <v>0.77500000000000002</v>
      </c>
      <c r="M202">
        <v>0.77500000000000002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1</v>
      </c>
      <c r="F203" t="s">
        <v>159</v>
      </c>
      <c r="G203">
        <v>1</v>
      </c>
      <c r="H203" t="s">
        <v>159</v>
      </c>
      <c r="I203">
        <v>1</v>
      </c>
      <c r="J203" t="s">
        <v>159</v>
      </c>
      <c r="K203">
        <v>1</v>
      </c>
      <c r="L203" t="s">
        <v>159</v>
      </c>
      <c r="M203">
        <v>1</v>
      </c>
      <c r="N203" t="s">
        <v>159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</v>
      </c>
      <c r="G204">
        <v>-0.4</v>
      </c>
      <c r="I204">
        <v>-0.4</v>
      </c>
      <c r="K204">
        <v>-0.4</v>
      </c>
      <c r="M204">
        <v>-0.4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s">
        <v>159</v>
      </c>
      <c r="G205">
        <v>4</v>
      </c>
      <c r="H205" t="s">
        <v>159</v>
      </c>
      <c r="I205">
        <v>4</v>
      </c>
      <c r="J205" t="s">
        <v>159</v>
      </c>
      <c r="K205">
        <v>4</v>
      </c>
      <c r="L205" t="s">
        <v>159</v>
      </c>
      <c r="M205">
        <v>4</v>
      </c>
      <c r="N205" t="s">
        <v>159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0.3049</v>
      </c>
      <c r="G206">
        <v>0.3049</v>
      </c>
      <c r="I206">
        <v>0.3049</v>
      </c>
      <c r="K206">
        <v>0.3049</v>
      </c>
      <c r="M206">
        <v>0.3049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2</v>
      </c>
      <c r="F207" t="s">
        <v>159</v>
      </c>
      <c r="G207">
        <v>2</v>
      </c>
      <c r="H207" t="s">
        <v>159</v>
      </c>
      <c r="I207">
        <v>2</v>
      </c>
      <c r="J207" t="s">
        <v>159</v>
      </c>
      <c r="K207">
        <v>2</v>
      </c>
      <c r="L207" t="s">
        <v>159</v>
      </c>
      <c r="M207">
        <v>2</v>
      </c>
      <c r="N207" t="s">
        <v>159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0.55710000000000004</v>
      </c>
      <c r="G208">
        <v>0.55710000000000004</v>
      </c>
      <c r="I208">
        <v>0.55710000000000004</v>
      </c>
      <c r="K208">
        <v>0.55710000000000004</v>
      </c>
      <c r="M208">
        <v>0.55710000000000004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159</v>
      </c>
      <c r="G209">
        <v>2</v>
      </c>
      <c r="H209" t="s">
        <v>159</v>
      </c>
      <c r="I209">
        <v>2</v>
      </c>
      <c r="J209" t="s">
        <v>159</v>
      </c>
      <c r="K209">
        <v>2</v>
      </c>
      <c r="L209" t="s">
        <v>159</v>
      </c>
      <c r="M209">
        <v>2</v>
      </c>
      <c r="N209" t="s">
        <v>159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0.49930000000000002</v>
      </c>
      <c r="G210">
        <v>0.49930000000000002</v>
      </c>
      <c r="I210">
        <v>0.49930000000000002</v>
      </c>
      <c r="K210">
        <v>0.49930000000000002</v>
      </c>
      <c r="M210">
        <v>0.49930000000000002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160</v>
      </c>
      <c r="G211">
        <v>2</v>
      </c>
      <c r="H211" t="s">
        <v>160</v>
      </c>
      <c r="I211">
        <v>2</v>
      </c>
      <c r="J211" t="s">
        <v>160</v>
      </c>
      <c r="K211">
        <v>2</v>
      </c>
      <c r="L211" t="s">
        <v>160</v>
      </c>
      <c r="M211">
        <v>2</v>
      </c>
      <c r="N211" t="s">
        <v>160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0.57350000000000001</v>
      </c>
      <c r="G212">
        <v>0.57350000000000001</v>
      </c>
      <c r="I212">
        <v>0.57350000000000001</v>
      </c>
      <c r="K212">
        <v>0.57350000000000001</v>
      </c>
      <c r="M212">
        <v>0.57350000000000001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2</v>
      </c>
      <c r="F213" t="s">
        <v>160</v>
      </c>
      <c r="G213">
        <v>2</v>
      </c>
      <c r="H213" t="s">
        <v>160</v>
      </c>
      <c r="I213">
        <v>2</v>
      </c>
      <c r="J213" t="s">
        <v>160</v>
      </c>
      <c r="K213">
        <v>2</v>
      </c>
      <c r="L213" t="s">
        <v>160</v>
      </c>
      <c r="M213">
        <v>2</v>
      </c>
      <c r="N213" t="s">
        <v>160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-5.4600000000000003E-2</v>
      </c>
      <c r="G214">
        <v>-5.4600000000000003E-2</v>
      </c>
      <c r="I214">
        <v>-5.4600000000000003E-2</v>
      </c>
      <c r="K214">
        <v>-5.4600000000000003E-2</v>
      </c>
      <c r="M214">
        <v>-5.4600000000000003E-2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4</v>
      </c>
      <c r="F215" t="s">
        <v>159</v>
      </c>
      <c r="G215">
        <v>4</v>
      </c>
      <c r="H215" t="s">
        <v>159</v>
      </c>
      <c r="I215">
        <v>4</v>
      </c>
      <c r="J215" t="s">
        <v>159</v>
      </c>
      <c r="K215">
        <v>4</v>
      </c>
      <c r="L215" t="s">
        <v>159</v>
      </c>
      <c r="M215">
        <v>4</v>
      </c>
      <c r="N215" t="s">
        <v>159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0.49</v>
      </c>
      <c r="G216">
        <v>0.49</v>
      </c>
      <c r="I216">
        <v>0.49</v>
      </c>
      <c r="K216">
        <v>0.49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160</v>
      </c>
      <c r="G217">
        <v>2</v>
      </c>
      <c r="H217" t="s">
        <v>160</v>
      </c>
      <c r="I217">
        <v>2</v>
      </c>
      <c r="J217" t="s">
        <v>160</v>
      </c>
      <c r="K217">
        <v>2</v>
      </c>
      <c r="L217" t="s">
        <v>160</v>
      </c>
      <c r="M217">
        <v>2</v>
      </c>
      <c r="N217" t="s">
        <v>160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0.49</v>
      </c>
      <c r="G218">
        <v>0.49</v>
      </c>
      <c r="I218">
        <v>0.49</v>
      </c>
      <c r="K218">
        <v>0.49</v>
      </c>
      <c r="M218">
        <v>0.49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2</v>
      </c>
      <c r="F219" t="s">
        <v>160</v>
      </c>
      <c r="G219">
        <v>2</v>
      </c>
      <c r="H219" t="s">
        <v>160</v>
      </c>
      <c r="I219">
        <v>2</v>
      </c>
      <c r="J219" t="s">
        <v>160</v>
      </c>
      <c r="K219">
        <v>2</v>
      </c>
      <c r="L219" t="s">
        <v>160</v>
      </c>
      <c r="M219">
        <v>2</v>
      </c>
      <c r="N219" t="s">
        <v>160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-0.06</v>
      </c>
      <c r="G220">
        <v>-0.06</v>
      </c>
      <c r="I220">
        <v>-0.06</v>
      </c>
      <c r="K220">
        <v>-0.06</v>
      </c>
      <c r="M220">
        <v>-0.06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s">
        <v>160</v>
      </c>
      <c r="G221">
        <v>4</v>
      </c>
      <c r="H221" t="s">
        <v>160</v>
      </c>
      <c r="I221">
        <v>4</v>
      </c>
      <c r="J221" t="s">
        <v>160</v>
      </c>
      <c r="K221">
        <v>4</v>
      </c>
      <c r="L221" t="s">
        <v>160</v>
      </c>
      <c r="M221">
        <v>4</v>
      </c>
      <c r="N221" t="s">
        <v>160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0.25</v>
      </c>
      <c r="G222">
        <v>0.25</v>
      </c>
      <c r="I222">
        <v>0.25</v>
      </c>
      <c r="K222">
        <v>0.25</v>
      </c>
      <c r="M222">
        <v>0.25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s">
        <v>159</v>
      </c>
      <c r="G223">
        <v>2</v>
      </c>
      <c r="H223" t="s">
        <v>159</v>
      </c>
      <c r="I223">
        <v>2</v>
      </c>
      <c r="J223" t="s">
        <v>159</v>
      </c>
      <c r="K223">
        <v>2</v>
      </c>
      <c r="L223" t="s">
        <v>159</v>
      </c>
      <c r="M223">
        <v>2</v>
      </c>
      <c r="N223" t="s">
        <v>159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0.49</v>
      </c>
      <c r="G224">
        <v>0.49</v>
      </c>
      <c r="I224">
        <v>0.49</v>
      </c>
      <c r="K224">
        <v>0.49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s">
        <v>159</v>
      </c>
      <c r="G225">
        <v>2</v>
      </c>
      <c r="H225" t="s">
        <v>159</v>
      </c>
      <c r="I225">
        <v>2</v>
      </c>
      <c r="J225" t="s">
        <v>159</v>
      </c>
      <c r="K225">
        <v>2</v>
      </c>
      <c r="L225" t="s">
        <v>159</v>
      </c>
      <c r="M225">
        <v>2</v>
      </c>
      <c r="N225" t="s">
        <v>159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-0.53310000000000002</v>
      </c>
      <c r="G226">
        <v>-0.53310000000000002</v>
      </c>
      <c r="I226">
        <v>-0.53310000000000002</v>
      </c>
      <c r="K226">
        <v>-0.53310000000000002</v>
      </c>
      <c r="M226">
        <v>-0.53310000000000002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160</v>
      </c>
      <c r="G227">
        <v>4</v>
      </c>
      <c r="H227" t="s">
        <v>160</v>
      </c>
      <c r="I227">
        <v>4</v>
      </c>
      <c r="J227" t="s">
        <v>160</v>
      </c>
      <c r="K227">
        <v>4</v>
      </c>
      <c r="L227" t="s">
        <v>160</v>
      </c>
      <c r="M227">
        <v>4</v>
      </c>
      <c r="N227" t="s">
        <v>160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0.23219999999999999</v>
      </c>
      <c r="G228">
        <v>0.23219999999999999</v>
      </c>
      <c r="I228">
        <v>0.23219999999999999</v>
      </c>
      <c r="K228">
        <v>0.23219999999999999</v>
      </c>
      <c r="M228">
        <v>0.23219999999999999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2</v>
      </c>
      <c r="F229" t="s">
        <v>160</v>
      </c>
      <c r="G229">
        <v>2</v>
      </c>
      <c r="H229" t="s">
        <v>160</v>
      </c>
      <c r="I229">
        <v>2</v>
      </c>
      <c r="J229" t="s">
        <v>160</v>
      </c>
      <c r="K229">
        <v>2</v>
      </c>
      <c r="L229" t="s">
        <v>160</v>
      </c>
      <c r="M229">
        <v>2</v>
      </c>
      <c r="N229" t="s">
        <v>160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0.97509999999999997</v>
      </c>
      <c r="G230">
        <v>0.97509999999999997</v>
      </c>
      <c r="I230">
        <v>0.97509999999999997</v>
      </c>
      <c r="K230">
        <v>0.97509999999999997</v>
      </c>
      <c r="M230">
        <v>0.97509999999999997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1</v>
      </c>
      <c r="F231" t="s">
        <v>160</v>
      </c>
      <c r="G231">
        <v>1</v>
      </c>
      <c r="H231" t="s">
        <v>160</v>
      </c>
      <c r="I231">
        <v>1</v>
      </c>
      <c r="J231" t="s">
        <v>160</v>
      </c>
      <c r="K231">
        <v>1</v>
      </c>
      <c r="L231" t="s">
        <v>160</v>
      </c>
      <c r="M231">
        <v>1</v>
      </c>
      <c r="N231" t="s">
        <v>160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</v>
      </c>
      <c r="G232">
        <v>-0.5</v>
      </c>
      <c r="I232">
        <v>-0.5</v>
      </c>
      <c r="K232">
        <v>-0.5</v>
      </c>
      <c r="M232">
        <v>-0.5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s">
        <v>160</v>
      </c>
      <c r="G233">
        <v>4</v>
      </c>
      <c r="H233" t="s">
        <v>160</v>
      </c>
      <c r="I233">
        <v>4</v>
      </c>
      <c r="J233" t="s">
        <v>160</v>
      </c>
      <c r="K233">
        <v>4</v>
      </c>
      <c r="L233" t="s">
        <v>160</v>
      </c>
      <c r="M233">
        <v>4</v>
      </c>
      <c r="N233" t="s">
        <v>160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-0.67500000000000004</v>
      </c>
      <c r="G234">
        <v>-0.67500000000000004</v>
      </c>
      <c r="I234">
        <v>-0.67500000000000004</v>
      </c>
      <c r="K234">
        <v>-0.67500000000000004</v>
      </c>
      <c r="M234">
        <v>-0.67500000000000004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159</v>
      </c>
      <c r="G235">
        <v>4</v>
      </c>
      <c r="H235" t="s">
        <v>159</v>
      </c>
      <c r="I235">
        <v>4</v>
      </c>
      <c r="J235" t="s">
        <v>159</v>
      </c>
      <c r="K235">
        <v>4</v>
      </c>
      <c r="L235" t="s">
        <v>159</v>
      </c>
      <c r="M235">
        <v>4</v>
      </c>
      <c r="N235" t="s">
        <v>159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0.2253</v>
      </c>
      <c r="G236">
        <v>0.2253</v>
      </c>
      <c r="I236">
        <v>0.2253</v>
      </c>
      <c r="K236">
        <v>0.2253</v>
      </c>
      <c r="M236">
        <v>0.2253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2</v>
      </c>
      <c r="F237" t="s">
        <v>159</v>
      </c>
      <c r="G237">
        <v>2</v>
      </c>
      <c r="H237" t="s">
        <v>159</v>
      </c>
      <c r="I237">
        <v>2</v>
      </c>
      <c r="J237" t="s">
        <v>159</v>
      </c>
      <c r="K237">
        <v>2</v>
      </c>
      <c r="L237" t="s">
        <v>159</v>
      </c>
      <c r="M237">
        <v>2</v>
      </c>
      <c r="N237" t="s">
        <v>159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0.27500000000000002</v>
      </c>
      <c r="G238">
        <v>0.27500000000000002</v>
      </c>
      <c r="I238">
        <v>0.27500000000000002</v>
      </c>
      <c r="K238">
        <v>0.27500000000000002</v>
      </c>
      <c r="M238">
        <v>0.27500000000000002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s">
        <v>160</v>
      </c>
      <c r="G239">
        <v>2</v>
      </c>
      <c r="H239" t="s">
        <v>160</v>
      </c>
      <c r="I239">
        <v>2</v>
      </c>
      <c r="J239" t="s">
        <v>160</v>
      </c>
      <c r="K239">
        <v>2</v>
      </c>
      <c r="L239" t="s">
        <v>160</v>
      </c>
      <c r="M239">
        <v>2</v>
      </c>
      <c r="N239" t="s">
        <v>160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-0.5</v>
      </c>
      <c r="G240">
        <v>-0.5</v>
      </c>
      <c r="I240">
        <v>-0.5</v>
      </c>
      <c r="K240">
        <v>-0.5</v>
      </c>
      <c r="M240">
        <v>-0.5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s">
        <v>159</v>
      </c>
      <c r="G241">
        <v>4</v>
      </c>
      <c r="H241" t="s">
        <v>159</v>
      </c>
      <c r="I241">
        <v>4</v>
      </c>
      <c r="J241" t="s">
        <v>159</v>
      </c>
      <c r="K241">
        <v>4</v>
      </c>
      <c r="L241" t="s">
        <v>159</v>
      </c>
      <c r="M241">
        <v>4</v>
      </c>
      <c r="N241" t="s">
        <v>159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0.57199999999999995</v>
      </c>
      <c r="G242">
        <v>0.57199999999999995</v>
      </c>
      <c r="I242">
        <v>0.57199999999999995</v>
      </c>
      <c r="K242">
        <v>0.57199999999999995</v>
      </c>
      <c r="M242">
        <v>0.57199999999999995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s">
        <v>160</v>
      </c>
      <c r="G243">
        <v>2</v>
      </c>
      <c r="H243" t="s">
        <v>160</v>
      </c>
      <c r="I243">
        <v>2</v>
      </c>
      <c r="J243" t="s">
        <v>160</v>
      </c>
      <c r="K243">
        <v>2</v>
      </c>
      <c r="L243" t="s">
        <v>160</v>
      </c>
      <c r="M243">
        <v>2</v>
      </c>
      <c r="N243" t="s">
        <v>160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-0.2</v>
      </c>
      <c r="G244">
        <v>-0.2</v>
      </c>
      <c r="I244">
        <v>-0.2</v>
      </c>
      <c r="K244">
        <v>-0.2</v>
      </c>
      <c r="M244">
        <v>-0.2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s">
        <v>160</v>
      </c>
      <c r="G245">
        <v>4</v>
      </c>
      <c r="H245" t="s">
        <v>160</v>
      </c>
      <c r="I245">
        <v>4</v>
      </c>
      <c r="J245" t="s">
        <v>160</v>
      </c>
      <c r="K245">
        <v>4</v>
      </c>
      <c r="L245" t="s">
        <v>160</v>
      </c>
      <c r="M245">
        <v>4</v>
      </c>
      <c r="N245" t="s">
        <v>160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-0.53890000000000005</v>
      </c>
      <c r="G246">
        <v>-0.53890000000000005</v>
      </c>
      <c r="I246">
        <v>-0.53890000000000005</v>
      </c>
      <c r="K246">
        <v>-0.53890000000000005</v>
      </c>
      <c r="M246">
        <v>-0.53890000000000005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s">
        <v>160</v>
      </c>
      <c r="G247">
        <v>4</v>
      </c>
      <c r="H247" t="s">
        <v>160</v>
      </c>
      <c r="I247">
        <v>4</v>
      </c>
      <c r="J247" t="s">
        <v>160</v>
      </c>
      <c r="K247">
        <v>4</v>
      </c>
      <c r="L247" t="s">
        <v>160</v>
      </c>
      <c r="M247">
        <v>4</v>
      </c>
      <c r="N247" t="s">
        <v>160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-0.2281</v>
      </c>
      <c r="G248">
        <v>-0.2281</v>
      </c>
      <c r="I248">
        <v>-0.2281</v>
      </c>
      <c r="K248">
        <v>-0.2281</v>
      </c>
      <c r="M248">
        <v>-0.2281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4</v>
      </c>
      <c r="F249" t="s">
        <v>160</v>
      </c>
      <c r="G249">
        <v>4</v>
      </c>
      <c r="H249" t="s">
        <v>160</v>
      </c>
      <c r="I249">
        <v>4</v>
      </c>
      <c r="J249" t="s">
        <v>160</v>
      </c>
      <c r="K249">
        <v>4</v>
      </c>
      <c r="L249" t="s">
        <v>160</v>
      </c>
      <c r="M249">
        <v>4</v>
      </c>
      <c r="N249" t="s">
        <v>160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0.46460000000000001</v>
      </c>
      <c r="G250">
        <v>0.46460000000000001</v>
      </c>
      <c r="I250">
        <v>0.46460000000000001</v>
      </c>
      <c r="K250">
        <v>0.46460000000000001</v>
      </c>
      <c r="M250">
        <v>0.46460000000000001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2</v>
      </c>
      <c r="F251" t="s">
        <v>160</v>
      </c>
      <c r="G251">
        <v>2</v>
      </c>
      <c r="H251" t="s">
        <v>160</v>
      </c>
      <c r="I251">
        <v>2</v>
      </c>
      <c r="J251" t="s">
        <v>160</v>
      </c>
      <c r="K251">
        <v>2</v>
      </c>
      <c r="L251" t="s">
        <v>160</v>
      </c>
      <c r="M251">
        <v>2</v>
      </c>
      <c r="N251" t="s">
        <v>160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0.69969999999999999</v>
      </c>
      <c r="G252">
        <v>0.69969999999999999</v>
      </c>
      <c r="I252">
        <v>0.69969999999999999</v>
      </c>
      <c r="K252">
        <v>0.69969999999999999</v>
      </c>
      <c r="M252">
        <v>0.69969999999999999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2</v>
      </c>
      <c r="F253" t="s">
        <v>160</v>
      </c>
      <c r="G253">
        <v>2</v>
      </c>
      <c r="H253" t="s">
        <v>160</v>
      </c>
      <c r="I253">
        <v>2</v>
      </c>
      <c r="J253" t="s">
        <v>160</v>
      </c>
      <c r="K253">
        <v>2</v>
      </c>
      <c r="L253" t="s">
        <v>160</v>
      </c>
      <c r="M253">
        <v>2</v>
      </c>
      <c r="N253" t="s">
        <v>160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-0.48859999999999998</v>
      </c>
      <c r="G254">
        <v>-0.48859999999999998</v>
      </c>
      <c r="I254">
        <v>-0.48859999999999998</v>
      </c>
      <c r="K254">
        <v>-0.48859999999999998</v>
      </c>
      <c r="M254">
        <v>-0.48859999999999998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159</v>
      </c>
      <c r="G255">
        <v>4</v>
      </c>
      <c r="H255" t="s">
        <v>159</v>
      </c>
      <c r="I255">
        <v>4</v>
      </c>
      <c r="J255" t="s">
        <v>159</v>
      </c>
      <c r="K255">
        <v>4</v>
      </c>
      <c r="L255" t="s">
        <v>159</v>
      </c>
      <c r="M255">
        <v>4</v>
      </c>
      <c r="N255" t="s">
        <v>159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0.47060000000000002</v>
      </c>
      <c r="G256">
        <v>0.47060000000000002</v>
      </c>
      <c r="I256">
        <v>0.47060000000000002</v>
      </c>
      <c r="K256">
        <v>0.47060000000000002</v>
      </c>
      <c r="M256">
        <v>0.47060000000000002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2</v>
      </c>
      <c r="F257" t="s">
        <v>160</v>
      </c>
      <c r="G257">
        <v>2</v>
      </c>
      <c r="H257" t="s">
        <v>160</v>
      </c>
      <c r="I257">
        <v>2</v>
      </c>
      <c r="J257" t="s">
        <v>160</v>
      </c>
      <c r="K257">
        <v>2</v>
      </c>
      <c r="L257" t="s">
        <v>160</v>
      </c>
      <c r="M257">
        <v>2</v>
      </c>
      <c r="N257" t="s">
        <v>160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0.4148</v>
      </c>
      <c r="G258">
        <v>0.4148</v>
      </c>
      <c r="I258">
        <v>0.4148</v>
      </c>
      <c r="K258">
        <v>0.4148</v>
      </c>
      <c r="M258">
        <v>0.4148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2</v>
      </c>
      <c r="F259" t="s">
        <v>159</v>
      </c>
      <c r="G259">
        <v>2</v>
      </c>
      <c r="H259" t="s">
        <v>159</v>
      </c>
      <c r="I259">
        <v>2</v>
      </c>
      <c r="J259" t="s">
        <v>159</v>
      </c>
      <c r="K259">
        <v>2</v>
      </c>
      <c r="L259" t="s">
        <v>159</v>
      </c>
      <c r="M259">
        <v>2</v>
      </c>
      <c r="N259" t="s">
        <v>159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-0.75</v>
      </c>
      <c r="G260">
        <v>-0.75</v>
      </c>
      <c r="I260">
        <v>-0.75</v>
      </c>
      <c r="K260">
        <v>-0.75</v>
      </c>
      <c r="M260">
        <v>-0.75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s">
        <v>159</v>
      </c>
      <c r="G261">
        <v>4</v>
      </c>
      <c r="H261" t="s">
        <v>159</v>
      </c>
      <c r="I261">
        <v>4</v>
      </c>
      <c r="J261" t="s">
        <v>159</v>
      </c>
      <c r="K261">
        <v>4</v>
      </c>
      <c r="L261" t="s">
        <v>159</v>
      </c>
      <c r="M261">
        <v>4</v>
      </c>
      <c r="N261" t="s">
        <v>159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0.84670000000000001</v>
      </c>
      <c r="G262">
        <v>0.84670000000000001</v>
      </c>
      <c r="I262">
        <v>0.84670000000000001</v>
      </c>
      <c r="K262">
        <v>0.84670000000000001</v>
      </c>
      <c r="M262">
        <v>0.84670000000000001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1</v>
      </c>
      <c r="F263" t="s">
        <v>159</v>
      </c>
      <c r="G263">
        <v>1</v>
      </c>
      <c r="H263" t="s">
        <v>159</v>
      </c>
      <c r="I263">
        <v>1</v>
      </c>
      <c r="J263" t="s">
        <v>159</v>
      </c>
      <c r="K263">
        <v>1</v>
      </c>
      <c r="L263" t="s">
        <v>159</v>
      </c>
      <c r="M263">
        <v>1</v>
      </c>
      <c r="N263" t="s">
        <v>159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0.3211</v>
      </c>
      <c r="G264">
        <v>0.3211</v>
      </c>
      <c r="I264">
        <v>0.3211</v>
      </c>
      <c r="K264">
        <v>0.3211</v>
      </c>
      <c r="M264">
        <v>0.3211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s">
        <v>160</v>
      </c>
      <c r="G265">
        <v>2</v>
      </c>
      <c r="H265" t="s">
        <v>160</v>
      </c>
      <c r="I265">
        <v>2</v>
      </c>
      <c r="J265" t="s">
        <v>160</v>
      </c>
      <c r="K265">
        <v>2</v>
      </c>
      <c r="L265" t="s">
        <v>160</v>
      </c>
      <c r="M265">
        <v>2</v>
      </c>
      <c r="N265" t="s">
        <v>160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0.30630000000000002</v>
      </c>
      <c r="G266">
        <v>0.30630000000000002</v>
      </c>
      <c r="I266">
        <v>0.30630000000000002</v>
      </c>
      <c r="K266">
        <v>0.30630000000000002</v>
      </c>
      <c r="M266">
        <v>0.30630000000000002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s">
        <v>160</v>
      </c>
      <c r="G267">
        <v>2</v>
      </c>
      <c r="H267" t="s">
        <v>160</v>
      </c>
      <c r="I267">
        <v>2</v>
      </c>
      <c r="J267" t="s">
        <v>160</v>
      </c>
      <c r="K267">
        <v>2</v>
      </c>
      <c r="L267" t="s">
        <v>160</v>
      </c>
      <c r="M267">
        <v>2</v>
      </c>
      <c r="N267" t="s">
        <v>160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0.5534</v>
      </c>
      <c r="G268">
        <v>0.5534</v>
      </c>
      <c r="I268">
        <v>0.5534</v>
      </c>
      <c r="K268">
        <v>0.5534</v>
      </c>
      <c r="M268">
        <v>0.5534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s">
        <v>159</v>
      </c>
      <c r="G269">
        <v>2</v>
      </c>
      <c r="H269" t="s">
        <v>159</v>
      </c>
      <c r="I269">
        <v>2</v>
      </c>
      <c r="J269" t="s">
        <v>159</v>
      </c>
      <c r="K269">
        <v>2</v>
      </c>
      <c r="L269" t="s">
        <v>159</v>
      </c>
      <c r="M269">
        <v>2</v>
      </c>
      <c r="N269" t="s">
        <v>159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-0.48859999999999998</v>
      </c>
      <c r="G270">
        <v>-0.48859999999999998</v>
      </c>
      <c r="I270">
        <v>-0.48859999999999998</v>
      </c>
      <c r="K270">
        <v>-0.48859999999999998</v>
      </c>
      <c r="M270">
        <v>-0.48859999999999998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s">
        <v>160</v>
      </c>
      <c r="G271">
        <v>4</v>
      </c>
      <c r="H271" t="s">
        <v>160</v>
      </c>
      <c r="I271">
        <v>4</v>
      </c>
      <c r="J271" t="s">
        <v>160</v>
      </c>
      <c r="K271">
        <v>4</v>
      </c>
      <c r="L271" t="s">
        <v>160</v>
      </c>
      <c r="M271">
        <v>4</v>
      </c>
      <c r="N271" t="s">
        <v>160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-5.5E-2</v>
      </c>
      <c r="G272">
        <v>-5.5E-2</v>
      </c>
      <c r="I272">
        <v>-5.5E-2</v>
      </c>
      <c r="K272">
        <v>-5.5E-2</v>
      </c>
      <c r="M272">
        <v>-5.5E-2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s">
        <v>160</v>
      </c>
      <c r="G273">
        <v>4</v>
      </c>
      <c r="H273" t="s">
        <v>160</v>
      </c>
      <c r="I273">
        <v>4</v>
      </c>
      <c r="J273" t="s">
        <v>160</v>
      </c>
      <c r="K273">
        <v>4</v>
      </c>
      <c r="L273" t="s">
        <v>160</v>
      </c>
      <c r="M273">
        <v>4</v>
      </c>
      <c r="N273" t="s">
        <v>160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s">
        <v>159</v>
      </c>
      <c r="G275">
        <v>2</v>
      </c>
      <c r="H275" t="s">
        <v>159</v>
      </c>
      <c r="I275">
        <v>2</v>
      </c>
      <c r="J275" t="s">
        <v>159</v>
      </c>
      <c r="K275">
        <v>2</v>
      </c>
      <c r="L275" t="s">
        <v>159</v>
      </c>
      <c r="M275">
        <v>2</v>
      </c>
      <c r="N275" t="s">
        <v>159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-0.4</v>
      </c>
      <c r="G276">
        <v>-0.4</v>
      </c>
      <c r="I276">
        <v>-0.4</v>
      </c>
      <c r="K276">
        <v>-0.4</v>
      </c>
      <c r="M276">
        <v>-0.4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s">
        <v>160</v>
      </c>
      <c r="G277">
        <v>4</v>
      </c>
      <c r="H277" t="s">
        <v>160</v>
      </c>
      <c r="I277">
        <v>4</v>
      </c>
      <c r="J277" t="s">
        <v>160</v>
      </c>
      <c r="K277">
        <v>4</v>
      </c>
      <c r="L277" t="s">
        <v>160</v>
      </c>
      <c r="M277">
        <v>4</v>
      </c>
      <c r="N277" t="s">
        <v>160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-0.75</v>
      </c>
      <c r="G278">
        <v>-0.75</v>
      </c>
      <c r="I278">
        <v>-0.75</v>
      </c>
      <c r="K278">
        <v>-0.75</v>
      </c>
      <c r="M278">
        <v>-0.75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159</v>
      </c>
      <c r="G279">
        <v>4</v>
      </c>
      <c r="H279" t="s">
        <v>159</v>
      </c>
      <c r="I279">
        <v>4</v>
      </c>
      <c r="J279" t="s">
        <v>159</v>
      </c>
      <c r="K279">
        <v>4</v>
      </c>
      <c r="L279" t="s">
        <v>159</v>
      </c>
      <c r="M279">
        <v>4</v>
      </c>
      <c r="N279" t="s">
        <v>159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0.46679999999999999</v>
      </c>
      <c r="G280">
        <v>0.46679999999999999</v>
      </c>
      <c r="I280">
        <v>0.46679999999999999</v>
      </c>
      <c r="K280">
        <v>0.46679999999999999</v>
      </c>
      <c r="M280">
        <v>0.46679999999999999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s">
        <v>160</v>
      </c>
      <c r="G281">
        <v>2</v>
      </c>
      <c r="H281" t="s">
        <v>160</v>
      </c>
      <c r="I281">
        <v>2</v>
      </c>
      <c r="J281" t="s">
        <v>160</v>
      </c>
      <c r="K281">
        <v>2</v>
      </c>
      <c r="L281" t="s">
        <v>160</v>
      </c>
      <c r="M281">
        <v>2</v>
      </c>
      <c r="N281" t="s">
        <v>160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0.53469999999999995</v>
      </c>
      <c r="G282">
        <v>0.53469999999999995</v>
      </c>
      <c r="I282">
        <v>0.53469999999999995</v>
      </c>
      <c r="K282">
        <v>0.53469999999999995</v>
      </c>
      <c r="M282">
        <v>0.53469999999999995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s">
        <v>160</v>
      </c>
      <c r="G283">
        <v>2</v>
      </c>
      <c r="H283" t="s">
        <v>160</v>
      </c>
      <c r="I283">
        <v>2</v>
      </c>
      <c r="J283" t="s">
        <v>160</v>
      </c>
      <c r="K283">
        <v>2</v>
      </c>
      <c r="L283" t="s">
        <v>160</v>
      </c>
      <c r="M283">
        <v>2</v>
      </c>
      <c r="N283" t="s">
        <v>160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-0.78110000000000002</v>
      </c>
      <c r="I284">
        <v>-0.78110000000000002</v>
      </c>
      <c r="K284">
        <v>-0.78110000000000002</v>
      </c>
      <c r="M284">
        <v>-0.78110000000000002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s">
        <v>160</v>
      </c>
      <c r="G285">
        <v>5</v>
      </c>
      <c r="H285" t="s">
        <v>160</v>
      </c>
      <c r="I285">
        <v>5</v>
      </c>
      <c r="J285" t="s">
        <v>160</v>
      </c>
      <c r="K285">
        <v>5</v>
      </c>
      <c r="L285" t="s">
        <v>160</v>
      </c>
      <c r="M285">
        <v>5</v>
      </c>
      <c r="N285" t="s">
        <v>160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-1.0958000000000001</v>
      </c>
      <c r="G286">
        <v>-1.0958000000000001</v>
      </c>
      <c r="I286">
        <v>-1.0958000000000001</v>
      </c>
      <c r="K286">
        <v>-1.0958000000000001</v>
      </c>
      <c r="M286">
        <v>-1.0958000000000001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5</v>
      </c>
      <c r="F287" t="s">
        <v>160</v>
      </c>
      <c r="G287">
        <v>5</v>
      </c>
      <c r="H287" t="s">
        <v>160</v>
      </c>
      <c r="I287">
        <v>5</v>
      </c>
      <c r="J287" t="s">
        <v>160</v>
      </c>
      <c r="K287">
        <v>5</v>
      </c>
      <c r="L287" t="s">
        <v>160</v>
      </c>
      <c r="M287">
        <v>5</v>
      </c>
      <c r="N287" t="s">
        <v>160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0.4</v>
      </c>
      <c r="G288">
        <v>0.4</v>
      </c>
      <c r="I288">
        <v>0.4</v>
      </c>
      <c r="K288">
        <v>0.4</v>
      </c>
      <c r="M288">
        <v>0.4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s">
        <v>159</v>
      </c>
      <c r="G289">
        <v>2</v>
      </c>
      <c r="H289" t="s">
        <v>159</v>
      </c>
      <c r="I289">
        <v>2</v>
      </c>
      <c r="J289" t="s">
        <v>159</v>
      </c>
      <c r="K289">
        <v>2</v>
      </c>
      <c r="L289" t="s">
        <v>159</v>
      </c>
      <c r="M289">
        <v>2</v>
      </c>
      <c r="N289" t="s">
        <v>159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-0.75</v>
      </c>
      <c r="G290">
        <v>-0.75</v>
      </c>
      <c r="I290">
        <v>-0.75</v>
      </c>
      <c r="K290">
        <v>-0.75</v>
      </c>
      <c r="M290">
        <v>-0.75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s">
        <v>159</v>
      </c>
      <c r="G291">
        <v>4</v>
      </c>
      <c r="H291" t="s">
        <v>159</v>
      </c>
      <c r="I291">
        <v>4</v>
      </c>
      <c r="J291" t="s">
        <v>159</v>
      </c>
      <c r="K291">
        <v>4</v>
      </c>
      <c r="L291" t="s">
        <v>159</v>
      </c>
      <c r="M291">
        <v>4</v>
      </c>
      <c r="N291" t="s">
        <v>159</v>
      </c>
      <c r="O291">
        <v>1</v>
      </c>
    </row>
    <row r="292" spans="1:15" x14ac:dyDescent="0.35">
      <c r="F292">
        <f>COUNTIF(F2:F291,"TRUE")</f>
        <v>63</v>
      </c>
      <c r="H292">
        <f t="shared" ref="H292:N292" si="0">COUNTIF(H2:H291,"TRUE")</f>
        <v>63</v>
      </c>
      <c r="J292">
        <f t="shared" si="0"/>
        <v>63</v>
      </c>
      <c r="L292">
        <f t="shared" si="0"/>
        <v>63</v>
      </c>
      <c r="N292">
        <f t="shared" si="0"/>
        <v>63</v>
      </c>
    </row>
    <row r="293" spans="1:15" x14ac:dyDescent="0.35">
      <c r="A293" t="s">
        <v>37</v>
      </c>
    </row>
    <row r="294" spans="1:15" x14ac:dyDescent="0.35">
      <c r="A294" t="s">
        <v>49</v>
      </c>
      <c r="E294" t="s">
        <v>25</v>
      </c>
      <c r="F294">
        <f>COUNTIFS(F$2:F$291,"TRUE",$B$2:$B$291,1)</f>
        <v>12</v>
      </c>
      <c r="H294">
        <f t="shared" ref="H294:N294" si="1">COUNTIFS(H$2:H$291,"TRUE",$B$2:$B$291,1)</f>
        <v>12</v>
      </c>
      <c r="J294">
        <f t="shared" si="1"/>
        <v>12</v>
      </c>
      <c r="L294">
        <f t="shared" si="1"/>
        <v>12</v>
      </c>
      <c r="N294">
        <f t="shared" si="1"/>
        <v>12</v>
      </c>
      <c r="O294">
        <f>MEDIAN(F294:N294)</f>
        <v>12</v>
      </c>
    </row>
    <row r="295" spans="1:15" x14ac:dyDescent="0.35">
      <c r="A295" t="s">
        <v>39</v>
      </c>
      <c r="E295" t="s">
        <v>26</v>
      </c>
      <c r="F295">
        <f>COUNTIFS(F$2:F$291,"TRUE",$B$2:$B$291,2)</f>
        <v>12</v>
      </c>
      <c r="H295">
        <f t="shared" ref="H295:N295" si="2">COUNTIFS(H$2:H$291,"TRUE",$B$2:$B$291,2)</f>
        <v>12</v>
      </c>
      <c r="J295">
        <f t="shared" si="2"/>
        <v>12</v>
      </c>
      <c r="L295">
        <f t="shared" si="2"/>
        <v>12</v>
      </c>
      <c r="N295">
        <f t="shared" si="2"/>
        <v>12</v>
      </c>
      <c r="O295">
        <f t="shared" ref="O295:O298" si="3">MEDIAN(F295:N295)</f>
        <v>12</v>
      </c>
    </row>
    <row r="296" spans="1:15" x14ac:dyDescent="0.35">
      <c r="A296" t="s">
        <v>40</v>
      </c>
      <c r="E296" t="s">
        <v>27</v>
      </c>
      <c r="F296">
        <f>COUNTIFS(F$2:F$291,"TRUE",$B$2:$B$291,3)</f>
        <v>17</v>
      </c>
      <c r="H296">
        <f t="shared" ref="H296:N296" si="4">COUNTIFS(H$2:H$291,"TRUE",$B$2:$B$291,3)</f>
        <v>17</v>
      </c>
      <c r="J296">
        <f t="shared" si="4"/>
        <v>17</v>
      </c>
      <c r="L296">
        <f t="shared" si="4"/>
        <v>17</v>
      </c>
      <c r="N296">
        <f t="shared" si="4"/>
        <v>17</v>
      </c>
      <c r="O296">
        <f t="shared" si="3"/>
        <v>17</v>
      </c>
    </row>
    <row r="297" spans="1:15" x14ac:dyDescent="0.35">
      <c r="A297" t="s">
        <v>41</v>
      </c>
      <c r="E297" t="s">
        <v>28</v>
      </c>
      <c r="F297">
        <f>COUNTIFS(F$2:F$291,"TRUE",$B$2:$B$291,4)</f>
        <v>10</v>
      </c>
      <c r="H297">
        <f t="shared" ref="H297:N297" si="5">COUNTIFS(H$2:H$291,"TRUE",$B$2:$B$291,4)</f>
        <v>10</v>
      </c>
      <c r="J297">
        <f t="shared" si="5"/>
        <v>10</v>
      </c>
      <c r="L297">
        <f t="shared" si="5"/>
        <v>10</v>
      </c>
      <c r="N297">
        <f t="shared" si="5"/>
        <v>10</v>
      </c>
      <c r="O297">
        <f t="shared" si="3"/>
        <v>10</v>
      </c>
    </row>
    <row r="298" spans="1:15" x14ac:dyDescent="0.35">
      <c r="A298" t="s">
        <v>42</v>
      </c>
      <c r="E298" t="s">
        <v>29</v>
      </c>
      <c r="F298">
        <f>COUNTIFS(F$2:F$291,"TRUE",$B$2:$B$291,5)</f>
        <v>12</v>
      </c>
      <c r="H298">
        <f t="shared" ref="H298:N298" si="6">COUNTIFS(H$2:H$291,"TRUE",$B$2:$B$291,5)</f>
        <v>12</v>
      </c>
      <c r="J298">
        <f t="shared" si="6"/>
        <v>12</v>
      </c>
      <c r="L298">
        <f t="shared" si="6"/>
        <v>12</v>
      </c>
      <c r="N298">
        <f t="shared" si="6"/>
        <v>12</v>
      </c>
      <c r="O298">
        <f t="shared" si="3"/>
        <v>12</v>
      </c>
    </row>
    <row r="300" spans="1:15" x14ac:dyDescent="0.35">
      <c r="A300" t="s">
        <v>53</v>
      </c>
    </row>
    <row r="301" spans="1:15" x14ac:dyDescent="0.35">
      <c r="A301" t="s">
        <v>189</v>
      </c>
    </row>
    <row r="302" spans="1:15" x14ac:dyDescent="0.35">
      <c r="A302" t="s">
        <v>190</v>
      </c>
    </row>
    <row r="303" spans="1:15" x14ac:dyDescent="0.35">
      <c r="A303" t="s">
        <v>191</v>
      </c>
    </row>
  </sheetData>
  <conditionalFormatting sqref="F1:F291 H1:H291 J1:J291 L1:L291 N1:N291 N299:N1048431 L299:L1048431 J299:J1048431 H299:H1048431 F299:F1048431">
    <cfRule type="containsText" dxfId="201" priority="17" operator="containsText" text="FALSE">
      <formula>NOT(ISERROR(SEARCH("FALSE",F1)))</formula>
    </cfRule>
    <cfRule type="containsText" dxfId="200" priority="18" operator="containsText" text="TRUE">
      <formula>NOT(ISERROR(SEARCH("TRUE",F1)))</formula>
    </cfRule>
  </conditionalFormatting>
  <conditionalFormatting sqref="F292:F293 H292:H293 J292:J293 L292:L293 N292:N293">
    <cfRule type="containsText" dxfId="199" priority="3" operator="containsText" text="FALSE">
      <formula>NOT(ISERROR(SEARCH("FALSE",F292)))</formula>
    </cfRule>
    <cfRule type="containsText" dxfId="198" priority="4" operator="containsText" text="TRUE">
      <formula>NOT(ISERROR(SEARCH("TRUE",F292)))</formula>
    </cfRule>
  </conditionalFormatting>
  <conditionalFormatting sqref="F294:N298">
    <cfRule type="containsText" dxfId="197" priority="1" operator="containsText" text="FALSE">
      <formula>NOT(ISERROR(SEARCH("FALSE",F294)))</formula>
    </cfRule>
    <cfRule type="containsText" dxfId="196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Configuration</vt:lpstr>
      <vt:lpstr>Results</vt:lpstr>
      <vt:lpstr>Confidence</vt:lpstr>
      <vt:lpstr>Parameter Comparison</vt:lpstr>
      <vt:lpstr>Heatmap</vt:lpstr>
      <vt:lpstr>WS1_T_F_F_E</vt:lpstr>
      <vt:lpstr>WS1_T_F_F_S</vt:lpstr>
      <vt:lpstr>WS1_T_T_F_E</vt:lpstr>
      <vt:lpstr>WS1_T_T_F_S</vt:lpstr>
      <vt:lpstr>WS1_T_F_T_E</vt:lpstr>
      <vt:lpstr>WS1_T_F_T_S</vt:lpstr>
      <vt:lpstr>WS1_T_T_T_E</vt:lpstr>
      <vt:lpstr>WS1_T_T_T_S</vt:lpstr>
      <vt:lpstr>WS2_T_F_F_E</vt:lpstr>
      <vt:lpstr>WS2_T_F_F_S</vt:lpstr>
      <vt:lpstr>WS2_T_T_F_E</vt:lpstr>
      <vt:lpstr>WS2_T_T_F_S</vt:lpstr>
      <vt:lpstr>WS2_T_F_T_E</vt:lpstr>
      <vt:lpstr>WS2_T_F_T_S</vt:lpstr>
      <vt:lpstr>WS2_T_T_T_E</vt:lpstr>
      <vt:lpstr>WS2_T_T_T_S</vt:lpstr>
      <vt:lpstr>WS3_T_F_F_E</vt:lpstr>
      <vt:lpstr>WS3_T_F_F_S</vt:lpstr>
      <vt:lpstr>WS3_T_T_F_E</vt:lpstr>
      <vt:lpstr>WS3_T_T_F_S</vt:lpstr>
      <vt:lpstr>WS3_T_F_T_E</vt:lpstr>
      <vt:lpstr>WS3_T_F_T_S</vt:lpstr>
      <vt:lpstr>WS3_T_T_T_E</vt:lpstr>
      <vt:lpstr>WS3_T_T_T_S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Stuber</cp:lastModifiedBy>
  <dcterms:created xsi:type="dcterms:W3CDTF">2015-06-05T18:17:20Z</dcterms:created>
  <dcterms:modified xsi:type="dcterms:W3CDTF">2017-01-21T20:09:16Z</dcterms:modified>
</cp:coreProperties>
</file>