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9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emma/Unity/Racer_Grinnell_2018/Assets/Resources/"/>
    </mc:Choice>
  </mc:AlternateContent>
  <xr:revisionPtr revIDLastSave="0" documentId="13_ncr:9_{6B507704-E5F1-AA4F-97F6-175E5FA4169B}" xr6:coauthVersionLast="37" xr6:coauthVersionMax="39" xr10:uidLastSave="{00000000-0000-0000-0000-000000000000}"/>
  <bookViews>
    <workbookView xWindow="80" yWindow="460" windowWidth="25440" windowHeight="15000" xr2:uid="{00000000-000D-0000-FFFF-FFFF00000000}"/>
  </bookViews>
  <sheets>
    <sheet name="Racer Settings" sheetId="6" r:id="rId1"/>
    <sheet name="Model2" sheetId="4" r:id="rId2"/>
    <sheet name="Sheet2" sheetId="3" r:id="rId3"/>
    <sheet name="Sheet1" sheetId="2" r:id="rId4"/>
    <sheet name="Sheet6" sheetId="7" r:id="rId5"/>
    <sheet name="Sheet4" sheetId="5" r:id="rId6"/>
    <sheet name="CarDataOutput" sheetId="1" r:id="rId7"/>
  </sheets>
  <calcPr calcId="179020"/>
  <pivotCaches>
    <pivotCache cacheId="0" r:id="rId8"/>
    <pivotCache cacheId="1" r:id="rId9"/>
  </pivotCaches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E23" i="3" l="1"/>
  <c r="D13" i="4"/>
  <c r="C15" i="4"/>
  <c r="C13" i="4"/>
  <c r="B15" i="4"/>
  <c r="D15" i="4"/>
  <c r="D14" i="4"/>
  <c r="B13" i="4"/>
  <c r="C14" i="4"/>
  <c r="B14" i="4"/>
  <c r="D21" i="3"/>
  <c r="C22" i="3"/>
  <c r="C21" i="3"/>
  <c r="B22" i="3"/>
  <c r="B21" i="3"/>
  <c r="B16" i="4"/>
  <c r="C16" i="4"/>
  <c r="E15" i="4"/>
  <c r="D16" i="4"/>
  <c r="E13" i="4"/>
  <c r="E14" i="4"/>
  <c r="B24" i="3"/>
  <c r="E22" i="3"/>
  <c r="D24" i="3"/>
  <c r="E21" i="3"/>
  <c r="E24" i="3"/>
  <c r="C24" i="3"/>
  <c r="E16" i="4"/>
  <c r="J23" i="6"/>
  <c r="K22" i="6"/>
  <c r="L24" i="6"/>
  <c r="B22" i="6"/>
  <c r="C23" i="6"/>
  <c r="L22" i="6"/>
  <c r="K24" i="6"/>
  <c r="K23" i="6"/>
  <c r="J22" i="6"/>
  <c r="L23" i="6"/>
  <c r="J24" i="6"/>
  <c r="M24" i="6" l="1"/>
  <c r="O22" i="6"/>
  <c r="M22" i="6"/>
  <c r="J25" i="6"/>
  <c r="L25" i="6"/>
  <c r="K25" i="6"/>
  <c r="O23" i="6"/>
  <c r="M23" i="6"/>
  <c r="M25" i="6" l="1"/>
</calcChain>
</file>

<file path=xl/sharedStrings.xml><?xml version="1.0" encoding="utf-8"?>
<sst xmlns="http://purl.oclc.org/ooxml/spreadsheetml/main" count="1441" uniqueCount="61">
  <si>
    <t>Just TopSpeed=150</t>
  </si>
  <si>
    <t>Average of Speed Reached</t>
  </si>
  <si>
    <t>Column Labels</t>
  </si>
  <si>
    <t>T1= WheelRadius = .4</t>
  </si>
  <si>
    <t>0.05 Total</t>
  </si>
  <si>
    <t>0.1 Total</t>
  </si>
  <si>
    <t>0.15 Total</t>
  </si>
  <si>
    <t>Grand Total</t>
  </si>
  <si>
    <t>T2=WheelRadius=.5</t>
  </si>
  <si>
    <t>Row Labels</t>
  </si>
  <si>
    <t>T3=WheelRadius=.3</t>
  </si>
  <si>
    <t>CarAE1= Mass1500,Drag=.1, Torque=2500</t>
  </si>
  <si>
    <t>CarAE2= Mass1900,Drag=.05, Torque=2500</t>
  </si>
  <si>
    <t>you can fill out the other 7</t>
  </si>
  <si>
    <t>Set Traction to whatever you believe gives the most control</t>
  </si>
  <si>
    <t>All Data</t>
  </si>
  <si>
    <t>set TopSpeed=150</t>
  </si>
  <si>
    <t>E1</t>
  </si>
  <si>
    <t>E2</t>
  </si>
  <si>
    <t>E3</t>
  </si>
  <si>
    <t>When topSpeed set to 150</t>
  </si>
  <si>
    <t>CarA</t>
  </si>
  <si>
    <t>CarB</t>
  </si>
  <si>
    <t>CarC</t>
  </si>
  <si>
    <t>Mode</t>
  </si>
  <si>
    <t>1100 Total</t>
  </si>
  <si>
    <t>1500 Total</t>
  </si>
  <si>
    <t>1900 Total</t>
  </si>
  <si>
    <t>Mass=1500</t>
  </si>
  <si>
    <t>Mass=1900</t>
  </si>
  <si>
    <t>T1</t>
  </si>
  <si>
    <t>Engine</t>
  </si>
  <si>
    <t>Engine2</t>
  </si>
  <si>
    <t>Engine3</t>
  </si>
  <si>
    <t>T2</t>
  </si>
  <si>
    <t>T3</t>
  </si>
  <si>
    <t>Mass</t>
  </si>
  <si>
    <t>Drag</t>
  </si>
  <si>
    <t>Traction</t>
  </si>
  <si>
    <t>Full Torque Over All Wheel</t>
  </si>
  <si>
    <t>Top Speed</t>
  </si>
  <si>
    <t>Wheel Radius</t>
  </si>
  <si>
    <t>Car</t>
  </si>
  <si>
    <t>Order</t>
  </si>
  <si>
    <t>Speed Reached</t>
  </si>
  <si>
    <t>Time to 30</t>
  </si>
  <si>
    <t>Time to 60</t>
  </si>
  <si>
    <t>Time to 100</t>
  </si>
  <si>
    <t>Time to Completion</t>
  </si>
  <si>
    <t xml:space="preserve"> </t>
  </si>
  <si>
    <t>Average of Time to 30</t>
  </si>
  <si>
    <t>CarAE1</t>
  </si>
  <si>
    <t>Torque</t>
  </si>
  <si>
    <t>CarAE2</t>
  </si>
  <si>
    <t>CarAE3</t>
  </si>
  <si>
    <t>CarBE1</t>
  </si>
  <si>
    <t>CarBE2</t>
  </si>
  <si>
    <t>CarBE3</t>
  </si>
  <si>
    <t>CarCE1</t>
  </si>
  <si>
    <t>CarCE2</t>
  </si>
  <si>
    <t>CarCE3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</si>
</sst>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BE4D7"/>
        <bgColor indexed="64"/>
      </patternFill>
    </fill>
    <fill>
      <patternFill patternType="solid">
        <fgColor rgb="FF8FAAD9"/>
        <bgColor indexed="64"/>
      </patternFill>
    </fill>
    <fill>
      <patternFill patternType="solid">
        <fgColor rgb="FFAACF91"/>
        <bgColor indexed="64"/>
      </patternFill>
    </fill>
    <fill>
      <patternFill patternType="solid">
        <fgColor rgb="FFFFF1CE"/>
        <bgColor indexed="64"/>
      </patternFill>
    </fill>
    <fill>
      <patternFill patternType="solid">
        <fgColor rgb="FFD9E1F1"/>
        <bgColor indexed="64"/>
      </patternFill>
    </fill>
    <fill>
      <patternFill patternType="solid">
        <fgColor rgb="FFC7DFB6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Fill="1"/>
    <xf numFmtId="0" fontId="0" fillId="34" borderId="0" xfId="0" applyFill="1"/>
    <xf numFmtId="0" fontId="0" fillId="36" borderId="0" xfId="0" applyFill="1"/>
    <xf numFmtId="0" fontId="0" fillId="37" borderId="0" xfId="0" applyFill="1"/>
    <xf numFmtId="0" fontId="0" fillId="39" borderId="0" xfId="0" applyFill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horizontal="left" indent="1"/>
    </xf>
    <xf numFmtId="1" fontId="0" fillId="39" borderId="0" xfId="0" applyNumberFormat="1" applyFill="1"/>
    <xf numFmtId="1" fontId="0" fillId="40" borderId="0" xfId="0" applyNumberFormat="1" applyFill="1"/>
    <xf numFmtId="1" fontId="0" fillId="38" borderId="0" xfId="0" applyNumberFormat="1" applyFill="1"/>
    <xf numFmtId="1" fontId="0" fillId="37" borderId="0" xfId="0" applyNumberFormat="1" applyFill="1"/>
    <xf numFmtId="1" fontId="0" fillId="41" borderId="0" xfId="0" applyNumberFormat="1" applyFill="1"/>
    <xf numFmtId="1" fontId="0" fillId="36" borderId="0" xfId="0" applyNumberFormat="1" applyFill="1"/>
    <xf numFmtId="1" fontId="0" fillId="42" borderId="0" xfId="0" applyNumberFormat="1" applyFill="1"/>
    <xf numFmtId="1" fontId="0" fillId="35" borderId="0" xfId="0" applyNumberFormat="1" applyFill="1"/>
    <xf numFmtId="1" fontId="0" fillId="43" borderId="0" xfId="0" applyNumberFormat="1" applyFill="1"/>
    <xf numFmtId="1" fontId="0" fillId="34" borderId="0" xfId="0" applyNumberFormat="1" applyFill="1"/>
    <xf numFmtId="1" fontId="0" fillId="0" borderId="0" xfId="0" applyNumberForma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10" xfId="0" applyBorder="1"/>
    <xf numFmtId="1" fontId="0" fillId="0" borderId="10" xfId="0" applyNumberFormat="1" applyBorder="1"/>
    <xf numFmtId="0" fontId="0" fillId="47" borderId="10" xfId="0" applyFill="1" applyBorder="1"/>
    <xf numFmtId="0" fontId="0" fillId="44" borderId="10" xfId="0" applyFill="1" applyBorder="1"/>
    <xf numFmtId="0" fontId="0" fillId="48" borderId="10" xfId="0" applyFill="1" applyBorder="1"/>
    <xf numFmtId="0" fontId="0" fillId="45" borderId="10" xfId="0" applyFill="1" applyBorder="1"/>
    <xf numFmtId="0" fontId="0" fillId="49" borderId="10" xfId="0" applyFill="1" applyBorder="1"/>
    <xf numFmtId="0" fontId="0" fillId="46" borderId="10" xfId="0" applyFill="1" applyBorder="1"/>
    <xf numFmtId="49" fontId="0" fillId="34" borderId="0" xfId="0" applyNumberFormat="1" applyFill="1"/>
    <xf numFmtId="49" fontId="0" fillId="37" borderId="0" xfId="0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3"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fill>
        <patternFill patternType="none"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numFmt numFmtId="1" formatCode="0"/>
    </dxf>
    <dxf>
      <numFmt numFmtId="1" formatCode="0"/>
    </dxf>
    <dxf>
      <numFmt numFmtId="1" formatCode="0"/>
    </dxf>
    <dxf>
      <fill>
        <patternFill patternType="none">
          <bgColor auto="1"/>
        </patternFill>
      </fill>
    </dxf>
    <dxf>
      <fill>
        <patternFill patternType="solid"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" formatCode="0"/>
    </dxf>
    <dxf>
      <fill>
        <patternFill patternType="none">
          <bgColor auto="1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" formatCode="0"/>
    </dxf>
    <dxf>
      <fill>
        <patternFill patternType="none">
          <bgColor auto="1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8"/>
        </patternFill>
      </fill>
    </dxf>
    <dxf>
      <fill>
        <patternFill>
          <bgColor theme="8" tint="0.3999755851924192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C7DFB6"/>
      <color rgb="FFD9E1F1"/>
      <color rgb="FFFFF1CE"/>
      <color rgb="FFAACF91"/>
      <color rgb="FF8FAAD9"/>
      <color rgb="FFFBE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pivotCacheDefinition" Target="pivotCache/pivotCacheDefinition1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Car/Engine Combinaitons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'Racer Settings'!$I$22</c:f>
              <c:strCache>
                <c:ptCount val="1"/>
                <c:pt idx="0">
                  <c:v>CarA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'Racer Settings'!$J$21:$L$21</c:f>
              <c:strCache>
                <c:ptCount val="3"/>
                <c:pt idx="0">
                  <c:v>E1</c:v>
                </c:pt>
                <c:pt idx="1">
                  <c:v>E2</c:v>
                </c:pt>
                <c:pt idx="2">
                  <c:v>E3</c:v>
                </c:pt>
              </c:strCache>
            </c:strRef>
          </c:cat>
          <c:val>
            <c:numRef>
              <c:f>'Racer Settings'!$J$22:$L$22</c:f>
              <c:numCache>
                <c:formatCode>0</c:formatCode>
                <c:ptCount val="3"/>
                <c:pt idx="0">
                  <c:v>87.040649999999985</c:v>
                </c:pt>
                <c:pt idx="1">
                  <c:v>107.32001999999999</c:v>
                </c:pt>
                <c:pt idx="2">
                  <c:v>74.027802222222206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D3-8E4E-89C9-D1ED24E3C1A2}"/>
            </c:ext>
          </c:extLst>
        </c:ser>
        <c:ser>
          <c:idx val="1"/>
          <c:order val="1"/>
          <c:tx>
            <c:strRef>
              <c:f>'Racer Settings'!$I$23</c:f>
              <c:strCache>
                <c:ptCount val="1"/>
                <c:pt idx="0">
                  <c:v>CarB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'Racer Settings'!$J$21:$L$21</c:f>
              <c:strCache>
                <c:ptCount val="3"/>
                <c:pt idx="0">
                  <c:v>E1</c:v>
                </c:pt>
                <c:pt idx="1">
                  <c:v>E2</c:v>
                </c:pt>
                <c:pt idx="2">
                  <c:v>E3</c:v>
                </c:pt>
              </c:strCache>
            </c:strRef>
          </c:cat>
          <c:val>
            <c:numRef>
              <c:f>'Racer Settings'!$J$23:$L$23</c:f>
              <c:numCache>
                <c:formatCode>0</c:formatCode>
                <c:ptCount val="3"/>
                <c:pt idx="0">
                  <c:v>113.04594333333333</c:v>
                </c:pt>
                <c:pt idx="1">
                  <c:v>71.084663333333324</c:v>
                </c:pt>
                <c:pt idx="2">
                  <c:v>59.321782222222218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D3-8E4E-89C9-D1ED24E3C1A2}"/>
            </c:ext>
          </c:extLst>
        </c:ser>
        <c:ser>
          <c:idx val="2"/>
          <c:order val="2"/>
          <c:tx>
            <c:strRef>
              <c:f>'Racer Settings'!$I$24</c:f>
              <c:strCache>
                <c:ptCount val="1"/>
                <c:pt idx="0">
                  <c:v>CarC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'Racer Settings'!$J$21:$L$21</c:f>
              <c:strCache>
                <c:ptCount val="3"/>
                <c:pt idx="0">
                  <c:v>E1</c:v>
                </c:pt>
                <c:pt idx="1">
                  <c:v>E2</c:v>
                </c:pt>
                <c:pt idx="2">
                  <c:v>E3</c:v>
                </c:pt>
              </c:strCache>
            </c:strRef>
          </c:cat>
          <c:val>
            <c:numRef>
              <c:f>'Racer Settings'!$J$24:$L$24</c:f>
              <c:numCache>
                <c:formatCode>0</c:formatCode>
                <c:ptCount val="3"/>
                <c:pt idx="0">
                  <c:v>62.121654444444438</c:v>
                </c:pt>
                <c:pt idx="1">
                  <c:v>83.655333333333331</c:v>
                </c:pt>
                <c:pt idx="2">
                  <c:v>137.15870000000001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D3-8E4E-89C9-D1ED24E3C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6843584"/>
        <c:axId val="929729712"/>
      </c:lineChart>
      <c:catAx>
        <c:axId val="91684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729712"/>
        <c:crosses val="autoZero"/>
        <c:auto val="1"/>
        <c:lblAlgn val="ctr"/>
        <c:lblOffset val="100"/>
        <c:tickLblSkip val="1"/>
        <c:noMultiLvlLbl val="0"/>
      </c:catAx>
      <c:valAx>
        <c:axId val="92972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84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13</xdr:col>
      <xdr:colOff>85629</xdr:colOff>
      <xdr:row>19</xdr:row>
      <xdr:rowOff>42719</xdr:rowOff>
    </xdr:from>
    <xdr:to>
      <xdr:col>19</xdr:col>
      <xdr:colOff>366569</xdr:colOff>
      <xdr:row>32</xdr:row>
      <xdr:rowOff>159328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1A0BFF5-A376-C547-A08C-5B40890FFD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Kuiper, Shonda" refreshedDateIso="2018-10-10T13:32:21.54999980237334900" createdVersion="6" refreshedVersion="6" minRefreshableVersion="3" recordCount="729" xr:uid="{00000000-000A-0000-FFFF-FFFF08000000}">
  <cacheSource type="worksheet">
    <worksheetSource name="Table1"/>
  </cacheSource>
  <cacheFields count="13">
    <cacheField name="Mass" numFmtId="0">
      <sharedItems containsSemiMixedTypes="0" containsString="0" containsNumber="1" containsInteger="1" minValue="1100" maxValue="1900" count="3">
        <n v="1100"/>
        <n v="1500"/>
        <n v="1900"/>
      </sharedItems>
    </cacheField>
    <cacheField name="Drag" numFmtId="0">
      <sharedItems containsSemiMixedTypes="0" containsString="0" containsNumber="1" minValue="0.05" maxValue="0.15" count="3">
        <n v="0.15"/>
        <n v="0.05"/>
        <n v="0.1"/>
      </sharedItems>
    </cacheField>
    <cacheField name="Traction" numFmtId="0">
      <sharedItems containsSemiMixedTypes="0" containsString="0" containsNumber="1" minValue="0" maxValue="1"/>
    </cacheField>
    <cacheField name="Full Torque Over All Wheel" numFmtId="0">
      <sharedItems containsSemiMixedTypes="0" containsString="0" containsNumber="1" containsInteger="1" minValue="2150" maxValue="3000" count="3">
        <n v="2500"/>
        <n v="2150"/>
        <n v="3000"/>
      </sharedItems>
    </cacheField>
    <cacheField name="Top Speed" numFmtId="0">
      <sharedItems containsSemiMixedTypes="0" containsString="0" containsNumber="1" containsInteger="1" minValue="100" maxValue="200"/>
    </cacheField>
    <cacheField name="Wheel Radius" numFmtId="0">
      <sharedItems containsSemiMixedTypes="0" containsString="0" containsNumber="1" minValue="0.3" maxValue="0.5" count="3">
        <n v="0.3"/>
        <n v="0.4"/>
        <n v="0.5"/>
      </sharedItems>
    </cacheField>
    <cacheField name="Car" numFmtId="0">
      <sharedItems containsSemiMixedTypes="0" containsString="0" containsNumber="1" containsInteger="1" minValue="0" maxValue="2"/>
    </cacheField>
    <cacheField name="Order" numFmtId="0">
      <sharedItems containsSemiMixedTypes="0" containsString="0" containsNumber="1" containsInteger="1" minValue="1" maxValue="729"/>
    </cacheField>
    <cacheField name="Speed Reached" numFmtId="0">
      <sharedItems containsSemiMixedTypes="0" containsString="0" containsNumber="1" minValue="33.247880000000002" maxValue="198.89660000000001"/>
    </cacheField>
    <cacheField name="Time to 30" numFmtId="0">
      <sharedItems containsSemiMixedTypes="0" containsString="0" containsNumber="1" minValue="2.2040099999999998" maxValue="17.653729999999999"/>
    </cacheField>
    <cacheField name="Time to 60" numFmtId="0">
      <sharedItems containsMixedTypes="1" containsNumber="1" minValue="4.0019590000000003" maxValue="42.292870000000001"/>
    </cacheField>
    <cacheField name="Time to 100" numFmtId="0">
      <sharedItems containsMixedTypes="1" containsNumber="1" minValue="6.7188140000000001" maxValue="28.444469999999999"/>
    </cacheField>
    <cacheField name="Time to Completion" numFmtId="0">
      <sharedItems containsSemiMixedTypes="0" containsString="0" containsNumber="1" minValue="16.17709" maxValue="62.41011000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Kuiper, Shonda" refreshedDateIso="2018-10-10T14:26:32.339000198990106375" createdVersion="6" refreshedVersion="6" minRefreshableVersion="3" recordCount="243" xr:uid="{00000000-000A-0000-FFFF-FFFF0F000000}">
  <cacheSource type="worksheet">
    <worksheetSource ref="A1:J244" sheet="Sheet4"/>
  </cacheSource>
  <cacheFields count="10">
    <cacheField name="Mass" numFmtId="0">
      <sharedItems containsSemiMixedTypes="0" containsString="0" containsNumber="1" containsInteger="1" minValue="1100" maxValue="1900" count="3">
        <n v="1100"/>
        <n v="1500"/>
        <n v="1900"/>
      </sharedItems>
    </cacheField>
    <cacheField name="Drag" numFmtId="0">
      <sharedItems containsSemiMixedTypes="0" containsString="0" containsNumber="1" minValue="0.05" maxValue="0.15" count="3">
        <n v="0.05"/>
        <n v="0.1"/>
        <n v="0.15"/>
      </sharedItems>
    </cacheField>
    <cacheField name="Traction" numFmtId="0">
      <sharedItems containsSemiMixedTypes="0" containsString="0" containsNumber="1" minValue="0" maxValue="1" count="3">
        <n v="0"/>
        <n v="0.5"/>
        <n v="1"/>
      </sharedItems>
    </cacheField>
    <cacheField name="Full Torque Over All Wheel" numFmtId="0">
      <sharedItems containsSemiMixedTypes="0" containsString="0" containsNumber="1" containsInteger="1" minValue="2150" maxValue="3000" count="3">
        <n v="3000"/>
        <n v="2500"/>
        <n v="2150"/>
      </sharedItems>
    </cacheField>
    <cacheField name="Top Speed" numFmtId="0">
      <sharedItems containsSemiMixedTypes="0" containsString="0" containsNumber="1" containsInteger="1" minValue="150" maxValue="150"/>
    </cacheField>
    <cacheField name="Wheel Radius" numFmtId="0">
      <sharedItems containsSemiMixedTypes="0" containsString="0" containsNumber="1" minValue="0.3" maxValue="0.5"/>
    </cacheField>
    <cacheField name="Car" numFmtId="0">
      <sharedItems containsSemiMixedTypes="0" containsString="0" containsNumber="1" containsInteger="1" minValue="0" maxValue="2"/>
    </cacheField>
    <cacheField name="Order" numFmtId="0">
      <sharedItems containsSemiMixedTypes="0" containsString="0" containsNumber="1" containsInteger="1" minValue="1" maxValue="728"/>
    </cacheField>
    <cacheField name="Speed Reached" numFmtId="0">
      <sharedItems containsSemiMixedTypes="0" containsString="0" containsNumber="1" minValue="33.247880000000002" maxValue="150.3646"/>
    </cacheField>
    <cacheField name="Time to 30" numFmtId="0">
      <sharedItems containsSemiMixedTypes="0" containsString="0" containsNumber="1" minValue="2.2132700000000001" maxValue="17.65372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729">
  <r>
    <x v="0"/>
    <x v="0"/>
    <n v="1"/>
    <x v="0"/>
    <n v="150"/>
    <x v="0"/>
    <n v="0"/>
    <n v="1"/>
    <n v="101.96380000000001"/>
    <n v="3.5128020000000002"/>
    <n v="6.8417820000000003"/>
    <n v="21.229420000000001"/>
    <n v="24.5763"/>
  </r>
  <r>
    <x v="1"/>
    <x v="1"/>
    <n v="0.5"/>
    <x v="1"/>
    <n v="100"/>
    <x v="1"/>
    <n v="0"/>
    <n v="2"/>
    <n v="100.0523"/>
    <n v="4.9599609999999998"/>
    <n v="10.53584"/>
    <n v="22.015319999999999"/>
    <n v="27.18338"/>
  </r>
  <r>
    <x v="2"/>
    <x v="0"/>
    <n v="0.5"/>
    <x v="0"/>
    <n v="150"/>
    <x v="2"/>
    <n v="0"/>
    <n v="3"/>
    <n v="38.743209999999998"/>
    <n v="11.144069999999999"/>
    <s v=" "/>
    <s v=" "/>
    <n v="53.859290000000001"/>
  </r>
  <r>
    <x v="1"/>
    <x v="0"/>
    <n v="0"/>
    <x v="0"/>
    <n v="100"/>
    <x v="0"/>
    <n v="1"/>
    <n v="4"/>
    <n v="77.549419999999998"/>
    <n v="3.325593"/>
    <n v="9.6250210000000003"/>
    <s v=" "/>
    <n v="29.38571"/>
  </r>
  <r>
    <x v="2"/>
    <x v="1"/>
    <n v="0.5"/>
    <x v="2"/>
    <n v="100"/>
    <x v="0"/>
    <n v="2"/>
    <n v="5"/>
    <n v="100.12269999999999"/>
    <n v="4.112527"/>
    <n v="7.4963050000000004"/>
    <n v="13.17197"/>
    <n v="24.28406"/>
  </r>
  <r>
    <x v="0"/>
    <x v="1"/>
    <n v="0.5"/>
    <x v="0"/>
    <n v="200"/>
    <x v="1"/>
    <n v="2"/>
    <n v="6"/>
    <n v="150.6362"/>
    <n v="3.2072759999999998"/>
    <n v="6.2800659999999997"/>
    <n v="11.34693"/>
    <n v="20.703320000000001"/>
  </r>
  <r>
    <x v="0"/>
    <x v="1"/>
    <n v="0"/>
    <x v="1"/>
    <n v="100"/>
    <x v="1"/>
    <n v="1"/>
    <n v="7"/>
    <n v="100.1074"/>
    <n v="3.1661760000000001"/>
    <n v="6.865621"/>
    <n v="13.32124"/>
    <n v="23.74194"/>
  </r>
  <r>
    <x v="0"/>
    <x v="0"/>
    <n v="0.5"/>
    <x v="1"/>
    <n v="100"/>
    <x v="2"/>
    <n v="2"/>
    <n v="8"/>
    <n v="56.7438"/>
    <n v="5.6730010000000002"/>
    <s v=" "/>
    <s v=" "/>
    <n v="38.632210000000001"/>
  </r>
  <r>
    <x v="1"/>
    <x v="1"/>
    <n v="0.5"/>
    <x v="2"/>
    <n v="200"/>
    <x v="0"/>
    <n v="0"/>
    <n v="9"/>
    <n v="165.33019999999999"/>
    <n v="3.0039609999999999"/>
    <n v="5.5246219999999999"/>
    <n v="9.5806079999999998"/>
    <n v="19.119779999999999"/>
  </r>
  <r>
    <x v="2"/>
    <x v="2"/>
    <n v="1"/>
    <x v="2"/>
    <n v="100"/>
    <x v="2"/>
    <n v="0"/>
    <n v="10"/>
    <n v="67.250309999999999"/>
    <n v="8.0009099999999993"/>
    <n v="22.487490000000001"/>
    <s v=" "/>
    <n v="37.727640000000001"/>
  </r>
  <r>
    <x v="2"/>
    <x v="0"/>
    <n v="1"/>
    <x v="1"/>
    <n v="100"/>
    <x v="2"/>
    <n v="2"/>
    <n v="11"/>
    <n v="33.395209999999999"/>
    <n v="17.48311"/>
    <s v=" "/>
    <s v=" "/>
    <n v="62.318150000000003"/>
  </r>
  <r>
    <x v="0"/>
    <x v="0"/>
    <n v="1"/>
    <x v="1"/>
    <n v="200"/>
    <x v="0"/>
    <n v="0"/>
    <n v="12"/>
    <n v="88.703209999999999"/>
    <n v="4.0656749999999997"/>
    <n v="8.5033930000000009"/>
    <s v=" "/>
    <n v="27.525079999999999"/>
  </r>
  <r>
    <x v="2"/>
    <x v="0"/>
    <n v="0.5"/>
    <x v="2"/>
    <n v="200"/>
    <x v="1"/>
    <n v="1"/>
    <n v="13"/>
    <n v="57.266559999999998"/>
    <n v="6.2757069999999997"/>
    <s v=" "/>
    <s v=" "/>
    <n v="38.872219999999999"/>
  </r>
  <r>
    <x v="0"/>
    <x v="0"/>
    <n v="1"/>
    <x v="2"/>
    <n v="150"/>
    <x v="0"/>
    <n v="1"/>
    <n v="14"/>
    <n v="120.17610000000001"/>
    <n v="3.4688270000000001"/>
    <n v="5.9219489999999997"/>
    <n v="12.00906"/>
    <n v="22.081289999999999"/>
  </r>
  <r>
    <x v="1"/>
    <x v="2"/>
    <n v="1"/>
    <x v="1"/>
    <n v="150"/>
    <x v="0"/>
    <n v="2"/>
    <n v="15"/>
    <n v="93.119159999999994"/>
    <n v="5.0706610000000003"/>
    <n v="10.51031"/>
    <s v=" "/>
    <n v="28.584579999999999"/>
  </r>
  <r>
    <x v="2"/>
    <x v="1"/>
    <n v="0.5"/>
    <x v="2"/>
    <n v="150"/>
    <x v="1"/>
    <n v="1"/>
    <n v="16"/>
    <n v="119.76390000000001"/>
    <n v="4.9255509999999996"/>
    <n v="9.7097499999999997"/>
    <n v="18.828849999999999"/>
    <n v="25.680890000000002"/>
  </r>
  <r>
    <x v="2"/>
    <x v="2"/>
    <n v="0"/>
    <x v="2"/>
    <n v="150"/>
    <x v="0"/>
    <n v="0"/>
    <n v="17"/>
    <n v="102.3633"/>
    <n v="3.1328860000000001"/>
    <n v="7.6051770000000003"/>
    <n v="22.660160000000001"/>
    <n v="25.09395"/>
  </r>
  <r>
    <x v="1"/>
    <x v="1"/>
    <n v="1"/>
    <x v="1"/>
    <n v="100"/>
    <x v="2"/>
    <n v="2"/>
    <n v="18"/>
    <n v="95.841759999999994"/>
    <n v="7.3596969999999997"/>
    <n v="15.047940000000001"/>
    <s v=" "/>
    <n v="31.719830000000002"/>
  </r>
  <r>
    <x v="2"/>
    <x v="2"/>
    <n v="0"/>
    <x v="1"/>
    <n v="150"/>
    <x v="0"/>
    <n v="1"/>
    <n v="19"/>
    <n v="76.478909999999999"/>
    <n v="4.6277790000000003"/>
    <n v="13.66014"/>
    <s v=" "/>
    <n v="31.815439999999999"/>
  </r>
  <r>
    <x v="0"/>
    <x v="1"/>
    <n v="0"/>
    <x v="0"/>
    <n v="100"/>
    <x v="1"/>
    <n v="2"/>
    <n v="20"/>
    <n v="100.1427"/>
    <n v="2.6657310000000001"/>
    <n v="5.7692389999999998"/>
    <n v="10.8215"/>
    <n v="22.75667"/>
  </r>
  <r>
    <x v="0"/>
    <x v="1"/>
    <n v="0"/>
    <x v="2"/>
    <n v="200"/>
    <x v="0"/>
    <n v="1"/>
    <n v="21"/>
    <n v="197.85239999999999"/>
    <n v="2.2990249999999999"/>
    <n v="4.4960750000000003"/>
    <n v="7.566255"/>
    <n v="16.768689999999999"/>
  </r>
  <r>
    <x v="2"/>
    <x v="2"/>
    <n v="0.5"/>
    <x v="1"/>
    <n v="150"/>
    <x v="0"/>
    <n v="2"/>
    <n v="22"/>
    <n v="76.465580000000003"/>
    <n v="5.4234460000000002"/>
    <n v="14.4114"/>
    <s v=" "/>
    <n v="32.5349"/>
  </r>
  <r>
    <x v="1"/>
    <x v="2"/>
    <n v="0"/>
    <x v="1"/>
    <n v="100"/>
    <x v="2"/>
    <n v="1"/>
    <n v="23"/>
    <n v="61.237189999999998"/>
    <n v="6.5714670000000002"/>
    <n v="31.9619"/>
    <s v=" "/>
    <n v="38.365819999999999"/>
  </r>
  <r>
    <x v="0"/>
    <x v="0"/>
    <n v="1"/>
    <x v="0"/>
    <n v="150"/>
    <x v="2"/>
    <n v="2"/>
    <n v="24"/>
    <n v="65.738129999999998"/>
    <n v="5.3734909999999996"/>
    <n v="17.345369999999999"/>
    <s v=" "/>
    <n v="34.965420000000002"/>
  </r>
  <r>
    <x v="2"/>
    <x v="1"/>
    <n v="0.5"/>
    <x v="2"/>
    <n v="200"/>
    <x v="1"/>
    <n v="2"/>
    <n v="25"/>
    <n v="119.7159"/>
    <n v="4.9197369999999996"/>
    <n v="9.7388619999999992"/>
    <n v="18.838090000000001"/>
    <n v="25.658380000000001"/>
  </r>
  <r>
    <x v="1"/>
    <x v="0"/>
    <n v="0.5"/>
    <x v="1"/>
    <n v="200"/>
    <x v="1"/>
    <n v="1"/>
    <n v="26"/>
    <n v="51.798780000000001"/>
    <n v="6.4508400000000004"/>
    <s v=" "/>
    <s v=" "/>
    <n v="41.68318"/>
  </r>
  <r>
    <x v="1"/>
    <x v="1"/>
    <n v="0.5"/>
    <x v="1"/>
    <n v="200"/>
    <x v="2"/>
    <n v="0"/>
    <n v="27"/>
    <n v="95.812389999999994"/>
    <n v="6.2584999999999997"/>
    <n v="13.94576"/>
    <s v=" "/>
    <n v="30.581489999999999"/>
  </r>
  <r>
    <x v="1"/>
    <x v="2"/>
    <n v="0.5"/>
    <x v="0"/>
    <n v="150"/>
    <x v="2"/>
    <n v="1"/>
    <n v="28"/>
    <n v="70.370189999999994"/>
    <n v="6.187818"/>
    <n v="18.35669"/>
    <s v=" "/>
    <n v="35.064480000000003"/>
  </r>
  <r>
    <x v="0"/>
    <x v="2"/>
    <n v="1"/>
    <x v="1"/>
    <n v="150"/>
    <x v="2"/>
    <n v="0"/>
    <n v="29"/>
    <n v="80.619900000000001"/>
    <n v="5.9171440000000004"/>
    <n v="13.973879999999999"/>
    <s v=" "/>
    <n v="32.146079999999998"/>
  </r>
  <r>
    <x v="0"/>
    <x v="0"/>
    <n v="0"/>
    <x v="0"/>
    <n v="100"/>
    <x v="2"/>
    <n v="2"/>
    <n v="30"/>
    <n v="65.740160000000003"/>
    <n v="4.1124710000000002"/>
    <n v="16.105540000000001"/>
    <s v=" "/>
    <n v="33.725619999999999"/>
  </r>
  <r>
    <x v="1"/>
    <x v="0"/>
    <n v="0"/>
    <x v="2"/>
    <n v="150"/>
    <x v="0"/>
    <n v="0"/>
    <n v="31"/>
    <n v="92.060059999999993"/>
    <n v="2.900204"/>
    <n v="7.6003800000000004"/>
    <s v=" "/>
    <n v="25.943480000000001"/>
  </r>
  <r>
    <x v="1"/>
    <x v="0"/>
    <n v="0"/>
    <x v="2"/>
    <n v="200"/>
    <x v="2"/>
    <n v="0"/>
    <n v="32"/>
    <n v="58.347639999999998"/>
    <n v="4.8861220000000003"/>
    <s v=" "/>
    <s v=" "/>
    <n v="37.229039999999998"/>
  </r>
  <r>
    <x v="1"/>
    <x v="1"/>
    <n v="0"/>
    <x v="1"/>
    <n v="200"/>
    <x v="0"/>
    <n v="0"/>
    <n v="33"/>
    <n v="132.35650000000001"/>
    <n v="3.2204679999999999"/>
    <n v="7.0569030000000001"/>
    <n v="13.94426"/>
    <n v="22.460850000000001"/>
  </r>
  <r>
    <x v="2"/>
    <x v="0"/>
    <n v="0.5"/>
    <x v="0"/>
    <n v="150"/>
    <x v="1"/>
    <n v="2"/>
    <n v="34"/>
    <n v="47.847810000000003"/>
    <n v="7.5753849999999998"/>
    <s v=" "/>
    <s v=" "/>
    <n v="44.770899999999997"/>
  </r>
  <r>
    <x v="1"/>
    <x v="2"/>
    <n v="0"/>
    <x v="2"/>
    <n v="150"/>
    <x v="2"/>
    <n v="1"/>
    <n v="35"/>
    <n v="82.894099999999995"/>
    <n v="4.2784969999999998"/>
    <n v="11.7538"/>
    <s v=" "/>
    <n v="30.038"/>
  </r>
  <r>
    <x v="1"/>
    <x v="1"/>
    <n v="1"/>
    <x v="2"/>
    <n v="150"/>
    <x v="1"/>
    <n v="1"/>
    <n v="36"/>
    <n v="139.7885"/>
    <n v="5.4266030000000001"/>
    <n v="8.9470430000000007"/>
    <n v="15.005879999999999"/>
    <n v="23.88372"/>
  </r>
  <r>
    <x v="1"/>
    <x v="2"/>
    <n v="0"/>
    <x v="0"/>
    <n v="200"/>
    <x v="0"/>
    <n v="2"/>
    <n v="37"/>
    <n v="105.96469999999999"/>
    <n v="2.9416229999999999"/>
    <n v="7.0939350000000001"/>
    <n v="19.514320000000001"/>
    <n v="24.365169999999999"/>
  </r>
  <r>
    <x v="1"/>
    <x v="2"/>
    <n v="0"/>
    <x v="0"/>
    <n v="150"/>
    <x v="0"/>
    <n v="1"/>
    <n v="38"/>
    <n v="105.96469999999999"/>
    <n v="2.9339219999999999"/>
    <n v="7.1009219999999997"/>
    <n v="19.510770000000001"/>
    <n v="24.373889999999999"/>
  </r>
  <r>
    <x v="0"/>
    <x v="2"/>
    <n v="1"/>
    <x v="2"/>
    <n v="150"/>
    <x v="0"/>
    <n v="0"/>
    <n v="39"/>
    <n v="150.0718"/>
    <n v="3.337199"/>
    <n v="5.4055939999999998"/>
    <n v="9.1412209999999998"/>
    <n v="19.39743"/>
  </r>
  <r>
    <x v="2"/>
    <x v="0"/>
    <n v="1"/>
    <x v="0"/>
    <n v="150"/>
    <x v="0"/>
    <n v="2"/>
    <n v="40"/>
    <n v="62.333550000000002"/>
    <n v="7.4047359999999998"/>
    <n v="23.860659999999999"/>
    <s v=" "/>
    <n v="37.932720000000003"/>
  </r>
  <r>
    <x v="1"/>
    <x v="1"/>
    <n v="0"/>
    <x v="2"/>
    <n v="100"/>
    <x v="1"/>
    <n v="1"/>
    <n v="41"/>
    <n v="100.1153"/>
    <n v="3.013315"/>
    <n v="6.5651200000000003"/>
    <n v="12.616400000000001"/>
    <n v="23.490010000000002"/>
  </r>
  <r>
    <x v="2"/>
    <x v="0"/>
    <n v="1"/>
    <x v="1"/>
    <n v="200"/>
    <x v="2"/>
    <n v="1"/>
    <n v="42"/>
    <n v="33.395159999999997"/>
    <n v="17.484190000000002"/>
    <s v=" "/>
    <s v=" "/>
    <n v="62.315550000000002"/>
  </r>
  <r>
    <x v="2"/>
    <x v="1"/>
    <n v="0.5"/>
    <x v="1"/>
    <n v="200"/>
    <x v="0"/>
    <n v="2"/>
    <n v="43"/>
    <n v="113.47499999999999"/>
    <n v="4.776046"/>
    <n v="10.003629999999999"/>
    <n v="20.64414"/>
    <n v="26.31213"/>
  </r>
  <r>
    <x v="1"/>
    <x v="0"/>
    <n v="0.5"/>
    <x v="1"/>
    <n v="150"/>
    <x v="0"/>
    <n v="2"/>
    <n v="44"/>
    <n v="67.086519999999993"/>
    <n v="4.5006009999999996"/>
    <n v="14.972950000000001"/>
    <s v=" "/>
    <n v="33.514200000000002"/>
  </r>
  <r>
    <x v="0"/>
    <x v="1"/>
    <n v="1"/>
    <x v="0"/>
    <n v="200"/>
    <x v="1"/>
    <n v="0"/>
    <n v="45"/>
    <n v="150.53540000000001"/>
    <n v="3.9383569999999999"/>
    <n v="7.0378720000000001"/>
    <n v="12.09178"/>
    <n v="21.425180000000001"/>
  </r>
  <r>
    <x v="2"/>
    <x v="0"/>
    <n v="0.5"/>
    <x v="0"/>
    <n v="150"/>
    <x v="0"/>
    <n v="1"/>
    <n v="46"/>
    <n v="62.339530000000003"/>
    <n v="5.1859929999999999"/>
    <n v="21.672720000000002"/>
    <s v=" "/>
    <n v="35.876460000000002"/>
  </r>
  <r>
    <x v="2"/>
    <x v="0"/>
    <n v="0.5"/>
    <x v="2"/>
    <n v="150"/>
    <x v="1"/>
    <n v="0"/>
    <n v="47"/>
    <n v="57.265940000000001"/>
    <n v="6.2516389999999999"/>
    <s v=" "/>
    <s v=" "/>
    <n v="38.851030000000002"/>
  </r>
  <r>
    <x v="0"/>
    <x v="0"/>
    <n v="0"/>
    <x v="0"/>
    <n v="200"/>
    <x v="1"/>
    <n v="0"/>
    <n v="48"/>
    <n v="80.277370000000005"/>
    <n v="3.103256"/>
    <n v="8.9882349999999995"/>
    <s v=" "/>
    <n v="28.546019999999999"/>
  </r>
  <r>
    <x v="2"/>
    <x v="2"/>
    <n v="0.5"/>
    <x v="1"/>
    <n v="200"/>
    <x v="0"/>
    <n v="0"/>
    <n v="49"/>
    <n v="76.459440000000001"/>
    <n v="5.4147619999999996"/>
    <n v="14.434979999999999"/>
    <s v=" "/>
    <n v="32.518999999999998"/>
  </r>
  <r>
    <x v="2"/>
    <x v="0"/>
    <n v="0.5"/>
    <x v="0"/>
    <n v="200"/>
    <x v="0"/>
    <n v="2"/>
    <n v="50"/>
    <n v="62.3386"/>
    <n v="5.2206149999999996"/>
    <n v="21.67567"/>
    <s v=" "/>
    <n v="35.847900000000003"/>
  </r>
  <r>
    <x v="1"/>
    <x v="2"/>
    <n v="1"/>
    <x v="0"/>
    <n v="100"/>
    <x v="1"/>
    <n v="0"/>
    <n v="51"/>
    <n v="84.808890000000005"/>
    <n v="7.8089930000000001"/>
    <n v="14.75916"/>
    <s v=" "/>
    <n v="33.050870000000003"/>
  </r>
  <r>
    <x v="2"/>
    <x v="2"/>
    <n v="0.5"/>
    <x v="0"/>
    <n v="200"/>
    <x v="1"/>
    <n v="2"/>
    <n v="52"/>
    <n v="69.055310000000006"/>
    <n v="6.4462390000000003"/>
    <n v="19.401720000000001"/>
    <s v=" "/>
    <n v="35.65802"/>
  </r>
  <r>
    <x v="1"/>
    <x v="1"/>
    <n v="0"/>
    <x v="0"/>
    <n v="100"/>
    <x v="0"/>
    <n v="2"/>
    <n v="53"/>
    <n v="100.13249999999999"/>
    <n v="2.7061380000000002"/>
    <n v="5.874352"/>
    <n v="11.193490000000001"/>
    <n v="22.865839999999999"/>
  </r>
  <r>
    <x v="0"/>
    <x v="0"/>
    <n v="0.5"/>
    <x v="0"/>
    <n v="150"/>
    <x v="1"/>
    <n v="0"/>
    <n v="54"/>
    <n v="80.271349999999998"/>
    <n v="3.7193369999999999"/>
    <n v="9.5542490000000004"/>
    <s v=" "/>
    <n v="29.110700000000001"/>
  </r>
  <r>
    <x v="1"/>
    <x v="2"/>
    <n v="1"/>
    <x v="0"/>
    <n v="200"/>
    <x v="1"/>
    <n v="2"/>
    <n v="55"/>
    <n v="84.799539999999993"/>
    <n v="7.9336479999999998"/>
    <n v="14.776590000000001"/>
    <s v=" "/>
    <n v="33.025799999999997"/>
  </r>
  <r>
    <x v="2"/>
    <x v="0"/>
    <n v="1"/>
    <x v="1"/>
    <n v="150"/>
    <x v="0"/>
    <n v="1"/>
    <n v="56"/>
    <n v="53.780850000000001"/>
    <n v="8.0951660000000007"/>
    <s v=" "/>
    <s v=" "/>
    <n v="42.273429999999998"/>
  </r>
  <r>
    <x v="2"/>
    <x v="1"/>
    <n v="0.5"/>
    <x v="1"/>
    <n v="200"/>
    <x v="1"/>
    <n v="0"/>
    <n v="57"/>
    <n v="94.312759999999997"/>
    <n v="6.3628629999999999"/>
    <n v="14.26305"/>
    <s v=" "/>
    <n v="30.966429999999999"/>
  </r>
  <r>
    <x v="1"/>
    <x v="1"/>
    <n v="0.5"/>
    <x v="2"/>
    <n v="100"/>
    <x v="0"/>
    <n v="1"/>
    <n v="58"/>
    <n v="100.1816"/>
    <n v="2.9904959999999998"/>
    <n v="5.4952329999999998"/>
    <n v="9.546621"/>
    <n v="22.55209"/>
  </r>
  <r>
    <x v="0"/>
    <x v="1"/>
    <n v="1"/>
    <x v="0"/>
    <n v="150"/>
    <x v="0"/>
    <n v="1"/>
    <n v="59"/>
    <n v="150.1557"/>
    <n v="3.105677"/>
    <n v="5.305523"/>
    <n v="8.7901450000000008"/>
    <n v="18.809139999999999"/>
  </r>
  <r>
    <x v="1"/>
    <x v="2"/>
    <n v="0.5"/>
    <x v="0"/>
    <n v="200"/>
    <x v="1"/>
    <n v="1"/>
    <n v="60"/>
    <n v="84.809049999999999"/>
    <n v="4.8683730000000001"/>
    <n v="11.82422"/>
    <s v=" "/>
    <n v="30.111540000000002"/>
  </r>
  <r>
    <x v="1"/>
    <x v="1"/>
    <n v="1"/>
    <x v="1"/>
    <n v="200"/>
    <x v="2"/>
    <n v="1"/>
    <n v="61"/>
    <n v="95.841759999999994"/>
    <n v="7.3252160000000002"/>
    <n v="15.040369999999999"/>
    <s v=" "/>
    <n v="31.716180000000001"/>
  </r>
  <r>
    <x v="0"/>
    <x v="0"/>
    <n v="1"/>
    <x v="0"/>
    <n v="200"/>
    <x v="2"/>
    <n v="0"/>
    <n v="62"/>
    <n v="65.738129999999998"/>
    <n v="5.3905940000000001"/>
    <n v="17.326730000000001"/>
    <s v=" "/>
    <n v="34.952219999999997"/>
  </r>
  <r>
    <x v="2"/>
    <x v="2"/>
    <n v="1"/>
    <x v="0"/>
    <n v="150"/>
    <x v="0"/>
    <n v="1"/>
    <n v="63"/>
    <n v="87.428700000000006"/>
    <n v="6.1351839999999997"/>
    <n v="12.45861"/>
    <s v=" "/>
    <n v="30.731310000000001"/>
  </r>
  <r>
    <x v="2"/>
    <x v="2"/>
    <n v="1"/>
    <x v="0"/>
    <n v="200"/>
    <x v="0"/>
    <n v="2"/>
    <n v="64"/>
    <n v="87.428700000000006"/>
    <n v="6.0934619999999997"/>
    <n v="12.457789999999999"/>
    <s v=" "/>
    <n v="30.733339999999998"/>
  </r>
  <r>
    <x v="2"/>
    <x v="2"/>
    <n v="0.5"/>
    <x v="0"/>
    <n v="100"/>
    <x v="1"/>
    <n v="0"/>
    <n v="65"/>
    <n v="69.055310000000006"/>
    <n v="6.4757709999999999"/>
    <n v="19.383579999999998"/>
    <s v=" "/>
    <n v="35.656120000000001"/>
  </r>
  <r>
    <x v="2"/>
    <x v="0"/>
    <n v="0"/>
    <x v="0"/>
    <n v="100"/>
    <x v="2"/>
    <n v="1"/>
    <n v="66"/>
    <n v="38.743470000000002"/>
    <n v="10.06915"/>
    <s v=" "/>
    <s v=" "/>
    <n v="52.931739999999998"/>
  </r>
  <r>
    <x v="2"/>
    <x v="2"/>
    <n v="0.5"/>
    <x v="2"/>
    <n v="200"/>
    <x v="1"/>
    <n v="0"/>
    <n v="67"/>
    <n v="81.367949999999993"/>
    <n v="5.6147960000000001"/>
    <n v="13.382960000000001"/>
    <s v=" "/>
    <n v="31.55912"/>
  </r>
  <r>
    <x v="1"/>
    <x v="2"/>
    <n v="0.5"/>
    <x v="2"/>
    <n v="100"/>
    <x v="2"/>
    <n v="1"/>
    <n v="68"/>
    <n v="82.861779999999996"/>
    <n v="5.071434"/>
    <n v="12.508279999999999"/>
    <s v=" "/>
    <n v="30.747979999999998"/>
  </r>
  <r>
    <x v="2"/>
    <x v="2"/>
    <n v="1"/>
    <x v="1"/>
    <n v="100"/>
    <x v="2"/>
    <n v="1"/>
    <n v="69"/>
    <n v="49.15907"/>
    <n v="11.02285"/>
    <s v=" "/>
    <s v=" "/>
    <n v="47.546320000000001"/>
  </r>
  <r>
    <x v="0"/>
    <x v="0"/>
    <n v="1"/>
    <x v="2"/>
    <n v="200"/>
    <x v="1"/>
    <n v="0"/>
    <n v="70"/>
    <n v="95.210899999999995"/>
    <n v="4.5264290000000003"/>
    <n v="8.4287379999999992"/>
    <s v=" "/>
    <n v="26.81832"/>
  </r>
  <r>
    <x v="0"/>
    <x v="2"/>
    <n v="0.5"/>
    <x v="2"/>
    <n v="200"/>
    <x v="1"/>
    <n v="1"/>
    <n v="71"/>
    <n v="127.0093"/>
    <n v="2.9948549999999998"/>
    <n v="5.9788059999999996"/>
    <n v="12.378399999999999"/>
    <n v="21.718720000000001"/>
  </r>
  <r>
    <x v="0"/>
    <x v="2"/>
    <n v="1"/>
    <x v="0"/>
    <n v="200"/>
    <x v="2"/>
    <n v="2"/>
    <n v="72"/>
    <n v="92.007580000000004"/>
    <n v="5.273129"/>
    <n v="11.109349999999999"/>
    <s v=" "/>
    <n v="29.148720000000001"/>
  </r>
  <r>
    <x v="1"/>
    <x v="0"/>
    <n v="0"/>
    <x v="1"/>
    <n v="100"/>
    <x v="2"/>
    <n v="2"/>
    <n v="73"/>
    <n v="41.979100000000003"/>
    <n v="8.4886759999999999"/>
    <s v=" "/>
    <s v=" "/>
    <n v="49.271030000000003"/>
  </r>
  <r>
    <x v="0"/>
    <x v="1"/>
    <n v="0.5"/>
    <x v="0"/>
    <n v="150"/>
    <x v="2"/>
    <n v="2"/>
    <n v="74"/>
    <n v="131.5342"/>
    <n v="3.9118659999999998"/>
    <n v="7.9319309999999996"/>
    <n v="15.04786"/>
    <n v="23.335850000000001"/>
  </r>
  <r>
    <x v="1"/>
    <x v="0"/>
    <n v="1"/>
    <x v="2"/>
    <n v="100"/>
    <x v="2"/>
    <n v="0"/>
    <n v="75"/>
    <n v="58.344940000000001"/>
    <n v="7.0598229999999997"/>
    <s v=" "/>
    <s v=" "/>
    <n v="39.307459999999999"/>
  </r>
  <r>
    <x v="2"/>
    <x v="0"/>
    <n v="0"/>
    <x v="2"/>
    <n v="150"/>
    <x v="2"/>
    <n v="0"/>
    <n v="76"/>
    <n v="46.353929999999998"/>
    <n v="6.9933709999999998"/>
    <s v=" "/>
    <s v=" "/>
    <n v="45.241680000000002"/>
  </r>
  <r>
    <x v="0"/>
    <x v="1"/>
    <n v="1"/>
    <x v="2"/>
    <n v="150"/>
    <x v="2"/>
    <n v="1"/>
    <n v="77"/>
    <n v="148.76390000000001"/>
    <n v="4.5515980000000003"/>
    <n v="7.7550610000000004"/>
    <n v="13.009919999999999"/>
    <n v="22.258199999999999"/>
  </r>
  <r>
    <x v="1"/>
    <x v="2"/>
    <n v="0"/>
    <x v="1"/>
    <n v="150"/>
    <x v="0"/>
    <n v="0"/>
    <n v="78"/>
    <n v="93.133560000000003"/>
    <n v="3.4960279999999999"/>
    <n v="8.932226"/>
    <s v=" "/>
    <n v="27.039870000000001"/>
  </r>
  <r>
    <x v="1"/>
    <x v="2"/>
    <n v="0.5"/>
    <x v="1"/>
    <n v="150"/>
    <x v="2"/>
    <n v="0"/>
    <n v="79"/>
    <n v="61.231639999999999"/>
    <n v="7.2413230000000004"/>
    <n v="32.63747"/>
    <s v=" "/>
    <n v="39.003970000000002"/>
  </r>
  <r>
    <x v="2"/>
    <x v="2"/>
    <n v="0.5"/>
    <x v="2"/>
    <n v="100"/>
    <x v="2"/>
    <n v="2"/>
    <n v="80"/>
    <n v="67.254750000000001"/>
    <n v="6.6320959999999998"/>
    <n v="21.114550000000001"/>
    <s v=" "/>
    <n v="36.37135"/>
  </r>
  <r>
    <x v="1"/>
    <x v="0"/>
    <n v="0.5"/>
    <x v="1"/>
    <n v="150"/>
    <x v="2"/>
    <n v="1"/>
    <n v="81"/>
    <n v="41.978879999999997"/>
    <n v="9.2542829999999991"/>
    <s v=" "/>
    <s v=" "/>
    <n v="49.984490000000001"/>
  </r>
  <r>
    <x v="0"/>
    <x v="0"/>
    <n v="0"/>
    <x v="1"/>
    <n v="200"/>
    <x v="1"/>
    <n v="2"/>
    <n v="82"/>
    <n v="69.492630000000005"/>
    <n v="3.7876289999999999"/>
    <n v="13.02327"/>
    <s v=" "/>
    <n v="32.115630000000003"/>
  </r>
  <r>
    <x v="2"/>
    <x v="2"/>
    <n v="0.5"/>
    <x v="1"/>
    <n v="200"/>
    <x v="1"/>
    <n v="1"/>
    <n v="83"/>
    <n v="60.054519999999997"/>
    <n v="7.7067909999999999"/>
    <n v="39.41489"/>
    <s v=" "/>
    <n v="39.815069999999999"/>
  </r>
  <r>
    <x v="0"/>
    <x v="1"/>
    <n v="0.5"/>
    <x v="2"/>
    <n v="100"/>
    <x v="0"/>
    <n v="0"/>
    <n v="84"/>
    <n v="100.283"/>
    <n v="2.248221"/>
    <n v="4.0117729999999998"/>
    <n v="6.7487269999999997"/>
    <n v="21.236049999999999"/>
  </r>
  <r>
    <x v="1"/>
    <x v="0"/>
    <n v="0"/>
    <x v="2"/>
    <n v="100"/>
    <x v="1"/>
    <n v="0"/>
    <n v="85"/>
    <n v="71.688280000000006"/>
    <n v="3.6146509999999998"/>
    <n v="11.83891"/>
    <s v=" "/>
    <n v="31.326560000000001"/>
  </r>
  <r>
    <x v="0"/>
    <x v="0"/>
    <n v="0.5"/>
    <x v="2"/>
    <n v="100"/>
    <x v="1"/>
    <n v="0"/>
    <n v="86"/>
    <n v="95.212389999999999"/>
    <n v="3.2190560000000001"/>
    <n v="7.1535880000000001"/>
    <s v=" "/>
    <n v="25.509160000000001"/>
  </r>
  <r>
    <x v="0"/>
    <x v="1"/>
    <n v="0"/>
    <x v="1"/>
    <n v="150"/>
    <x v="0"/>
    <n v="1"/>
    <n v="87"/>
    <n v="150.10910000000001"/>
    <n v="2.5236160000000001"/>
    <n v="5.0598520000000002"/>
    <n v="9.3757769999999994"/>
    <n v="19.10004"/>
  </r>
  <r>
    <x v="0"/>
    <x v="0"/>
    <n v="0.5"/>
    <x v="1"/>
    <n v="100"/>
    <x v="1"/>
    <n v="1"/>
    <n v="88"/>
    <n v="69.492840000000001"/>
    <n v="4.3571689999999998"/>
    <n v="13.578709999999999"/>
    <s v=" "/>
    <n v="32.684919999999998"/>
  </r>
  <r>
    <x v="0"/>
    <x v="0"/>
    <n v="0.5"/>
    <x v="2"/>
    <n v="150"/>
    <x v="0"/>
    <n v="0"/>
    <n v="89"/>
    <n v="120.17529999999999"/>
    <n v="2.4638620000000002"/>
    <n v="4.8812309999999997"/>
    <n v="10.98427"/>
    <n v="21.037949999999999"/>
  </r>
  <r>
    <x v="1"/>
    <x v="1"/>
    <n v="0.5"/>
    <x v="2"/>
    <n v="150"/>
    <x v="0"/>
    <n v="2"/>
    <n v="90"/>
    <n v="150.12370000000001"/>
    <n v="2.9800610000000001"/>
    <n v="5.5110919999999997"/>
    <n v="9.5473839999999992"/>
    <n v="19.251300000000001"/>
  </r>
  <r>
    <x v="2"/>
    <x v="0"/>
    <n v="1"/>
    <x v="0"/>
    <n v="200"/>
    <x v="0"/>
    <n v="0"/>
    <n v="91"/>
    <n v="62.332610000000003"/>
    <n v="7.423076"/>
    <n v="23.880500000000001"/>
    <s v=" "/>
    <n v="37.917909999999999"/>
  </r>
  <r>
    <x v="2"/>
    <x v="1"/>
    <n v="0"/>
    <x v="1"/>
    <n v="200"/>
    <x v="1"/>
    <n v="2"/>
    <n v="92"/>
    <n v="94.319699999999997"/>
    <n v="5.619243"/>
    <n v="13.523250000000001"/>
    <s v=" "/>
    <n v="30.242920000000002"/>
  </r>
  <r>
    <x v="0"/>
    <x v="2"/>
    <n v="0"/>
    <x v="2"/>
    <n v="200"/>
    <x v="0"/>
    <n v="2"/>
    <n v="93"/>
    <n v="152.82390000000001"/>
    <n v="2.444318"/>
    <n v="5.0792789999999997"/>
    <n v="9.6313200000000005"/>
    <n v="19.38419"/>
  </r>
  <r>
    <x v="2"/>
    <x v="0"/>
    <n v="0.5"/>
    <x v="2"/>
    <n v="200"/>
    <x v="0"/>
    <n v="0"/>
    <n v="94"/>
    <n v="74.33775"/>
    <n v="4.5060650000000004"/>
    <n v="11.68929"/>
    <s v=" "/>
    <n v="31.26322"/>
  </r>
  <r>
    <x v="0"/>
    <x v="2"/>
    <n v="0"/>
    <x v="2"/>
    <n v="200"/>
    <x v="1"/>
    <n v="0"/>
    <n v="95"/>
    <n v="127.1237"/>
    <n v="2.5410599999999999"/>
    <n v="5.5082019999999998"/>
    <n v="11.79989"/>
    <n v="21.206810000000001"/>
  </r>
  <r>
    <x v="0"/>
    <x v="1"/>
    <n v="0"/>
    <x v="2"/>
    <n v="100"/>
    <x v="1"/>
    <n v="0"/>
    <n v="96"/>
    <n v="100.1932"/>
    <n v="2.2040099999999998"/>
    <n v="4.6705030000000001"/>
    <n v="8.5707719999999998"/>
    <n v="21.794250000000002"/>
  </r>
  <r>
    <x v="0"/>
    <x v="0"/>
    <n v="0.5"/>
    <x v="1"/>
    <n v="200"/>
    <x v="1"/>
    <n v="0"/>
    <n v="97"/>
    <n v="69.491119999999995"/>
    <n v="4.3418409999999996"/>
    <n v="13.58173"/>
    <s v=" "/>
    <n v="32.67062"/>
  </r>
  <r>
    <x v="1"/>
    <x v="1"/>
    <n v="0.5"/>
    <x v="1"/>
    <n v="100"/>
    <x v="2"/>
    <n v="1"/>
    <n v="98"/>
    <n v="95.839680000000001"/>
    <n v="6.2020479999999996"/>
    <n v="13.937749999999999"/>
    <s v=" "/>
    <n v="30.610220000000002"/>
  </r>
  <r>
    <x v="0"/>
    <x v="0"/>
    <n v="0"/>
    <x v="2"/>
    <n v="150"/>
    <x v="0"/>
    <n v="2"/>
    <n v="99"/>
    <n v="109.7167"/>
    <n v="2.5905360000000002"/>
    <n v="5.9263979999999998"/>
    <n v="15.3309"/>
    <n v="22.882390000000001"/>
  </r>
  <r>
    <x v="2"/>
    <x v="0"/>
    <n v="0"/>
    <x v="0"/>
    <n v="100"/>
    <x v="1"/>
    <n v="0"/>
    <n v="100"/>
    <n v="47.848820000000003"/>
    <n v="6.5841279999999998"/>
    <s v=" "/>
    <s v=" "/>
    <n v="43.936120000000003"/>
  </r>
  <r>
    <x v="2"/>
    <x v="1"/>
    <n v="0.5"/>
    <x v="1"/>
    <n v="150"/>
    <x v="0"/>
    <n v="1"/>
    <n v="101"/>
    <n v="113.49379999999999"/>
    <n v="4.8034309999999998"/>
    <n v="10.04012"/>
    <n v="20.706399999999999"/>
    <n v="26.358270000000001"/>
  </r>
  <r>
    <x v="2"/>
    <x v="2"/>
    <n v="1"/>
    <x v="1"/>
    <n v="200"/>
    <x v="0"/>
    <n v="1"/>
    <n v="102"/>
    <n v="76.452690000000004"/>
    <n v="6.6138490000000001"/>
    <n v="15.63851"/>
    <s v=" "/>
    <n v="33.74606"/>
  </r>
  <r>
    <x v="1"/>
    <x v="2"/>
    <n v="0"/>
    <x v="1"/>
    <n v="100"/>
    <x v="0"/>
    <n v="2"/>
    <n v="103"/>
    <n v="93.145799999999994"/>
    <n v="3.4978310000000001"/>
    <n v="8.9501390000000001"/>
    <s v=" "/>
    <n v="27.057369999999999"/>
  </r>
  <r>
    <x v="2"/>
    <x v="1"/>
    <n v="1"/>
    <x v="2"/>
    <n v="100"/>
    <x v="0"/>
    <n v="0"/>
    <n v="104"/>
    <n v="100.12269999999999"/>
    <n v="5.8748449999999997"/>
    <n v="9.2242829999999998"/>
    <n v="14.87907"/>
    <n v="26.079270000000001"/>
  </r>
  <r>
    <x v="1"/>
    <x v="0"/>
    <n v="1"/>
    <x v="1"/>
    <n v="100"/>
    <x v="1"/>
    <n v="0"/>
    <n v="105"/>
    <n v="51.798400000000001"/>
    <n v="8.6192399999999996"/>
    <s v=" "/>
    <s v=" "/>
    <n v="43.834580000000003"/>
  </r>
  <r>
    <x v="1"/>
    <x v="1"/>
    <n v="0.5"/>
    <x v="1"/>
    <n v="150"/>
    <x v="2"/>
    <n v="2"/>
    <n v="106"/>
    <n v="95.812389999999994"/>
    <n v="6.2532629999999996"/>
    <n v="13.92107"/>
    <s v=" "/>
    <n v="30.58061"/>
  </r>
  <r>
    <x v="1"/>
    <x v="1"/>
    <n v="1"/>
    <x v="0"/>
    <n v="200"/>
    <x v="0"/>
    <n v="0"/>
    <n v="107"/>
    <n v="146.5728"/>
    <n v="4.2231670000000001"/>
    <n v="7.391076"/>
    <n v="12.71457"/>
    <n v="21.97935"/>
  </r>
  <r>
    <x v="0"/>
    <x v="0"/>
    <n v="1"/>
    <x v="0"/>
    <n v="100"/>
    <x v="2"/>
    <n v="1"/>
    <n v="108"/>
    <n v="65.736770000000007"/>
    <n v="5.3901960000000004"/>
    <n v="17.340060000000001"/>
    <s v=" "/>
    <n v="34.947560000000003"/>
  </r>
  <r>
    <x v="2"/>
    <x v="0"/>
    <n v="0"/>
    <x v="1"/>
    <n v="150"/>
    <x v="2"/>
    <n v="1"/>
    <n v="109"/>
    <n v="33.247880000000002"/>
    <n v="15.636340000000001"/>
    <s v=" "/>
    <s v=" "/>
    <n v="60.454689999999999"/>
  </r>
  <r>
    <x v="1"/>
    <x v="2"/>
    <n v="1"/>
    <x v="2"/>
    <n v="200"/>
    <x v="1"/>
    <n v="0"/>
    <n v="110"/>
    <n v="99.298060000000007"/>
    <n v="7.207319"/>
    <n v="12.09455"/>
    <s v=" "/>
    <n v="29.698399999999999"/>
  </r>
  <r>
    <x v="0"/>
    <x v="2"/>
    <n v="0.5"/>
    <x v="2"/>
    <n v="200"/>
    <x v="0"/>
    <n v="0"/>
    <n v="111"/>
    <n v="154.74170000000001"/>
    <n v="2.3540299999999998"/>
    <n v="4.421468"/>
    <n v="8.1206929999999993"/>
    <n v="18.361180000000001"/>
  </r>
  <r>
    <x v="1"/>
    <x v="1"/>
    <n v="1"/>
    <x v="0"/>
    <n v="200"/>
    <x v="2"/>
    <n v="2"/>
    <n v="112"/>
    <n v="106.89919999999999"/>
    <n v="6.651554"/>
    <n v="12.758520000000001"/>
    <n v="25.810919999999999"/>
    <n v="29.241949999999999"/>
  </r>
  <r>
    <x v="2"/>
    <x v="2"/>
    <n v="0"/>
    <x v="0"/>
    <n v="200"/>
    <x v="1"/>
    <n v="1"/>
    <n v="113"/>
    <n v="69.069590000000005"/>
    <n v="5.4560380000000004"/>
    <n v="18.34376"/>
    <s v=" "/>
    <n v="34.6995"/>
  </r>
  <r>
    <x v="2"/>
    <x v="1"/>
    <n v="0.5"/>
    <x v="0"/>
    <n v="100"/>
    <x v="2"/>
    <n v="0"/>
    <n v="114"/>
    <n v="90.493039999999993"/>
    <n v="6.8907080000000001"/>
    <n v="15.62599"/>
    <s v=" "/>
    <n v="32.201270000000001"/>
  </r>
  <r>
    <x v="0"/>
    <x v="0"/>
    <n v="1"/>
    <x v="0"/>
    <n v="100"/>
    <x v="0"/>
    <n v="2"/>
    <n v="115"/>
    <n v="100.01560000000001"/>
    <n v="3.7336849999999999"/>
    <n v="7.0330909999999998"/>
    <n v="21.44304"/>
    <n v="24.875060000000001"/>
  </r>
  <r>
    <x v="1"/>
    <x v="0"/>
    <n v="0"/>
    <x v="1"/>
    <n v="200"/>
    <x v="2"/>
    <n v="1"/>
    <n v="116"/>
    <n v="41.979190000000003"/>
    <n v="8.5016630000000006"/>
    <s v=" "/>
    <s v=" "/>
    <n v="49.3003"/>
  </r>
  <r>
    <x v="1"/>
    <x v="1"/>
    <n v="0"/>
    <x v="2"/>
    <n v="100"/>
    <x v="0"/>
    <n v="0"/>
    <n v="117"/>
    <n v="100.1816"/>
    <n v="2.5059979999999999"/>
    <n v="5.2060690000000003"/>
    <n v="9.0937599999999996"/>
    <n v="22.16104"/>
  </r>
  <r>
    <x v="0"/>
    <x v="1"/>
    <n v="1"/>
    <x v="0"/>
    <n v="100"/>
    <x v="0"/>
    <n v="0"/>
    <n v="118"/>
    <n v="100.2163"/>
    <n v="3.1357940000000002"/>
    <n v="5.3354569999999999"/>
    <n v="8.803229"/>
    <n v="22.491019999999999"/>
  </r>
  <r>
    <x v="0"/>
    <x v="2"/>
    <n v="0.5"/>
    <x v="0"/>
    <n v="200"/>
    <x v="0"/>
    <n v="2"/>
    <n v="119"/>
    <n v="134.19710000000001"/>
    <n v="2.6453509999999998"/>
    <n v="5.2969119999999998"/>
    <n v="10.63438"/>
    <n v="20.548570000000002"/>
  </r>
  <r>
    <x v="1"/>
    <x v="2"/>
    <n v="0.5"/>
    <x v="0"/>
    <n v="200"/>
    <x v="2"/>
    <n v="2"/>
    <n v="120"/>
    <n v="70.370189999999994"/>
    <n v="6.1834720000000001"/>
    <n v="18.339790000000001"/>
    <s v=" "/>
    <n v="35.044139999999999"/>
  </r>
  <r>
    <x v="1"/>
    <x v="1"/>
    <n v="1"/>
    <x v="0"/>
    <n v="150"/>
    <x v="0"/>
    <n v="2"/>
    <n v="121"/>
    <n v="146.64930000000001"/>
    <n v="4.2393660000000004"/>
    <n v="7.3868619999999998"/>
    <n v="12.73146"/>
    <n v="21.995480000000001"/>
  </r>
  <r>
    <x v="0"/>
    <x v="0"/>
    <n v="1"/>
    <x v="2"/>
    <n v="100"/>
    <x v="1"/>
    <n v="1"/>
    <n v="122"/>
    <n v="95.210899999999995"/>
    <n v="4.5279410000000002"/>
    <n v="8.4442509999999995"/>
    <s v=" "/>
    <n v="26.818960000000001"/>
  </r>
  <r>
    <x v="1"/>
    <x v="1"/>
    <n v="0.5"/>
    <x v="1"/>
    <n v="150"/>
    <x v="0"/>
    <n v="0"/>
    <n v="123"/>
    <n v="132.27969999999999"/>
    <n v="3.7566329999999999"/>
    <n v="7.5918619999999999"/>
    <n v="14.45989"/>
    <n v="22.96397"/>
  </r>
  <r>
    <x v="0"/>
    <x v="2"/>
    <n v="1"/>
    <x v="1"/>
    <n v="200"/>
    <x v="0"/>
    <n v="2"/>
    <n v="124"/>
    <n v="118.7593"/>
    <n v="3.8533430000000002"/>
    <n v="7.1527060000000002"/>
    <n v="14.88907"/>
    <n v="23.476659999999999"/>
  </r>
  <r>
    <x v="0"/>
    <x v="0"/>
    <n v="0"/>
    <x v="2"/>
    <n v="100"/>
    <x v="0"/>
    <n v="1"/>
    <n v="125"/>
    <n v="100.0416"/>
    <n v="2.58473"/>
    <n v="5.9009200000000002"/>
    <n v="15.32695"/>
    <n v="23.277550000000002"/>
  </r>
  <r>
    <x v="1"/>
    <x v="2"/>
    <n v="0"/>
    <x v="1"/>
    <n v="200"/>
    <x v="1"/>
    <n v="2"/>
    <n v="126"/>
    <n v="74.144509999999997"/>
    <n v="4.9210320000000003"/>
    <n v="14.99273"/>
    <s v=" "/>
    <n v="32.732280000000003"/>
  </r>
  <r>
    <x v="1"/>
    <x v="1"/>
    <n v="0"/>
    <x v="1"/>
    <n v="150"/>
    <x v="2"/>
    <n v="1"/>
    <n v="127"/>
    <n v="95.878559999999993"/>
    <n v="5.5693970000000004"/>
    <n v="13.269640000000001"/>
    <s v=" "/>
    <n v="29.976929999999999"/>
  </r>
  <r>
    <x v="1"/>
    <x v="1"/>
    <n v="0"/>
    <x v="2"/>
    <n v="150"/>
    <x v="2"/>
    <n v="0"/>
    <n v="128"/>
    <n v="121.5522"/>
    <n v="3.8649360000000001"/>
    <n v="8.5689969999999995"/>
    <n v="17.35275"/>
    <n v="24.45796"/>
  </r>
  <r>
    <x v="1"/>
    <x v="2"/>
    <n v="0.5"/>
    <x v="0"/>
    <n v="150"/>
    <x v="1"/>
    <n v="0"/>
    <n v="129"/>
    <n v="84.809049999999999"/>
    <n v="4.8892319999999998"/>
    <n v="11.80898"/>
    <s v=" "/>
    <n v="30.117349999999998"/>
  </r>
  <r>
    <x v="0"/>
    <x v="0"/>
    <n v="0"/>
    <x v="2"/>
    <n v="150"/>
    <x v="1"/>
    <n v="0"/>
    <n v="130"/>
    <n v="95.266599999999997"/>
    <n v="2.7266550000000001"/>
    <n v="6.7282690000000001"/>
    <s v=" "/>
    <n v="24.96782"/>
  </r>
  <r>
    <x v="1"/>
    <x v="1"/>
    <n v="1"/>
    <x v="2"/>
    <n v="200"/>
    <x v="0"/>
    <n v="1"/>
    <n v="131"/>
    <n v="165.59270000000001"/>
    <n v="3.8870170000000002"/>
    <n v="6.4089369999999999"/>
    <n v="10.454470000000001"/>
    <n v="20.078980000000001"/>
  </r>
  <r>
    <x v="0"/>
    <x v="0"/>
    <n v="0"/>
    <x v="2"/>
    <n v="100"/>
    <x v="1"/>
    <n v="2"/>
    <n v="132"/>
    <n v="95.273610000000005"/>
    <n v="2.742801"/>
    <n v="6.7582149999999999"/>
    <s v=" "/>
    <n v="25.002289999999999"/>
  </r>
  <r>
    <x v="2"/>
    <x v="2"/>
    <n v="0"/>
    <x v="2"/>
    <n v="150"/>
    <x v="1"/>
    <n v="1"/>
    <n v="133"/>
    <n v="81.424099999999996"/>
    <n v="4.3435439999999996"/>
    <n v="12.07483"/>
    <s v=" "/>
    <n v="30.399170000000002"/>
  </r>
  <r>
    <x v="0"/>
    <x v="0"/>
    <n v="0.5"/>
    <x v="2"/>
    <n v="150"/>
    <x v="1"/>
    <n v="1"/>
    <n v="134"/>
    <n v="95.212389999999999"/>
    <n v="3.219379"/>
    <n v="7.1198319999999997"/>
    <s v=" "/>
    <n v="25.511790000000001"/>
  </r>
  <r>
    <x v="1"/>
    <x v="0"/>
    <n v="0"/>
    <x v="0"/>
    <n v="150"/>
    <x v="0"/>
    <n v="2"/>
    <n v="135"/>
    <n v="77.549419999999998"/>
    <n v="3.1704119999999998"/>
    <n v="9.474316"/>
    <s v=" "/>
    <n v="29.24624"/>
  </r>
  <r>
    <x v="1"/>
    <x v="0"/>
    <n v="1"/>
    <x v="1"/>
    <n v="200"/>
    <x v="1"/>
    <n v="2"/>
    <n v="136"/>
    <n v="51.798400000000001"/>
    <n v="8.6165129999999994"/>
    <s v=" "/>
    <s v=" "/>
    <n v="43.827350000000003"/>
  </r>
  <r>
    <x v="1"/>
    <x v="0"/>
    <n v="0.5"/>
    <x v="2"/>
    <n v="100"/>
    <x v="0"/>
    <n v="0"/>
    <n v="137"/>
    <n v="92.048580000000001"/>
    <n v="3.461735"/>
    <n v="7.5961160000000003"/>
    <s v=" "/>
    <n v="26.220500000000001"/>
  </r>
  <r>
    <x v="0"/>
    <x v="0"/>
    <n v="0.5"/>
    <x v="1"/>
    <n v="200"/>
    <x v="2"/>
    <n v="1"/>
    <n v="138"/>
    <n v="56.744410000000002"/>
    <n v="5.6578799999999996"/>
    <s v=" "/>
    <s v=" "/>
    <n v="38.66986"/>
  </r>
  <r>
    <x v="2"/>
    <x v="0"/>
    <n v="0"/>
    <x v="0"/>
    <n v="200"/>
    <x v="1"/>
    <n v="2"/>
    <n v="139"/>
    <n v="47.849209999999999"/>
    <n v="6.5864609999999999"/>
    <s v=" "/>
    <s v=" "/>
    <n v="43.960299999999997"/>
  </r>
  <r>
    <x v="0"/>
    <x v="0"/>
    <n v="0"/>
    <x v="0"/>
    <n v="200"/>
    <x v="2"/>
    <n v="1"/>
    <n v="140"/>
    <n v="65.738810000000001"/>
    <n v="4.1480589999999999"/>
    <n v="16.136230000000001"/>
    <s v=" "/>
    <n v="33.74485"/>
  </r>
  <r>
    <x v="2"/>
    <x v="0"/>
    <n v="0"/>
    <x v="2"/>
    <n v="200"/>
    <x v="0"/>
    <n v="2"/>
    <n v="141"/>
    <n v="74.352149999999995"/>
    <n v="3.3739089999999998"/>
    <n v="10.54166"/>
    <s v=" "/>
    <n v="30.264790000000001"/>
  </r>
  <r>
    <x v="2"/>
    <x v="1"/>
    <n v="1"/>
    <x v="1"/>
    <n v="200"/>
    <x v="1"/>
    <n v="1"/>
    <n v="142"/>
    <n v="94.318939999999998"/>
    <n v="8.4159520000000008"/>
    <n v="16.311969999999999"/>
    <s v=" "/>
    <n v="32.999470000000002"/>
  </r>
  <r>
    <x v="0"/>
    <x v="0"/>
    <n v="1"/>
    <x v="2"/>
    <n v="150"/>
    <x v="2"/>
    <n v="0"/>
    <n v="143"/>
    <n v="78.320260000000005"/>
    <n v="4.6679259999999996"/>
    <n v="11.01937"/>
    <s v=" "/>
    <n v="30.59562"/>
  </r>
  <r>
    <x v="0"/>
    <x v="2"/>
    <n v="1"/>
    <x v="0"/>
    <n v="100"/>
    <x v="2"/>
    <n v="0"/>
    <n v="144"/>
    <n v="92.007580000000004"/>
    <n v="5.2875810000000003"/>
    <n v="11.102969999999999"/>
    <s v=" "/>
    <n v="29.163019999999999"/>
  </r>
  <r>
    <x v="0"/>
    <x v="2"/>
    <n v="0.5"/>
    <x v="0"/>
    <n v="200"/>
    <x v="2"/>
    <n v="1"/>
    <n v="145"/>
    <n v="92.000889999999998"/>
    <n v="4.267595"/>
    <n v="10.08764"/>
    <s v=" "/>
    <n v="28.127189999999999"/>
  </r>
  <r>
    <x v="2"/>
    <x v="2"/>
    <n v="1"/>
    <x v="2"/>
    <n v="200"/>
    <x v="0"/>
    <n v="0"/>
    <n v="146"/>
    <n v="102.32080000000001"/>
    <n v="5.4508400000000004"/>
    <n v="9.9715249999999997"/>
    <n v="25.043769999999999"/>
    <n v="27.411269999999998"/>
  </r>
  <r>
    <x v="1"/>
    <x v="2"/>
    <n v="0"/>
    <x v="1"/>
    <n v="150"/>
    <x v="2"/>
    <n v="2"/>
    <n v="147"/>
    <n v="61.237189999999998"/>
    <n v="6.6183839999999998"/>
    <n v="31.961649999999999"/>
    <s v=" "/>
    <n v="38.381320000000002"/>
  </r>
  <r>
    <x v="1"/>
    <x v="2"/>
    <n v="0.5"/>
    <x v="0"/>
    <n v="100"/>
    <x v="2"/>
    <n v="0"/>
    <n v="148"/>
    <n v="70.365369999999999"/>
    <n v="6.2059680000000004"/>
    <n v="18.326650000000001"/>
    <s v=" "/>
    <n v="35.0336"/>
  </r>
  <r>
    <x v="0"/>
    <x v="2"/>
    <n v="0"/>
    <x v="0"/>
    <n v="200"/>
    <x v="2"/>
    <n v="0"/>
    <n v="149"/>
    <n v="92.026920000000004"/>
    <n v="3.713943"/>
    <n v="9.5507120000000008"/>
    <s v=" "/>
    <n v="27.62219"/>
  </r>
  <r>
    <x v="0"/>
    <x v="1"/>
    <n v="0.5"/>
    <x v="0"/>
    <n v="200"/>
    <x v="0"/>
    <n v="1"/>
    <n v="150"/>
    <n v="176.8313"/>
    <n v="2.4881489999999999"/>
    <n v="4.701746"/>
    <n v="8.1850430000000003"/>
    <n v="17.8063"/>
  </r>
  <r>
    <x v="1"/>
    <x v="2"/>
    <n v="1"/>
    <x v="2"/>
    <n v="100"/>
    <x v="2"/>
    <n v="2"/>
    <n v="151"/>
    <n v="82.863110000000006"/>
    <n v="6.3711710000000004"/>
    <n v="13.838900000000001"/>
    <s v=" "/>
    <n v="32.07779"/>
  </r>
  <r>
    <x v="2"/>
    <x v="0"/>
    <n v="0.5"/>
    <x v="2"/>
    <n v="100"/>
    <x v="0"/>
    <n v="1"/>
    <n v="152"/>
    <n v="74.33775"/>
    <n v="4.5264040000000003"/>
    <n v="11.667820000000001"/>
    <s v=" "/>
    <n v="31.27215"/>
  </r>
  <r>
    <x v="2"/>
    <x v="1"/>
    <n v="0.5"/>
    <x v="0"/>
    <n v="200"/>
    <x v="2"/>
    <n v="2"/>
    <n v="153"/>
    <n v="90.493039999999993"/>
    <n v="6.9169229999999997"/>
    <n v="15.637320000000001"/>
    <s v=" "/>
    <n v="32.231099999999998"/>
  </r>
  <r>
    <x v="0"/>
    <x v="0"/>
    <n v="0"/>
    <x v="1"/>
    <n v="100"/>
    <x v="2"/>
    <n v="1"/>
    <n v="154"/>
    <n v="56.745269999999998"/>
    <n v="5.1070099999999998"/>
    <s v=" "/>
    <s v=" "/>
    <n v="38.137860000000003"/>
  </r>
  <r>
    <x v="1"/>
    <x v="0"/>
    <n v="1"/>
    <x v="0"/>
    <n v="150"/>
    <x v="2"/>
    <n v="0"/>
    <n v="155"/>
    <n v="48.754100000000001"/>
    <n v="8.4895849999999999"/>
    <s v=" "/>
    <s v=" "/>
    <n v="45.250590000000003"/>
  </r>
  <r>
    <x v="2"/>
    <x v="1"/>
    <n v="0.5"/>
    <x v="1"/>
    <n v="100"/>
    <x v="1"/>
    <n v="1"/>
    <n v="156"/>
    <n v="94.312759999999997"/>
    <n v="6.3866209999999999"/>
    <n v="14.276450000000001"/>
    <s v=" "/>
    <n v="30.980370000000001"/>
  </r>
  <r>
    <x v="1"/>
    <x v="2"/>
    <n v="0"/>
    <x v="1"/>
    <n v="100"/>
    <x v="1"/>
    <n v="0"/>
    <n v="157"/>
    <n v="74.150189999999995"/>
    <n v="4.9561729999999997"/>
    <n v="15.01099"/>
    <s v=" "/>
    <n v="32.767749999999999"/>
  </r>
  <r>
    <x v="2"/>
    <x v="1"/>
    <n v="1"/>
    <x v="0"/>
    <n v="200"/>
    <x v="2"/>
    <n v="0"/>
    <n v="158"/>
    <n v="90.46463"/>
    <n v="7.8950820000000004"/>
    <n v="16.627210000000002"/>
    <s v=" "/>
    <n v="33.176430000000003"/>
  </r>
  <r>
    <x v="2"/>
    <x v="1"/>
    <n v="1"/>
    <x v="2"/>
    <n v="100"/>
    <x v="1"/>
    <n v="1"/>
    <n v="159"/>
    <n v="100.0701"/>
    <n v="7.0698699999999999"/>
    <n v="11.86459"/>
    <n v="20.985209999999999"/>
    <n v="28.554300000000001"/>
  </r>
  <r>
    <x v="2"/>
    <x v="1"/>
    <n v="0"/>
    <x v="2"/>
    <n v="200"/>
    <x v="1"/>
    <n v="1"/>
    <n v="160"/>
    <n v="119.8186"/>
    <n v="3.8715109999999999"/>
    <n v="8.664002"/>
    <n v="17.818049999999999"/>
    <n v="24.670819999999999"/>
  </r>
  <r>
    <x v="1"/>
    <x v="1"/>
    <n v="1"/>
    <x v="2"/>
    <n v="200"/>
    <x v="1"/>
    <n v="2"/>
    <n v="161"/>
    <n v="139.7749"/>
    <n v="5.5152210000000004"/>
    <n v="9.0521849999999997"/>
    <n v="15.12717"/>
    <n v="23.98753"/>
  </r>
  <r>
    <x v="0"/>
    <x v="2"/>
    <n v="1"/>
    <x v="1"/>
    <n v="100"/>
    <x v="1"/>
    <n v="1"/>
    <n v="162"/>
    <n v="96.334779999999995"/>
    <n v="4.7039650000000002"/>
    <n v="9.8917680000000008"/>
    <s v=" "/>
    <n v="27.76323"/>
  </r>
  <r>
    <x v="0"/>
    <x v="1"/>
    <n v="0"/>
    <x v="0"/>
    <n v="100"/>
    <x v="2"/>
    <n v="0"/>
    <n v="163"/>
    <n v="100.09690000000001"/>
    <n v="3.4066209999999999"/>
    <n v="7.4060579999999998"/>
    <n v="14.52617"/>
    <n v="24.230219999999999"/>
  </r>
  <r>
    <x v="1"/>
    <x v="1"/>
    <n v="0.5"/>
    <x v="1"/>
    <n v="200"/>
    <x v="1"/>
    <n v="2"/>
    <n v="164"/>
    <n v="111.05370000000001"/>
    <n v="4.9478059999999999"/>
    <n v="10.51554"/>
    <n v="22.00779"/>
    <n v="26.908200000000001"/>
  </r>
  <r>
    <x v="1"/>
    <x v="0"/>
    <n v="1"/>
    <x v="2"/>
    <n v="200"/>
    <x v="2"/>
    <n v="2"/>
    <n v="165"/>
    <n v="58.344230000000003"/>
    <n v="7.0518429999999999"/>
    <s v=" "/>
    <s v=" "/>
    <n v="39.284170000000003"/>
  </r>
  <r>
    <x v="0"/>
    <x v="1"/>
    <n v="1"/>
    <x v="0"/>
    <n v="150"/>
    <x v="2"/>
    <n v="0"/>
    <n v="166"/>
    <n v="131.5735"/>
    <n v="4.9932660000000002"/>
    <n v="9.0291149999999991"/>
    <n v="16.129059999999999"/>
    <n v="24.432189999999999"/>
  </r>
  <r>
    <x v="1"/>
    <x v="1"/>
    <n v="0"/>
    <x v="2"/>
    <n v="150"/>
    <x v="0"/>
    <n v="1"/>
    <n v="167"/>
    <n v="150.12370000000001"/>
    <n v="2.5240879999999999"/>
    <n v="5.2266979999999998"/>
    <n v="9.112133"/>
    <n v="18.895990000000001"/>
  </r>
  <r>
    <x v="0"/>
    <x v="1"/>
    <n v="0"/>
    <x v="1"/>
    <n v="200"/>
    <x v="2"/>
    <n v="1"/>
    <n v="168"/>
    <n v="118.55370000000001"/>
    <n v="3.9743379999999999"/>
    <n v="8.9095180000000003"/>
    <n v="18.33023"/>
    <n v="24.94952"/>
  </r>
  <r>
    <x v="0"/>
    <x v="2"/>
    <n v="0"/>
    <x v="1"/>
    <n v="200"/>
    <x v="2"/>
    <n v="2"/>
    <n v="169"/>
    <n v="80.624750000000006"/>
    <n v="4.442056"/>
    <n v="12.46191"/>
    <s v=" "/>
    <n v="30.685749999999999"/>
  </r>
  <r>
    <x v="1"/>
    <x v="0"/>
    <n v="1"/>
    <x v="1"/>
    <n v="150"/>
    <x v="0"/>
    <n v="0"/>
    <n v="170"/>
    <n v="67.085419999999999"/>
    <n v="5.6709459999999998"/>
    <n v="16.123619999999999"/>
    <s v=" "/>
    <n v="34.648000000000003"/>
  </r>
  <r>
    <x v="0"/>
    <x v="2"/>
    <n v="1"/>
    <x v="2"/>
    <n v="150"/>
    <x v="1"/>
    <n v="1"/>
    <n v="171"/>
    <n v="127.04170000000001"/>
    <n v="3.8879100000000002"/>
    <n v="6.8887020000000003"/>
    <n v="13.272"/>
    <n v="22.659020000000002"/>
  </r>
  <r>
    <x v="0"/>
    <x v="0"/>
    <n v="1"/>
    <x v="0"/>
    <n v="200"/>
    <x v="0"/>
    <n v="1"/>
    <n v="172"/>
    <n v="101.9833"/>
    <n v="3.755064"/>
    <n v="7.0550980000000001"/>
    <n v="21.447109999999999"/>
    <n v="24.833400000000001"/>
  </r>
  <r>
    <x v="0"/>
    <x v="2"/>
    <n v="1"/>
    <x v="0"/>
    <n v="200"/>
    <x v="0"/>
    <n v="0"/>
    <n v="173"/>
    <n v="134.17490000000001"/>
    <n v="3.5464340000000001"/>
    <n v="6.1900320000000004"/>
    <n v="11.51352"/>
    <n v="21.430900000000001"/>
  </r>
  <r>
    <x v="2"/>
    <x v="2"/>
    <n v="0"/>
    <x v="1"/>
    <n v="100"/>
    <x v="0"/>
    <n v="0"/>
    <n v="174"/>
    <n v="76.478909999999999"/>
    <n v="4.6600190000000001"/>
    <n v="13.65692"/>
    <s v=" "/>
    <n v="31.815999999999999"/>
  </r>
  <r>
    <x v="0"/>
    <x v="2"/>
    <n v="0"/>
    <x v="1"/>
    <n v="150"/>
    <x v="1"/>
    <n v="0"/>
    <n v="175"/>
    <n v="96.334220000000002"/>
    <n v="3.3986489999999998"/>
    <n v="8.5993209999999998"/>
    <s v=" "/>
    <n v="26.474519999999998"/>
  </r>
  <r>
    <x v="1"/>
    <x v="1"/>
    <n v="0.5"/>
    <x v="0"/>
    <n v="200"/>
    <x v="1"/>
    <n v="0"/>
    <n v="176"/>
    <n v="123.4165"/>
    <n v="4.4832270000000003"/>
    <n v="8.9876480000000001"/>
    <n v="17.392620000000001"/>
    <n v="24.795359999999999"/>
  </r>
  <r>
    <x v="1"/>
    <x v="1"/>
    <n v="0.5"/>
    <x v="0"/>
    <n v="150"/>
    <x v="1"/>
    <n v="2"/>
    <n v="177"/>
    <n v="123.4165"/>
    <n v="4.4973470000000004"/>
    <n v="9.0013129999999997"/>
    <n v="17.391459999999999"/>
    <n v="24.805489999999999"/>
  </r>
  <r>
    <x v="0"/>
    <x v="2"/>
    <n v="0"/>
    <x v="1"/>
    <n v="100"/>
    <x v="2"/>
    <n v="0"/>
    <n v="178"/>
    <n v="80.624750000000006"/>
    <n v="4.4737929999999997"/>
    <n v="12.493320000000001"/>
    <s v=" "/>
    <n v="30.7013"/>
  </r>
  <r>
    <x v="1"/>
    <x v="0"/>
    <n v="0.5"/>
    <x v="1"/>
    <n v="100"/>
    <x v="2"/>
    <n v="0"/>
    <n v="179"/>
    <n v="41.978789999999996"/>
    <n v="9.2550779999999992"/>
    <s v=" "/>
    <s v=" "/>
    <n v="49.93647"/>
  </r>
  <r>
    <x v="2"/>
    <x v="2"/>
    <n v="0.5"/>
    <x v="1"/>
    <n v="100"/>
    <x v="2"/>
    <n v="0"/>
    <n v="180"/>
    <n v="49.159059999999997"/>
    <n v="10.07324"/>
    <s v=" "/>
    <s v=" "/>
    <n v="46.58511"/>
  </r>
  <r>
    <x v="1"/>
    <x v="2"/>
    <n v="0"/>
    <x v="2"/>
    <n v="100"/>
    <x v="0"/>
    <n v="1"/>
    <n v="181"/>
    <n v="100.0813"/>
    <n v="2.6865679999999998"/>
    <n v="6.118455"/>
    <n v="12.77075"/>
    <n v="23.125859999999999"/>
  </r>
  <r>
    <x v="0"/>
    <x v="2"/>
    <n v="0"/>
    <x v="1"/>
    <n v="100"/>
    <x v="0"/>
    <n v="1"/>
    <n v="182"/>
    <n v="100.0692"/>
    <n v="2.6730640000000001"/>
    <n v="5.8573779999999998"/>
    <n v="13.57762"/>
    <n v="23.16451"/>
  </r>
  <r>
    <x v="1"/>
    <x v="1"/>
    <n v="0"/>
    <x v="0"/>
    <n v="150"/>
    <x v="0"/>
    <n v="0"/>
    <n v="183"/>
    <n v="146.7431"/>
    <n v="2.720024"/>
    <n v="5.8883640000000002"/>
    <n v="11.193720000000001"/>
    <n v="20.5121"/>
  </r>
  <r>
    <x v="1"/>
    <x v="1"/>
    <n v="1"/>
    <x v="1"/>
    <n v="100"/>
    <x v="1"/>
    <n v="1"/>
    <n v="184"/>
    <n v="100.0523"/>
    <n v="6.4104939999999999"/>
    <n v="11.963800000000001"/>
    <n v="23.466760000000001"/>
    <n v="28.635729999999999"/>
  </r>
  <r>
    <x v="0"/>
    <x v="2"/>
    <n v="0.5"/>
    <x v="2"/>
    <n v="150"/>
    <x v="1"/>
    <n v="0"/>
    <n v="185"/>
    <n v="126.9748"/>
    <n v="2.9909780000000001"/>
    <n v="5.9943860000000004"/>
    <n v="12.350490000000001"/>
    <n v="21.6982"/>
  </r>
  <r>
    <x v="2"/>
    <x v="2"/>
    <n v="1"/>
    <x v="0"/>
    <n v="200"/>
    <x v="2"/>
    <n v="1"/>
    <n v="186"/>
    <n v="56.752699999999997"/>
    <n v="9.300497"/>
    <s v=" "/>
    <s v=" "/>
    <n v="42.659300000000002"/>
  </r>
  <r>
    <x v="2"/>
    <x v="1"/>
    <n v="0.5"/>
    <x v="1"/>
    <n v="150"/>
    <x v="1"/>
    <n v="2"/>
    <n v="187"/>
    <n v="94.312759999999997"/>
    <n v="6.3725969999999998"/>
    <n v="14.27631"/>
    <s v=" "/>
    <n v="30.95796"/>
  </r>
  <r>
    <x v="1"/>
    <x v="1"/>
    <n v="1"/>
    <x v="0"/>
    <n v="200"/>
    <x v="1"/>
    <n v="1"/>
    <n v="188"/>
    <n v="123.44370000000001"/>
    <n v="5.9032929999999997"/>
    <n v="10.38655"/>
    <n v="18.758749999999999"/>
    <n v="26.212230000000002"/>
  </r>
  <r>
    <x v="1"/>
    <x v="1"/>
    <n v="1"/>
    <x v="0"/>
    <n v="100"/>
    <x v="0"/>
    <n v="1"/>
    <n v="189"/>
    <n v="100.13249999999999"/>
    <n v="4.2358450000000003"/>
    <n v="7.3737950000000003"/>
    <n v="12.73157"/>
    <n v="24.360320000000002"/>
  </r>
  <r>
    <x v="1"/>
    <x v="0"/>
    <n v="0"/>
    <x v="2"/>
    <n v="200"/>
    <x v="0"/>
    <n v="1"/>
    <n v="190"/>
    <n v="92.060059999999993"/>
    <n v="2.8673540000000002"/>
    <n v="7.5675379999999999"/>
    <s v=" "/>
    <n v="25.943560000000002"/>
  </r>
  <r>
    <x v="1"/>
    <x v="2"/>
    <n v="0.5"/>
    <x v="2"/>
    <n v="100"/>
    <x v="0"/>
    <n v="2"/>
    <n v="191"/>
    <n v="100.0813"/>
    <n v="3.153991"/>
    <n v="6.2736489999999998"/>
    <n v="13.16194"/>
    <n v="23.462420000000002"/>
  </r>
  <r>
    <x v="2"/>
    <x v="0"/>
    <n v="0"/>
    <x v="2"/>
    <n v="100"/>
    <x v="2"/>
    <n v="2"/>
    <n v="192"/>
    <n v="46.353929999999998"/>
    <n v="7.126614"/>
    <s v=" "/>
    <s v=" "/>
    <n v="45.221449999999997"/>
  </r>
  <r>
    <x v="1"/>
    <x v="2"/>
    <n v="0.5"/>
    <x v="1"/>
    <n v="200"/>
    <x v="1"/>
    <n v="0"/>
    <n v="193"/>
    <n v="74.14282"/>
    <n v="5.5357380000000003"/>
    <n v="15.60873"/>
    <s v=" "/>
    <n v="33.346670000000003"/>
  </r>
  <r>
    <x v="1"/>
    <x v="0"/>
    <n v="1"/>
    <x v="1"/>
    <n v="100"/>
    <x v="0"/>
    <n v="2"/>
    <n v="194"/>
    <n v="67.085419999999999"/>
    <n v="5.6420979999999998"/>
    <n v="16.115580000000001"/>
    <s v=" "/>
    <n v="34.639690000000002"/>
  </r>
  <r>
    <x v="2"/>
    <x v="0"/>
    <n v="0"/>
    <x v="2"/>
    <n v="150"/>
    <x v="1"/>
    <n v="2"/>
    <n v="195"/>
    <n v="57.271369999999997"/>
    <n v="4.987571"/>
    <s v=" "/>
    <s v=" "/>
    <n v="37.751240000000003"/>
  </r>
  <r>
    <x v="0"/>
    <x v="2"/>
    <n v="0.5"/>
    <x v="2"/>
    <n v="100"/>
    <x v="2"/>
    <n v="0"/>
    <n v="196"/>
    <n v="100.0372"/>
    <n v="3.6359880000000002"/>
    <n v="7.8371519999999997"/>
    <n v="19.607900000000001"/>
    <n v="25.143260000000001"/>
  </r>
  <r>
    <x v="1"/>
    <x v="2"/>
    <n v="0.5"/>
    <x v="1"/>
    <n v="200"/>
    <x v="0"/>
    <n v="2"/>
    <n v="197"/>
    <n v="93.118309999999994"/>
    <n v="4.026249"/>
    <n v="9.4621899999999997"/>
    <s v=" "/>
    <n v="27.534269999999999"/>
  </r>
  <r>
    <x v="0"/>
    <x v="1"/>
    <n v="0.5"/>
    <x v="1"/>
    <n v="100"/>
    <x v="1"/>
    <n v="2"/>
    <n v="198"/>
    <n v="100.1074"/>
    <n v="3.6646879999999999"/>
    <n v="7.3987889999999998"/>
    <n v="13.851940000000001"/>
    <n v="24.255030000000001"/>
  </r>
  <r>
    <x v="1"/>
    <x v="0"/>
    <n v="1"/>
    <x v="0"/>
    <n v="100"/>
    <x v="0"/>
    <n v="0"/>
    <n v="199"/>
    <n v="77.542559999999995"/>
    <n v="5.0716260000000002"/>
    <n v="11.39132"/>
    <s v=" "/>
    <n v="31.08276"/>
  </r>
  <r>
    <x v="1"/>
    <x v="0"/>
    <n v="0.5"/>
    <x v="0"/>
    <n v="200"/>
    <x v="1"/>
    <n v="2"/>
    <n v="200"/>
    <n v="60.066319999999997"/>
    <n v="5.3555460000000004"/>
    <n v="35.465719999999997"/>
    <s v=" "/>
    <n v="36.935879999999997"/>
  </r>
  <r>
    <x v="2"/>
    <x v="2"/>
    <n v="0"/>
    <x v="1"/>
    <n v="200"/>
    <x v="1"/>
    <n v="0"/>
    <n v="201"/>
    <n v="60.063470000000002"/>
    <n v="6.7126859999999997"/>
    <n v="38.402099999999997"/>
    <s v=" "/>
    <n v="38.883270000000003"/>
  </r>
  <r>
    <x v="2"/>
    <x v="1"/>
    <n v="1"/>
    <x v="1"/>
    <n v="150"/>
    <x v="0"/>
    <n v="2"/>
    <n v="202"/>
    <n v="113.4425"/>
    <n v="6.765841"/>
    <n v="12.033519999999999"/>
    <n v="22.65361"/>
    <n v="28.28978"/>
  </r>
  <r>
    <x v="1"/>
    <x v="0"/>
    <n v="0"/>
    <x v="2"/>
    <n v="100"/>
    <x v="2"/>
    <n v="1"/>
    <n v="203"/>
    <n v="58.347639999999998"/>
    <n v="4.8654789999999997"/>
    <s v=" "/>
    <s v=" "/>
    <n v="37.224960000000003"/>
  </r>
  <r>
    <x v="2"/>
    <x v="2"/>
    <n v="0.5"/>
    <x v="0"/>
    <n v="150"/>
    <x v="0"/>
    <n v="0"/>
    <n v="204"/>
    <n v="87.434489999999997"/>
    <n v="4.7840420000000003"/>
    <n v="11.119199999999999"/>
    <s v=" "/>
    <n v="29.40241"/>
  </r>
  <r>
    <x v="1"/>
    <x v="0"/>
    <n v="0.5"/>
    <x v="2"/>
    <n v="200"/>
    <x v="1"/>
    <n v="0"/>
    <n v="205"/>
    <n v="71.679630000000003"/>
    <n v="4.5142910000000001"/>
    <n v="12.78619"/>
    <s v=" "/>
    <n v="32.142270000000003"/>
  </r>
  <r>
    <x v="2"/>
    <x v="0"/>
    <n v="1"/>
    <x v="0"/>
    <n v="100"/>
    <x v="1"/>
    <n v="2"/>
    <n v="206"/>
    <n v="47.846730000000001"/>
    <n v="11.515610000000001"/>
    <s v=" "/>
    <s v=" "/>
    <n v="48.595750000000002"/>
  </r>
  <r>
    <x v="2"/>
    <x v="2"/>
    <n v="1"/>
    <x v="2"/>
    <n v="150"/>
    <x v="2"/>
    <n v="1"/>
    <n v="207"/>
    <n v="67.246250000000003"/>
    <n v="7.979031"/>
    <n v="22.48217"/>
    <s v=" "/>
    <n v="37.691270000000003"/>
  </r>
  <r>
    <x v="2"/>
    <x v="1"/>
    <n v="0.5"/>
    <x v="0"/>
    <n v="100"/>
    <x v="0"/>
    <n v="1"/>
    <n v="208"/>
    <n v="100.0838"/>
    <n v="4.3407340000000003"/>
    <n v="8.5751639999999991"/>
    <n v="16.41236"/>
    <n v="25.34808"/>
  </r>
  <r>
    <x v="0"/>
    <x v="2"/>
    <n v="1"/>
    <x v="0"/>
    <n v="150"/>
    <x v="0"/>
    <n v="2"/>
    <n v="209"/>
    <n v="134.21360000000001"/>
    <n v="3.5417169999999998"/>
    <n v="6.1936400000000003"/>
    <n v="11.51844"/>
    <n v="21.4498"/>
  </r>
  <r>
    <x v="2"/>
    <x v="1"/>
    <n v="1"/>
    <x v="0"/>
    <n v="200"/>
    <x v="1"/>
    <n v="2"/>
    <n v="210"/>
    <n v="105.2243"/>
    <n v="7.7909160000000002"/>
    <n v="14.007059999999999"/>
    <n v="27.763259999999999"/>
    <n v="30.54768"/>
  </r>
  <r>
    <x v="2"/>
    <x v="2"/>
    <n v="1"/>
    <x v="2"/>
    <n v="200"/>
    <x v="2"/>
    <n v="2"/>
    <n v="211"/>
    <n v="67.246250000000003"/>
    <n v="7.9837199999999999"/>
    <n v="22.464210000000001"/>
    <s v=" "/>
    <n v="37.667490000000001"/>
  </r>
  <r>
    <x v="2"/>
    <x v="1"/>
    <n v="1"/>
    <x v="1"/>
    <n v="100"/>
    <x v="1"/>
    <n v="2"/>
    <n v="212"/>
    <n v="94.318939999999998"/>
    <n v="8.3842420000000004"/>
    <n v="16.30865"/>
    <s v=" "/>
    <n v="33.024079999999998"/>
  </r>
  <r>
    <x v="2"/>
    <x v="1"/>
    <n v="1"/>
    <x v="2"/>
    <n v="100"/>
    <x v="2"/>
    <n v="2"/>
    <n v="213"/>
    <n v="100.0376"/>
    <n v="7.0245490000000004"/>
    <n v="13.507440000000001"/>
    <n v="28.146640000000001"/>
    <n v="30.111160000000002"/>
  </r>
  <r>
    <x v="2"/>
    <x v="2"/>
    <n v="0"/>
    <x v="2"/>
    <n v="200"/>
    <x v="2"/>
    <n v="0"/>
    <n v="214"/>
    <n v="67.267399999999995"/>
    <n v="5.7959059999999996"/>
    <n v="20.235669999999999"/>
    <s v=" "/>
    <n v="35.544179999999997"/>
  </r>
  <r>
    <x v="2"/>
    <x v="1"/>
    <n v="1"/>
    <x v="1"/>
    <n v="200"/>
    <x v="2"/>
    <n v="2"/>
    <n v="215"/>
    <n v="80.785539999999997"/>
    <n v="8.7966420000000003"/>
    <n v="20.407229999999998"/>
    <s v=" "/>
    <n v="36.14743"/>
  </r>
  <r>
    <x v="2"/>
    <x v="2"/>
    <n v="1"/>
    <x v="2"/>
    <n v="100"/>
    <x v="1"/>
    <n v="2"/>
    <n v="216"/>
    <n v="81.376940000000005"/>
    <n v="8.2632300000000001"/>
    <n v="15.9711"/>
    <s v=" "/>
    <n v="34.202660000000002"/>
  </r>
  <r>
    <x v="0"/>
    <x v="0"/>
    <n v="1"/>
    <x v="1"/>
    <n v="150"/>
    <x v="2"/>
    <n v="1"/>
    <n v="217"/>
    <n v="56.744250000000001"/>
    <n v="6.2222109999999997"/>
    <s v=" "/>
    <s v=" "/>
    <n v="39.232480000000002"/>
  </r>
  <r>
    <x v="1"/>
    <x v="0"/>
    <n v="1"/>
    <x v="0"/>
    <n v="200"/>
    <x v="0"/>
    <n v="2"/>
    <n v="218"/>
    <n v="77.542559999999995"/>
    <n v="5.0764670000000001"/>
    <n v="11.379289999999999"/>
    <s v=" "/>
    <n v="31.101900000000001"/>
  </r>
  <r>
    <x v="2"/>
    <x v="2"/>
    <n v="0"/>
    <x v="1"/>
    <n v="200"/>
    <x v="0"/>
    <n v="2"/>
    <n v="219"/>
    <n v="76.478909999999999"/>
    <n v="4.6218589999999997"/>
    <n v="13.64176"/>
    <s v=" "/>
    <n v="31.813420000000001"/>
  </r>
  <r>
    <x v="2"/>
    <x v="1"/>
    <n v="1"/>
    <x v="1"/>
    <n v="200"/>
    <x v="0"/>
    <n v="0"/>
    <n v="220"/>
    <n v="113.40179999999999"/>
    <n v="6.7783239999999996"/>
    <n v="12.01427"/>
    <n v="22.661770000000001"/>
    <n v="28.262250000000002"/>
  </r>
  <r>
    <x v="1"/>
    <x v="1"/>
    <n v="1"/>
    <x v="2"/>
    <n v="200"/>
    <x v="2"/>
    <n v="0"/>
    <n v="221"/>
    <n v="121.45650000000001"/>
    <n v="6.025258"/>
    <n v="10.72475"/>
    <n v="19.51247"/>
    <n v="26.581469999999999"/>
  </r>
  <r>
    <x v="0"/>
    <x v="2"/>
    <n v="0.5"/>
    <x v="0"/>
    <n v="100"/>
    <x v="1"/>
    <n v="1"/>
    <n v="222"/>
    <n v="100.0425"/>
    <n v="3.505563"/>
    <n v="7.5051990000000002"/>
    <n v="18.277419999999999"/>
    <n v="24.781210000000002"/>
  </r>
  <r>
    <x v="0"/>
    <x v="1"/>
    <n v="0"/>
    <x v="1"/>
    <n v="150"/>
    <x v="1"/>
    <n v="2"/>
    <n v="223"/>
    <n v="136.05170000000001"/>
    <n v="3.1717620000000002"/>
    <n v="6.8720549999999996"/>
    <n v="13.34301"/>
    <n v="22.047529999999998"/>
  </r>
  <r>
    <x v="1"/>
    <x v="2"/>
    <n v="0"/>
    <x v="0"/>
    <n v="150"/>
    <x v="2"/>
    <n v="0"/>
    <n v="224"/>
    <n v="70.374859999999998"/>
    <n v="5.4035989999999998"/>
    <n v="17.523099999999999"/>
    <s v=" "/>
    <n v="34.263069999999999"/>
  </r>
  <r>
    <x v="1"/>
    <x v="2"/>
    <n v="1"/>
    <x v="1"/>
    <n v="150"/>
    <x v="2"/>
    <n v="1"/>
    <n v="225"/>
    <n v="61.232590000000002"/>
    <n v="8.3249139999999997"/>
    <n v="33.698749999999997"/>
    <s v=" "/>
    <n v="40.066809999999997"/>
  </r>
  <r>
    <x v="2"/>
    <x v="1"/>
    <n v="0"/>
    <x v="2"/>
    <n v="100"/>
    <x v="0"/>
    <n v="1"/>
    <n v="226"/>
    <n v="100.12269999999999"/>
    <n v="2.8629359999999999"/>
    <n v="6.2231529999999999"/>
    <n v="11.90682"/>
    <n v="23.178260000000002"/>
  </r>
  <r>
    <x v="0"/>
    <x v="2"/>
    <n v="1"/>
    <x v="1"/>
    <n v="200"/>
    <x v="2"/>
    <n v="1"/>
    <n v="227"/>
    <n v="80.62791"/>
    <n v="5.9458039999999999"/>
    <n v="13.965920000000001"/>
    <s v=" "/>
    <n v="32.159039999999997"/>
  </r>
  <r>
    <x v="2"/>
    <x v="1"/>
    <n v="0"/>
    <x v="2"/>
    <n v="200"/>
    <x v="2"/>
    <n v="2"/>
    <n v="228"/>
    <n v="103.4376"/>
    <n v="4.9254889999999998"/>
    <n v="11.49296"/>
    <n v="26.13306"/>
    <n v="28.1004"/>
  </r>
  <r>
    <x v="2"/>
    <x v="1"/>
    <n v="0.5"/>
    <x v="0"/>
    <n v="200"/>
    <x v="1"/>
    <n v="1"/>
    <n v="229"/>
    <n v="105.2788"/>
    <n v="5.5300799999999999"/>
    <n v="11.754339999999999"/>
    <n v="25.461770000000001"/>
    <n v="28.3142"/>
  </r>
  <r>
    <x v="0"/>
    <x v="1"/>
    <n v="1"/>
    <x v="2"/>
    <n v="100"/>
    <x v="2"/>
    <n v="0"/>
    <n v="230"/>
    <n v="100.1374"/>
    <n v="4.5377859999999997"/>
    <n v="7.7426089999999999"/>
    <n v="12.993930000000001"/>
    <n v="24.676939999999998"/>
  </r>
  <r>
    <x v="1"/>
    <x v="1"/>
    <n v="0"/>
    <x v="1"/>
    <n v="100"/>
    <x v="0"/>
    <n v="1"/>
    <n v="231"/>
    <n v="100.0981"/>
    <n v="3.174569"/>
    <n v="7.0298619999999996"/>
    <n v="13.924160000000001"/>
    <n v="23.907340000000001"/>
  </r>
  <r>
    <x v="1"/>
    <x v="2"/>
    <n v="1"/>
    <x v="1"/>
    <n v="100"/>
    <x v="2"/>
    <n v="0"/>
    <n v="232"/>
    <n v="61.227919999999997"/>
    <n v="9.3266950000000008"/>
    <n v="34.689639999999997"/>
    <s v=" "/>
    <n v="41.023040000000002"/>
  </r>
  <r>
    <x v="0"/>
    <x v="0"/>
    <n v="0.5"/>
    <x v="2"/>
    <n v="200"/>
    <x v="2"/>
    <n v="0"/>
    <n v="233"/>
    <n v="78.315749999999994"/>
    <n v="3.9120599999999999"/>
    <n v="10.248189999999999"/>
    <s v=" "/>
    <n v="29.80434"/>
  </r>
  <r>
    <x v="1"/>
    <x v="1"/>
    <n v="0"/>
    <x v="1"/>
    <n v="150"/>
    <x v="1"/>
    <n v="0"/>
    <n v="234"/>
    <n v="111.0399"/>
    <n v="4.3196580000000004"/>
    <n v="9.9192750000000007"/>
    <n v="21.411370000000002"/>
    <n v="26.31157"/>
  </r>
  <r>
    <x v="1"/>
    <x v="1"/>
    <n v="1"/>
    <x v="0"/>
    <n v="150"/>
    <x v="2"/>
    <n v="1"/>
    <n v="235"/>
    <n v="106.8927"/>
    <n v="6.9364999999999997"/>
    <n v="13.03561"/>
    <n v="26.07649"/>
    <n v="29.527940000000001"/>
  </r>
  <r>
    <x v="0"/>
    <x v="1"/>
    <n v="0.5"/>
    <x v="2"/>
    <n v="200"/>
    <x v="0"/>
    <n v="2"/>
    <n v="236"/>
    <n v="198.75319999999999"/>
    <n v="2.2574969999999999"/>
    <n v="4.0521900000000004"/>
    <n v="6.7568510000000002"/>
    <n v="16.17709"/>
  </r>
  <r>
    <x v="0"/>
    <x v="1"/>
    <n v="0"/>
    <x v="0"/>
    <n v="150"/>
    <x v="0"/>
    <n v="2"/>
    <n v="237"/>
    <n v="150.1557"/>
    <n v="2.3121040000000002"/>
    <n v="4.7803810000000002"/>
    <n v="8.0958349999999992"/>
    <n v="18.117080000000001"/>
  </r>
  <r>
    <x v="2"/>
    <x v="2"/>
    <n v="0.5"/>
    <x v="0"/>
    <n v="100"/>
    <x v="0"/>
    <n v="2"/>
    <n v="238"/>
    <n v="87.442049999999995"/>
    <n v="4.6194790000000001"/>
    <n v="10.93901"/>
    <s v=" "/>
    <n v="29.25826"/>
  </r>
  <r>
    <x v="2"/>
    <x v="2"/>
    <n v="1"/>
    <x v="1"/>
    <n v="200"/>
    <x v="1"/>
    <n v="2"/>
    <n v="239"/>
    <n v="60.051729999999999"/>
    <n v="10.58127"/>
    <n v="42.292870000000001"/>
    <s v=" "/>
    <n v="42.693240000000003"/>
  </r>
  <r>
    <x v="0"/>
    <x v="2"/>
    <n v="0"/>
    <x v="1"/>
    <n v="100"/>
    <x v="1"/>
    <n v="2"/>
    <n v="240"/>
    <n v="96.348550000000003"/>
    <n v="3.418526"/>
    <n v="8.590859"/>
    <s v=" "/>
    <n v="26.494689999999999"/>
  </r>
  <r>
    <x v="1"/>
    <x v="2"/>
    <n v="0"/>
    <x v="0"/>
    <n v="100"/>
    <x v="0"/>
    <n v="0"/>
    <n v="241"/>
    <n v="100.0322"/>
    <n v="2.9312689999999999"/>
    <n v="7.0978919999999999"/>
    <n v="19.502199999999998"/>
    <n v="24.521719999999998"/>
  </r>
  <r>
    <x v="0"/>
    <x v="2"/>
    <n v="0.5"/>
    <x v="0"/>
    <n v="100"/>
    <x v="0"/>
    <n v="0"/>
    <n v="242"/>
    <n v="100.1159"/>
    <n v="2.642903"/>
    <n v="5.2742100000000001"/>
    <n v="10.62588"/>
    <n v="22.513819999999999"/>
  </r>
  <r>
    <x v="1"/>
    <x v="0"/>
    <n v="0.5"/>
    <x v="0"/>
    <n v="100"/>
    <x v="0"/>
    <n v="2"/>
    <n v="243"/>
    <n v="77.543120000000002"/>
    <n v="3.8372570000000001"/>
    <n v="10.1562"/>
    <s v=" "/>
    <n v="29.863510000000002"/>
  </r>
  <r>
    <x v="2"/>
    <x v="0"/>
    <n v="1"/>
    <x v="0"/>
    <n v="200"/>
    <x v="2"/>
    <n v="2"/>
    <n v="244"/>
    <n v="38.743200000000002"/>
    <n v="12.221690000000001"/>
    <s v=" "/>
    <s v=" "/>
    <n v="54.985669999999999"/>
  </r>
  <r>
    <x v="0"/>
    <x v="0"/>
    <n v="1"/>
    <x v="1"/>
    <n v="200"/>
    <x v="2"/>
    <n v="2"/>
    <n v="245"/>
    <n v="56.744250000000001"/>
    <n v="6.2495430000000001"/>
    <s v=" "/>
    <s v=" "/>
    <n v="39.245669999999997"/>
  </r>
  <r>
    <x v="0"/>
    <x v="1"/>
    <n v="0.5"/>
    <x v="2"/>
    <n v="100"/>
    <x v="1"/>
    <n v="1"/>
    <n v="246"/>
    <n v="100.1932"/>
    <n v="2.8491590000000002"/>
    <n v="5.3022989999999997"/>
    <n v="9.1854689999999994"/>
    <n v="22.372779999999999"/>
  </r>
  <r>
    <x v="0"/>
    <x v="1"/>
    <n v="1"/>
    <x v="1"/>
    <n v="150"/>
    <x v="2"/>
    <n v="2"/>
    <n v="247"/>
    <n v="118.5658"/>
    <n v="5.0545980000000004"/>
    <n v="10.00267"/>
    <n v="19.437200000000001"/>
    <n v="26.06108"/>
  </r>
  <r>
    <x v="0"/>
    <x v="0"/>
    <n v="0.5"/>
    <x v="0"/>
    <n v="100"/>
    <x v="2"/>
    <n v="0"/>
    <n v="248"/>
    <n v="65.737009999999998"/>
    <n v="4.7371129999999999"/>
    <n v="16.7089"/>
    <s v=" "/>
    <n v="34.301029999999997"/>
  </r>
  <r>
    <x v="1"/>
    <x v="1"/>
    <n v="0"/>
    <x v="2"/>
    <n v="150"/>
    <x v="1"/>
    <n v="2"/>
    <n v="249"/>
    <n v="139.9699"/>
    <n v="3.036924"/>
    <n v="6.5779209999999999"/>
    <n v="12.64636"/>
    <n v="21.580539999999999"/>
  </r>
  <r>
    <x v="2"/>
    <x v="0"/>
    <n v="0.5"/>
    <x v="0"/>
    <n v="200"/>
    <x v="2"/>
    <n v="1"/>
    <n v="250"/>
    <n v="38.743209999999998"/>
    <n v="11.001340000000001"/>
    <s v=" "/>
    <s v=" "/>
    <n v="53.81711"/>
  </r>
  <r>
    <x v="2"/>
    <x v="0"/>
    <n v="0"/>
    <x v="2"/>
    <n v="200"/>
    <x v="2"/>
    <n v="1"/>
    <n v="251"/>
    <n v="46.353760000000001"/>
    <n v="6.9685839999999999"/>
    <s v=" "/>
    <s v=" "/>
    <n v="45.199840000000002"/>
  </r>
  <r>
    <x v="0"/>
    <x v="2"/>
    <n v="0.5"/>
    <x v="1"/>
    <n v="200"/>
    <x v="1"/>
    <n v="2"/>
    <n v="252"/>
    <n v="96.333039999999997"/>
    <n v="4.039415"/>
    <n v="9.1749609999999997"/>
    <s v=" "/>
    <n v="27.06588"/>
  </r>
  <r>
    <x v="2"/>
    <x v="2"/>
    <n v="0.5"/>
    <x v="0"/>
    <n v="200"/>
    <x v="0"/>
    <n v="1"/>
    <n v="253"/>
    <n v="87.442049999999995"/>
    <n v="4.6155270000000002"/>
    <n v="10.950609999999999"/>
    <s v=" "/>
    <n v="29.257919999999999"/>
  </r>
  <r>
    <x v="2"/>
    <x v="0"/>
    <n v="0"/>
    <x v="1"/>
    <n v="150"/>
    <x v="1"/>
    <n v="0"/>
    <n v="254"/>
    <n v="41.197940000000003"/>
    <n v="8.7540259999999996"/>
    <s v=" "/>
    <s v=" "/>
    <n v="50.038589999999999"/>
  </r>
  <r>
    <x v="1"/>
    <x v="2"/>
    <n v="0.5"/>
    <x v="0"/>
    <n v="200"/>
    <x v="0"/>
    <n v="0"/>
    <n v="255"/>
    <n v="105.9131"/>
    <n v="3.616724"/>
    <n v="7.7835660000000004"/>
    <n v="20.193899999999999"/>
    <n v="24.992249999999999"/>
  </r>
  <r>
    <x v="2"/>
    <x v="0"/>
    <n v="0.5"/>
    <x v="2"/>
    <n v="150"/>
    <x v="0"/>
    <n v="2"/>
    <n v="256"/>
    <n v="74.33775"/>
    <n v="4.5168809999999997"/>
    <n v="11.68918"/>
    <s v=" "/>
    <n v="31.27665"/>
  </r>
  <r>
    <x v="2"/>
    <x v="1"/>
    <n v="1"/>
    <x v="0"/>
    <n v="150"/>
    <x v="2"/>
    <n v="2"/>
    <n v="257"/>
    <n v="90.44641"/>
    <n v="8.0965919999999993"/>
    <n v="16.863119999999999"/>
    <s v=" "/>
    <n v="33.387549999999997"/>
  </r>
  <r>
    <x v="2"/>
    <x v="2"/>
    <n v="0.5"/>
    <x v="2"/>
    <n v="200"/>
    <x v="0"/>
    <n v="2"/>
    <n v="258"/>
    <n v="102.23099999999999"/>
    <n v="4.4251870000000002"/>
    <n v="8.9141490000000001"/>
    <n v="23.98104"/>
    <n v="26.265219999999999"/>
  </r>
  <r>
    <x v="1"/>
    <x v="2"/>
    <n v="0"/>
    <x v="0"/>
    <n v="100"/>
    <x v="1"/>
    <n v="1"/>
    <n v="259"/>
    <n v="84.82987"/>
    <n v="4.0655340000000004"/>
    <n v="11.01662"/>
    <s v=" "/>
    <n v="29.357340000000001"/>
  </r>
  <r>
    <x v="2"/>
    <x v="2"/>
    <n v="1"/>
    <x v="2"/>
    <n v="150"/>
    <x v="1"/>
    <n v="0"/>
    <n v="260"/>
    <n v="81.386880000000005"/>
    <n v="8.6501990000000006"/>
    <n v="16.385929999999998"/>
    <s v=" "/>
    <n v="34.609520000000003"/>
  </r>
  <r>
    <x v="1"/>
    <x v="0"/>
    <n v="1"/>
    <x v="1"/>
    <n v="100"/>
    <x v="2"/>
    <n v="1"/>
    <n v="261"/>
    <n v="41.978839999999998"/>
    <n v="10.260960000000001"/>
    <s v=" "/>
    <s v=" "/>
    <n v="50.976239999999997"/>
  </r>
  <r>
    <x v="0"/>
    <x v="0"/>
    <n v="0.5"/>
    <x v="0"/>
    <n v="200"/>
    <x v="1"/>
    <n v="1"/>
    <n v="262"/>
    <n v="80.271349999999998"/>
    <n v="3.7212670000000001"/>
    <n v="9.5426059999999993"/>
    <s v=" "/>
    <n v="29.11298"/>
  </r>
  <r>
    <x v="0"/>
    <x v="1"/>
    <n v="0"/>
    <x v="1"/>
    <n v="150"/>
    <x v="2"/>
    <n v="0"/>
    <n v="263"/>
    <n v="118.6011"/>
    <n v="3.983301"/>
    <n v="8.9194390000000006"/>
    <n v="18.355119999999999"/>
    <n v="24.991710000000001"/>
  </r>
  <r>
    <x v="1"/>
    <x v="1"/>
    <n v="0.5"/>
    <x v="2"/>
    <n v="100"/>
    <x v="2"/>
    <n v="0"/>
    <n v="264"/>
    <n v="100.0742"/>
    <n v="4.6125730000000003"/>
    <n v="9.2973320000000008"/>
    <n v="18.067240000000002"/>
    <n v="26.003969999999999"/>
  </r>
  <r>
    <x v="0"/>
    <x v="1"/>
    <n v="1"/>
    <x v="1"/>
    <n v="200"/>
    <x v="2"/>
    <n v="0"/>
    <n v="265"/>
    <n v="118.5188"/>
    <n v="5.0829110000000002"/>
    <n v="10.01764"/>
    <n v="19.453469999999999"/>
    <n v="26.059139999999999"/>
  </r>
  <r>
    <x v="0"/>
    <x v="1"/>
    <n v="0.5"/>
    <x v="1"/>
    <n v="150"/>
    <x v="1"/>
    <n v="0"/>
    <n v="266"/>
    <n v="135.95650000000001"/>
    <n v="3.6274329999999999"/>
    <n v="7.3268240000000002"/>
    <n v="13.83151"/>
    <n v="22.50357"/>
  </r>
  <r>
    <x v="0"/>
    <x v="1"/>
    <n v="1"/>
    <x v="2"/>
    <n v="100"/>
    <x v="1"/>
    <n v="2"/>
    <n v="267"/>
    <n v="100.1932"/>
    <n v="3.825644"/>
    <n v="6.3044190000000002"/>
    <n v="10.174099999999999"/>
    <n v="23.375900000000001"/>
  </r>
  <r>
    <x v="1"/>
    <x v="0"/>
    <n v="0"/>
    <x v="2"/>
    <n v="150"/>
    <x v="2"/>
    <n v="2"/>
    <n v="268"/>
    <n v="58.347639999999998"/>
    <n v="4.869542"/>
    <s v=" "/>
    <s v=" "/>
    <n v="37.22871"/>
  </r>
  <r>
    <x v="1"/>
    <x v="0"/>
    <n v="1"/>
    <x v="2"/>
    <n v="150"/>
    <x v="0"/>
    <n v="2"/>
    <n v="269"/>
    <n v="92.057000000000002"/>
    <n v="4.6026290000000003"/>
    <n v="8.7228510000000004"/>
    <s v=" "/>
    <n v="27.415420000000001"/>
  </r>
  <r>
    <x v="0"/>
    <x v="2"/>
    <n v="1"/>
    <x v="0"/>
    <n v="100"/>
    <x v="0"/>
    <n v="1"/>
    <n v="270"/>
    <n v="100.116"/>
    <n v="3.6192229999999999"/>
    <n v="6.2560739999999999"/>
    <n v="11.606920000000001"/>
    <n v="23.480820000000001"/>
  </r>
  <r>
    <x v="0"/>
    <x v="0"/>
    <n v="0.5"/>
    <x v="0"/>
    <n v="200"/>
    <x v="2"/>
    <n v="2"/>
    <n v="271"/>
    <n v="65.735640000000004"/>
    <n v="4.7813670000000004"/>
    <n v="16.722010000000001"/>
    <s v=" "/>
    <n v="34.309399999999997"/>
  </r>
  <r>
    <x v="0"/>
    <x v="2"/>
    <n v="1"/>
    <x v="0"/>
    <n v="200"/>
    <x v="1"/>
    <n v="1"/>
    <n v="272"/>
    <n v="109.41589999999999"/>
    <n v="4.3216150000000004"/>
    <n v="8.3214020000000009"/>
    <n v="19.109490000000001"/>
    <n v="25.281580000000002"/>
  </r>
  <r>
    <x v="0"/>
    <x v="1"/>
    <n v="0.5"/>
    <x v="1"/>
    <n v="200"/>
    <x v="2"/>
    <n v="2"/>
    <n v="273"/>
    <n v="118.5448"/>
    <n v="4.4548379999999996"/>
    <n v="9.4056979999999992"/>
    <n v="18.80949"/>
    <n v="25.429939999999998"/>
  </r>
  <r>
    <x v="2"/>
    <x v="2"/>
    <n v="1"/>
    <x v="1"/>
    <n v="150"/>
    <x v="0"/>
    <n v="0"/>
    <n v="274"/>
    <n v="76.454319999999996"/>
    <n v="6.4220540000000002"/>
    <n v="15.410600000000001"/>
    <s v=" "/>
    <n v="33.512149999999998"/>
  </r>
  <r>
    <x v="0"/>
    <x v="1"/>
    <n v="0"/>
    <x v="1"/>
    <n v="200"/>
    <x v="1"/>
    <n v="0"/>
    <n v="275"/>
    <n v="135.98699999999999"/>
    <n v="3.1510639999999999"/>
    <n v="6.8859029999999999"/>
    <n v="13.32254"/>
    <n v="22.025759999999998"/>
  </r>
  <r>
    <x v="1"/>
    <x v="0"/>
    <n v="1"/>
    <x v="2"/>
    <n v="100"/>
    <x v="0"/>
    <n v="1"/>
    <n v="276"/>
    <n v="92.057000000000002"/>
    <n v="4.6346660000000002"/>
    <n v="8.7653839999999992"/>
    <s v=" "/>
    <n v="27.442450000000001"/>
  </r>
  <r>
    <x v="0"/>
    <x v="0"/>
    <n v="0"/>
    <x v="1"/>
    <n v="100"/>
    <x v="1"/>
    <n v="0"/>
    <n v="277"/>
    <n v="69.492630000000005"/>
    <n v="3.7734740000000002"/>
    <n v="12.994020000000001"/>
    <s v=" "/>
    <n v="32.097149999999999"/>
  </r>
  <r>
    <x v="1"/>
    <x v="0"/>
    <n v="0"/>
    <x v="1"/>
    <n v="150"/>
    <x v="2"/>
    <n v="0"/>
    <n v="278"/>
    <n v="41.979190000000003"/>
    <n v="8.5045369999999991"/>
    <s v=" "/>
    <s v=" "/>
    <n v="49.339509999999997"/>
  </r>
  <r>
    <x v="0"/>
    <x v="1"/>
    <n v="0.5"/>
    <x v="1"/>
    <n v="150"/>
    <x v="0"/>
    <n v="2"/>
    <n v="279"/>
    <n v="150.10910000000001"/>
    <n v="2.7338819999999999"/>
    <n v="5.3707929999999999"/>
    <n v="9.7015930000000008"/>
    <n v="19.39001"/>
  </r>
  <r>
    <x v="1"/>
    <x v="0"/>
    <n v="0.5"/>
    <x v="0"/>
    <n v="150"/>
    <x v="1"/>
    <n v="1"/>
    <n v="280"/>
    <n v="60.067120000000003"/>
    <n v="5.3591959999999998"/>
    <n v="35.470010000000002"/>
    <s v=" "/>
    <n v="36.970570000000002"/>
  </r>
  <r>
    <x v="2"/>
    <x v="1"/>
    <n v="0"/>
    <x v="0"/>
    <n v="200"/>
    <x v="2"/>
    <n v="1"/>
    <n v="281"/>
    <n v="90.525369999999995"/>
    <n v="6.1024560000000001"/>
    <n v="14.87645"/>
    <s v=" "/>
    <n v="31.479240000000001"/>
  </r>
  <r>
    <x v="2"/>
    <x v="1"/>
    <n v="1"/>
    <x v="2"/>
    <n v="200"/>
    <x v="2"/>
    <n v="1"/>
    <n v="282"/>
    <n v="103.3057"/>
    <n v="7.2010329999999998"/>
    <n v="13.77548"/>
    <n v="28.425519999999999"/>
    <n v="30.310390000000002"/>
  </r>
  <r>
    <x v="1"/>
    <x v="1"/>
    <n v="1"/>
    <x v="0"/>
    <n v="100"/>
    <x v="2"/>
    <n v="0"/>
    <n v="283"/>
    <n v="100.0445"/>
    <n v="6.9390869999999998"/>
    <n v="13.010160000000001"/>
    <n v="26.077470000000002"/>
    <n v="29.630389999999998"/>
  </r>
  <r>
    <x v="1"/>
    <x v="2"/>
    <n v="0.5"/>
    <x v="2"/>
    <n v="100"/>
    <x v="1"/>
    <n v="0"/>
    <n v="284"/>
    <n v="99.299289999999999"/>
    <n v="4.154096"/>
    <n v="9.0070920000000001"/>
    <s v=" "/>
    <n v="26.629149999999999"/>
  </r>
  <r>
    <x v="1"/>
    <x v="2"/>
    <n v="0.5"/>
    <x v="1"/>
    <n v="100"/>
    <x v="1"/>
    <n v="1"/>
    <n v="285"/>
    <n v="74.142750000000007"/>
    <n v="5.5434140000000003"/>
    <n v="15.626849999999999"/>
    <s v=" "/>
    <n v="33.381979999999999"/>
  </r>
  <r>
    <x v="2"/>
    <x v="2"/>
    <n v="0"/>
    <x v="1"/>
    <n v="200"/>
    <x v="2"/>
    <n v="1"/>
    <n v="286"/>
    <n v="49.16245"/>
    <n v="9.3353490000000008"/>
    <s v=" "/>
    <s v=" "/>
    <n v="45.900320000000001"/>
  </r>
  <r>
    <x v="1"/>
    <x v="1"/>
    <n v="0.5"/>
    <x v="2"/>
    <n v="200"/>
    <x v="1"/>
    <n v="1"/>
    <n v="287"/>
    <n v="139.7833"/>
    <n v="3.9757220000000002"/>
    <n v="7.5204060000000004"/>
    <n v="13.59329"/>
    <n v="22.445119999999999"/>
  </r>
  <r>
    <x v="1"/>
    <x v="0"/>
    <n v="0.5"/>
    <x v="2"/>
    <n v="200"/>
    <x v="2"/>
    <n v="1"/>
    <n v="288"/>
    <n v="58.345860000000002"/>
    <n v="5.6026319999999998"/>
    <s v=" "/>
    <s v=" "/>
    <n v="37.915199999999999"/>
  </r>
  <r>
    <x v="0"/>
    <x v="1"/>
    <n v="1"/>
    <x v="0"/>
    <n v="200"/>
    <x v="0"/>
    <n v="2"/>
    <n v="289"/>
    <n v="176.7998"/>
    <n v="3.5207280000000001"/>
    <n v="5.736707"/>
    <n v="9.1885790000000007"/>
    <n v="18.823840000000001"/>
  </r>
  <r>
    <x v="0"/>
    <x v="1"/>
    <n v="1"/>
    <x v="1"/>
    <n v="150"/>
    <x v="1"/>
    <n v="1"/>
    <n v="290"/>
    <n v="136.03819999999999"/>
    <n v="4.4900270000000004"/>
    <n v="8.2212069999999997"/>
    <n v="14.69347"/>
    <n v="23.399619999999999"/>
  </r>
  <r>
    <x v="0"/>
    <x v="0"/>
    <n v="0"/>
    <x v="2"/>
    <n v="100"/>
    <x v="2"/>
    <n v="0"/>
    <n v="291"/>
    <n v="78.324539999999999"/>
    <n v="3.2649180000000002"/>
    <n v="9.6006730000000005"/>
    <s v=" "/>
    <n v="29.19304"/>
  </r>
  <r>
    <x v="1"/>
    <x v="0"/>
    <n v="1"/>
    <x v="2"/>
    <n v="150"/>
    <x v="2"/>
    <n v="1"/>
    <n v="292"/>
    <n v="58.344940000000001"/>
    <n v="7.033182"/>
    <s v=" "/>
    <s v=" "/>
    <n v="39.296210000000002"/>
  </r>
  <r>
    <x v="1"/>
    <x v="2"/>
    <n v="0"/>
    <x v="2"/>
    <n v="200"/>
    <x v="0"/>
    <n v="0"/>
    <n v="293"/>
    <n v="123.2174"/>
    <n v="2.672644"/>
    <n v="6.0721829999999999"/>
    <n v="12.761279999999999"/>
    <n v="21.88072"/>
  </r>
  <r>
    <x v="0"/>
    <x v="1"/>
    <n v="1"/>
    <x v="2"/>
    <n v="100"/>
    <x v="0"/>
    <n v="1"/>
    <n v="294"/>
    <n v="100.283"/>
    <n v="3.3638979999999998"/>
    <n v="5.1320220000000001"/>
    <n v="7.8687860000000001"/>
    <n v="22.373840000000001"/>
  </r>
  <r>
    <x v="2"/>
    <x v="2"/>
    <n v="0"/>
    <x v="0"/>
    <n v="200"/>
    <x v="0"/>
    <n v="0"/>
    <n v="295"/>
    <n v="87.46369"/>
    <n v="3.881329"/>
    <n v="10.170260000000001"/>
    <s v=" "/>
    <n v="28.54223"/>
  </r>
  <r>
    <x v="1"/>
    <x v="0"/>
    <n v="0.5"/>
    <x v="0"/>
    <n v="100"/>
    <x v="2"/>
    <n v="1"/>
    <n v="296"/>
    <n v="48.754820000000002"/>
    <n v="7.2572349999999997"/>
    <s v=" "/>
    <s v=" "/>
    <n v="44.057360000000003"/>
  </r>
  <r>
    <x v="1"/>
    <x v="0"/>
    <n v="0"/>
    <x v="0"/>
    <n v="200"/>
    <x v="1"/>
    <n v="1"/>
    <n v="297"/>
    <n v="60.067839999999997"/>
    <n v="4.6205930000000004"/>
    <n v="34.74821"/>
    <s v=" "/>
    <n v="36.247410000000002"/>
  </r>
  <r>
    <x v="2"/>
    <x v="2"/>
    <n v="1"/>
    <x v="0"/>
    <n v="150"/>
    <x v="1"/>
    <n v="2"/>
    <n v="298"/>
    <n v="69.047929999999994"/>
    <n v="9.6650759999999991"/>
    <n v="22.516739999999999"/>
    <s v=" "/>
    <n v="38.792659999999998"/>
  </r>
  <r>
    <x v="0"/>
    <x v="0"/>
    <n v="0.5"/>
    <x v="0"/>
    <n v="150"/>
    <x v="2"/>
    <n v="1"/>
    <n v="299"/>
    <n v="65.735640000000004"/>
    <n v="4.7541799999999999"/>
    <n v="16.706479999999999"/>
    <s v=" "/>
    <n v="34.298409999999997"/>
  </r>
  <r>
    <x v="0"/>
    <x v="2"/>
    <n v="1"/>
    <x v="2"/>
    <n v="100"/>
    <x v="2"/>
    <n v="1"/>
    <n v="300"/>
    <n v="100.0372"/>
    <n v="4.6424519999999996"/>
    <n v="8.8577290000000009"/>
    <n v="20.613910000000001"/>
    <n v="26.16582"/>
  </r>
  <r>
    <x v="1"/>
    <x v="1"/>
    <n v="0"/>
    <x v="0"/>
    <n v="200"/>
    <x v="1"/>
    <n v="2"/>
    <n v="301"/>
    <n v="123.44710000000001"/>
    <n v="3.706731"/>
    <n v="8.2066420000000004"/>
    <n v="16.579059999999998"/>
    <n v="24.014669999999999"/>
  </r>
  <r>
    <x v="2"/>
    <x v="0"/>
    <n v="0"/>
    <x v="0"/>
    <n v="150"/>
    <x v="1"/>
    <n v="1"/>
    <n v="302"/>
    <n v="47.849209999999999"/>
    <n v="6.6724439999999996"/>
    <s v=" "/>
    <s v=" "/>
    <n v="43.9679"/>
  </r>
  <r>
    <x v="1"/>
    <x v="2"/>
    <n v="1"/>
    <x v="1"/>
    <n v="150"/>
    <x v="1"/>
    <n v="0"/>
    <n v="303"/>
    <n v="74.133769999999998"/>
    <n v="7.1271940000000003"/>
    <n v="17.216349999999998"/>
    <s v=" "/>
    <n v="34.918869999999998"/>
  </r>
  <r>
    <x v="0"/>
    <x v="2"/>
    <n v="1"/>
    <x v="0"/>
    <n v="150"/>
    <x v="1"/>
    <n v="0"/>
    <n v="304"/>
    <n v="109.3724"/>
    <n v="4.3292919999999997"/>
    <n v="8.3177389999999995"/>
    <n v="19.137799999999999"/>
    <n v="25.2728"/>
  </r>
  <r>
    <x v="2"/>
    <x v="1"/>
    <n v="0.5"/>
    <x v="0"/>
    <n v="150"/>
    <x v="0"/>
    <n v="2"/>
    <n v="305"/>
    <n v="126.13160000000001"/>
    <n v="4.2659180000000001"/>
    <n v="8.4856660000000002"/>
    <n v="16.321850000000001"/>
    <n v="24.157340000000001"/>
  </r>
  <r>
    <x v="1"/>
    <x v="1"/>
    <n v="1"/>
    <x v="1"/>
    <n v="200"/>
    <x v="0"/>
    <n v="2"/>
    <n v="306"/>
    <n v="132.2705"/>
    <n v="4.4855859999999996"/>
    <n v="8.2852530000000009"/>
    <n v="15.173819999999999"/>
    <n v="23.677250000000001"/>
  </r>
  <r>
    <x v="0"/>
    <x v="0"/>
    <n v="0.5"/>
    <x v="1"/>
    <n v="100"/>
    <x v="0"/>
    <n v="0"/>
    <n v="307"/>
    <n v="88.700339999999997"/>
    <n v="3.090525"/>
    <n v="7.5580819999999997"/>
    <s v=" "/>
    <n v="26.544090000000001"/>
  </r>
  <r>
    <x v="0"/>
    <x v="0"/>
    <n v="1"/>
    <x v="1"/>
    <n v="150"/>
    <x v="0"/>
    <n v="2"/>
    <n v="308"/>
    <n v="88.703209999999999"/>
    <n v="4.0982139999999996"/>
    <n v="8.5288789999999999"/>
    <s v=" "/>
    <n v="27.568709999999999"/>
  </r>
  <r>
    <x v="2"/>
    <x v="0"/>
    <n v="1"/>
    <x v="2"/>
    <n v="100"/>
    <x v="1"/>
    <n v="0"/>
    <n v="309"/>
    <n v="57.265459999999997"/>
    <n v="9.9680870000000006"/>
    <s v=" "/>
    <s v=" "/>
    <n v="42.515549999999998"/>
  </r>
  <r>
    <x v="1"/>
    <x v="2"/>
    <n v="0"/>
    <x v="2"/>
    <n v="200"/>
    <x v="1"/>
    <n v="1"/>
    <n v="310"/>
    <n v="99.354709999999997"/>
    <n v="3.3128069999999998"/>
    <n v="8.1481250000000003"/>
    <s v=" "/>
    <n v="25.850729999999999"/>
  </r>
  <r>
    <x v="2"/>
    <x v="1"/>
    <n v="0"/>
    <x v="0"/>
    <n v="150"/>
    <x v="0"/>
    <n v="1"/>
    <n v="311"/>
    <n v="126.3206"/>
    <n v="3.5239210000000001"/>
    <n v="7.7443280000000003"/>
    <n v="15.58004"/>
    <n v="23.467880000000001"/>
  </r>
  <r>
    <x v="1"/>
    <x v="0"/>
    <n v="0.5"/>
    <x v="2"/>
    <n v="150"/>
    <x v="2"/>
    <n v="0"/>
    <n v="312"/>
    <n v="58.345860000000002"/>
    <n v="5.628514"/>
    <s v=" "/>
    <s v=" "/>
    <n v="37.908819999999999"/>
  </r>
  <r>
    <x v="0"/>
    <x v="1"/>
    <n v="1"/>
    <x v="1"/>
    <n v="150"/>
    <x v="0"/>
    <n v="0"/>
    <n v="313"/>
    <n v="150.10910000000001"/>
    <n v="3.7306400000000002"/>
    <n v="6.3988889999999996"/>
    <n v="10.71411"/>
    <n v="20.365449999999999"/>
  </r>
  <r>
    <x v="1"/>
    <x v="2"/>
    <n v="1"/>
    <x v="0"/>
    <n v="200"/>
    <x v="2"/>
    <n v="0"/>
    <n v="314"/>
    <n v="70.361379999999997"/>
    <n v="8.3155629999999991"/>
    <n v="20.438759999999998"/>
    <s v=" "/>
    <n v="37.110480000000003"/>
  </r>
  <r>
    <x v="2"/>
    <x v="1"/>
    <n v="0"/>
    <x v="2"/>
    <n v="100"/>
    <x v="2"/>
    <n v="0"/>
    <n v="315"/>
    <n v="100.0376"/>
    <n v="5.0136849999999997"/>
    <n v="11.52791"/>
    <n v="26.16771"/>
    <n v="28.140470000000001"/>
  </r>
  <r>
    <x v="2"/>
    <x v="0"/>
    <n v="0.5"/>
    <x v="0"/>
    <n v="100"/>
    <x v="0"/>
    <n v="0"/>
    <n v="316"/>
    <n v="62.339530000000003"/>
    <n v="5.2517490000000002"/>
    <n v="21.674949999999999"/>
    <s v=" "/>
    <n v="35.879539999999999"/>
  </r>
  <r>
    <x v="2"/>
    <x v="1"/>
    <n v="0"/>
    <x v="2"/>
    <n v="100"/>
    <x v="1"/>
    <n v="2"/>
    <n v="317"/>
    <n v="100.0701"/>
    <n v="3.9204590000000001"/>
    <n v="8.704091"/>
    <n v="17.824649999999998"/>
    <n v="25.412749999999999"/>
  </r>
  <r>
    <x v="0"/>
    <x v="2"/>
    <n v="0"/>
    <x v="0"/>
    <n v="100"/>
    <x v="0"/>
    <n v="2"/>
    <n v="318"/>
    <n v="100.116"/>
    <n v="2.4528590000000001"/>
    <n v="5.4536230000000003"/>
    <n v="10.588990000000001"/>
    <n v="22.509170000000001"/>
  </r>
  <r>
    <x v="2"/>
    <x v="2"/>
    <n v="0.5"/>
    <x v="0"/>
    <n v="150"/>
    <x v="2"/>
    <n v="2"/>
    <n v="319"/>
    <n v="56.753039999999999"/>
    <n v="8.3233300000000003"/>
    <s v=" "/>
    <s v=" "/>
    <n v="41.650399999999998"/>
  </r>
  <r>
    <x v="1"/>
    <x v="0"/>
    <n v="0"/>
    <x v="0"/>
    <n v="150"/>
    <x v="1"/>
    <n v="0"/>
    <n v="320"/>
    <n v="60.068629999999999"/>
    <n v="4.6555039999999996"/>
    <n v="34.787399999999998"/>
    <s v=" "/>
    <n v="36.286760000000001"/>
  </r>
  <r>
    <x v="2"/>
    <x v="1"/>
    <n v="1"/>
    <x v="0"/>
    <n v="200"/>
    <x v="0"/>
    <n v="1"/>
    <n v="321"/>
    <n v="126.1986"/>
    <n v="6.0452539999999999"/>
    <n v="10.279640000000001"/>
    <n v="18.083480000000002"/>
    <n v="25.93629"/>
  </r>
  <r>
    <x v="2"/>
    <x v="0"/>
    <n v="0.5"/>
    <x v="2"/>
    <n v="150"/>
    <x v="2"/>
    <n v="1"/>
    <n v="322"/>
    <n v="46.353020000000001"/>
    <n v="7.9860519999999999"/>
    <s v=" "/>
    <s v=" "/>
    <n v="46.05068"/>
  </r>
  <r>
    <x v="0"/>
    <x v="2"/>
    <n v="0"/>
    <x v="1"/>
    <n v="150"/>
    <x v="2"/>
    <n v="1"/>
    <n v="323"/>
    <n v="80.632779999999997"/>
    <n v="4.4439609999999998"/>
    <n v="12.46691"/>
    <s v=" "/>
    <n v="30.720960000000002"/>
  </r>
  <r>
    <x v="0"/>
    <x v="0"/>
    <n v="1"/>
    <x v="0"/>
    <n v="100"/>
    <x v="1"/>
    <n v="0"/>
    <n v="324"/>
    <n v="80.271450000000002"/>
    <n v="4.9723170000000003"/>
    <n v="10.82272"/>
    <s v=" "/>
    <n v="30.378329999999998"/>
  </r>
  <r>
    <x v="2"/>
    <x v="1"/>
    <n v="0.5"/>
    <x v="0"/>
    <n v="200"/>
    <x v="0"/>
    <n v="0"/>
    <n v="325"/>
    <n v="126.13160000000001"/>
    <n v="4.3185399999999996"/>
    <n v="8.5059989999999992"/>
    <n v="16.308029999999999"/>
    <n v="24.14414"/>
  </r>
  <r>
    <x v="0"/>
    <x v="2"/>
    <n v="0"/>
    <x v="0"/>
    <n v="100"/>
    <x v="1"/>
    <n v="0"/>
    <n v="326"/>
    <n v="100.0425"/>
    <n v="2.8846780000000001"/>
    <n v="6.8884350000000003"/>
    <n v="17.69265"/>
    <n v="24.207750000000001"/>
  </r>
  <r>
    <x v="0"/>
    <x v="2"/>
    <n v="0"/>
    <x v="0"/>
    <n v="200"/>
    <x v="1"/>
    <n v="2"/>
    <n v="327"/>
    <n v="109.44159999999999"/>
    <n v="2.8864700000000001"/>
    <n v="6.8860520000000003"/>
    <n v="17.691990000000001"/>
    <n v="23.893640000000001"/>
  </r>
  <r>
    <x v="0"/>
    <x v="0"/>
    <n v="0.5"/>
    <x v="2"/>
    <n v="200"/>
    <x v="1"/>
    <n v="2"/>
    <n v="328"/>
    <n v="95.212389999999999"/>
    <n v="3.2381730000000002"/>
    <n v="7.1582439999999998"/>
    <s v=" "/>
    <n v="25.513459999999998"/>
  </r>
  <r>
    <x v="0"/>
    <x v="0"/>
    <n v="0.5"/>
    <x v="1"/>
    <n v="200"/>
    <x v="0"/>
    <n v="2"/>
    <n v="329"/>
    <n v="88.705280000000002"/>
    <n v="3.0661830000000001"/>
    <n v="7.534192"/>
    <s v=" "/>
    <n v="26.577999999999999"/>
  </r>
  <r>
    <x v="2"/>
    <x v="1"/>
    <n v="0.5"/>
    <x v="1"/>
    <n v="100"/>
    <x v="2"/>
    <n v="2"/>
    <n v="330"/>
    <n v="80.755579999999995"/>
    <n v="8.2039030000000004"/>
    <n v="19.72213"/>
    <s v=" "/>
    <n v="35.446770000000001"/>
  </r>
  <r>
    <x v="2"/>
    <x v="2"/>
    <n v="0.5"/>
    <x v="1"/>
    <n v="100"/>
    <x v="0"/>
    <n v="1"/>
    <n v="331"/>
    <n v="76.463949999999997"/>
    <n v="5.416976"/>
    <n v="14.420210000000001"/>
    <s v=" "/>
    <n v="32.545070000000003"/>
  </r>
  <r>
    <x v="2"/>
    <x v="2"/>
    <n v="0"/>
    <x v="2"/>
    <n v="200"/>
    <x v="1"/>
    <n v="2"/>
    <n v="332"/>
    <n v="81.415999999999997"/>
    <n v="4.3430249999999999"/>
    <n v="12.046799999999999"/>
    <s v=" "/>
    <n v="30.355910000000002"/>
  </r>
  <r>
    <x v="2"/>
    <x v="1"/>
    <n v="0"/>
    <x v="2"/>
    <n v="200"/>
    <x v="0"/>
    <n v="0"/>
    <n v="333"/>
    <n v="143.1464"/>
    <n v="2.8599359999999998"/>
    <n v="6.2114649999999996"/>
    <n v="11.87907"/>
    <n v="21.0319"/>
  </r>
  <r>
    <x v="2"/>
    <x v="0"/>
    <n v="0.5"/>
    <x v="2"/>
    <n v="100"/>
    <x v="2"/>
    <n v="0"/>
    <n v="334"/>
    <n v="46.352849999999997"/>
    <n v="8.0019299999999998"/>
    <s v=" "/>
    <s v=" "/>
    <n v="46.033149999999999"/>
  </r>
  <r>
    <x v="2"/>
    <x v="1"/>
    <n v="1"/>
    <x v="2"/>
    <n v="150"/>
    <x v="1"/>
    <n v="2"/>
    <n v="335"/>
    <n v="119.7811"/>
    <n v="6.6611520000000004"/>
    <n v="11.444140000000001"/>
    <n v="20.564409999999999"/>
    <n v="27.42043"/>
  </r>
  <r>
    <x v="2"/>
    <x v="0"/>
    <n v="0"/>
    <x v="2"/>
    <n v="150"/>
    <x v="0"/>
    <n v="1"/>
    <n v="336"/>
    <n v="74.352149999999995"/>
    <n v="3.394215"/>
    <n v="10.529500000000001"/>
    <s v=" "/>
    <n v="30.25423"/>
  </r>
  <r>
    <x v="1"/>
    <x v="2"/>
    <n v="0"/>
    <x v="0"/>
    <n v="100"/>
    <x v="2"/>
    <n v="2"/>
    <n v="337"/>
    <n v="70.379679999999993"/>
    <n v="5.3899520000000001"/>
    <n v="17.524190000000001"/>
    <s v=" "/>
    <n v="34.284350000000003"/>
  </r>
  <r>
    <x v="1"/>
    <x v="1"/>
    <n v="0"/>
    <x v="1"/>
    <n v="150"/>
    <x v="0"/>
    <n v="2"/>
    <n v="338"/>
    <n v="132.35659999999999"/>
    <n v="3.2037789999999999"/>
    <n v="7.0555139999999996"/>
    <n v="13.93971"/>
    <n v="22.445039999999999"/>
  </r>
  <r>
    <x v="0"/>
    <x v="1"/>
    <n v="0"/>
    <x v="2"/>
    <n v="200"/>
    <x v="1"/>
    <n v="2"/>
    <n v="339"/>
    <n v="170.02680000000001"/>
    <n v="2.40374"/>
    <n v="4.7670149999999998"/>
    <n v="8.6233609999999992"/>
    <n v="18.258870000000002"/>
  </r>
  <r>
    <x v="1"/>
    <x v="1"/>
    <n v="1"/>
    <x v="1"/>
    <n v="100"/>
    <x v="0"/>
    <n v="0"/>
    <n v="340"/>
    <n v="100.0981"/>
    <n v="4.4741"/>
    <n v="8.2736929999999997"/>
    <n v="15.17802"/>
    <n v="25.130739999999999"/>
  </r>
  <r>
    <x v="0"/>
    <x v="2"/>
    <n v="1"/>
    <x v="0"/>
    <n v="100"/>
    <x v="1"/>
    <n v="2"/>
    <n v="341"/>
    <n v="100.0425"/>
    <n v="4.3472309999999998"/>
    <n v="8.3365170000000006"/>
    <n v="19.118020000000001"/>
    <n v="25.62229"/>
  </r>
  <r>
    <x v="1"/>
    <x v="1"/>
    <n v="1"/>
    <x v="2"/>
    <n v="150"/>
    <x v="0"/>
    <n v="0"/>
    <n v="342"/>
    <n v="150.12370000000001"/>
    <n v="3.8193869999999999"/>
    <n v="6.3518699999999999"/>
    <n v="10.388680000000001"/>
    <n v="20.15973"/>
  </r>
  <r>
    <x v="1"/>
    <x v="2"/>
    <n v="0.5"/>
    <x v="1"/>
    <n v="200"/>
    <x v="2"/>
    <n v="1"/>
    <n v="343"/>
    <n v="61.231949999999998"/>
    <n v="7.3641379999999996"/>
    <n v="32.723590000000002"/>
    <s v=" "/>
    <n v="39.106879999999997"/>
  </r>
  <r>
    <x v="0"/>
    <x v="0"/>
    <n v="0"/>
    <x v="2"/>
    <n v="150"/>
    <x v="2"/>
    <n v="1"/>
    <n v="344"/>
    <n v="78.324539999999999"/>
    <n v="3.2651059999999998"/>
    <n v="9.6217159999999993"/>
    <s v=" "/>
    <n v="29.20862"/>
  </r>
  <r>
    <x v="1"/>
    <x v="2"/>
    <n v="1"/>
    <x v="1"/>
    <n v="100"/>
    <x v="1"/>
    <n v="2"/>
    <n v="345"/>
    <n v="74.139480000000006"/>
    <n v="7.1407129999999999"/>
    <n v="17.212630000000001"/>
    <s v=" "/>
    <n v="34.953000000000003"/>
  </r>
  <r>
    <x v="1"/>
    <x v="2"/>
    <n v="0.5"/>
    <x v="0"/>
    <n v="150"/>
    <x v="0"/>
    <n v="2"/>
    <n v="346"/>
    <n v="105.932"/>
    <n v="3.5996000000000001"/>
    <n v="7.782464"/>
    <n v="20.202590000000001"/>
    <n v="25.007010000000001"/>
  </r>
  <r>
    <x v="2"/>
    <x v="0"/>
    <n v="0.5"/>
    <x v="1"/>
    <n v="100"/>
    <x v="0"/>
    <n v="2"/>
    <n v="347"/>
    <n v="53.782470000000004"/>
    <n v="6.127205"/>
    <s v=" "/>
    <s v=" "/>
    <n v="40.390059999999998"/>
  </r>
  <r>
    <x v="1"/>
    <x v="1"/>
    <n v="0"/>
    <x v="1"/>
    <n v="200"/>
    <x v="1"/>
    <n v="1"/>
    <n v="348"/>
    <n v="111.0791"/>
    <n v="4.3720319999999999"/>
    <n v="9.9090769999999999"/>
    <n v="21.382300000000001"/>
    <n v="26.332619999999999"/>
  </r>
  <r>
    <x v="2"/>
    <x v="2"/>
    <n v="0"/>
    <x v="1"/>
    <n v="100"/>
    <x v="1"/>
    <n v="1"/>
    <n v="349"/>
    <n v="60.061030000000002"/>
    <n v="6.691751"/>
    <n v="38.385849999999998"/>
    <s v=" "/>
    <n v="38.869129999999998"/>
  </r>
  <r>
    <x v="2"/>
    <x v="2"/>
    <n v="1"/>
    <x v="1"/>
    <n v="100"/>
    <x v="0"/>
    <n v="2"/>
    <n v="350"/>
    <n v="76.460470000000001"/>
    <n v="6.4178269999999999"/>
    <n v="15.422470000000001"/>
    <s v=" "/>
    <n v="33.530250000000002"/>
  </r>
  <r>
    <x v="1"/>
    <x v="0"/>
    <n v="0.5"/>
    <x v="2"/>
    <n v="200"/>
    <x v="0"/>
    <n v="2"/>
    <n v="351"/>
    <n v="92.048580000000001"/>
    <n v="3.4637989999999999"/>
    <n v="7.598662"/>
    <s v=" "/>
    <n v="26.218060000000001"/>
  </r>
  <r>
    <x v="0"/>
    <x v="2"/>
    <n v="0"/>
    <x v="1"/>
    <n v="200"/>
    <x v="0"/>
    <n v="0"/>
    <n v="352"/>
    <n v="118.78959999999999"/>
    <n v="2.69611"/>
    <n v="5.8764529999999997"/>
    <n v="13.61557"/>
    <n v="22.216090000000001"/>
  </r>
  <r>
    <x v="1"/>
    <x v="1"/>
    <n v="0"/>
    <x v="2"/>
    <n v="200"/>
    <x v="0"/>
    <n v="2"/>
    <n v="353"/>
    <n v="165.72409999999999"/>
    <n v="2.5354070000000002"/>
    <n v="5.2350390000000004"/>
    <n v="9.1085700000000003"/>
    <n v="18.745370000000001"/>
  </r>
  <r>
    <x v="1"/>
    <x v="0"/>
    <n v="0"/>
    <x v="0"/>
    <n v="150"/>
    <x v="2"/>
    <n v="1"/>
    <n v="354"/>
    <n v="48.755270000000003"/>
    <n v="6.454663"/>
    <s v=" "/>
    <s v=" "/>
    <n v="43.318100000000001"/>
  </r>
  <r>
    <x v="0"/>
    <x v="0"/>
    <n v="0.5"/>
    <x v="0"/>
    <n v="100"/>
    <x v="0"/>
    <n v="1"/>
    <n v="355"/>
    <n v="100.01560000000001"/>
    <n v="2.7734049999999999"/>
    <n v="6.0890750000000002"/>
    <n v="20.481819999999999"/>
    <n v="23.91264"/>
  </r>
  <r>
    <x v="1"/>
    <x v="2"/>
    <n v="0"/>
    <x v="0"/>
    <n v="200"/>
    <x v="2"/>
    <n v="1"/>
    <n v="356"/>
    <n v="70.379679999999993"/>
    <n v="5.3803109999999998"/>
    <n v="17.516110000000001"/>
    <s v=" "/>
    <n v="34.27637"/>
  </r>
  <r>
    <x v="0"/>
    <x v="1"/>
    <n v="0"/>
    <x v="0"/>
    <n v="150"/>
    <x v="2"/>
    <n v="1"/>
    <n v="357"/>
    <n v="131.58779999999999"/>
    <n v="3.3755850000000001"/>
    <n v="7.3897769999999996"/>
    <n v="14.52496"/>
    <n v="22.813780000000001"/>
  </r>
  <r>
    <x v="1"/>
    <x v="0"/>
    <n v="0"/>
    <x v="0"/>
    <n v="100"/>
    <x v="2"/>
    <n v="0"/>
    <n v="358"/>
    <n v="48.755040000000001"/>
    <n v="6.4837249999999997"/>
    <s v=" "/>
    <s v=" "/>
    <n v="43.31026"/>
  </r>
  <r>
    <x v="2"/>
    <x v="1"/>
    <n v="0"/>
    <x v="2"/>
    <n v="150"/>
    <x v="2"/>
    <n v="1"/>
    <n v="359"/>
    <n v="103.43770000000001"/>
    <n v="4.9494020000000001"/>
    <n v="11.51873"/>
    <n v="26.1724"/>
    <n v="28.141259999999999"/>
  </r>
  <r>
    <x v="1"/>
    <x v="1"/>
    <n v="1"/>
    <x v="1"/>
    <n v="150"/>
    <x v="2"/>
    <n v="0"/>
    <n v="360"/>
    <n v="95.843739999999997"/>
    <n v="7.6420209999999997"/>
    <n v="15.34079"/>
    <s v=" "/>
    <n v="32.001199999999997"/>
  </r>
  <r>
    <x v="1"/>
    <x v="1"/>
    <n v="0"/>
    <x v="0"/>
    <n v="100"/>
    <x v="1"/>
    <n v="0"/>
    <n v="361"/>
    <n v="100.0782"/>
    <n v="3.6992210000000001"/>
    <n v="8.2507350000000006"/>
    <n v="16.571100000000001"/>
    <n v="24.953749999999999"/>
  </r>
  <r>
    <x v="1"/>
    <x v="0"/>
    <n v="0"/>
    <x v="0"/>
    <n v="200"/>
    <x v="0"/>
    <n v="0"/>
    <n v="362"/>
    <n v="77.546700000000001"/>
    <n v="3.234702"/>
    <n v="9.5326660000000007"/>
    <s v=" "/>
    <n v="29.256430000000002"/>
  </r>
  <r>
    <x v="2"/>
    <x v="1"/>
    <n v="1"/>
    <x v="2"/>
    <n v="150"/>
    <x v="2"/>
    <n v="0"/>
    <n v="363"/>
    <n v="103.3391"/>
    <n v="7.2529219999999999"/>
    <n v="13.77436"/>
    <n v="28.444469999999999"/>
    <n v="30.327829999999999"/>
  </r>
  <r>
    <x v="1"/>
    <x v="0"/>
    <n v="0.5"/>
    <x v="1"/>
    <n v="100"/>
    <x v="1"/>
    <n v="2"/>
    <n v="364"/>
    <n v="51.798450000000003"/>
    <n v="6.4745860000000004"/>
    <s v=" "/>
    <s v=" "/>
    <n v="41.688000000000002"/>
  </r>
  <r>
    <x v="2"/>
    <x v="2"/>
    <n v="0"/>
    <x v="0"/>
    <n v="100"/>
    <x v="1"/>
    <n v="2"/>
    <n v="365"/>
    <n v="69.065250000000006"/>
    <n v="5.4500450000000003"/>
    <n v="18.3704"/>
    <s v=" "/>
    <n v="34.693840000000002"/>
  </r>
  <r>
    <x v="0"/>
    <x v="0"/>
    <n v="0"/>
    <x v="2"/>
    <n v="200"/>
    <x v="1"/>
    <n v="1"/>
    <n v="366"/>
    <n v="95.273610000000005"/>
    <n v="2.7340270000000002"/>
    <n v="6.7490870000000003"/>
    <s v=" "/>
    <n v="24.988890000000001"/>
  </r>
  <r>
    <x v="1"/>
    <x v="1"/>
    <n v="0.5"/>
    <x v="2"/>
    <n v="100"/>
    <x v="1"/>
    <n v="2"/>
    <n v="367"/>
    <n v="100.1153"/>
    <n v="3.9962979999999999"/>
    <n v="7.5333969999999999"/>
    <n v="13.58024"/>
    <n v="24.353539999999999"/>
  </r>
  <r>
    <x v="1"/>
    <x v="1"/>
    <n v="0.5"/>
    <x v="0"/>
    <n v="200"/>
    <x v="0"/>
    <n v="2"/>
    <n v="368"/>
    <n v="146.63399999999999"/>
    <n v="3.38998"/>
    <n v="6.5275189999999998"/>
    <n v="11.878729999999999"/>
    <n v="21.162050000000001"/>
  </r>
  <r>
    <x v="0"/>
    <x v="1"/>
    <n v="1"/>
    <x v="1"/>
    <n v="100"/>
    <x v="0"/>
    <n v="2"/>
    <n v="369"/>
    <n v="100.1695"/>
    <n v="3.7068180000000002"/>
    <n v="6.3760810000000001"/>
    <n v="10.695180000000001"/>
    <n v="23.453050000000001"/>
  </r>
  <r>
    <x v="2"/>
    <x v="2"/>
    <n v="0.5"/>
    <x v="1"/>
    <n v="100"/>
    <x v="1"/>
    <n v="2"/>
    <n v="370"/>
    <n v="60.057450000000003"/>
    <n v="7.5862800000000004"/>
    <n v="39.267069999999997"/>
    <s v=" "/>
    <n v="39.702449999999999"/>
  </r>
  <r>
    <x v="0"/>
    <x v="1"/>
    <n v="0"/>
    <x v="0"/>
    <n v="200"/>
    <x v="0"/>
    <n v="0"/>
    <n v="371"/>
    <n v="177.08189999999999"/>
    <n v="2.3146249999999999"/>
    <n v="4.7519330000000002"/>
    <n v="8.0887089999999997"/>
    <n v="17.755140000000001"/>
  </r>
  <r>
    <x v="2"/>
    <x v="2"/>
    <n v="0.5"/>
    <x v="2"/>
    <n v="150"/>
    <x v="1"/>
    <n v="2"/>
    <n v="372"/>
    <n v="81.383319999999998"/>
    <n v="5.5052390000000004"/>
    <n v="13.208460000000001"/>
    <s v=" "/>
    <n v="31.432379999999998"/>
  </r>
  <r>
    <x v="0"/>
    <x v="0"/>
    <n v="0"/>
    <x v="1"/>
    <n v="200"/>
    <x v="2"/>
    <n v="0"/>
    <n v="373"/>
    <n v="56.745269999999998"/>
    <n v="5.1049259999999999"/>
    <s v=" "/>
    <s v=" "/>
    <n v="38.136279999999999"/>
  </r>
  <r>
    <x v="1"/>
    <x v="0"/>
    <n v="0"/>
    <x v="1"/>
    <n v="100"/>
    <x v="0"/>
    <n v="0"/>
    <n v="374"/>
    <n v="67.08775"/>
    <n v="3.9267370000000001"/>
    <n v="14.37744"/>
    <s v=" "/>
    <n v="32.937179999999998"/>
  </r>
  <r>
    <x v="1"/>
    <x v="0"/>
    <n v="1"/>
    <x v="0"/>
    <n v="200"/>
    <x v="1"/>
    <n v="0"/>
    <n v="375"/>
    <n v="60.065449999999998"/>
    <n v="7.6591560000000003"/>
    <n v="37.786799999999999"/>
    <s v=" "/>
    <n v="39.218119999999999"/>
  </r>
  <r>
    <x v="0"/>
    <x v="0"/>
    <n v="0.5"/>
    <x v="0"/>
    <n v="100"/>
    <x v="1"/>
    <n v="2"/>
    <n v="376"/>
    <n v="80.271349999999998"/>
    <n v="3.7434270000000001"/>
    <n v="9.5796939999999999"/>
    <s v=" "/>
    <n v="29.141359999999999"/>
  </r>
  <r>
    <x v="2"/>
    <x v="1"/>
    <n v="1"/>
    <x v="1"/>
    <n v="150"/>
    <x v="2"/>
    <n v="1"/>
    <n v="377"/>
    <n v="80.76549"/>
    <n v="9.084581"/>
    <n v="20.60501"/>
    <s v=" "/>
    <n v="36.344529999999999"/>
  </r>
  <r>
    <x v="1"/>
    <x v="2"/>
    <n v="0"/>
    <x v="0"/>
    <n v="150"/>
    <x v="1"/>
    <n v="2"/>
    <n v="378"/>
    <n v="84.82987"/>
    <n v="4.0577379999999996"/>
    <n v="11.03084"/>
    <s v=" "/>
    <n v="29.34919"/>
  </r>
  <r>
    <x v="2"/>
    <x v="1"/>
    <n v="0"/>
    <x v="1"/>
    <n v="200"/>
    <x v="2"/>
    <n v="0"/>
    <n v="379"/>
    <n v="80.802509999999998"/>
    <n v="7.2668629999999999"/>
    <n v="18.854690000000002"/>
    <s v=" "/>
    <n v="34.62632"/>
  </r>
  <r>
    <x v="0"/>
    <x v="2"/>
    <n v="0"/>
    <x v="0"/>
    <n v="100"/>
    <x v="2"/>
    <n v="1"/>
    <n v="380"/>
    <n v="92.026970000000006"/>
    <n v="3.7190970000000001"/>
    <n v="9.5173279999999991"/>
    <s v=" "/>
    <n v="27.609200000000001"/>
  </r>
  <r>
    <x v="0"/>
    <x v="0"/>
    <n v="0"/>
    <x v="1"/>
    <n v="150"/>
    <x v="2"/>
    <n v="2"/>
    <n v="381"/>
    <n v="56.745269999999998"/>
    <n v="5.1155020000000002"/>
    <s v=" "/>
    <s v=" "/>
    <n v="38.159260000000003"/>
  </r>
  <r>
    <x v="1"/>
    <x v="2"/>
    <n v="0"/>
    <x v="2"/>
    <n v="100"/>
    <x v="1"/>
    <n v="2"/>
    <n v="382"/>
    <n v="99.354709999999997"/>
    <n v="3.304027"/>
    <n v="8.1565980000000007"/>
    <s v=" "/>
    <n v="25.8428"/>
  </r>
  <r>
    <x v="0"/>
    <x v="1"/>
    <n v="0"/>
    <x v="1"/>
    <n v="200"/>
    <x v="0"/>
    <n v="2"/>
    <n v="383"/>
    <n v="160.154"/>
    <n v="2.5142099999999998"/>
    <n v="5.0505589999999998"/>
    <n v="9.4029249999999998"/>
    <n v="19.006799999999998"/>
  </r>
  <r>
    <x v="2"/>
    <x v="1"/>
    <n v="0.5"/>
    <x v="0"/>
    <n v="100"/>
    <x v="1"/>
    <n v="2"/>
    <n v="384"/>
    <n v="100.0408"/>
    <n v="5.4824520000000003"/>
    <n v="11.756180000000001"/>
    <n v="25.474080000000001"/>
    <n v="28.374770000000002"/>
  </r>
  <r>
    <x v="2"/>
    <x v="0"/>
    <n v="0"/>
    <x v="1"/>
    <n v="100"/>
    <x v="0"/>
    <n v="1"/>
    <n v="385"/>
    <n v="53.783619999999999"/>
    <n v="5.3829120000000001"/>
    <s v=" "/>
    <s v=" "/>
    <n v="39.67801"/>
  </r>
  <r>
    <x v="2"/>
    <x v="2"/>
    <n v="0.5"/>
    <x v="0"/>
    <n v="100"/>
    <x v="2"/>
    <n v="1"/>
    <n v="386"/>
    <n v="56.751040000000003"/>
    <n v="8.3082820000000002"/>
    <s v=" "/>
    <s v=" "/>
    <n v="41.620199999999997"/>
  </r>
  <r>
    <x v="0"/>
    <x v="1"/>
    <n v="0"/>
    <x v="2"/>
    <n v="200"/>
    <x v="2"/>
    <n v="0"/>
    <n v="387"/>
    <n v="148.77260000000001"/>
    <n v="2.8063340000000001"/>
    <n v="6.00596"/>
    <n v="11.242330000000001"/>
    <n v="20.509450000000001"/>
  </r>
  <r>
    <x v="0"/>
    <x v="1"/>
    <n v="0"/>
    <x v="0"/>
    <n v="200"/>
    <x v="1"/>
    <n v="1"/>
    <n v="388"/>
    <n v="150.66890000000001"/>
    <n v="2.6697419999999998"/>
    <n v="5.7690789999999996"/>
    <n v="10.837429999999999"/>
    <n v="20.18974"/>
  </r>
  <r>
    <x v="0"/>
    <x v="2"/>
    <n v="0"/>
    <x v="1"/>
    <n v="150"/>
    <x v="0"/>
    <n v="2"/>
    <n v="389"/>
    <n v="118.81619999999999"/>
    <n v="2.6813959999999999"/>
    <n v="5.8698439999999996"/>
    <n v="13.584479999999999"/>
    <n v="22.227129999999999"/>
  </r>
  <r>
    <x v="2"/>
    <x v="2"/>
    <n v="1"/>
    <x v="1"/>
    <n v="200"/>
    <x v="2"/>
    <n v="0"/>
    <n v="390"/>
    <n v="49.159300000000002"/>
    <n v="10.91248"/>
    <s v=" "/>
    <s v=" "/>
    <n v="47.358600000000003"/>
  </r>
  <r>
    <x v="0"/>
    <x v="1"/>
    <n v="0"/>
    <x v="2"/>
    <n v="150"/>
    <x v="2"/>
    <n v="2"/>
    <n v="391"/>
    <n v="148.77260000000001"/>
    <n v="2.8012570000000001"/>
    <n v="6.0048110000000001"/>
    <n v="11.253080000000001"/>
    <n v="20.5092"/>
  </r>
  <r>
    <x v="0"/>
    <x v="2"/>
    <n v="0.5"/>
    <x v="2"/>
    <n v="100"/>
    <x v="0"/>
    <n v="1"/>
    <n v="392"/>
    <n v="100.18259999999999"/>
    <n v="2.3389540000000002"/>
    <n v="4.4078220000000004"/>
    <n v="8.1217159999999993"/>
    <n v="21.661650000000002"/>
  </r>
  <r>
    <x v="0"/>
    <x v="1"/>
    <n v="1"/>
    <x v="0"/>
    <n v="100"/>
    <x v="1"/>
    <n v="1"/>
    <n v="393"/>
    <n v="100.14279999999999"/>
    <n v="4.1449540000000002"/>
    <n v="7.2144240000000002"/>
    <n v="12.31232"/>
    <n v="24.200310000000002"/>
  </r>
  <r>
    <x v="1"/>
    <x v="2"/>
    <n v="1"/>
    <x v="2"/>
    <n v="200"/>
    <x v="2"/>
    <n v="1"/>
    <n v="394"/>
    <n v="82.865669999999994"/>
    <n v="7.3650460000000004"/>
    <n v="14.81715"/>
    <s v=" "/>
    <n v="33.045749999999998"/>
  </r>
  <r>
    <x v="1"/>
    <x v="2"/>
    <n v="0"/>
    <x v="2"/>
    <n v="200"/>
    <x v="2"/>
    <n v="2"/>
    <n v="395"/>
    <n v="82.894120000000001"/>
    <n v="4.274578"/>
    <n v="11.71021"/>
    <s v=" "/>
    <n v="30.017810000000001"/>
  </r>
  <r>
    <x v="2"/>
    <x v="1"/>
    <n v="0.5"/>
    <x v="2"/>
    <n v="100"/>
    <x v="2"/>
    <n v="1"/>
    <n v="396"/>
    <n v="100.0376"/>
    <n v="5.867362"/>
    <n v="12.38658"/>
    <n v="27.02665"/>
    <n v="28.97484"/>
  </r>
  <r>
    <x v="1"/>
    <x v="2"/>
    <n v="1"/>
    <x v="0"/>
    <n v="150"/>
    <x v="2"/>
    <n v="2"/>
    <n v="397"/>
    <n v="70.361379999999997"/>
    <n v="8.3176179999999995"/>
    <n v="20.425429999999999"/>
    <s v=" "/>
    <n v="37.114159999999998"/>
  </r>
  <r>
    <x v="0"/>
    <x v="2"/>
    <n v="0.5"/>
    <x v="2"/>
    <n v="150"/>
    <x v="0"/>
    <n v="2"/>
    <n v="398"/>
    <n v="150.0718"/>
    <n v="2.3303419999999999"/>
    <n v="4.3837000000000002"/>
    <n v="8.1032569999999993"/>
    <n v="18.37079"/>
  </r>
  <r>
    <x v="1"/>
    <x v="0"/>
    <n v="1"/>
    <x v="2"/>
    <n v="150"/>
    <x v="1"/>
    <n v="0"/>
    <n v="399"/>
    <n v="71.678240000000002"/>
    <n v="6.7971190000000004"/>
    <n v="15.00142"/>
    <s v=" "/>
    <n v="34.39528"/>
  </r>
  <r>
    <x v="0"/>
    <x v="0"/>
    <n v="1"/>
    <x v="2"/>
    <n v="100"/>
    <x v="2"/>
    <n v="2"/>
    <n v="400"/>
    <n v="78.320260000000005"/>
    <n v="4.6672739999999999"/>
    <n v="11.0044"/>
    <s v=" "/>
    <n v="30.594840000000001"/>
  </r>
  <r>
    <x v="0"/>
    <x v="2"/>
    <n v="1"/>
    <x v="2"/>
    <n v="150"/>
    <x v="2"/>
    <n v="2"/>
    <n v="401"/>
    <n v="107.3921"/>
    <n v="4.6462859999999999"/>
    <n v="8.8465579999999999"/>
    <n v="20.634239999999998"/>
    <n v="25.955190000000002"/>
  </r>
  <r>
    <x v="2"/>
    <x v="2"/>
    <n v="1"/>
    <x v="2"/>
    <n v="200"/>
    <x v="1"/>
    <n v="1"/>
    <n v="402"/>
    <n v="81.378739999999993"/>
    <n v="8.6706730000000007"/>
    <n v="16.374880000000001"/>
    <s v=" "/>
    <n v="34.592599999999997"/>
  </r>
  <r>
    <x v="1"/>
    <x v="1"/>
    <n v="0.5"/>
    <x v="0"/>
    <n v="200"/>
    <x v="2"/>
    <n v="1"/>
    <n v="403"/>
    <n v="106.8488"/>
    <n v="5.373075"/>
    <n v="11.45593"/>
    <n v="24.496079999999999"/>
    <n v="27.943429999999999"/>
  </r>
  <r>
    <x v="0"/>
    <x v="2"/>
    <n v="1"/>
    <x v="1"/>
    <n v="150"/>
    <x v="1"/>
    <n v="2"/>
    <n v="404"/>
    <n v="96.32535"/>
    <n v="4.7493100000000004"/>
    <n v="9.9331700000000005"/>
    <s v=" "/>
    <n v="27.792719999999999"/>
  </r>
  <r>
    <x v="1"/>
    <x v="1"/>
    <n v="0.5"/>
    <x v="2"/>
    <n v="150"/>
    <x v="2"/>
    <n v="1"/>
    <n v="405"/>
    <n v="121.52249999999999"/>
    <n v="4.6014210000000002"/>
    <n v="9.3010629999999992"/>
    <n v="18.073599999999999"/>
    <n v="25.177050000000001"/>
  </r>
  <r>
    <x v="2"/>
    <x v="0"/>
    <n v="0.5"/>
    <x v="0"/>
    <n v="200"/>
    <x v="1"/>
    <n v="0"/>
    <n v="406"/>
    <n v="47.847810000000003"/>
    <n v="7.5534670000000004"/>
    <s v=" "/>
    <s v=" "/>
    <n v="44.767020000000002"/>
  </r>
  <r>
    <x v="0"/>
    <x v="0"/>
    <n v="0"/>
    <x v="0"/>
    <n v="100"/>
    <x v="1"/>
    <n v="1"/>
    <n v="407"/>
    <n v="80.277370000000005"/>
    <n v="3.1295470000000001"/>
    <n v="8.9838439999999995"/>
    <s v=" "/>
    <n v="28.575589999999998"/>
  </r>
  <r>
    <x v="0"/>
    <x v="1"/>
    <n v="0.5"/>
    <x v="0"/>
    <n v="100"/>
    <x v="2"/>
    <n v="1"/>
    <n v="408"/>
    <n v="100.09690000000001"/>
    <n v="4.0028230000000002"/>
    <n v="8.0023820000000008"/>
    <n v="15.122389999999999"/>
    <n v="24.794730000000001"/>
  </r>
  <r>
    <x v="2"/>
    <x v="0"/>
    <n v="1"/>
    <x v="2"/>
    <n v="100"/>
    <x v="0"/>
    <n v="2"/>
    <n v="409"/>
    <n v="74.340900000000005"/>
    <n v="6.4618729999999998"/>
    <n v="13.66146"/>
    <s v=" "/>
    <n v="33.252870000000001"/>
  </r>
  <r>
    <x v="0"/>
    <x v="2"/>
    <n v="0.5"/>
    <x v="0"/>
    <n v="150"/>
    <x v="2"/>
    <n v="0"/>
    <n v="410"/>
    <n v="91.991579999999999"/>
    <n v="4.218426"/>
    <n v="10.019119999999999"/>
    <s v=" "/>
    <n v="28.04251"/>
  </r>
  <r>
    <x v="2"/>
    <x v="0"/>
    <n v="0.5"/>
    <x v="1"/>
    <n v="200"/>
    <x v="0"/>
    <n v="1"/>
    <n v="411"/>
    <n v="53.782859999999999"/>
    <n v="6.1201350000000003"/>
    <s v=" "/>
    <s v=" "/>
    <n v="40.399679999999996"/>
  </r>
  <r>
    <x v="1"/>
    <x v="2"/>
    <n v="1"/>
    <x v="2"/>
    <n v="150"/>
    <x v="2"/>
    <n v="0"/>
    <n v="412"/>
    <n v="82.856809999999996"/>
    <n v="7.3769280000000004"/>
    <n v="14.82915"/>
    <s v=" "/>
    <n v="33.036920000000002"/>
  </r>
  <r>
    <x v="1"/>
    <x v="0"/>
    <n v="1"/>
    <x v="1"/>
    <n v="200"/>
    <x v="2"/>
    <n v="0"/>
    <n v="413"/>
    <n v="41.978839999999998"/>
    <n v="10.29537"/>
    <s v=" "/>
    <s v=" "/>
    <n v="50.994959999999999"/>
  </r>
  <r>
    <x v="2"/>
    <x v="0"/>
    <n v="0"/>
    <x v="1"/>
    <n v="200"/>
    <x v="2"/>
    <n v="2"/>
    <n v="414"/>
    <n v="33.247889999999998"/>
    <n v="15.68608"/>
    <s v=" "/>
    <s v=" "/>
    <n v="60.485149999999997"/>
  </r>
  <r>
    <x v="2"/>
    <x v="1"/>
    <n v="0.5"/>
    <x v="0"/>
    <n v="150"/>
    <x v="2"/>
    <n v="1"/>
    <n v="415"/>
    <n v="90.476600000000005"/>
    <n v="7.0484429999999998"/>
    <n v="15.853389999999999"/>
    <s v=" "/>
    <n v="32.408209999999997"/>
  </r>
  <r>
    <x v="1"/>
    <x v="0"/>
    <n v="1"/>
    <x v="1"/>
    <n v="150"/>
    <x v="2"/>
    <n v="2"/>
    <n v="416"/>
    <n v="41.978920000000002"/>
    <n v="10.248239999999999"/>
    <s v=" "/>
    <s v=" "/>
    <n v="50.995359999999998"/>
  </r>
  <r>
    <x v="2"/>
    <x v="0"/>
    <n v="0.5"/>
    <x v="0"/>
    <n v="100"/>
    <x v="2"/>
    <n v="2"/>
    <n v="417"/>
    <n v="38.743209999999998"/>
    <n v="11.00314"/>
    <s v=" "/>
    <s v=" "/>
    <n v="53.817329999999998"/>
  </r>
  <r>
    <x v="1"/>
    <x v="0"/>
    <n v="0"/>
    <x v="1"/>
    <n v="200"/>
    <x v="1"/>
    <n v="0"/>
    <n v="418"/>
    <n v="51.79927"/>
    <n v="5.7848810000000004"/>
    <s v=" "/>
    <s v=" "/>
    <n v="41.080500000000001"/>
  </r>
  <r>
    <x v="2"/>
    <x v="2"/>
    <n v="1"/>
    <x v="0"/>
    <n v="100"/>
    <x v="1"/>
    <n v="1"/>
    <n v="419"/>
    <n v="69.047929999999994"/>
    <n v="9.6811190000000007"/>
    <n v="22.555289999999999"/>
    <s v=" "/>
    <n v="38.825200000000002"/>
  </r>
  <r>
    <x v="2"/>
    <x v="2"/>
    <n v="0"/>
    <x v="2"/>
    <n v="100"/>
    <x v="0"/>
    <n v="2"/>
    <n v="420"/>
    <n v="100.02249999999999"/>
    <n v="3.073779"/>
    <n v="7.5727500000000001"/>
    <n v="22.676539999999999"/>
    <n v="25.114049999999999"/>
  </r>
  <r>
    <x v="1"/>
    <x v="2"/>
    <n v="0"/>
    <x v="2"/>
    <n v="150"/>
    <x v="0"/>
    <n v="2"/>
    <n v="421"/>
    <n v="123.2174"/>
    <n v="2.6862349999999999"/>
    <n v="6.1059409999999996"/>
    <n v="12.77835"/>
    <n v="21.909839999999999"/>
  </r>
  <r>
    <x v="1"/>
    <x v="1"/>
    <n v="1"/>
    <x v="0"/>
    <n v="100"/>
    <x v="1"/>
    <n v="2"/>
    <n v="422"/>
    <n v="100.0782"/>
    <n v="6.022322"/>
    <n v="10.521229999999999"/>
    <n v="18.872969999999999"/>
    <n v="27.244440000000001"/>
  </r>
  <r>
    <x v="2"/>
    <x v="1"/>
    <n v="1"/>
    <x v="1"/>
    <n v="100"/>
    <x v="0"/>
    <n v="1"/>
    <n v="423"/>
    <n v="100.0566"/>
    <n v="6.5852459999999997"/>
    <n v="11.77102"/>
    <n v="22.405740000000002"/>
    <n v="28.460840000000001"/>
  </r>
  <r>
    <x v="1"/>
    <x v="2"/>
    <n v="0"/>
    <x v="2"/>
    <n v="150"/>
    <x v="1"/>
    <n v="0"/>
    <n v="424"/>
    <n v="99.354709999999997"/>
    <n v="3.274"/>
    <n v="8.1375779999999995"/>
    <s v=" "/>
    <n v="25.846270000000001"/>
  </r>
  <r>
    <x v="0"/>
    <x v="0"/>
    <n v="0.5"/>
    <x v="0"/>
    <n v="200"/>
    <x v="0"/>
    <n v="0"/>
    <n v="425"/>
    <n v="101.979"/>
    <n v="2.784913"/>
    <n v="6.0853429999999999"/>
    <n v="20.509879999999999"/>
    <n v="23.87707"/>
  </r>
  <r>
    <x v="0"/>
    <x v="0"/>
    <n v="0"/>
    <x v="0"/>
    <n v="100"/>
    <x v="0"/>
    <n v="0"/>
    <n v="426"/>
    <n v="100.01560000000001"/>
    <n v="2.6501320000000002"/>
    <n v="6.5508199999999999"/>
    <n v="20.758710000000001"/>
    <n v="24.073720000000002"/>
  </r>
  <r>
    <x v="2"/>
    <x v="2"/>
    <n v="0.5"/>
    <x v="2"/>
    <n v="200"/>
    <x v="2"/>
    <n v="1"/>
    <n v="427"/>
    <n v="67.25506"/>
    <n v="6.701778"/>
    <n v="21.15202"/>
    <s v=" "/>
    <n v="36.39208"/>
  </r>
  <r>
    <x v="0"/>
    <x v="1"/>
    <n v="0.5"/>
    <x v="2"/>
    <n v="200"/>
    <x v="2"/>
    <n v="1"/>
    <n v="428"/>
    <n v="148.71469999999999"/>
    <n v="3.4348450000000001"/>
    <n v="6.6330479999999996"/>
    <n v="11.88978"/>
    <n v="21.141369999999998"/>
  </r>
  <r>
    <x v="2"/>
    <x v="0"/>
    <n v="1"/>
    <x v="1"/>
    <n v="100"/>
    <x v="1"/>
    <n v="1"/>
    <n v="429"/>
    <n v="41.197110000000002"/>
    <n v="13.187340000000001"/>
    <s v=" "/>
    <s v=" "/>
    <n v="54.301560000000002"/>
  </r>
  <r>
    <x v="0"/>
    <x v="1"/>
    <n v="1"/>
    <x v="2"/>
    <n v="200"/>
    <x v="0"/>
    <n v="0"/>
    <n v="430"/>
    <n v="198.89660000000001"/>
    <n v="3.3631950000000002"/>
    <n v="5.1299070000000002"/>
    <n v="7.8611979999999999"/>
    <n v="17.28659"/>
  </r>
  <r>
    <x v="2"/>
    <x v="2"/>
    <n v="1"/>
    <x v="2"/>
    <n v="100"/>
    <x v="0"/>
    <n v="1"/>
    <n v="431"/>
    <n v="100.02249999999999"/>
    <n v="5.5490089999999999"/>
    <n v="10.039059999999999"/>
    <n v="25.124870000000001"/>
    <n v="27.524560000000001"/>
  </r>
  <r>
    <x v="1"/>
    <x v="0"/>
    <n v="0.5"/>
    <x v="0"/>
    <n v="200"/>
    <x v="2"/>
    <n v="0"/>
    <n v="432"/>
    <n v="48.75459"/>
    <n v="7.2371749999999997"/>
    <s v=" "/>
    <s v=" "/>
    <n v="44.01679"/>
  </r>
  <r>
    <x v="0"/>
    <x v="1"/>
    <n v="0.5"/>
    <x v="2"/>
    <n v="150"/>
    <x v="1"/>
    <n v="2"/>
    <n v="433"/>
    <n v="150.13759999999999"/>
    <n v="2.8585530000000001"/>
    <n v="5.3268019999999998"/>
    <n v="9.1954370000000001"/>
    <n v="18.999079999999999"/>
  </r>
  <r>
    <x v="1"/>
    <x v="2"/>
    <n v="0.5"/>
    <x v="0"/>
    <n v="100"/>
    <x v="1"/>
    <n v="2"/>
    <n v="434"/>
    <n v="84.813199999999995"/>
    <n v="4.750299"/>
    <n v="11.70321"/>
    <s v=" "/>
    <n v="30.010259999999999"/>
  </r>
  <r>
    <x v="2"/>
    <x v="1"/>
    <n v="0.5"/>
    <x v="1"/>
    <n v="100"/>
    <x v="0"/>
    <n v="0"/>
    <n v="435"/>
    <n v="100.0566"/>
    <n v="4.8909649999999996"/>
    <n v="10.10947"/>
    <n v="20.762"/>
    <n v="26.796890000000001"/>
  </r>
  <r>
    <x v="1"/>
    <x v="0"/>
    <n v="0.5"/>
    <x v="1"/>
    <n v="150"/>
    <x v="1"/>
    <n v="0"/>
    <n v="436"/>
    <n v="51.798450000000003"/>
    <n v="6.4635410000000002"/>
    <s v=" "/>
    <s v=" "/>
    <n v="41.67503"/>
  </r>
  <r>
    <x v="0"/>
    <x v="0"/>
    <n v="1"/>
    <x v="1"/>
    <n v="100"/>
    <x v="1"/>
    <n v="2"/>
    <n v="437"/>
    <n v="69.492689999999996"/>
    <n v="5.518465"/>
    <n v="14.75437"/>
    <s v=" "/>
    <n v="33.84695"/>
  </r>
  <r>
    <x v="2"/>
    <x v="0"/>
    <n v="0"/>
    <x v="0"/>
    <n v="200"/>
    <x v="2"/>
    <n v="0"/>
    <n v="438"/>
    <n v="38.743380000000002"/>
    <n v="10.07291"/>
    <s v=" "/>
    <s v=" "/>
    <n v="52.92042"/>
  </r>
  <r>
    <x v="2"/>
    <x v="1"/>
    <n v="1"/>
    <x v="2"/>
    <n v="200"/>
    <x v="0"/>
    <n v="2"/>
    <n v="439"/>
    <n v="143.05350000000001"/>
    <n v="5.5425610000000001"/>
    <n v="8.8625039999999995"/>
    <n v="14.547330000000001"/>
    <n v="23.667470000000002"/>
  </r>
  <r>
    <x v="0"/>
    <x v="1"/>
    <n v="0.5"/>
    <x v="0"/>
    <n v="150"/>
    <x v="0"/>
    <n v="0"/>
    <n v="440"/>
    <n v="150.1557"/>
    <n v="2.5194679999999998"/>
    <n v="4.7185350000000001"/>
    <n v="8.1864480000000004"/>
    <n v="18.218150000000001"/>
  </r>
  <r>
    <x v="1"/>
    <x v="1"/>
    <n v="0.5"/>
    <x v="2"/>
    <n v="200"/>
    <x v="2"/>
    <n v="2"/>
    <n v="441"/>
    <n v="121.52249999999999"/>
    <n v="4.5870889999999997"/>
    <n v="9.2863240000000005"/>
    <n v="18.090610000000002"/>
    <n v="25.174499999999998"/>
  </r>
  <r>
    <x v="2"/>
    <x v="1"/>
    <n v="1"/>
    <x v="1"/>
    <n v="150"/>
    <x v="1"/>
    <n v="0"/>
    <n v="442"/>
    <n v="94.303880000000007"/>
    <n v="7.9767229999999998"/>
    <n v="15.847580000000001"/>
    <s v=" "/>
    <n v="32.53687"/>
  </r>
  <r>
    <x v="2"/>
    <x v="1"/>
    <n v="1"/>
    <x v="0"/>
    <n v="100"/>
    <x v="0"/>
    <n v="2"/>
    <n v="443"/>
    <n v="100.0838"/>
    <n v="6.04277"/>
    <n v="10.24179"/>
    <n v="18.062100000000001"/>
    <n v="27.034990000000001"/>
  </r>
  <r>
    <x v="2"/>
    <x v="0"/>
    <n v="0"/>
    <x v="2"/>
    <n v="100"/>
    <x v="1"/>
    <n v="1"/>
    <n v="444"/>
    <n v="57.271369999999997"/>
    <n v="5.0178010000000004"/>
    <s v=" "/>
    <s v=" "/>
    <n v="37.76041"/>
  </r>
  <r>
    <x v="0"/>
    <x v="2"/>
    <n v="0"/>
    <x v="2"/>
    <n v="150"/>
    <x v="1"/>
    <n v="2"/>
    <n v="445"/>
    <n v="127.1546"/>
    <n v="2.5259580000000001"/>
    <n v="5.509226"/>
    <n v="11.74577"/>
    <n v="21.213000000000001"/>
  </r>
  <r>
    <x v="1"/>
    <x v="0"/>
    <n v="1"/>
    <x v="2"/>
    <n v="200"/>
    <x v="0"/>
    <n v="0"/>
    <n v="446"/>
    <n v="92.062910000000002"/>
    <n v="4.6248889999999996"/>
    <n v="8.7563449999999996"/>
    <s v=" "/>
    <n v="27.428540000000002"/>
  </r>
  <r>
    <x v="2"/>
    <x v="1"/>
    <n v="0.5"/>
    <x v="2"/>
    <n v="100"/>
    <x v="1"/>
    <n v="0"/>
    <n v="447"/>
    <n v="100.0701"/>
    <n v="5.102176"/>
    <n v="9.8698239999999995"/>
    <n v="18.977599999999999"/>
    <n v="26.509239999999998"/>
  </r>
  <r>
    <x v="1"/>
    <x v="0"/>
    <n v="1"/>
    <x v="0"/>
    <n v="200"/>
    <x v="2"/>
    <n v="1"/>
    <n v="448"/>
    <n v="48.754100000000001"/>
    <n v="8.4888209999999997"/>
    <s v=" "/>
    <s v=" "/>
    <n v="45.251159999999999"/>
  </r>
  <r>
    <x v="0"/>
    <x v="2"/>
    <n v="0.5"/>
    <x v="2"/>
    <n v="100"/>
    <x v="1"/>
    <n v="2"/>
    <n v="449"/>
    <n v="100.0929"/>
    <n v="3.0325899999999999"/>
    <n v="6.017957"/>
    <n v="12.400040000000001"/>
    <n v="23.22062"/>
  </r>
  <r>
    <x v="1"/>
    <x v="1"/>
    <n v="0"/>
    <x v="0"/>
    <n v="200"/>
    <x v="2"/>
    <n v="0"/>
    <n v="450"/>
    <n v="106.89319999999999"/>
    <n v="4.6930719999999999"/>
    <n v="10.802239999999999"/>
    <n v="23.841909999999999"/>
    <n v="27.29289"/>
  </r>
  <r>
    <x v="1"/>
    <x v="2"/>
    <n v="1"/>
    <x v="2"/>
    <n v="150"/>
    <x v="0"/>
    <n v="1"/>
    <n v="451"/>
    <n v="123.19410000000001"/>
    <n v="4.419937"/>
    <n v="7.535857"/>
    <n v="14.436"/>
    <n v="23.538989999999998"/>
  </r>
  <r>
    <x v="0"/>
    <x v="0"/>
    <n v="1"/>
    <x v="1"/>
    <n v="200"/>
    <x v="1"/>
    <n v="1"/>
    <n v="452"/>
    <n v="69.492689999999996"/>
    <n v="5.4982420000000003"/>
    <n v="14.73851"/>
    <s v=" "/>
    <n v="33.842529999999996"/>
  </r>
  <r>
    <x v="2"/>
    <x v="2"/>
    <n v="0"/>
    <x v="2"/>
    <n v="200"/>
    <x v="0"/>
    <n v="1"/>
    <n v="453"/>
    <n v="102.37990000000001"/>
    <n v="3.0913499999999998"/>
    <n v="7.5929099999999998"/>
    <n v="22.662780000000001"/>
    <n v="25.109310000000001"/>
  </r>
  <r>
    <x v="1"/>
    <x v="2"/>
    <n v="1"/>
    <x v="0"/>
    <n v="200"/>
    <x v="0"/>
    <n v="1"/>
    <n v="454"/>
    <n v="105.93259999999999"/>
    <n v="4.7529769999999996"/>
    <n v="8.920833"/>
    <n v="21.324870000000001"/>
    <n v="26.144290000000002"/>
  </r>
  <r>
    <x v="2"/>
    <x v="0"/>
    <n v="0.5"/>
    <x v="0"/>
    <n v="100"/>
    <x v="1"/>
    <n v="1"/>
    <n v="455"/>
    <n v="47.848010000000002"/>
    <n v="7.5584730000000002"/>
    <s v=" "/>
    <s v=" "/>
    <n v="44.788469999999997"/>
  </r>
  <r>
    <x v="1"/>
    <x v="0"/>
    <n v="0.5"/>
    <x v="0"/>
    <n v="150"/>
    <x v="0"/>
    <n v="0"/>
    <n v="456"/>
    <n v="77.540369999999996"/>
    <n v="3.8513760000000001"/>
    <n v="10.15063"/>
    <s v=" "/>
    <n v="29.86251"/>
  </r>
  <r>
    <x v="0"/>
    <x v="2"/>
    <n v="0"/>
    <x v="0"/>
    <n v="150"/>
    <x v="2"/>
    <n v="2"/>
    <n v="457"/>
    <n v="92.026970000000006"/>
    <n v="3.7209310000000002"/>
    <n v="9.5575340000000004"/>
    <s v=" "/>
    <n v="27.613140000000001"/>
  </r>
  <r>
    <x v="1"/>
    <x v="2"/>
    <n v="1"/>
    <x v="0"/>
    <n v="150"/>
    <x v="0"/>
    <n v="0"/>
    <n v="458"/>
    <n v="105.91370000000001"/>
    <n v="4.7459150000000001"/>
    <n v="8.9134539999999998"/>
    <n v="21.333970000000001"/>
    <n v="26.137589999999999"/>
  </r>
  <r>
    <x v="1"/>
    <x v="2"/>
    <n v="1"/>
    <x v="0"/>
    <n v="100"/>
    <x v="0"/>
    <n v="2"/>
    <n v="459"/>
    <n v="100.0322"/>
    <n v="4.7858130000000001"/>
    <n v="8.9324049999999993"/>
    <n v="21.373000000000001"/>
    <n v="26.325240000000001"/>
  </r>
  <r>
    <x v="2"/>
    <x v="0"/>
    <n v="0"/>
    <x v="0"/>
    <n v="150"/>
    <x v="2"/>
    <n v="2"/>
    <n v="460"/>
    <n v="38.743470000000002"/>
    <n v="10.062989999999999"/>
    <s v=" "/>
    <s v=" "/>
    <n v="52.89781"/>
  </r>
  <r>
    <x v="0"/>
    <x v="1"/>
    <n v="1"/>
    <x v="0"/>
    <n v="150"/>
    <x v="1"/>
    <n v="2"/>
    <n v="461"/>
    <n v="150.08699999999999"/>
    <n v="4.1167210000000001"/>
    <n v="7.2037509999999996"/>
    <n v="12.28886"/>
    <n v="21.623139999999999"/>
  </r>
  <r>
    <x v="2"/>
    <x v="2"/>
    <n v="0"/>
    <x v="2"/>
    <n v="100"/>
    <x v="1"/>
    <n v="0"/>
    <n v="462"/>
    <n v="81.424059999999997"/>
    <n v="4.3505560000000001"/>
    <n v="12.08638"/>
    <s v=" "/>
    <n v="30.395240000000001"/>
  </r>
  <r>
    <x v="1"/>
    <x v="0"/>
    <n v="0"/>
    <x v="0"/>
    <n v="100"/>
    <x v="1"/>
    <n v="2"/>
    <n v="463"/>
    <n v="60.068629999999999"/>
    <n v="4.6359209999999997"/>
    <n v="34.779760000000003"/>
    <s v=" "/>
    <n v="36.284050000000001"/>
  </r>
  <r>
    <x v="0"/>
    <x v="2"/>
    <n v="0.5"/>
    <x v="1"/>
    <n v="150"/>
    <x v="0"/>
    <n v="0"/>
    <n v="464"/>
    <n v="118.7602"/>
    <n v="2.866895"/>
    <n v="6.1662059999999999"/>
    <n v="13.954549999999999"/>
    <n v="22.52178"/>
  </r>
  <r>
    <x v="1"/>
    <x v="1"/>
    <n v="1"/>
    <x v="2"/>
    <n v="100"/>
    <x v="2"/>
    <n v="1"/>
    <n v="465"/>
    <n v="100.0742"/>
    <n v="6.269075"/>
    <n v="10.98995"/>
    <n v="19.760940000000002"/>
    <n v="27.67717"/>
  </r>
  <r>
    <x v="0"/>
    <x v="2"/>
    <n v="1"/>
    <x v="1"/>
    <n v="100"/>
    <x v="2"/>
    <n v="2"/>
    <n v="466"/>
    <n v="80.624709999999993"/>
    <n v="5.8323919999999996"/>
    <n v="13.835509999999999"/>
    <s v=" "/>
    <n v="32.066270000000003"/>
  </r>
  <r>
    <x v="2"/>
    <x v="2"/>
    <n v="0"/>
    <x v="1"/>
    <n v="100"/>
    <x v="2"/>
    <n v="2"/>
    <n v="467"/>
    <n v="49.16245"/>
    <n v="9.3694109999999995"/>
    <s v=" "/>
    <s v=" "/>
    <n v="45.91639"/>
  </r>
  <r>
    <x v="1"/>
    <x v="0"/>
    <n v="1"/>
    <x v="2"/>
    <n v="200"/>
    <x v="1"/>
    <n v="1"/>
    <n v="468"/>
    <n v="71.678240000000002"/>
    <n v="6.7413319999999999"/>
    <n v="14.9772"/>
    <s v=" "/>
    <n v="34.36562"/>
  </r>
  <r>
    <x v="1"/>
    <x v="2"/>
    <n v="0"/>
    <x v="0"/>
    <n v="200"/>
    <x v="1"/>
    <n v="0"/>
    <n v="469"/>
    <n v="84.820549999999997"/>
    <n v="4.0991799999999996"/>
    <n v="11.049670000000001"/>
    <s v=" "/>
    <n v="29.35755"/>
  </r>
  <r>
    <x v="2"/>
    <x v="1"/>
    <n v="0"/>
    <x v="2"/>
    <n v="150"/>
    <x v="0"/>
    <n v="2"/>
    <n v="470"/>
    <n v="143.1464"/>
    <n v="2.8572220000000002"/>
    <n v="6.2281040000000001"/>
    <n v="11.924329999999999"/>
    <n v="21.044219999999999"/>
  </r>
  <r>
    <x v="0"/>
    <x v="1"/>
    <n v="1"/>
    <x v="1"/>
    <n v="200"/>
    <x v="0"/>
    <n v="1"/>
    <n v="471"/>
    <n v="160.07380000000001"/>
    <n v="3.7431749999999999"/>
    <n v="6.4112070000000001"/>
    <n v="10.73094"/>
    <n v="20.315000000000001"/>
  </r>
  <r>
    <x v="0"/>
    <x v="2"/>
    <n v="0.5"/>
    <x v="1"/>
    <n v="150"/>
    <x v="2"/>
    <n v="2"/>
    <n v="472"/>
    <n v="80.626589999999993"/>
    <n v="4.9804830000000004"/>
    <n v="13.00169"/>
    <s v=" "/>
    <n v="31.225719999999999"/>
  </r>
  <r>
    <x v="1"/>
    <x v="0"/>
    <n v="0.5"/>
    <x v="1"/>
    <n v="200"/>
    <x v="2"/>
    <n v="2"/>
    <n v="473"/>
    <n v="41.978879999999997"/>
    <n v="9.2571929999999991"/>
    <s v=" "/>
    <s v=" "/>
    <n v="49.97296"/>
  </r>
  <r>
    <x v="0"/>
    <x v="1"/>
    <n v="0.5"/>
    <x v="1"/>
    <n v="150"/>
    <x v="2"/>
    <n v="1"/>
    <n v="474"/>
    <n v="118.4978"/>
    <n v="4.4733280000000004"/>
    <n v="9.4131780000000003"/>
    <n v="18.828890000000001"/>
    <n v="25.433160000000001"/>
  </r>
  <r>
    <x v="0"/>
    <x v="2"/>
    <n v="0.5"/>
    <x v="0"/>
    <n v="100"/>
    <x v="2"/>
    <n v="2"/>
    <n v="475"/>
    <n v="91.991579999999999"/>
    <n v="4.2060959999999996"/>
    <n v="10.025840000000001"/>
    <s v=" "/>
    <n v="28.049620000000001"/>
  </r>
  <r>
    <x v="1"/>
    <x v="0"/>
    <n v="1"/>
    <x v="0"/>
    <n v="100"/>
    <x v="2"/>
    <n v="2"/>
    <n v="476"/>
    <n v="48.753860000000003"/>
    <n v="8.4716830000000005"/>
    <s v=" "/>
    <s v=" "/>
    <n v="45.21913"/>
  </r>
  <r>
    <x v="2"/>
    <x v="0"/>
    <n v="1"/>
    <x v="1"/>
    <n v="200"/>
    <x v="0"/>
    <n v="2"/>
    <n v="477"/>
    <n v="53.780450000000002"/>
    <n v="8.1548630000000006"/>
    <s v=" "/>
    <s v=" "/>
    <n v="42.266010000000001"/>
  </r>
  <r>
    <x v="1"/>
    <x v="1"/>
    <n v="0.5"/>
    <x v="0"/>
    <n v="100"/>
    <x v="2"/>
    <n v="2"/>
    <n v="478"/>
    <n v="100.0445"/>
    <n v="5.4037430000000004"/>
    <n v="11.48821"/>
    <n v="24.507000000000001"/>
    <n v="28.112829999999999"/>
  </r>
  <r>
    <x v="1"/>
    <x v="1"/>
    <n v="0.5"/>
    <x v="0"/>
    <n v="150"/>
    <x v="2"/>
    <n v="0"/>
    <n v="479"/>
    <n v="106.88509999999999"/>
    <n v="5.3917339999999996"/>
    <n v="11.46288"/>
    <n v="24.498159999999999"/>
    <n v="27.96651"/>
  </r>
  <r>
    <x v="2"/>
    <x v="2"/>
    <n v="0"/>
    <x v="0"/>
    <n v="150"/>
    <x v="2"/>
    <n v="1"/>
    <n v="480"/>
    <n v="56.757399999999997"/>
    <n v="7.4429790000000002"/>
    <s v=" "/>
    <s v=" "/>
    <n v="40.822200000000002"/>
  </r>
  <r>
    <x v="1"/>
    <x v="1"/>
    <n v="1"/>
    <x v="2"/>
    <n v="150"/>
    <x v="2"/>
    <n v="2"/>
    <n v="481"/>
    <n v="121.4722"/>
    <n v="6.2872110000000001"/>
    <n v="11.00779"/>
    <n v="19.75863"/>
    <n v="26.8431"/>
  </r>
  <r>
    <x v="0"/>
    <x v="0"/>
    <n v="0"/>
    <x v="0"/>
    <n v="150"/>
    <x v="1"/>
    <n v="2"/>
    <n v="482"/>
    <n v="80.277370000000005"/>
    <n v="3.1174689999999998"/>
    <n v="8.9851729999999996"/>
    <s v=" "/>
    <n v="28.56034"/>
  </r>
  <r>
    <x v="0"/>
    <x v="0"/>
    <n v="0"/>
    <x v="0"/>
    <n v="150"/>
    <x v="2"/>
    <n v="0"/>
    <n v="483"/>
    <n v="65.740160000000003"/>
    <n v="4.1525160000000003"/>
    <n v="16.108740000000001"/>
    <s v=" "/>
    <n v="33.76323"/>
  </r>
  <r>
    <x v="0"/>
    <x v="1"/>
    <n v="0"/>
    <x v="0"/>
    <n v="200"/>
    <x v="2"/>
    <n v="2"/>
    <n v="484"/>
    <n v="131.58779999999999"/>
    <n v="3.4029509999999998"/>
    <n v="7.419079"/>
    <n v="14.554080000000001"/>
    <n v="22.841799999999999"/>
  </r>
  <r>
    <x v="0"/>
    <x v="0"/>
    <n v="0"/>
    <x v="2"/>
    <n v="200"/>
    <x v="0"/>
    <n v="0"/>
    <n v="485"/>
    <n v="109.7167"/>
    <n v="2.6028609999999999"/>
    <n v="5.9027430000000001"/>
    <n v="15.340260000000001"/>
    <n v="22.875129999999999"/>
  </r>
  <r>
    <x v="0"/>
    <x v="1"/>
    <n v="0"/>
    <x v="2"/>
    <n v="100"/>
    <x v="2"/>
    <n v="1"/>
    <n v="486"/>
    <n v="100.1374"/>
    <n v="2.810549"/>
    <n v="5.9945909999999998"/>
    <n v="11.28267"/>
    <n v="22.965409999999999"/>
  </r>
  <r>
    <x v="1"/>
    <x v="1"/>
    <n v="0.5"/>
    <x v="0"/>
    <n v="150"/>
    <x v="0"/>
    <n v="1"/>
    <n v="487"/>
    <n v="146.63399999999999"/>
    <n v="3.378145"/>
    <n v="6.5141980000000004"/>
    <n v="11.86637"/>
    <n v="21.149730000000002"/>
  </r>
  <r>
    <x v="0"/>
    <x v="2"/>
    <n v="1"/>
    <x v="2"/>
    <n v="100"/>
    <x v="1"/>
    <n v="0"/>
    <n v="488"/>
    <n v="100.0929"/>
    <n v="3.906256"/>
    <n v="6.943568"/>
    <n v="13.314439999999999"/>
    <n v="24.114699999999999"/>
  </r>
  <r>
    <x v="2"/>
    <x v="1"/>
    <n v="0"/>
    <x v="1"/>
    <n v="100"/>
    <x v="2"/>
    <n v="1"/>
    <n v="489"/>
    <n v="80.802509999999998"/>
    <n v="7.2522380000000002"/>
    <n v="18.85604"/>
    <s v=" "/>
    <n v="34.612909999999999"/>
  </r>
  <r>
    <x v="1"/>
    <x v="1"/>
    <n v="0"/>
    <x v="2"/>
    <n v="200"/>
    <x v="1"/>
    <n v="0"/>
    <n v="490"/>
    <n v="139.9699"/>
    <n v="3.0428480000000002"/>
    <n v="6.5783589999999998"/>
    <n v="12.631159999999999"/>
    <n v="21.583860000000001"/>
  </r>
  <r>
    <x v="1"/>
    <x v="2"/>
    <n v="0.5"/>
    <x v="1"/>
    <n v="100"/>
    <x v="0"/>
    <n v="0"/>
    <n v="491"/>
    <n v="93.118430000000004"/>
    <n v="4.0227500000000003"/>
    <n v="9.4888759999999994"/>
    <s v=" "/>
    <n v="27.549140000000001"/>
  </r>
  <r>
    <x v="1"/>
    <x v="0"/>
    <n v="0"/>
    <x v="2"/>
    <n v="100"/>
    <x v="0"/>
    <n v="2"/>
    <n v="492"/>
    <n v="92.054140000000004"/>
    <n v="2.904407"/>
    <n v="7.572654"/>
    <s v=" "/>
    <n v="25.927520000000001"/>
  </r>
  <r>
    <x v="0"/>
    <x v="0"/>
    <n v="0.5"/>
    <x v="1"/>
    <n v="150"/>
    <x v="0"/>
    <n v="1"/>
    <n v="493"/>
    <n v="88.705280000000002"/>
    <n v="3.0817830000000002"/>
    <n v="7.5274970000000003"/>
    <s v=" "/>
    <n v="26.568169999999999"/>
  </r>
  <r>
    <x v="1"/>
    <x v="0"/>
    <n v="1"/>
    <x v="0"/>
    <n v="150"/>
    <x v="0"/>
    <n v="1"/>
    <n v="494"/>
    <n v="77.539829999999995"/>
    <n v="5.0542660000000001"/>
    <n v="11.35467"/>
    <s v=" "/>
    <n v="31.04739"/>
  </r>
  <r>
    <x v="2"/>
    <x v="1"/>
    <n v="0"/>
    <x v="0"/>
    <n v="150"/>
    <x v="2"/>
    <n v="0"/>
    <n v="495"/>
    <n v="90.525369999999995"/>
    <n v="6.1059650000000003"/>
    <n v="14.878640000000001"/>
    <s v=" "/>
    <n v="31.466609999999999"/>
  </r>
  <r>
    <x v="2"/>
    <x v="2"/>
    <n v="0.5"/>
    <x v="2"/>
    <n v="150"/>
    <x v="0"/>
    <n v="1"/>
    <n v="496"/>
    <n v="102.2483"/>
    <n v="4.4276580000000001"/>
    <n v="8.9113249999999997"/>
    <n v="23.98677"/>
    <n v="26.28396"/>
  </r>
  <r>
    <x v="0"/>
    <x v="1"/>
    <n v="1"/>
    <x v="2"/>
    <n v="200"/>
    <x v="2"/>
    <n v="2"/>
    <n v="497"/>
    <n v="148.70590000000001"/>
    <n v="4.1647590000000001"/>
    <n v="7.3331780000000002"/>
    <n v="12.621420000000001"/>
    <n v="21.856660000000002"/>
  </r>
  <r>
    <x v="2"/>
    <x v="0"/>
    <n v="1"/>
    <x v="2"/>
    <n v="100"/>
    <x v="2"/>
    <n v="1"/>
    <n v="498"/>
    <n v="46.352310000000003"/>
    <n v="9.5867190000000004"/>
    <s v=" "/>
    <s v=" "/>
    <n v="47.63541"/>
  </r>
  <r>
    <x v="2"/>
    <x v="1"/>
    <n v="0.5"/>
    <x v="2"/>
    <n v="150"/>
    <x v="0"/>
    <n v="0"/>
    <n v="499"/>
    <n v="142.8356"/>
    <n v="3.934679"/>
    <n v="7.2862159999999996"/>
    <n v="12.98659"/>
    <n v="22.02158"/>
  </r>
  <r>
    <x v="2"/>
    <x v="2"/>
    <n v="1"/>
    <x v="0"/>
    <n v="200"/>
    <x v="1"/>
    <n v="0"/>
    <n v="500"/>
    <n v="69.047929999999994"/>
    <n v="9.6740739999999992"/>
    <n v="22.529250000000001"/>
    <s v=" "/>
    <n v="38.784739999999999"/>
  </r>
  <r>
    <x v="0"/>
    <x v="2"/>
    <n v="0"/>
    <x v="2"/>
    <n v="150"/>
    <x v="2"/>
    <n v="0"/>
    <n v="501"/>
    <n v="107.4216"/>
    <n v="2.9810810000000001"/>
    <n v="7.2050679999999998"/>
    <n v="19.00957"/>
    <n v="24.31372"/>
  </r>
  <r>
    <x v="2"/>
    <x v="2"/>
    <n v="1"/>
    <x v="0"/>
    <n v="150"/>
    <x v="2"/>
    <n v="0"/>
    <n v="502"/>
    <n v="56.745179999999998"/>
    <n v="9.7139100000000003"/>
    <s v=" "/>
    <s v=" "/>
    <n v="43.042209999999997"/>
  </r>
  <r>
    <x v="2"/>
    <x v="1"/>
    <n v="1"/>
    <x v="0"/>
    <n v="100"/>
    <x v="1"/>
    <n v="0"/>
    <n v="503"/>
    <n v="100.0408"/>
    <n v="8.0519660000000002"/>
    <n v="14.30602"/>
    <n v="28.045000000000002"/>
    <n v="30.88158"/>
  </r>
  <r>
    <x v="0"/>
    <x v="1"/>
    <n v="0.5"/>
    <x v="2"/>
    <n v="150"/>
    <x v="0"/>
    <n v="1"/>
    <n v="504"/>
    <n v="150.22219999999999"/>
    <n v="2.2132700000000001"/>
    <n v="4.0019590000000003"/>
    <n v="6.7188140000000001"/>
    <n v="17.0748"/>
  </r>
  <r>
    <x v="1"/>
    <x v="2"/>
    <n v="1"/>
    <x v="2"/>
    <n v="150"/>
    <x v="1"/>
    <n v="2"/>
    <n v="505"/>
    <n v="99.312619999999995"/>
    <n v="5.8580800000000002"/>
    <n v="10.72607"/>
    <s v=" "/>
    <n v="28.347390000000001"/>
  </r>
  <r>
    <x v="2"/>
    <x v="0"/>
    <n v="1"/>
    <x v="2"/>
    <n v="200"/>
    <x v="0"/>
    <n v="1"/>
    <n v="506"/>
    <n v="74.344210000000004"/>
    <n v="5.6362100000000002"/>
    <n v="12.80387"/>
    <s v=" "/>
    <n v="32.466050000000003"/>
  </r>
  <r>
    <x v="1"/>
    <x v="1"/>
    <n v="0"/>
    <x v="1"/>
    <n v="200"/>
    <x v="2"/>
    <n v="2"/>
    <n v="507"/>
    <n v="95.878699999999995"/>
    <n v="5.5531439999999996"/>
    <n v="13.27671"/>
    <s v=" "/>
    <n v="29.950839999999999"/>
  </r>
  <r>
    <x v="2"/>
    <x v="1"/>
    <n v="1"/>
    <x v="2"/>
    <n v="150"/>
    <x v="0"/>
    <n v="1"/>
    <n v="508"/>
    <n v="143.0085"/>
    <n v="5.2030580000000004"/>
    <n v="8.5869579999999992"/>
    <n v="14.256539999999999"/>
    <n v="23.345610000000001"/>
  </r>
  <r>
    <x v="1"/>
    <x v="2"/>
    <n v="0.5"/>
    <x v="2"/>
    <n v="200"/>
    <x v="2"/>
    <n v="0"/>
    <n v="509"/>
    <n v="82.867500000000007"/>
    <n v="5.0216710000000004"/>
    <n v="12.526719999999999"/>
    <s v=" "/>
    <n v="30.73207"/>
  </r>
  <r>
    <x v="0"/>
    <x v="0"/>
    <n v="0.5"/>
    <x v="2"/>
    <n v="100"/>
    <x v="2"/>
    <n v="1"/>
    <n v="510"/>
    <n v="78.318349999999995"/>
    <n v="3.9035609999999998"/>
    <n v="10.26674"/>
    <s v=" "/>
    <n v="29.811720000000001"/>
  </r>
  <r>
    <x v="2"/>
    <x v="2"/>
    <n v="0"/>
    <x v="2"/>
    <n v="150"/>
    <x v="2"/>
    <n v="2"/>
    <n v="511"/>
    <n v="67.267399999999995"/>
    <n v="5.7595830000000001"/>
    <n v="20.23227"/>
    <s v=" "/>
    <n v="35.556730000000002"/>
  </r>
  <r>
    <x v="2"/>
    <x v="0"/>
    <n v="0"/>
    <x v="1"/>
    <n v="150"/>
    <x v="0"/>
    <n v="2"/>
    <n v="512"/>
    <n v="53.784019999999998"/>
    <n v="5.3552879999999998"/>
    <s v=" "/>
    <s v=" "/>
    <n v="39.683869999999999"/>
  </r>
  <r>
    <x v="1"/>
    <x v="0"/>
    <n v="0.5"/>
    <x v="2"/>
    <n v="150"/>
    <x v="0"/>
    <n v="1"/>
    <n v="513"/>
    <n v="92.048360000000002"/>
    <n v="3.4455819999999999"/>
    <n v="7.5654329999999996"/>
    <s v=" "/>
    <n v="26.20552"/>
  </r>
  <r>
    <x v="2"/>
    <x v="2"/>
    <n v="1"/>
    <x v="1"/>
    <n v="150"/>
    <x v="1"/>
    <n v="1"/>
    <n v="514"/>
    <n v="60.054189999999998"/>
    <n v="9.0590700000000002"/>
    <n v="40.751330000000003"/>
    <s v=" "/>
    <n v="41.153390000000002"/>
  </r>
  <r>
    <x v="0"/>
    <x v="1"/>
    <n v="1"/>
    <x v="2"/>
    <n v="150"/>
    <x v="1"/>
    <n v="0"/>
    <n v="515"/>
    <n v="150.13759999999999"/>
    <n v="4.0893790000000001"/>
    <n v="6.5585310000000003"/>
    <n v="10.44181"/>
    <n v="20.24633"/>
  </r>
  <r>
    <x v="0"/>
    <x v="1"/>
    <n v="0"/>
    <x v="2"/>
    <n v="150"/>
    <x v="0"/>
    <n v="0"/>
    <n v="516"/>
    <n v="150.3646"/>
    <n v="2.3015910000000002"/>
    <n v="4.4685370000000004"/>
    <n v="7.55321"/>
    <n v="17.62509"/>
  </r>
  <r>
    <x v="0"/>
    <x v="1"/>
    <n v="0"/>
    <x v="2"/>
    <n v="100"/>
    <x v="0"/>
    <n v="2"/>
    <n v="517"/>
    <n v="100.2423"/>
    <n v="2.2843040000000001"/>
    <n v="4.4843640000000002"/>
    <n v="7.5572819999999998"/>
    <n v="21.561440000000001"/>
  </r>
  <r>
    <x v="2"/>
    <x v="0"/>
    <n v="1"/>
    <x v="0"/>
    <n v="200"/>
    <x v="1"/>
    <n v="1"/>
    <n v="518"/>
    <n v="47.847630000000002"/>
    <n v="9.6415819999999997"/>
    <s v=" "/>
    <s v=" "/>
    <n v="46.839970000000001"/>
  </r>
  <r>
    <x v="0"/>
    <x v="2"/>
    <n v="0.5"/>
    <x v="1"/>
    <n v="100"/>
    <x v="2"/>
    <n v="1"/>
    <n v="519"/>
    <n v="80.632480000000001"/>
    <n v="4.9175170000000001"/>
    <n v="12.937239999999999"/>
    <s v=" "/>
    <n v="31.17746"/>
  </r>
  <r>
    <x v="1"/>
    <x v="1"/>
    <n v="1"/>
    <x v="0"/>
    <n v="150"/>
    <x v="1"/>
    <n v="0"/>
    <n v="520"/>
    <n v="123.4482"/>
    <n v="5.7916259999999999"/>
    <n v="10.32657"/>
    <n v="18.696110000000001"/>
    <n v="26.132059999999999"/>
  </r>
  <r>
    <x v="2"/>
    <x v="1"/>
    <n v="1"/>
    <x v="0"/>
    <n v="100"/>
    <x v="2"/>
    <n v="1"/>
    <n v="521"/>
    <n v="90.461830000000006"/>
    <n v="8.8178009999999993"/>
    <n v="17.591709999999999"/>
    <s v=" "/>
    <n v="34.126779999999997"/>
  </r>
  <r>
    <x v="1"/>
    <x v="0"/>
    <n v="0"/>
    <x v="1"/>
    <n v="150"/>
    <x v="0"/>
    <n v="1"/>
    <n v="522"/>
    <n v="67.090450000000004"/>
    <n v="3.8535430000000002"/>
    <n v="14.327030000000001"/>
    <s v=" "/>
    <n v="32.934660000000001"/>
  </r>
  <r>
    <x v="1"/>
    <x v="1"/>
    <n v="0"/>
    <x v="0"/>
    <n v="150"/>
    <x v="1"/>
    <n v="1"/>
    <n v="523"/>
    <n v="123.49890000000001"/>
    <n v="3.7018659999999999"/>
    <n v="8.2003789999999999"/>
    <n v="16.570270000000001"/>
    <n v="24.04128"/>
  </r>
  <r>
    <x v="1"/>
    <x v="1"/>
    <n v="0.5"/>
    <x v="1"/>
    <n v="150"/>
    <x v="1"/>
    <n v="1"/>
    <n v="524"/>
    <n v="110.98699999999999"/>
    <n v="4.9285310000000004"/>
    <n v="10.51769"/>
    <n v="21.98499"/>
    <n v="26.875170000000001"/>
  </r>
  <r>
    <x v="0"/>
    <x v="2"/>
    <n v="1"/>
    <x v="1"/>
    <n v="150"/>
    <x v="0"/>
    <n v="1"/>
    <n v="525"/>
    <n v="118.7437"/>
    <n v="3.6387610000000001"/>
    <n v="6.9387910000000002"/>
    <n v="14.67521"/>
    <n v="23.263310000000001"/>
  </r>
  <r>
    <x v="2"/>
    <x v="1"/>
    <n v="0"/>
    <x v="1"/>
    <n v="150"/>
    <x v="2"/>
    <n v="2"/>
    <n v="526"/>
    <n v="80.80247"/>
    <n v="7.3216890000000001"/>
    <n v="18.860530000000001"/>
    <s v=" "/>
    <n v="34.612169999999999"/>
  </r>
  <r>
    <x v="1"/>
    <x v="2"/>
    <n v="0.5"/>
    <x v="2"/>
    <n v="150"/>
    <x v="2"/>
    <n v="2"/>
    <n v="527"/>
    <n v="82.867500000000007"/>
    <n v="5.0440469999999999"/>
    <n v="12.5152"/>
    <s v=" "/>
    <n v="30.755980000000001"/>
  </r>
  <r>
    <x v="0"/>
    <x v="0"/>
    <n v="1"/>
    <x v="2"/>
    <n v="150"/>
    <x v="1"/>
    <n v="2"/>
    <n v="528"/>
    <n v="95.202680000000001"/>
    <n v="5.057798"/>
    <n v="8.9627610000000004"/>
    <s v=" "/>
    <n v="27.318539999999999"/>
  </r>
  <r>
    <x v="2"/>
    <x v="1"/>
    <n v="0"/>
    <x v="1"/>
    <n v="100"/>
    <x v="1"/>
    <n v="0"/>
    <n v="529"/>
    <n v="94.345129999999997"/>
    <n v="5.6057499999999996"/>
    <n v="13.518509999999999"/>
    <s v=" "/>
    <n v="30.264099999999999"/>
  </r>
  <r>
    <x v="2"/>
    <x v="1"/>
    <n v="1"/>
    <x v="0"/>
    <n v="150"/>
    <x v="1"/>
    <n v="1"/>
    <n v="530"/>
    <n v="105.15900000000001"/>
    <n v="7.9436150000000003"/>
    <n v="14.178940000000001"/>
    <n v="27.91902"/>
    <n v="30.682849999999998"/>
  </r>
  <r>
    <x v="1"/>
    <x v="2"/>
    <n v="0"/>
    <x v="1"/>
    <n v="200"/>
    <x v="2"/>
    <n v="0"/>
    <n v="531"/>
    <n v="61.234450000000002"/>
    <n v="6.6058050000000001"/>
    <n v="31.949490000000001"/>
    <s v=" "/>
    <n v="38.351370000000003"/>
  </r>
  <r>
    <x v="1"/>
    <x v="1"/>
    <n v="0"/>
    <x v="2"/>
    <n v="100"/>
    <x v="2"/>
    <n v="2"/>
    <n v="532"/>
    <n v="100.0742"/>
    <n v="3.8692380000000002"/>
    <n v="8.5533870000000007"/>
    <n v="17.342189999999999"/>
    <n v="25.295529999999999"/>
  </r>
  <r>
    <x v="2"/>
    <x v="2"/>
    <n v="0.5"/>
    <x v="2"/>
    <n v="100"/>
    <x v="0"/>
    <n v="0"/>
    <n v="533"/>
    <n v="100.02249999999999"/>
    <n v="4.3519990000000002"/>
    <n v="8.8059139999999996"/>
    <n v="23.912379999999999"/>
    <n v="26.245930000000001"/>
  </r>
  <r>
    <x v="2"/>
    <x v="1"/>
    <n v="0"/>
    <x v="0"/>
    <n v="100"/>
    <x v="0"/>
    <n v="0"/>
    <n v="534"/>
    <n v="100.0838"/>
    <n v="3.5084059999999999"/>
    <n v="7.7275109999999998"/>
    <n v="15.54303"/>
    <n v="24.547039999999999"/>
  </r>
  <r>
    <x v="1"/>
    <x v="2"/>
    <n v="0.5"/>
    <x v="1"/>
    <n v="150"/>
    <x v="1"/>
    <n v="2"/>
    <n v="535"/>
    <n v="74.14188"/>
    <n v="5.5664939999999996"/>
    <n v="15.62227"/>
    <s v=" "/>
    <n v="33.378790000000002"/>
  </r>
  <r>
    <x v="2"/>
    <x v="2"/>
    <n v="0"/>
    <x v="0"/>
    <n v="150"/>
    <x v="0"/>
    <n v="2"/>
    <n v="536"/>
    <n v="87.463849999999994"/>
    <n v="3.8227419999999999"/>
    <n v="10.191179999999999"/>
    <s v=" "/>
    <n v="28.531690000000001"/>
  </r>
  <r>
    <x v="1"/>
    <x v="1"/>
    <n v="0"/>
    <x v="1"/>
    <n v="100"/>
    <x v="2"/>
    <n v="0"/>
    <n v="537"/>
    <n v="95.85145"/>
    <n v="5.5750529999999996"/>
    <n v="13.316369999999999"/>
    <s v=" "/>
    <n v="29.96752"/>
  </r>
  <r>
    <x v="2"/>
    <x v="1"/>
    <n v="0"/>
    <x v="0"/>
    <n v="200"/>
    <x v="0"/>
    <n v="2"/>
    <n v="538"/>
    <n v="126.321"/>
    <n v="3.5016859999999999"/>
    <n v="7.7381060000000002"/>
    <n v="15.55837"/>
    <n v="23.45748"/>
  </r>
  <r>
    <x v="0"/>
    <x v="0"/>
    <n v="1"/>
    <x v="2"/>
    <n v="200"/>
    <x v="2"/>
    <n v="1"/>
    <n v="539"/>
    <n v="78.32011"/>
    <n v="4.6436729999999997"/>
    <n v="10.99649"/>
    <s v=" "/>
    <n v="30.572030000000002"/>
  </r>
  <r>
    <x v="2"/>
    <x v="0"/>
    <n v="1"/>
    <x v="1"/>
    <n v="100"/>
    <x v="0"/>
    <n v="0"/>
    <n v="540"/>
    <n v="53.780740000000002"/>
    <n v="7.4507450000000004"/>
    <s v=" "/>
    <s v=" "/>
    <n v="41.584099999999999"/>
  </r>
  <r>
    <x v="2"/>
    <x v="1"/>
    <n v="0"/>
    <x v="1"/>
    <n v="150"/>
    <x v="1"/>
    <n v="1"/>
    <n v="541"/>
    <n v="94.345129999999997"/>
    <n v="5.6243650000000001"/>
    <n v="13.54912"/>
    <s v=" "/>
    <n v="30.290559999999999"/>
  </r>
  <r>
    <x v="2"/>
    <x v="1"/>
    <n v="0.5"/>
    <x v="2"/>
    <n v="200"/>
    <x v="0"/>
    <n v="1"/>
    <n v="542"/>
    <n v="142.92779999999999"/>
    <n v="3.8579020000000002"/>
    <n v="7.2106310000000002"/>
    <n v="12.8795"/>
    <n v="21.947120000000002"/>
  </r>
  <r>
    <x v="1"/>
    <x v="2"/>
    <n v="0.5"/>
    <x v="2"/>
    <n v="150"/>
    <x v="1"/>
    <n v="1"/>
    <n v="543"/>
    <n v="99.304010000000005"/>
    <n v="4.1197790000000003"/>
    <n v="8.9713159999999998"/>
    <s v=" "/>
    <n v="26.6129"/>
  </r>
  <r>
    <x v="1"/>
    <x v="1"/>
    <n v="0.5"/>
    <x v="1"/>
    <n v="200"/>
    <x v="0"/>
    <n v="1"/>
    <n v="544"/>
    <n v="132.24629999999999"/>
    <n v="3.7695370000000001"/>
    <n v="7.6045199999999999"/>
    <n v="14.47329"/>
    <n v="22.97936"/>
  </r>
  <r>
    <x v="0"/>
    <x v="2"/>
    <n v="0.5"/>
    <x v="0"/>
    <n v="150"/>
    <x v="0"/>
    <n v="1"/>
    <n v="545"/>
    <n v="134.14609999999999"/>
    <n v="2.585963"/>
    <n v="5.2201909999999998"/>
    <n v="10.57335"/>
    <n v="20.463529999999999"/>
  </r>
  <r>
    <x v="2"/>
    <x v="2"/>
    <n v="0"/>
    <x v="0"/>
    <n v="200"/>
    <x v="2"/>
    <n v="2"/>
    <n v="546"/>
    <n v="56.755450000000003"/>
    <n v="7.3728899999999999"/>
    <s v=" "/>
    <s v=" "/>
    <n v="40.790390000000002"/>
  </r>
  <r>
    <x v="0"/>
    <x v="2"/>
    <n v="0"/>
    <x v="2"/>
    <n v="150"/>
    <x v="0"/>
    <n v="1"/>
    <n v="547"/>
    <n v="150.0718"/>
    <n v="2.4353509999999998"/>
    <n v="5.0666279999999997"/>
    <n v="9.6236859999999993"/>
    <n v="19.375109999999999"/>
  </r>
  <r>
    <x v="0"/>
    <x v="1"/>
    <n v="0"/>
    <x v="1"/>
    <n v="100"/>
    <x v="2"/>
    <n v="2"/>
    <n v="548"/>
    <n v="100.0686"/>
    <n v="4.012073"/>
    <n v="8.9487799999999993"/>
    <n v="18.369250000000001"/>
    <n v="25.624680000000001"/>
  </r>
  <r>
    <x v="0"/>
    <x v="1"/>
    <n v="0.5"/>
    <x v="0"/>
    <n v="150"/>
    <x v="1"/>
    <n v="1"/>
    <n v="549"/>
    <n v="150.08690000000001"/>
    <n v="3.2454710000000002"/>
    <n v="6.2983640000000003"/>
    <n v="11.40277"/>
    <n v="20.706910000000001"/>
  </r>
  <r>
    <x v="2"/>
    <x v="1"/>
    <n v="0.5"/>
    <x v="2"/>
    <n v="200"/>
    <x v="2"/>
    <n v="0"/>
    <n v="550"/>
    <n v="103.3489"/>
    <n v="5.8196450000000004"/>
    <n v="12.31878"/>
    <n v="26.976130000000001"/>
    <n v="28.879770000000001"/>
  </r>
  <r>
    <x v="0"/>
    <x v="0"/>
    <n v="0"/>
    <x v="0"/>
    <n v="150"/>
    <x v="0"/>
    <n v="1"/>
    <n v="551"/>
    <n v="101.9401"/>
    <n v="2.636425"/>
    <n v="6.5366530000000003"/>
    <n v="20.757090000000002"/>
    <n v="24.05714"/>
  </r>
  <r>
    <x v="2"/>
    <x v="2"/>
    <n v="1"/>
    <x v="0"/>
    <n v="100"/>
    <x v="0"/>
    <n v="0"/>
    <n v="552"/>
    <n v="87.419439999999994"/>
    <n v="5.5141660000000003"/>
    <n v="11.87036"/>
    <s v=" "/>
    <n v="30.110230000000001"/>
  </r>
  <r>
    <x v="2"/>
    <x v="2"/>
    <n v="0.5"/>
    <x v="1"/>
    <n v="150"/>
    <x v="1"/>
    <n v="0"/>
    <n v="553"/>
    <n v="60.057540000000003"/>
    <n v="7.4322720000000002"/>
    <n v="39.12914"/>
    <s v=" "/>
    <n v="39.562660000000001"/>
  </r>
  <r>
    <x v="0"/>
    <x v="2"/>
    <n v="0.5"/>
    <x v="1"/>
    <n v="150"/>
    <x v="1"/>
    <n v="1"/>
    <n v="554"/>
    <n v="96.31044"/>
    <n v="3.9359850000000001"/>
    <n v="9.1212769999999992"/>
    <s v=" "/>
    <n v="26.964950000000002"/>
  </r>
  <r>
    <x v="2"/>
    <x v="2"/>
    <n v="0"/>
    <x v="1"/>
    <n v="150"/>
    <x v="1"/>
    <n v="2"/>
    <n v="555"/>
    <n v="60.063459999999999"/>
    <n v="6.7034589999999996"/>
    <n v="38.38317"/>
    <s v=" "/>
    <n v="38.899410000000003"/>
  </r>
  <r>
    <x v="1"/>
    <x v="0"/>
    <n v="0.5"/>
    <x v="0"/>
    <n v="100"/>
    <x v="1"/>
    <n v="0"/>
    <n v="556"/>
    <n v="60.066339999999997"/>
    <n v="5.3490520000000004"/>
    <n v="35.461799999999997"/>
    <s v=" "/>
    <n v="36.931480000000001"/>
  </r>
  <r>
    <x v="2"/>
    <x v="0"/>
    <n v="0"/>
    <x v="2"/>
    <n v="200"/>
    <x v="1"/>
    <n v="0"/>
    <n v="557"/>
    <n v="57.270710000000001"/>
    <n v="5.0145330000000001"/>
    <s v=" "/>
    <s v=" "/>
    <n v="37.742310000000003"/>
  </r>
  <r>
    <x v="0"/>
    <x v="1"/>
    <n v="0.5"/>
    <x v="1"/>
    <n v="100"/>
    <x v="2"/>
    <n v="0"/>
    <n v="558"/>
    <n v="100.0686"/>
    <n v="4.4359200000000003"/>
    <n v="9.3725509999999996"/>
    <n v="18.810739999999999"/>
    <n v="26.077590000000001"/>
  </r>
  <r>
    <x v="0"/>
    <x v="0"/>
    <n v="0.5"/>
    <x v="1"/>
    <n v="150"/>
    <x v="2"/>
    <n v="0"/>
    <n v="559"/>
    <n v="56.74335"/>
    <n v="5.6360789999999996"/>
    <s v=" "/>
    <s v=" "/>
    <n v="38.617229999999999"/>
  </r>
  <r>
    <x v="1"/>
    <x v="1"/>
    <n v="0"/>
    <x v="0"/>
    <n v="100"/>
    <x v="2"/>
    <n v="1"/>
    <n v="560"/>
    <n v="100.0445"/>
    <n v="4.7191970000000003"/>
    <n v="10.80725"/>
    <n v="23.829419999999999"/>
    <n v="27.458770000000001"/>
  </r>
  <r>
    <x v="0"/>
    <x v="1"/>
    <n v="0.5"/>
    <x v="0"/>
    <n v="100"/>
    <x v="1"/>
    <n v="0"/>
    <n v="561"/>
    <n v="100.14279999999999"/>
    <n v="3.249701"/>
    <n v="6.3175429999999997"/>
    <n v="11.401859999999999"/>
    <n v="23.275300000000001"/>
  </r>
  <r>
    <x v="1"/>
    <x v="1"/>
    <n v="1"/>
    <x v="1"/>
    <n v="150"/>
    <x v="1"/>
    <n v="2"/>
    <n v="562"/>
    <n v="111.0214"/>
    <n v="6.3742279999999996"/>
    <n v="11.92529"/>
    <n v="23.40963"/>
    <n v="28.31409"/>
  </r>
  <r>
    <x v="2"/>
    <x v="2"/>
    <n v="1"/>
    <x v="2"/>
    <n v="150"/>
    <x v="0"/>
    <n v="2"/>
    <n v="563"/>
    <n v="102.3259"/>
    <n v="4.9450919999999998"/>
    <n v="9.3817149999999998"/>
    <n v="24.490320000000001"/>
    <n v="26.854869999999998"/>
  </r>
  <r>
    <x v="0"/>
    <x v="2"/>
    <n v="0"/>
    <x v="2"/>
    <n v="100"/>
    <x v="0"/>
    <n v="0"/>
    <n v="564"/>
    <n v="100.142"/>
    <n v="2.440315"/>
    <n v="5.077312"/>
    <n v="9.6290689999999994"/>
    <n v="22.149229999999999"/>
  </r>
  <r>
    <x v="1"/>
    <x v="2"/>
    <n v="1"/>
    <x v="0"/>
    <n v="150"/>
    <x v="1"/>
    <n v="1"/>
    <n v="565"/>
    <n v="84.810100000000006"/>
    <n v="6.5317720000000001"/>
    <n v="13.468"/>
    <s v=" "/>
    <n v="31.756799999999998"/>
  </r>
  <r>
    <x v="0"/>
    <x v="2"/>
    <n v="0"/>
    <x v="2"/>
    <n v="200"/>
    <x v="2"/>
    <n v="1"/>
    <n v="566"/>
    <n v="107.42149999999999"/>
    <n v="2.9888379999999999"/>
    <n v="7.2090500000000004"/>
    <n v="18.99661"/>
    <n v="24.332560000000001"/>
  </r>
  <r>
    <x v="1"/>
    <x v="2"/>
    <n v="1"/>
    <x v="1"/>
    <n v="200"/>
    <x v="0"/>
    <n v="0"/>
    <n v="567"/>
    <n v="93.103250000000003"/>
    <n v="5.216774"/>
    <n v="10.668279999999999"/>
    <s v=" "/>
    <n v="28.725439999999999"/>
  </r>
  <r>
    <x v="2"/>
    <x v="1"/>
    <n v="0"/>
    <x v="2"/>
    <n v="150"/>
    <x v="1"/>
    <n v="0"/>
    <n v="568"/>
    <n v="119.86669999999999"/>
    <n v="3.9435929999999999"/>
    <n v="8.7262120000000003"/>
    <n v="17.84666"/>
    <n v="24.735289999999999"/>
  </r>
  <r>
    <x v="1"/>
    <x v="2"/>
    <n v="1"/>
    <x v="0"/>
    <n v="100"/>
    <x v="2"/>
    <n v="1"/>
    <n v="569"/>
    <n v="70.363669999999999"/>
    <n v="8.0206569999999999"/>
    <n v="20.17718"/>
    <s v=" "/>
    <n v="36.887079999999997"/>
  </r>
  <r>
    <x v="0"/>
    <x v="2"/>
    <n v="0.5"/>
    <x v="0"/>
    <n v="200"/>
    <x v="1"/>
    <n v="0"/>
    <n v="570"/>
    <n v="109.3882"/>
    <n v="3.4565830000000002"/>
    <n v="7.4196869999999997"/>
    <n v="18.20814"/>
    <n v="24.380990000000001"/>
  </r>
  <r>
    <x v="0"/>
    <x v="2"/>
    <n v="0"/>
    <x v="0"/>
    <n v="150"/>
    <x v="1"/>
    <n v="1"/>
    <n v="571"/>
    <n v="109.4199"/>
    <n v="2.8856190000000002"/>
    <n v="6.8713259999999998"/>
    <n v="17.65767"/>
    <n v="23.862960000000001"/>
  </r>
  <r>
    <x v="0"/>
    <x v="2"/>
    <n v="1"/>
    <x v="1"/>
    <n v="200"/>
    <x v="1"/>
    <n v="0"/>
    <n v="572"/>
    <n v="96.335009999999997"/>
    <n v="5.058338"/>
    <n v="10.277710000000001"/>
    <s v=" "/>
    <n v="28.119230000000002"/>
  </r>
  <r>
    <x v="1"/>
    <x v="2"/>
    <n v="1"/>
    <x v="1"/>
    <n v="200"/>
    <x v="1"/>
    <n v="1"/>
    <n v="573"/>
    <n v="74.137630000000001"/>
    <n v="7.2224310000000003"/>
    <n v="17.274049999999999"/>
    <s v=" "/>
    <n v="34.999279999999999"/>
  </r>
  <r>
    <x v="0"/>
    <x v="0"/>
    <n v="0"/>
    <x v="1"/>
    <n v="100"/>
    <x v="0"/>
    <n v="2"/>
    <n v="574"/>
    <n v="88.716989999999996"/>
    <n v="2.8676729999999999"/>
    <n v="7.1677439999999999"/>
    <s v=" "/>
    <n v="26.245280000000001"/>
  </r>
  <r>
    <x v="0"/>
    <x v="1"/>
    <n v="1"/>
    <x v="2"/>
    <n v="200"/>
    <x v="1"/>
    <n v="1"/>
    <n v="575"/>
    <n v="169.8263"/>
    <n v="4.0768969999999998"/>
    <n v="6.5282999999999998"/>
    <n v="10.43207"/>
    <n v="20.015419999999999"/>
  </r>
  <r>
    <x v="2"/>
    <x v="2"/>
    <n v="1"/>
    <x v="0"/>
    <n v="100"/>
    <x v="2"/>
    <n v="2"/>
    <n v="576"/>
    <n v="56.749180000000003"/>
    <n v="9.7560439999999993"/>
    <s v=" "/>
    <s v=" "/>
    <n v="43.021349999999998"/>
  </r>
  <r>
    <x v="2"/>
    <x v="0"/>
    <n v="0"/>
    <x v="2"/>
    <n v="100"/>
    <x v="0"/>
    <n v="0"/>
    <n v="577"/>
    <n v="74.354389999999995"/>
    <n v="3.4071069999999999"/>
    <n v="10.562390000000001"/>
    <s v=" "/>
    <n v="30.287469999999999"/>
  </r>
  <r>
    <x v="1"/>
    <x v="2"/>
    <n v="1"/>
    <x v="2"/>
    <n v="200"/>
    <x v="0"/>
    <n v="2"/>
    <n v="578"/>
    <n v="123.19070000000001"/>
    <n v="4.4433769999999999"/>
    <n v="7.5783079999999998"/>
    <n v="14.46223"/>
    <n v="23.55096"/>
  </r>
  <r>
    <x v="0"/>
    <x v="2"/>
    <n v="0.5"/>
    <x v="1"/>
    <n v="200"/>
    <x v="0"/>
    <n v="1"/>
    <n v="579"/>
    <n v="118.7608"/>
    <n v="2.903953"/>
    <n v="6.1886380000000001"/>
    <n v="13.939959999999999"/>
    <n v="22.529119999999999"/>
  </r>
  <r>
    <x v="0"/>
    <x v="2"/>
    <n v="0.5"/>
    <x v="2"/>
    <n v="150"/>
    <x v="2"/>
    <n v="1"/>
    <n v="580"/>
    <n v="107.3775"/>
    <n v="3.6646320000000001"/>
    <n v="7.86449"/>
    <n v="19.637119999999999"/>
    <n v="24.937169999999998"/>
  </r>
  <r>
    <x v="0"/>
    <x v="1"/>
    <n v="0.5"/>
    <x v="1"/>
    <n v="200"/>
    <x v="0"/>
    <n v="0"/>
    <n v="581"/>
    <n v="160.0301"/>
    <n v="2.7616710000000002"/>
    <n v="5.3977870000000001"/>
    <n v="9.728351"/>
    <n v="19.317080000000001"/>
  </r>
  <r>
    <x v="1"/>
    <x v="0"/>
    <n v="0.5"/>
    <x v="2"/>
    <n v="150"/>
    <x v="1"/>
    <n v="2"/>
    <n v="582"/>
    <n v="71.679829999999995"/>
    <n v="4.5778869999999996"/>
    <n v="12.79832"/>
    <s v=" "/>
    <n v="32.190930000000002"/>
  </r>
  <r>
    <x v="1"/>
    <x v="2"/>
    <n v="0"/>
    <x v="1"/>
    <n v="150"/>
    <x v="1"/>
    <n v="1"/>
    <n v="583"/>
    <n v="74.150180000000006"/>
    <n v="4.9444949999999999"/>
    <n v="15.033099999999999"/>
    <s v=" "/>
    <n v="32.772210000000001"/>
  </r>
  <r>
    <x v="0"/>
    <x v="2"/>
    <n v="0"/>
    <x v="0"/>
    <n v="200"/>
    <x v="0"/>
    <n v="1"/>
    <n v="584"/>
    <n v="134.18610000000001"/>
    <n v="2.4666769999999998"/>
    <n v="5.4558299999999997"/>
    <n v="10.592829999999999"/>
    <n v="20.52797"/>
  </r>
  <r>
    <x v="2"/>
    <x v="0"/>
    <n v="0"/>
    <x v="1"/>
    <n v="100"/>
    <x v="2"/>
    <n v="0"/>
    <n v="585"/>
    <n v="33.395319999999998"/>
    <n v="15.26155"/>
    <s v=" "/>
    <s v=" "/>
    <n v="60.463050000000003"/>
  </r>
  <r>
    <x v="2"/>
    <x v="2"/>
    <n v="0"/>
    <x v="2"/>
    <n v="100"/>
    <x v="2"/>
    <n v="1"/>
    <n v="586"/>
    <n v="67.267399999999995"/>
    <n v="5.7523770000000001"/>
    <n v="20.255960000000002"/>
    <s v=" "/>
    <n v="35.564430000000002"/>
  </r>
  <r>
    <x v="2"/>
    <x v="2"/>
    <n v="0.5"/>
    <x v="2"/>
    <n v="150"/>
    <x v="2"/>
    <n v="0"/>
    <n v="587"/>
    <n v="67.252549999999999"/>
    <n v="6.7297779999999996"/>
    <n v="21.18234"/>
    <s v=" "/>
    <n v="36.423830000000002"/>
  </r>
  <r>
    <x v="1"/>
    <x v="2"/>
    <n v="1"/>
    <x v="2"/>
    <n v="100"/>
    <x v="0"/>
    <n v="0"/>
    <n v="588"/>
    <n v="100.0813"/>
    <n v="4.4282060000000003"/>
    <n v="7.5270919999999997"/>
    <n v="14.431649999999999"/>
    <n v="24.736329999999999"/>
  </r>
  <r>
    <x v="2"/>
    <x v="0"/>
    <n v="1"/>
    <x v="2"/>
    <n v="150"/>
    <x v="1"/>
    <n v="1"/>
    <n v="589"/>
    <n v="57.265439999999998"/>
    <n v="8.2715080000000007"/>
    <s v=" "/>
    <s v=" "/>
    <n v="40.884459999999997"/>
  </r>
  <r>
    <x v="1"/>
    <x v="0"/>
    <n v="0.5"/>
    <x v="2"/>
    <n v="100"/>
    <x v="2"/>
    <n v="2"/>
    <n v="590"/>
    <n v="58.345419999999997"/>
    <n v="5.5437830000000003"/>
    <s v=" "/>
    <s v=" "/>
    <n v="37.808860000000003"/>
  </r>
  <r>
    <x v="0"/>
    <x v="1"/>
    <n v="1"/>
    <x v="1"/>
    <n v="100"/>
    <x v="2"/>
    <n v="1"/>
    <n v="591"/>
    <n v="100.0686"/>
    <n v="5.1042379999999996"/>
    <n v="10.0548"/>
    <n v="19.490760000000002"/>
    <n v="26.747859999999999"/>
  </r>
  <r>
    <x v="0"/>
    <x v="2"/>
    <n v="0"/>
    <x v="2"/>
    <n v="100"/>
    <x v="2"/>
    <n v="2"/>
    <n v="592"/>
    <n v="100.0372"/>
    <n v="2.980521"/>
    <n v="7.2118719999999996"/>
    <n v="18.984030000000001"/>
    <n v="24.542249999999999"/>
  </r>
  <r>
    <x v="2"/>
    <x v="1"/>
    <n v="0"/>
    <x v="1"/>
    <n v="200"/>
    <x v="0"/>
    <n v="1"/>
    <n v="593"/>
    <n v="113.5299"/>
    <n v="4.1205579999999999"/>
    <n v="9.3259030000000003"/>
    <n v="19.977789999999999"/>
    <n v="25.66648"/>
  </r>
  <r>
    <x v="0"/>
    <x v="0"/>
    <n v="1"/>
    <x v="1"/>
    <n v="100"/>
    <x v="0"/>
    <n v="1"/>
    <n v="594"/>
    <n v="88.698840000000004"/>
    <n v="5.0883510000000003"/>
    <n v="9.5406639999999996"/>
    <s v=" "/>
    <n v="28.53425"/>
  </r>
  <r>
    <x v="0"/>
    <x v="0"/>
    <n v="1"/>
    <x v="0"/>
    <n v="150"/>
    <x v="1"/>
    <n v="1"/>
    <n v="595"/>
    <n v="80.270849999999996"/>
    <n v="5.4863229999999996"/>
    <n v="11.38705"/>
    <s v=" "/>
    <n v="30.879660000000001"/>
  </r>
  <r>
    <x v="1"/>
    <x v="0"/>
    <n v="0"/>
    <x v="2"/>
    <n v="150"/>
    <x v="1"/>
    <n v="1"/>
    <n v="596"/>
    <n v="71.688289999999995"/>
    <n v="3.5963630000000002"/>
    <n v="11.817299999999999"/>
    <s v=" "/>
    <n v="31.326070000000001"/>
  </r>
  <r>
    <x v="0"/>
    <x v="0"/>
    <n v="0"/>
    <x v="1"/>
    <n v="150"/>
    <x v="0"/>
    <n v="0"/>
    <n v="597"/>
    <n v="88.716989999999996"/>
    <n v="2.905751"/>
    <n v="7.2090860000000001"/>
    <s v=" "/>
    <n v="26.281669999999998"/>
  </r>
  <r>
    <x v="0"/>
    <x v="0"/>
    <n v="0.5"/>
    <x v="0"/>
    <n v="150"/>
    <x v="0"/>
    <n v="2"/>
    <n v="598"/>
    <n v="101.9785"/>
    <n v="2.7935409999999998"/>
    <n v="6.109966"/>
    <n v="20.513380000000002"/>
    <n v="23.88663"/>
  </r>
  <r>
    <x v="1"/>
    <x v="1"/>
    <n v="0.5"/>
    <x v="0"/>
    <n v="100"/>
    <x v="0"/>
    <n v="0"/>
    <n v="599"/>
    <n v="100.13249999999999"/>
    <n v="3.3660549999999998"/>
    <n v="6.5180749999999996"/>
    <n v="11.85671"/>
    <n v="23.458629999999999"/>
  </r>
  <r>
    <x v="2"/>
    <x v="0"/>
    <n v="1"/>
    <x v="0"/>
    <n v="100"/>
    <x v="0"/>
    <n v="1"/>
    <n v="600"/>
    <n v="62.340260000000001"/>
    <n v="6.3156150000000002"/>
    <n v="22.787569999999999"/>
    <s v=" "/>
    <n v="36.99635"/>
  </r>
  <r>
    <x v="2"/>
    <x v="0"/>
    <n v="1"/>
    <x v="1"/>
    <n v="150"/>
    <x v="2"/>
    <n v="0"/>
    <n v="601"/>
    <n v="33.395150000000001"/>
    <n v="17.653729999999999"/>
    <s v=" "/>
    <s v=" "/>
    <n v="62.410110000000003"/>
  </r>
  <r>
    <x v="1"/>
    <x v="2"/>
    <n v="0.5"/>
    <x v="1"/>
    <n v="100"/>
    <x v="2"/>
    <n v="2"/>
    <n v="602"/>
    <n v="61.234340000000003"/>
    <n v="7.3468"/>
    <n v="32.706440000000001"/>
    <s v=" "/>
    <n v="39.110430000000001"/>
  </r>
  <r>
    <x v="1"/>
    <x v="0"/>
    <n v="0.5"/>
    <x v="2"/>
    <n v="100"/>
    <x v="1"/>
    <n v="1"/>
    <n v="603"/>
    <n v="71.679829999999995"/>
    <n v="4.5515970000000001"/>
    <n v="12.78725"/>
    <s v=" "/>
    <n v="32.178179999999998"/>
  </r>
  <r>
    <x v="2"/>
    <x v="2"/>
    <n v="1"/>
    <x v="1"/>
    <n v="100"/>
    <x v="1"/>
    <n v="0"/>
    <n v="604"/>
    <n v="60.054189999999998"/>
    <n v="9.0757569999999994"/>
    <n v="40.737720000000003"/>
    <s v=" "/>
    <n v="41.169539999999998"/>
  </r>
  <r>
    <x v="2"/>
    <x v="0"/>
    <n v="0"/>
    <x v="1"/>
    <n v="200"/>
    <x v="1"/>
    <n v="1"/>
    <n v="605"/>
    <n v="41.204819999999998"/>
    <n v="8.6964249999999996"/>
    <s v=" "/>
    <s v=" "/>
    <n v="50.028739999999999"/>
  </r>
  <r>
    <x v="0"/>
    <x v="1"/>
    <n v="0.5"/>
    <x v="0"/>
    <n v="200"/>
    <x v="2"/>
    <n v="0"/>
    <n v="606"/>
    <n v="131.5582"/>
    <n v="3.9408059999999998"/>
    <n v="7.9730629999999998"/>
    <n v="15.07647"/>
    <n v="23.365030000000001"/>
  </r>
  <r>
    <x v="1"/>
    <x v="1"/>
    <n v="0"/>
    <x v="2"/>
    <n v="200"/>
    <x v="2"/>
    <n v="1"/>
    <n v="607"/>
    <n v="121.55249999999999"/>
    <n v="3.8683589999999999"/>
    <n v="8.5518830000000001"/>
    <n v="17.371829999999999"/>
    <n v="24.460090000000001"/>
  </r>
  <r>
    <x v="2"/>
    <x v="0"/>
    <n v="0.5"/>
    <x v="1"/>
    <n v="100"/>
    <x v="1"/>
    <n v="0"/>
    <n v="608"/>
    <n v="41.197929999999999"/>
    <n v="9.5724789999999995"/>
    <s v=" "/>
    <s v=" "/>
    <n v="50.768340000000002"/>
  </r>
  <r>
    <x v="2"/>
    <x v="2"/>
    <n v="0"/>
    <x v="1"/>
    <n v="150"/>
    <x v="2"/>
    <n v="0"/>
    <n v="609"/>
    <n v="49.1614"/>
    <n v="9.3366430000000005"/>
    <s v=" "/>
    <s v=" "/>
    <n v="45.901139999999998"/>
  </r>
  <r>
    <x v="0"/>
    <x v="2"/>
    <n v="1"/>
    <x v="2"/>
    <n v="200"/>
    <x v="2"/>
    <n v="0"/>
    <n v="610"/>
    <n v="107.3708"/>
    <n v="6.077045"/>
    <n v="10.27651"/>
    <n v="22.06711"/>
    <n v="27.366610000000001"/>
  </r>
  <r>
    <x v="2"/>
    <x v="2"/>
    <n v="0"/>
    <x v="0"/>
    <n v="100"/>
    <x v="0"/>
    <n v="1"/>
    <n v="611"/>
    <n v="87.463849999999994"/>
    <n v="3.8411529999999998"/>
    <n v="10.19314"/>
    <s v=" "/>
    <n v="28.532160000000001"/>
  </r>
  <r>
    <x v="0"/>
    <x v="1"/>
    <n v="1"/>
    <x v="2"/>
    <n v="150"/>
    <x v="0"/>
    <n v="2"/>
    <n v="612"/>
    <n v="150.22219999999999"/>
    <n v="3.3341120000000002"/>
    <n v="5.1178670000000004"/>
    <n v="7.833742"/>
    <n v="18.174140000000001"/>
  </r>
  <r>
    <x v="1"/>
    <x v="2"/>
    <n v="1"/>
    <x v="1"/>
    <n v="200"/>
    <x v="2"/>
    <n v="2"/>
    <n v="613"/>
    <n v="61.231639999999999"/>
    <n v="9.0714380000000006"/>
    <n v="34.400030000000001"/>
    <s v=" "/>
    <n v="40.783499999999997"/>
  </r>
  <r>
    <x v="1"/>
    <x v="2"/>
    <n v="0.5"/>
    <x v="2"/>
    <n v="200"/>
    <x v="1"/>
    <n v="2"/>
    <n v="614"/>
    <n v="99.304010000000005"/>
    <n v="4.119764"/>
    <n v="8.9559639999999998"/>
    <s v=" "/>
    <n v="26.595109999999998"/>
  </r>
  <r>
    <x v="0"/>
    <x v="0"/>
    <n v="0.5"/>
    <x v="1"/>
    <n v="150"/>
    <x v="1"/>
    <n v="2"/>
    <n v="615"/>
    <n v="69.493359999999996"/>
    <n v="4.4149700000000003"/>
    <n v="13.63308"/>
    <s v=" "/>
    <n v="32.757289999999998"/>
  </r>
  <r>
    <x v="1"/>
    <x v="0"/>
    <n v="0"/>
    <x v="1"/>
    <n v="200"/>
    <x v="0"/>
    <n v="2"/>
    <n v="616"/>
    <n v="67.090450000000004"/>
    <n v="3.8787430000000001"/>
    <n v="14.367190000000001"/>
    <s v=" "/>
    <n v="32.95561"/>
  </r>
  <r>
    <x v="0"/>
    <x v="1"/>
    <n v="0"/>
    <x v="2"/>
    <n v="150"/>
    <x v="1"/>
    <n v="1"/>
    <n v="617"/>
    <n v="150.13759999999999"/>
    <n v="2.3841009999999998"/>
    <n v="4.7507970000000004"/>
    <n v="8.5984829999999999"/>
    <n v="18.470549999999999"/>
  </r>
  <r>
    <x v="0"/>
    <x v="2"/>
    <n v="0.5"/>
    <x v="0"/>
    <n v="150"/>
    <x v="1"/>
    <n v="2"/>
    <n v="618"/>
    <n v="109.41"/>
    <n v="3.4474019999999999"/>
    <n v="7.450869"/>
    <n v="18.204070000000002"/>
    <n v="24.406939999999999"/>
  </r>
  <r>
    <x v="2"/>
    <x v="1"/>
    <n v="0"/>
    <x v="0"/>
    <n v="100"/>
    <x v="1"/>
    <n v="1"/>
    <n v="619"/>
    <n v="100.0408"/>
    <n v="4.7667950000000001"/>
    <n v="11.02215"/>
    <n v="24.722000000000001"/>
    <n v="27.65821"/>
  </r>
  <r>
    <x v="2"/>
    <x v="1"/>
    <n v="0"/>
    <x v="0"/>
    <n v="150"/>
    <x v="1"/>
    <n v="2"/>
    <n v="620"/>
    <n v="105.34139999999999"/>
    <n v="4.7755650000000003"/>
    <n v="10.99559"/>
    <n v="24.735990000000001"/>
    <n v="27.60371"/>
  </r>
  <r>
    <x v="1"/>
    <x v="0"/>
    <n v="0.5"/>
    <x v="1"/>
    <n v="200"/>
    <x v="0"/>
    <n v="0"/>
    <n v="621"/>
    <n v="67.087000000000003"/>
    <n v="4.5441130000000003"/>
    <n v="15.01656"/>
    <s v=" "/>
    <n v="33.571219999999997"/>
  </r>
  <r>
    <x v="2"/>
    <x v="1"/>
    <n v="0"/>
    <x v="1"/>
    <n v="150"/>
    <x v="0"/>
    <n v="0"/>
    <n v="622"/>
    <n v="113.57040000000001"/>
    <n v="4.1077589999999997"/>
    <n v="9.3245979999999999"/>
    <n v="19.99549"/>
    <n v="25.700009999999999"/>
  </r>
  <r>
    <x v="2"/>
    <x v="0"/>
    <n v="0.5"/>
    <x v="1"/>
    <n v="100"/>
    <x v="2"/>
    <n v="1"/>
    <n v="623"/>
    <n v="33.247889999999998"/>
    <n v="16.588180000000001"/>
    <s v=" "/>
    <s v=" "/>
    <n v="61.172800000000002"/>
  </r>
  <r>
    <x v="2"/>
    <x v="1"/>
    <n v="0"/>
    <x v="0"/>
    <n v="100"/>
    <x v="2"/>
    <n v="2"/>
    <n v="624"/>
    <n v="90.525440000000003"/>
    <n v="6.1330619999999998"/>
    <n v="14.905709999999999"/>
    <s v=" "/>
    <n v="31.491409999999998"/>
  </r>
  <r>
    <x v="0"/>
    <x v="2"/>
    <n v="1"/>
    <x v="0"/>
    <n v="150"/>
    <x v="2"/>
    <n v="1"/>
    <n v="625"/>
    <n v="91.98312"/>
    <n v="6.6336769999999996"/>
    <n v="12.4384"/>
    <s v=" "/>
    <n v="30.46274"/>
  </r>
  <r>
    <x v="2"/>
    <x v="0"/>
    <n v="0.5"/>
    <x v="1"/>
    <n v="150"/>
    <x v="2"/>
    <n v="2"/>
    <n v="626"/>
    <n v="33.247909999999997"/>
    <n v="16.491869999999999"/>
    <s v=" "/>
    <s v=" "/>
    <n v="61.176090000000002"/>
  </r>
  <r>
    <x v="2"/>
    <x v="0"/>
    <n v="0.5"/>
    <x v="1"/>
    <n v="200"/>
    <x v="1"/>
    <n v="2"/>
    <n v="627"/>
    <n v="41.197929999999999"/>
    <n v="9.5662640000000003"/>
    <s v=" "/>
    <s v=" "/>
    <n v="50.76493"/>
  </r>
  <r>
    <x v="2"/>
    <x v="2"/>
    <n v="0"/>
    <x v="0"/>
    <n v="100"/>
    <x v="2"/>
    <n v="0"/>
    <n v="628"/>
    <n v="56.757429999999999"/>
    <n v="7.3693280000000003"/>
    <s v=" "/>
    <s v=" "/>
    <n v="40.812869999999997"/>
  </r>
  <r>
    <x v="0"/>
    <x v="2"/>
    <n v="0.5"/>
    <x v="1"/>
    <n v="200"/>
    <x v="2"/>
    <n v="0"/>
    <n v="629"/>
    <n v="80.632480000000001"/>
    <n v="4.9208660000000002"/>
    <n v="12.9421"/>
    <s v=" "/>
    <n v="31.179939999999998"/>
  </r>
  <r>
    <x v="2"/>
    <x v="0"/>
    <n v="0"/>
    <x v="0"/>
    <n v="150"/>
    <x v="0"/>
    <n v="0"/>
    <n v="630"/>
    <n v="62.343119999999999"/>
    <n v="4.3280310000000002"/>
    <n v="20.801259999999999"/>
    <s v=" "/>
    <n v="35.056429999999999"/>
  </r>
  <r>
    <x v="1"/>
    <x v="0"/>
    <n v="0"/>
    <x v="1"/>
    <n v="150"/>
    <x v="1"/>
    <n v="2"/>
    <n v="631"/>
    <n v="51.799610000000001"/>
    <n v="5.7893119999999998"/>
    <s v=" "/>
    <s v=" "/>
    <n v="41.104889999999997"/>
  </r>
  <r>
    <x v="2"/>
    <x v="1"/>
    <n v="0"/>
    <x v="1"/>
    <n v="100"/>
    <x v="0"/>
    <n v="2"/>
    <n v="632"/>
    <n v="100.0566"/>
    <n v="4.1192390000000003"/>
    <n v="9.3551830000000002"/>
    <n v="19.990659999999998"/>
    <n v="26.099060000000001"/>
  </r>
  <r>
    <x v="0"/>
    <x v="2"/>
    <n v="1"/>
    <x v="2"/>
    <n v="200"/>
    <x v="1"/>
    <n v="2"/>
    <n v="633"/>
    <n v="126.9926"/>
    <n v="4.2602120000000001"/>
    <n v="7.2803909999999998"/>
    <n v="13.66437"/>
    <n v="23.017099999999999"/>
  </r>
  <r>
    <x v="2"/>
    <x v="2"/>
    <n v="1"/>
    <x v="1"/>
    <n v="150"/>
    <x v="2"/>
    <n v="2"/>
    <n v="634"/>
    <n v="49.157159999999998"/>
    <n v="11.43511"/>
    <s v=" "/>
    <s v=" "/>
    <n v="47.864890000000003"/>
  </r>
  <r>
    <x v="2"/>
    <x v="1"/>
    <n v="1"/>
    <x v="2"/>
    <n v="200"/>
    <x v="1"/>
    <n v="0"/>
    <n v="635"/>
    <n v="119.68940000000001"/>
    <n v="7.2376379999999996"/>
    <n v="11.984780000000001"/>
    <n v="21.11026"/>
    <n v="27.924489999999999"/>
  </r>
  <r>
    <x v="2"/>
    <x v="0"/>
    <n v="1"/>
    <x v="0"/>
    <n v="100"/>
    <x v="2"/>
    <n v="0"/>
    <n v="636"/>
    <n v="38.665059999999997"/>
    <n v="12.446429999999999"/>
    <s v=" "/>
    <s v=" "/>
    <n v="55.111409999999999"/>
  </r>
  <r>
    <x v="1"/>
    <x v="1"/>
    <n v="1"/>
    <x v="2"/>
    <n v="100"/>
    <x v="1"/>
    <n v="0"/>
    <n v="637"/>
    <n v="100.1153"/>
    <n v="5.3645630000000004"/>
    <n v="8.8969989999999992"/>
    <n v="14.98602"/>
    <n v="25.76857"/>
  </r>
  <r>
    <x v="1"/>
    <x v="1"/>
    <n v="0.5"/>
    <x v="0"/>
    <n v="100"/>
    <x v="1"/>
    <n v="1"/>
    <n v="638"/>
    <n v="100.0782"/>
    <n v="4.4159199999999998"/>
    <n v="8.9154809999999998"/>
    <n v="17.303270000000001"/>
    <n v="25.67595"/>
  </r>
  <r>
    <x v="2"/>
    <x v="2"/>
    <n v="0.5"/>
    <x v="0"/>
    <n v="200"/>
    <x v="2"/>
    <n v="0"/>
    <n v="639"/>
    <n v="56.752989999999997"/>
    <n v="8.2422620000000002"/>
    <s v=" "/>
    <s v=" "/>
    <n v="41.586300000000001"/>
  </r>
  <r>
    <x v="2"/>
    <x v="0"/>
    <n v="1"/>
    <x v="0"/>
    <n v="150"/>
    <x v="1"/>
    <n v="0"/>
    <n v="640"/>
    <n v="47.847430000000003"/>
    <n v="9.6933980000000002"/>
    <s v=" "/>
    <s v=" "/>
    <n v="46.841540000000002"/>
  </r>
  <r>
    <x v="1"/>
    <x v="1"/>
    <n v="0.5"/>
    <x v="1"/>
    <n v="100"/>
    <x v="0"/>
    <n v="2"/>
    <n v="641"/>
    <n v="100.098"/>
    <n v="3.8031069999999998"/>
    <n v="7.6233930000000001"/>
    <n v="14.49136"/>
    <n v="24.4955"/>
  </r>
  <r>
    <x v="2"/>
    <x v="1"/>
    <n v="0.5"/>
    <x v="2"/>
    <n v="150"/>
    <x v="2"/>
    <n v="2"/>
    <n v="642"/>
    <n v="103.3489"/>
    <n v="5.7890519999999999"/>
    <n v="12.34003"/>
    <n v="26.996020000000001"/>
    <n v="28.89584"/>
  </r>
  <r>
    <x v="2"/>
    <x v="0"/>
    <n v="1"/>
    <x v="2"/>
    <n v="150"/>
    <x v="0"/>
    <n v="0"/>
    <n v="643"/>
    <n v="74.344210000000004"/>
    <n v="5.6410549999999997"/>
    <n v="12.779529999999999"/>
    <s v=" "/>
    <n v="32.44209"/>
  </r>
  <r>
    <x v="0"/>
    <x v="1"/>
    <n v="0"/>
    <x v="1"/>
    <n v="100"/>
    <x v="0"/>
    <n v="0"/>
    <n v="644"/>
    <n v="100.1695"/>
    <n v="2.5018039999999999"/>
    <n v="5.0679999999999996"/>
    <n v="9.4045190000000005"/>
    <n v="22.177759999999999"/>
  </r>
  <r>
    <x v="0"/>
    <x v="0"/>
    <n v="1"/>
    <x v="1"/>
    <n v="150"/>
    <x v="1"/>
    <n v="0"/>
    <n v="645"/>
    <n v="69.492469999999997"/>
    <n v="6.0500040000000004"/>
    <n v="15.27055"/>
    <s v=" "/>
    <n v="34.361089999999997"/>
  </r>
  <r>
    <x v="1"/>
    <x v="0"/>
    <n v="0.5"/>
    <x v="0"/>
    <n v="200"/>
    <x v="0"/>
    <n v="1"/>
    <n v="646"/>
    <n v="77.543629999999993"/>
    <n v="3.8010069999999998"/>
    <n v="10.120480000000001"/>
    <s v=" "/>
    <n v="29.829840000000001"/>
  </r>
  <r>
    <x v="0"/>
    <x v="1"/>
    <n v="1"/>
    <x v="0"/>
    <n v="200"/>
    <x v="2"/>
    <n v="1"/>
    <n v="647"/>
    <n v="131.5977"/>
    <n v="4.6582119999999998"/>
    <n v="8.6589229999999997"/>
    <n v="15.77876"/>
    <n v="24.082550000000001"/>
  </r>
  <r>
    <x v="2"/>
    <x v="1"/>
    <n v="1"/>
    <x v="1"/>
    <n v="100"/>
    <x v="2"/>
    <n v="0"/>
    <n v="648"/>
    <n v="80.770210000000006"/>
    <n v="9.7816209999999995"/>
    <n v="21.337890000000002"/>
    <s v=" "/>
    <n v="37.062629999999999"/>
  </r>
  <r>
    <x v="2"/>
    <x v="0"/>
    <n v="1"/>
    <x v="2"/>
    <n v="200"/>
    <x v="2"/>
    <n v="0"/>
    <n v="649"/>
    <n v="46.352229999999999"/>
    <n v="9.7588369999999998"/>
    <s v=" "/>
    <s v=" "/>
    <n v="47.794220000000003"/>
  </r>
  <r>
    <x v="1"/>
    <x v="0"/>
    <n v="0"/>
    <x v="0"/>
    <n v="200"/>
    <x v="2"/>
    <n v="2"/>
    <n v="650"/>
    <n v="48.755040000000001"/>
    <n v="6.5106190000000002"/>
    <s v=" "/>
    <s v=" "/>
    <n v="43.342379999999999"/>
  </r>
  <r>
    <x v="0"/>
    <x v="2"/>
    <n v="0.5"/>
    <x v="1"/>
    <n v="100"/>
    <x v="0"/>
    <n v="2"/>
    <n v="651"/>
    <n v="100.0692"/>
    <n v="2.9127900000000002"/>
    <n v="6.2173790000000002"/>
    <n v="13.937860000000001"/>
    <n v="23.45711"/>
  </r>
  <r>
    <x v="0"/>
    <x v="0"/>
    <n v="0.5"/>
    <x v="2"/>
    <n v="100"/>
    <x v="0"/>
    <n v="2"/>
    <n v="652"/>
    <n v="100.0822"/>
    <n v="2.451441"/>
    <n v="4.8676979999999999"/>
    <n v="10.972009999999999"/>
    <n v="22.27533"/>
  </r>
  <r>
    <x v="0"/>
    <x v="0"/>
    <n v="0"/>
    <x v="1"/>
    <n v="200"/>
    <x v="0"/>
    <n v="1"/>
    <n v="653"/>
    <n v="88.716989999999996"/>
    <n v="2.9071380000000002"/>
    <n v="7.2116009999999999"/>
    <s v=" "/>
    <n v="26.283100000000001"/>
  </r>
  <r>
    <x v="1"/>
    <x v="1"/>
    <n v="0.5"/>
    <x v="2"/>
    <n v="150"/>
    <x v="1"/>
    <n v="0"/>
    <n v="654"/>
    <n v="139.75190000000001"/>
    <n v="3.920563"/>
    <n v="7.4690760000000003"/>
    <n v="13.55339"/>
    <n v="22.409960000000002"/>
  </r>
  <r>
    <x v="0"/>
    <x v="1"/>
    <n v="0.5"/>
    <x v="0"/>
    <n v="100"/>
    <x v="0"/>
    <n v="2"/>
    <n v="655"/>
    <n v="100.2163"/>
    <n v="2.5372599999999998"/>
    <n v="4.7520579999999999"/>
    <n v="8.2408889999999992"/>
    <n v="21.909230000000001"/>
  </r>
  <r>
    <x v="0"/>
    <x v="0"/>
    <n v="0"/>
    <x v="1"/>
    <n v="150"/>
    <x v="1"/>
    <n v="1"/>
    <n v="656"/>
    <n v="69.494320000000002"/>
    <n v="3.7616719999999999"/>
    <n v="13.00112"/>
    <s v=" "/>
    <n v="32.124769999999998"/>
  </r>
  <r>
    <x v="1"/>
    <x v="0"/>
    <n v="1"/>
    <x v="0"/>
    <n v="150"/>
    <x v="1"/>
    <n v="2"/>
    <n v="657"/>
    <n v="60.065939999999998"/>
    <n v="6.658957"/>
    <n v="36.735770000000002"/>
    <s v=" "/>
    <n v="38.20288"/>
  </r>
  <r>
    <x v="2"/>
    <x v="2"/>
    <n v="0.5"/>
    <x v="0"/>
    <n v="150"/>
    <x v="1"/>
    <n v="1"/>
    <n v="658"/>
    <n v="69.06174"/>
    <n v="6.330463"/>
    <n v="19.199100000000001"/>
    <s v=" "/>
    <n v="35.522390000000001"/>
  </r>
  <r>
    <x v="1"/>
    <x v="1"/>
    <n v="1"/>
    <x v="1"/>
    <n v="150"/>
    <x v="0"/>
    <n v="1"/>
    <n v="659"/>
    <n v="132.1942"/>
    <n v="4.9015269999999997"/>
    <n v="8.7166750000000004"/>
    <n v="15.604290000000001"/>
    <n v="24.089449999999999"/>
  </r>
  <r>
    <x v="0"/>
    <x v="2"/>
    <n v="0"/>
    <x v="2"/>
    <n v="100"/>
    <x v="1"/>
    <n v="1"/>
    <n v="660"/>
    <n v="100.0929"/>
    <n v="2.3526389999999999"/>
    <n v="5.3590210000000003"/>
    <n v="11.73995"/>
    <n v="22.592580000000002"/>
  </r>
  <r>
    <x v="0"/>
    <x v="0"/>
    <n v="0.5"/>
    <x v="2"/>
    <n v="200"/>
    <x v="0"/>
    <n v="1"/>
    <n v="661"/>
    <n v="120.1673"/>
    <n v="2.450215"/>
    <n v="4.8819780000000002"/>
    <n v="10.964740000000001"/>
    <n v="21.037459999999999"/>
  </r>
  <r>
    <x v="2"/>
    <x v="2"/>
    <n v="0.5"/>
    <x v="1"/>
    <n v="150"/>
    <x v="2"/>
    <n v="1"/>
    <n v="662"/>
    <n v="49.159030000000001"/>
    <n v="10.12595"/>
    <s v=" "/>
    <s v=" "/>
    <n v="46.657550000000001"/>
  </r>
  <r>
    <x v="0"/>
    <x v="1"/>
    <n v="0.5"/>
    <x v="1"/>
    <n v="100"/>
    <x v="0"/>
    <n v="1"/>
    <n v="663"/>
    <n v="100.1695"/>
    <n v="2.750718"/>
    <n v="5.4027180000000001"/>
    <n v="9.7039220000000004"/>
    <n v="22.47587"/>
  </r>
  <r>
    <x v="2"/>
    <x v="0"/>
    <n v="1"/>
    <x v="1"/>
    <n v="200"/>
    <x v="1"/>
    <n v="0"/>
    <n v="664"/>
    <n v="41.197290000000002"/>
    <n v="11.50454"/>
    <s v=" "/>
    <s v=" "/>
    <n v="52.652949999999997"/>
  </r>
  <r>
    <x v="0"/>
    <x v="1"/>
    <n v="0.5"/>
    <x v="2"/>
    <n v="150"/>
    <x v="2"/>
    <n v="0"/>
    <n v="665"/>
    <n v="148.72829999999999"/>
    <n v="3.4917600000000002"/>
    <n v="6.6802669999999997"/>
    <n v="11.97991"/>
    <n v="21.200289999999999"/>
  </r>
  <r>
    <x v="1"/>
    <x v="0"/>
    <n v="0"/>
    <x v="2"/>
    <n v="200"/>
    <x v="1"/>
    <n v="2"/>
    <n v="666"/>
    <n v="71.688289999999995"/>
    <n v="3.617947"/>
    <n v="11.843299999999999"/>
    <s v=" "/>
    <n v="31.33201"/>
  </r>
  <r>
    <x v="0"/>
    <x v="1"/>
    <n v="0.5"/>
    <x v="2"/>
    <n v="200"/>
    <x v="1"/>
    <n v="0"/>
    <n v="667"/>
    <n v="169.72149999999999"/>
    <n v="2.888684"/>
    <n v="5.3208840000000004"/>
    <n v="9.2266119999999994"/>
    <n v="18.794060000000002"/>
  </r>
  <r>
    <x v="0"/>
    <x v="1"/>
    <n v="1"/>
    <x v="0"/>
    <n v="100"/>
    <x v="2"/>
    <n v="2"/>
    <n v="668"/>
    <n v="100.09690000000001"/>
    <n v="4.632409"/>
    <n v="8.6527399999999997"/>
    <n v="15.77328"/>
    <n v="25.44106"/>
  </r>
  <r>
    <x v="0"/>
    <x v="2"/>
    <n v="1"/>
    <x v="2"/>
    <n v="200"/>
    <x v="0"/>
    <n v="1"/>
    <n v="669"/>
    <n v="154.81639999999999"/>
    <n v="3.1490629999999999"/>
    <n v="5.2209339999999997"/>
    <n v="8.9362999999999992"/>
    <n v="19.192329999999998"/>
  </r>
  <r>
    <x v="2"/>
    <x v="0"/>
    <n v="1"/>
    <x v="2"/>
    <n v="200"/>
    <x v="1"/>
    <n v="2"/>
    <n v="670"/>
    <n v="57.266060000000003"/>
    <n v="8.2566229999999994"/>
    <s v=" "/>
    <s v=" "/>
    <n v="40.899790000000003"/>
  </r>
  <r>
    <x v="1"/>
    <x v="2"/>
    <n v="0.5"/>
    <x v="0"/>
    <n v="100"/>
    <x v="0"/>
    <n v="1"/>
    <n v="671"/>
    <n v="100.0322"/>
    <n v="3.5627719999999998"/>
    <n v="7.7171510000000003"/>
    <n v="20.151730000000001"/>
    <n v="25.134119999999999"/>
  </r>
  <r>
    <x v="0"/>
    <x v="1"/>
    <n v="0"/>
    <x v="0"/>
    <n v="150"/>
    <x v="1"/>
    <n v="0"/>
    <n v="672"/>
    <n v="150.08699999999999"/>
    <n v="2.6859310000000001"/>
    <n v="5.7533070000000004"/>
    <n v="10.83708"/>
    <n v="20.173010000000001"/>
  </r>
  <r>
    <x v="2"/>
    <x v="0"/>
    <n v="0"/>
    <x v="1"/>
    <n v="200"/>
    <x v="0"/>
    <n v="0"/>
    <n v="673"/>
    <n v="53.783630000000002"/>
    <n v="5.3848190000000002"/>
    <s v=" "/>
    <s v=" "/>
    <n v="39.66854"/>
  </r>
  <r>
    <x v="1"/>
    <x v="1"/>
    <n v="1"/>
    <x v="2"/>
    <n v="100"/>
    <x v="0"/>
    <n v="2"/>
    <n v="674"/>
    <n v="100.1816"/>
    <n v="4.2733420000000004"/>
    <n v="6.7892679999999999"/>
    <n v="10.843500000000001"/>
    <n v="23.844940000000001"/>
  </r>
  <r>
    <x v="2"/>
    <x v="2"/>
    <n v="0"/>
    <x v="0"/>
    <n v="150"/>
    <x v="1"/>
    <n v="0"/>
    <n v="675"/>
    <n v="69.069640000000007"/>
    <n v="5.5081610000000003"/>
    <n v="18.36412"/>
    <s v=" "/>
    <n v="34.720219999999998"/>
  </r>
  <r>
    <x v="2"/>
    <x v="0"/>
    <n v="0.5"/>
    <x v="2"/>
    <n v="100"/>
    <x v="1"/>
    <n v="2"/>
    <n v="676"/>
    <n v="57.265949999999997"/>
    <n v="6.2720500000000001"/>
    <s v=" "/>
    <s v=" "/>
    <n v="38.884259999999998"/>
  </r>
  <r>
    <x v="2"/>
    <x v="0"/>
    <n v="1"/>
    <x v="0"/>
    <n v="150"/>
    <x v="2"/>
    <n v="1"/>
    <n v="677"/>
    <n v="38.665010000000002"/>
    <n v="12.45487"/>
    <s v=" "/>
    <s v=" "/>
    <n v="55.088250000000002"/>
  </r>
  <r>
    <x v="1"/>
    <x v="0"/>
    <n v="1"/>
    <x v="0"/>
    <n v="100"/>
    <x v="1"/>
    <n v="1"/>
    <n v="678"/>
    <n v="60.065150000000003"/>
    <n v="6.6406109999999998"/>
    <n v="36.747979999999998"/>
    <s v=" "/>
    <n v="38.183999999999997"/>
  </r>
  <r>
    <x v="0"/>
    <x v="2"/>
    <n v="1"/>
    <x v="1"/>
    <n v="100"/>
    <x v="0"/>
    <n v="0"/>
    <n v="679"/>
    <n v="100.0692"/>
    <n v="3.6585589999999999"/>
    <n v="6.9596799999999996"/>
    <n v="14.677770000000001"/>
    <n v="24.196909999999999"/>
  </r>
  <r>
    <x v="0"/>
    <x v="0"/>
    <n v="1"/>
    <x v="1"/>
    <n v="100"/>
    <x v="2"/>
    <n v="0"/>
    <n v="680"/>
    <n v="56.744"/>
    <n v="6.2603929999999997"/>
    <s v=" "/>
    <s v=" "/>
    <n v="39.240859999999998"/>
  </r>
  <r>
    <x v="1"/>
    <x v="1"/>
    <n v="0"/>
    <x v="0"/>
    <n v="200"/>
    <x v="0"/>
    <n v="1"/>
    <n v="681"/>
    <n v="146.74299999999999"/>
    <n v="2.722315"/>
    <n v="5.9071759999999998"/>
    <n v="11.21242"/>
    <n v="20.52628"/>
  </r>
  <r>
    <x v="0"/>
    <x v="2"/>
    <n v="0"/>
    <x v="1"/>
    <n v="200"/>
    <x v="1"/>
    <n v="1"/>
    <n v="682"/>
    <n v="96.348529999999997"/>
    <n v="3.416194"/>
    <n v="8.6031309999999994"/>
    <s v=" "/>
    <n v="26.50628"/>
  </r>
  <r>
    <x v="2"/>
    <x v="2"/>
    <n v="0.5"/>
    <x v="1"/>
    <n v="200"/>
    <x v="2"/>
    <n v="2"/>
    <n v="683"/>
    <n v="49.159030000000001"/>
    <n v="10.13654"/>
    <s v=" "/>
    <s v=" "/>
    <n v="46.669800000000002"/>
  </r>
  <r>
    <x v="1"/>
    <x v="2"/>
    <n v="0"/>
    <x v="2"/>
    <n v="100"/>
    <x v="2"/>
    <n v="0"/>
    <n v="684"/>
    <n v="82.885300000000001"/>
    <n v="4.2700300000000002"/>
    <n v="11.73822"/>
    <s v=" "/>
    <n v="29.99662"/>
  </r>
  <r>
    <x v="2"/>
    <x v="0"/>
    <n v="0"/>
    <x v="1"/>
    <n v="100"/>
    <x v="1"/>
    <n v="2"/>
    <n v="685"/>
    <n v="41.204819999999998"/>
    <n v="8.7879919999999991"/>
    <s v=" "/>
    <s v=" "/>
    <n v="50.032389999999999"/>
  </r>
  <r>
    <x v="0"/>
    <x v="1"/>
    <n v="1"/>
    <x v="1"/>
    <n v="200"/>
    <x v="1"/>
    <n v="2"/>
    <n v="686"/>
    <n v="136.0633"/>
    <n v="4.7651579999999996"/>
    <n v="8.5013109999999994"/>
    <n v="14.95548"/>
    <n v="23.689419999999998"/>
  </r>
  <r>
    <x v="0"/>
    <x v="1"/>
    <n v="0"/>
    <x v="0"/>
    <n v="100"/>
    <x v="0"/>
    <n v="1"/>
    <n v="687"/>
    <n v="100.2163"/>
    <n v="2.3032210000000002"/>
    <n v="4.7707649999999999"/>
    <n v="8.0913260000000005"/>
    <n v="21.794799999999999"/>
  </r>
  <r>
    <x v="0"/>
    <x v="1"/>
    <n v="1"/>
    <x v="1"/>
    <n v="100"/>
    <x v="1"/>
    <n v="0"/>
    <n v="688"/>
    <n v="100.1074"/>
    <n v="4.7443900000000001"/>
    <n v="8.4804399999999998"/>
    <n v="14.948840000000001"/>
    <n v="25.337569999999999"/>
  </r>
  <r>
    <x v="1"/>
    <x v="2"/>
    <n v="0"/>
    <x v="1"/>
    <n v="200"/>
    <x v="0"/>
    <n v="1"/>
    <n v="689"/>
    <n v="93.145870000000002"/>
    <n v="3.5306920000000002"/>
    <n v="8.9814139999999991"/>
    <s v=" "/>
    <n v="27.08953"/>
  </r>
  <r>
    <x v="1"/>
    <x v="2"/>
    <n v="0.5"/>
    <x v="2"/>
    <n v="200"/>
    <x v="0"/>
    <n v="1"/>
    <n v="690"/>
    <n v="123.1704"/>
    <n v="3.1802800000000002"/>
    <n v="6.2798559999999997"/>
    <n v="13.183859999999999"/>
    <n v="22.272410000000001"/>
  </r>
  <r>
    <x v="2"/>
    <x v="0"/>
    <n v="0.5"/>
    <x v="1"/>
    <n v="150"/>
    <x v="1"/>
    <n v="1"/>
    <n v="691"/>
    <n v="41.197929999999999"/>
    <n v="9.5754450000000002"/>
    <s v=" "/>
    <s v=" "/>
    <n v="50.773119999999999"/>
  </r>
  <r>
    <x v="2"/>
    <x v="0"/>
    <n v="0"/>
    <x v="0"/>
    <n v="100"/>
    <x v="0"/>
    <n v="2"/>
    <n v="692"/>
    <n v="62.343119999999999"/>
    <n v="4.3337940000000001"/>
    <n v="20.79477"/>
    <s v=" "/>
    <n v="35.061950000000003"/>
  </r>
  <r>
    <x v="0"/>
    <x v="2"/>
    <n v="1"/>
    <x v="2"/>
    <n v="100"/>
    <x v="0"/>
    <n v="2"/>
    <n v="693"/>
    <n v="100.18259999999999"/>
    <n v="3.158372"/>
    <n v="5.2288269999999999"/>
    <n v="8.9473160000000007"/>
    <n v="22.483160000000002"/>
  </r>
  <r>
    <x v="1"/>
    <x v="0"/>
    <n v="0.5"/>
    <x v="1"/>
    <n v="100"/>
    <x v="0"/>
    <n v="1"/>
    <n v="694"/>
    <n v="67.088329999999999"/>
    <n v="4.5154259999999997"/>
    <n v="15.01"/>
    <s v=" "/>
    <n v="33.564219999999999"/>
  </r>
  <r>
    <x v="2"/>
    <x v="1"/>
    <n v="0"/>
    <x v="0"/>
    <n v="200"/>
    <x v="1"/>
    <n v="0"/>
    <n v="695"/>
    <n v="105.307"/>
    <n v="4.7513370000000004"/>
    <n v="11.004160000000001"/>
    <n v="24.71114"/>
    <n v="27.579329999999999"/>
  </r>
  <r>
    <x v="0"/>
    <x v="2"/>
    <n v="0.5"/>
    <x v="1"/>
    <n v="100"/>
    <x v="1"/>
    <n v="0"/>
    <n v="696"/>
    <n v="96.324809999999999"/>
    <n v="3.9348239999999999"/>
    <n v="9.1347500000000004"/>
    <s v=" "/>
    <n v="26.976040000000001"/>
  </r>
  <r>
    <x v="2"/>
    <x v="2"/>
    <n v="0.5"/>
    <x v="2"/>
    <n v="100"/>
    <x v="1"/>
    <n v="1"/>
    <n v="697"/>
    <n v="81.378829999999994"/>
    <n v="5.5370309999999998"/>
    <n v="13.272320000000001"/>
    <s v=" "/>
    <n v="31.477429999999998"/>
  </r>
  <r>
    <x v="0"/>
    <x v="0"/>
    <n v="1"/>
    <x v="0"/>
    <n v="200"/>
    <x v="1"/>
    <n v="2"/>
    <n v="698"/>
    <n v="80.267430000000004"/>
    <n v="5.494415"/>
    <n v="11.347799999999999"/>
    <s v=" "/>
    <n v="30.855689999999999"/>
  </r>
  <r>
    <x v="1"/>
    <x v="0"/>
    <n v="1"/>
    <x v="1"/>
    <n v="150"/>
    <x v="1"/>
    <n v="1"/>
    <n v="699"/>
    <n v="51.798020000000001"/>
    <n v="7.6871850000000004"/>
    <s v=" "/>
    <s v=" "/>
    <n v="42.882429999999999"/>
  </r>
  <r>
    <x v="0"/>
    <x v="0"/>
    <n v="0"/>
    <x v="0"/>
    <n v="200"/>
    <x v="0"/>
    <n v="2"/>
    <n v="700"/>
    <n v="101.9401"/>
    <n v="2.6119829999999999"/>
    <n v="6.5309080000000002"/>
    <n v="20.7666"/>
    <n v="24.05039"/>
  </r>
  <r>
    <x v="1"/>
    <x v="1"/>
    <n v="0"/>
    <x v="1"/>
    <n v="100"/>
    <x v="1"/>
    <n v="2"/>
    <n v="701"/>
    <n v="100.0523"/>
    <n v="4.3017849999999997"/>
    <n v="9.8851929999999992"/>
    <n v="21.389250000000001"/>
    <n v="26.577120000000001"/>
  </r>
  <r>
    <x v="0"/>
    <x v="0"/>
    <n v="1"/>
    <x v="2"/>
    <n v="200"/>
    <x v="0"/>
    <n v="2"/>
    <n v="702"/>
    <n v="120.1808"/>
    <n v="4.5180420000000003"/>
    <n v="6.9497350000000004"/>
    <n v="13.055020000000001"/>
    <n v="23.10942"/>
  </r>
  <r>
    <x v="0"/>
    <x v="2"/>
    <n v="0.5"/>
    <x v="2"/>
    <n v="200"/>
    <x v="2"/>
    <n v="2"/>
    <n v="703"/>
    <n v="107.3775"/>
    <n v="3.638058"/>
    <n v="7.8729500000000003"/>
    <n v="19.628329999999998"/>
    <n v="24.928909999999998"/>
  </r>
  <r>
    <x v="2"/>
    <x v="1"/>
    <n v="0.5"/>
    <x v="1"/>
    <n v="150"/>
    <x v="2"/>
    <n v="0"/>
    <n v="704"/>
    <n v="80.765299999999996"/>
    <n v="8.0806909999999998"/>
    <n v="19.636990000000001"/>
    <s v=" "/>
    <n v="35.376559999999998"/>
  </r>
  <r>
    <x v="0"/>
    <x v="0"/>
    <n v="1"/>
    <x v="2"/>
    <n v="100"/>
    <x v="0"/>
    <n v="0"/>
    <n v="705"/>
    <n v="100.0823"/>
    <n v="4.5351999999999997"/>
    <n v="6.9378599999999997"/>
    <n v="13.02359"/>
    <n v="24.37595"/>
  </r>
  <r>
    <x v="1"/>
    <x v="2"/>
    <n v="0.5"/>
    <x v="1"/>
    <n v="150"/>
    <x v="0"/>
    <n v="1"/>
    <n v="706"/>
    <n v="93.128600000000006"/>
    <n v="4.06731"/>
    <n v="9.5194799999999997"/>
    <s v=" "/>
    <n v="27.60783"/>
  </r>
  <r>
    <x v="0"/>
    <x v="0"/>
    <n v="0.5"/>
    <x v="2"/>
    <n v="150"/>
    <x v="2"/>
    <n v="2"/>
    <n v="707"/>
    <n v="78.318349999999995"/>
    <n v="3.8902060000000001"/>
    <n v="10.258710000000001"/>
    <s v=" "/>
    <n v="29.78134"/>
  </r>
  <r>
    <x v="1"/>
    <x v="1"/>
    <n v="1"/>
    <x v="1"/>
    <n v="200"/>
    <x v="1"/>
    <n v="0"/>
    <n v="708"/>
    <n v="111.0214"/>
    <n v="6.3584370000000003"/>
    <n v="11.95823"/>
    <n v="23.398289999999999"/>
    <n v="28.299700000000001"/>
  </r>
  <r>
    <x v="1"/>
    <x v="2"/>
    <n v="1"/>
    <x v="1"/>
    <n v="100"/>
    <x v="0"/>
    <n v="1"/>
    <n v="709"/>
    <n v="93.115549999999999"/>
    <n v="5.2240000000000002"/>
    <n v="10.643829999999999"/>
    <s v=" "/>
    <n v="28.732109999999999"/>
  </r>
  <r>
    <x v="1"/>
    <x v="0"/>
    <n v="1"/>
    <x v="1"/>
    <n v="200"/>
    <x v="0"/>
    <n v="1"/>
    <n v="710"/>
    <n v="67.088040000000007"/>
    <n v="5.533938"/>
    <n v="16.019970000000001"/>
    <s v=" "/>
    <n v="34.559379999999997"/>
  </r>
  <r>
    <x v="2"/>
    <x v="0"/>
    <n v="1"/>
    <x v="1"/>
    <n v="150"/>
    <x v="1"/>
    <n v="2"/>
    <n v="711"/>
    <n v="41.197429999999997"/>
    <n v="11.477980000000001"/>
    <s v=" "/>
    <s v=" "/>
    <n v="52.640880000000003"/>
  </r>
  <r>
    <x v="0"/>
    <x v="1"/>
    <n v="0.5"/>
    <x v="1"/>
    <n v="200"/>
    <x v="1"/>
    <n v="1"/>
    <n v="712"/>
    <n v="136.02690000000001"/>
    <n v="3.5985740000000002"/>
    <n v="7.3053910000000002"/>
    <n v="13.787800000000001"/>
    <n v="22.491050000000001"/>
  </r>
  <r>
    <x v="0"/>
    <x v="0"/>
    <n v="0"/>
    <x v="2"/>
    <n v="200"/>
    <x v="2"/>
    <n v="2"/>
    <n v="713"/>
    <n v="78.321340000000006"/>
    <n v="3.2575340000000002"/>
    <n v="9.6102989999999995"/>
    <s v=" "/>
    <n v="29.18601"/>
  </r>
  <r>
    <x v="2"/>
    <x v="1"/>
    <n v="1"/>
    <x v="0"/>
    <n v="150"/>
    <x v="0"/>
    <n v="0"/>
    <n v="714"/>
    <n v="126.23609999999999"/>
    <n v="5.6136530000000002"/>
    <n v="9.8494960000000003"/>
    <n v="17.68695"/>
    <n v="25.5535"/>
  </r>
  <r>
    <x v="2"/>
    <x v="1"/>
    <n v="0.5"/>
    <x v="0"/>
    <n v="150"/>
    <x v="1"/>
    <n v="0"/>
    <n v="715"/>
    <n v="105.2431"/>
    <n v="5.5831280000000003"/>
    <n v="11.850339999999999"/>
    <n v="25.576160000000002"/>
    <n v="28.37425"/>
  </r>
  <r>
    <x v="2"/>
    <x v="0"/>
    <n v="0.5"/>
    <x v="1"/>
    <n v="150"/>
    <x v="0"/>
    <n v="0"/>
    <n v="716"/>
    <n v="53.78284"/>
    <n v="6.1750319999999999"/>
    <s v=" "/>
    <s v=" "/>
    <n v="40.43871"/>
  </r>
  <r>
    <x v="2"/>
    <x v="1"/>
    <n v="0.5"/>
    <x v="1"/>
    <n v="200"/>
    <x v="2"/>
    <n v="1"/>
    <n v="717"/>
    <n v="80.765299999999996"/>
    <n v="8.1092230000000001"/>
    <n v="19.627859999999998"/>
    <s v=" "/>
    <n v="35.371830000000003"/>
  </r>
  <r>
    <x v="2"/>
    <x v="0"/>
    <n v="0.5"/>
    <x v="2"/>
    <n v="200"/>
    <x v="2"/>
    <n v="2"/>
    <n v="718"/>
    <n v="46.352930000000001"/>
    <n v="7.9851340000000004"/>
    <s v=" "/>
    <s v=" "/>
    <n v="46.115920000000003"/>
  </r>
  <r>
    <x v="2"/>
    <x v="0"/>
    <n v="0"/>
    <x v="0"/>
    <n v="200"/>
    <x v="0"/>
    <n v="1"/>
    <n v="719"/>
    <n v="62.343119999999999"/>
    <n v="4.3180860000000001"/>
    <n v="20.772639999999999"/>
    <s v=" "/>
    <n v="35.0608"/>
  </r>
  <r>
    <x v="1"/>
    <x v="2"/>
    <n v="0.5"/>
    <x v="2"/>
    <n v="150"/>
    <x v="0"/>
    <n v="0"/>
    <n v="720"/>
    <n v="123.1704"/>
    <n v="3.1705049999999999"/>
    <n v="6.2696949999999996"/>
    <n v="13.15781"/>
    <n v="22.260940000000002"/>
  </r>
  <r>
    <x v="1"/>
    <x v="0"/>
    <n v="0"/>
    <x v="1"/>
    <n v="100"/>
    <x v="1"/>
    <n v="1"/>
    <n v="721"/>
    <n v="51.799289999999999"/>
    <n v="5.8064049999999998"/>
    <s v=" "/>
    <s v=" "/>
    <n v="41.069809999999997"/>
  </r>
  <r>
    <x v="1"/>
    <x v="0"/>
    <n v="0.5"/>
    <x v="0"/>
    <n v="150"/>
    <x v="2"/>
    <n v="2"/>
    <n v="722"/>
    <n v="48.75421"/>
    <n v="7.2250230000000002"/>
    <s v=" "/>
    <s v=" "/>
    <n v="44.008420000000001"/>
  </r>
  <r>
    <x v="2"/>
    <x v="0"/>
    <n v="0.5"/>
    <x v="1"/>
    <n v="200"/>
    <x v="2"/>
    <n v="0"/>
    <n v="723"/>
    <n v="33.247909999999997"/>
    <n v="16.505299999999998"/>
    <s v=" "/>
    <s v=" "/>
    <n v="61.192639999999997"/>
  </r>
  <r>
    <x v="1"/>
    <x v="0"/>
    <n v="1"/>
    <x v="2"/>
    <n v="100"/>
    <x v="1"/>
    <n v="2"/>
    <n v="724"/>
    <n v="71.683260000000004"/>
    <n v="5.7694380000000001"/>
    <n v="13.96888"/>
    <s v=" "/>
    <n v="33.410110000000003"/>
  </r>
  <r>
    <x v="1"/>
    <x v="1"/>
    <n v="0"/>
    <x v="0"/>
    <n v="150"/>
    <x v="2"/>
    <n v="2"/>
    <n v="725"/>
    <n v="106.9293"/>
    <n v="4.6866950000000003"/>
    <n v="10.801629999999999"/>
    <n v="23.841729999999998"/>
    <n v="27.294979999999999"/>
  </r>
  <r>
    <x v="2"/>
    <x v="0"/>
    <n v="1"/>
    <x v="2"/>
    <n v="150"/>
    <x v="2"/>
    <n v="2"/>
    <n v="726"/>
    <n v="46.352229999999999"/>
    <n v="9.735538"/>
    <s v=" "/>
    <s v=" "/>
    <n v="47.766939999999998"/>
  </r>
  <r>
    <x v="1"/>
    <x v="2"/>
    <n v="1"/>
    <x v="2"/>
    <n v="100"/>
    <x v="1"/>
    <n v="1"/>
    <n v="727"/>
    <n v="99.296589999999995"/>
    <n v="5.8982049999999999"/>
    <n v="10.750629999999999"/>
    <s v=" "/>
    <n v="28.358529999999998"/>
  </r>
  <r>
    <x v="0"/>
    <x v="2"/>
    <n v="0"/>
    <x v="0"/>
    <n v="150"/>
    <x v="0"/>
    <n v="0"/>
    <n v="728"/>
    <n v="134.22479999999999"/>
    <n v="2.4543849999999998"/>
    <n v="5.4532889999999998"/>
    <n v="10.605169999999999"/>
    <n v="20.52929"/>
  </r>
  <r>
    <x v="0"/>
    <x v="1"/>
    <n v="0.5"/>
    <x v="2"/>
    <n v="100"/>
    <x v="2"/>
    <n v="2"/>
    <n v="729"/>
    <n v="100.1374"/>
    <n v="3.470936"/>
    <n v="6.6863270000000004"/>
    <n v="11.954029999999999"/>
    <n v="23.593360000000001"/>
  </r>
</pivotCacheRecords>
</file>

<file path=xl/pivotCache/pivotCacheRecords2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43">
  <r>
    <x v="0"/>
    <x v="0"/>
    <x v="0"/>
    <x v="0"/>
    <n v="150"/>
    <n v="0.3"/>
    <n v="0"/>
    <n v="516"/>
    <n v="150.3646"/>
    <n v="2.3015910000000002"/>
  </r>
  <r>
    <x v="0"/>
    <x v="0"/>
    <x v="1"/>
    <x v="0"/>
    <n v="150"/>
    <n v="0.3"/>
    <n v="1"/>
    <n v="504"/>
    <n v="150.22219999999999"/>
    <n v="2.2132700000000001"/>
  </r>
  <r>
    <x v="0"/>
    <x v="0"/>
    <x v="2"/>
    <x v="0"/>
    <n v="150"/>
    <n v="0.3"/>
    <n v="2"/>
    <n v="612"/>
    <n v="150.22219999999999"/>
    <n v="3.3341120000000002"/>
  </r>
  <r>
    <x v="0"/>
    <x v="0"/>
    <x v="2"/>
    <x v="1"/>
    <n v="150"/>
    <n v="0.3"/>
    <n v="1"/>
    <n v="59"/>
    <n v="150.1557"/>
    <n v="3.105677"/>
  </r>
  <r>
    <x v="0"/>
    <x v="0"/>
    <x v="0"/>
    <x v="1"/>
    <n v="150"/>
    <n v="0.3"/>
    <n v="2"/>
    <n v="237"/>
    <n v="150.1557"/>
    <n v="2.3121040000000002"/>
  </r>
  <r>
    <x v="0"/>
    <x v="0"/>
    <x v="1"/>
    <x v="1"/>
    <n v="150"/>
    <n v="0.3"/>
    <n v="0"/>
    <n v="440"/>
    <n v="150.1557"/>
    <n v="2.5194679999999998"/>
  </r>
  <r>
    <x v="0"/>
    <x v="0"/>
    <x v="1"/>
    <x v="0"/>
    <n v="150"/>
    <n v="0.4"/>
    <n v="2"/>
    <n v="433"/>
    <n v="150.13759999999999"/>
    <n v="2.8585530000000001"/>
  </r>
  <r>
    <x v="0"/>
    <x v="0"/>
    <x v="2"/>
    <x v="0"/>
    <n v="150"/>
    <n v="0.4"/>
    <n v="0"/>
    <n v="515"/>
    <n v="150.13759999999999"/>
    <n v="4.0893790000000001"/>
  </r>
  <r>
    <x v="0"/>
    <x v="0"/>
    <x v="0"/>
    <x v="0"/>
    <n v="150"/>
    <n v="0.4"/>
    <n v="1"/>
    <n v="617"/>
    <n v="150.13759999999999"/>
    <n v="2.3841009999999998"/>
  </r>
  <r>
    <x v="1"/>
    <x v="0"/>
    <x v="1"/>
    <x v="0"/>
    <n v="150"/>
    <n v="0.3"/>
    <n v="2"/>
    <n v="90"/>
    <n v="150.12370000000001"/>
    <n v="2.9800610000000001"/>
  </r>
  <r>
    <x v="1"/>
    <x v="0"/>
    <x v="0"/>
    <x v="0"/>
    <n v="150"/>
    <n v="0.3"/>
    <n v="1"/>
    <n v="167"/>
    <n v="150.12370000000001"/>
    <n v="2.5240879999999999"/>
  </r>
  <r>
    <x v="1"/>
    <x v="0"/>
    <x v="2"/>
    <x v="0"/>
    <n v="150"/>
    <n v="0.3"/>
    <n v="0"/>
    <n v="342"/>
    <n v="150.12370000000001"/>
    <n v="3.8193869999999999"/>
  </r>
  <r>
    <x v="0"/>
    <x v="0"/>
    <x v="0"/>
    <x v="2"/>
    <n v="150"/>
    <n v="0.3"/>
    <n v="1"/>
    <n v="87"/>
    <n v="150.10910000000001"/>
    <n v="2.5236160000000001"/>
  </r>
  <r>
    <x v="0"/>
    <x v="0"/>
    <x v="1"/>
    <x v="2"/>
    <n v="150"/>
    <n v="0.3"/>
    <n v="2"/>
    <n v="279"/>
    <n v="150.10910000000001"/>
    <n v="2.7338819999999999"/>
  </r>
  <r>
    <x v="0"/>
    <x v="0"/>
    <x v="2"/>
    <x v="2"/>
    <n v="150"/>
    <n v="0.3"/>
    <n v="0"/>
    <n v="313"/>
    <n v="150.10910000000001"/>
    <n v="3.7306400000000002"/>
  </r>
  <r>
    <x v="0"/>
    <x v="0"/>
    <x v="2"/>
    <x v="1"/>
    <n v="150"/>
    <n v="0.4"/>
    <n v="2"/>
    <n v="461"/>
    <n v="150.08699999999999"/>
    <n v="4.1167210000000001"/>
  </r>
  <r>
    <x v="0"/>
    <x v="0"/>
    <x v="0"/>
    <x v="1"/>
    <n v="150"/>
    <n v="0.4"/>
    <n v="0"/>
    <n v="672"/>
    <n v="150.08699999999999"/>
    <n v="2.6859310000000001"/>
  </r>
  <r>
    <x v="0"/>
    <x v="0"/>
    <x v="1"/>
    <x v="1"/>
    <n v="150"/>
    <n v="0.4"/>
    <n v="1"/>
    <n v="549"/>
    <n v="150.08690000000001"/>
    <n v="3.2454710000000002"/>
  </r>
  <r>
    <x v="0"/>
    <x v="1"/>
    <x v="2"/>
    <x v="0"/>
    <n v="150"/>
    <n v="0.3"/>
    <n v="0"/>
    <n v="39"/>
    <n v="150.0718"/>
    <n v="3.337199"/>
  </r>
  <r>
    <x v="0"/>
    <x v="1"/>
    <x v="1"/>
    <x v="0"/>
    <n v="150"/>
    <n v="0.3"/>
    <n v="2"/>
    <n v="398"/>
    <n v="150.0718"/>
    <n v="2.3303419999999999"/>
  </r>
  <r>
    <x v="0"/>
    <x v="1"/>
    <x v="0"/>
    <x v="0"/>
    <n v="150"/>
    <n v="0.3"/>
    <n v="1"/>
    <n v="547"/>
    <n v="150.0718"/>
    <n v="2.4353509999999998"/>
  </r>
  <r>
    <x v="0"/>
    <x v="0"/>
    <x v="0"/>
    <x v="0"/>
    <n v="150"/>
    <n v="0.5"/>
    <n v="2"/>
    <n v="391"/>
    <n v="148.77260000000001"/>
    <n v="2.8012570000000001"/>
  </r>
  <r>
    <x v="0"/>
    <x v="0"/>
    <x v="2"/>
    <x v="0"/>
    <n v="150"/>
    <n v="0.5"/>
    <n v="1"/>
    <n v="77"/>
    <n v="148.76390000000001"/>
    <n v="4.5515980000000003"/>
  </r>
  <r>
    <x v="0"/>
    <x v="0"/>
    <x v="1"/>
    <x v="0"/>
    <n v="150"/>
    <n v="0.5"/>
    <n v="0"/>
    <n v="665"/>
    <n v="148.72829999999999"/>
    <n v="3.4917600000000002"/>
  </r>
  <r>
    <x v="1"/>
    <x v="0"/>
    <x v="0"/>
    <x v="1"/>
    <n v="150"/>
    <n v="0.3"/>
    <n v="0"/>
    <n v="183"/>
    <n v="146.7431"/>
    <n v="2.720024"/>
  </r>
  <r>
    <x v="1"/>
    <x v="0"/>
    <x v="2"/>
    <x v="1"/>
    <n v="150"/>
    <n v="0.3"/>
    <n v="2"/>
    <n v="121"/>
    <n v="146.64930000000001"/>
    <n v="4.2393660000000004"/>
  </r>
  <r>
    <x v="1"/>
    <x v="0"/>
    <x v="1"/>
    <x v="1"/>
    <n v="150"/>
    <n v="0.3"/>
    <n v="1"/>
    <n v="487"/>
    <n v="146.63399999999999"/>
    <n v="3.378145"/>
  </r>
  <r>
    <x v="2"/>
    <x v="0"/>
    <x v="0"/>
    <x v="0"/>
    <n v="150"/>
    <n v="0.3"/>
    <n v="2"/>
    <n v="470"/>
    <n v="143.1464"/>
    <n v="2.8572220000000002"/>
  </r>
  <r>
    <x v="2"/>
    <x v="0"/>
    <x v="2"/>
    <x v="0"/>
    <n v="150"/>
    <n v="0.3"/>
    <n v="1"/>
    <n v="508"/>
    <n v="143.0085"/>
    <n v="5.2030580000000004"/>
  </r>
  <r>
    <x v="2"/>
    <x v="0"/>
    <x v="1"/>
    <x v="0"/>
    <n v="150"/>
    <n v="0.3"/>
    <n v="0"/>
    <n v="499"/>
    <n v="142.8356"/>
    <n v="3.934679"/>
  </r>
  <r>
    <x v="1"/>
    <x v="0"/>
    <x v="0"/>
    <x v="0"/>
    <n v="150"/>
    <n v="0.4"/>
    <n v="2"/>
    <n v="249"/>
    <n v="139.9699"/>
    <n v="3.036924"/>
  </r>
  <r>
    <x v="1"/>
    <x v="0"/>
    <x v="2"/>
    <x v="0"/>
    <n v="150"/>
    <n v="0.4"/>
    <n v="1"/>
    <n v="36"/>
    <n v="139.7885"/>
    <n v="5.4266030000000001"/>
  </r>
  <r>
    <x v="1"/>
    <x v="0"/>
    <x v="1"/>
    <x v="0"/>
    <n v="150"/>
    <n v="0.4"/>
    <n v="0"/>
    <n v="654"/>
    <n v="139.75190000000001"/>
    <n v="3.920563"/>
  </r>
  <r>
    <x v="0"/>
    <x v="0"/>
    <x v="0"/>
    <x v="2"/>
    <n v="150"/>
    <n v="0.4"/>
    <n v="2"/>
    <n v="223"/>
    <n v="136.05170000000001"/>
    <n v="3.1717620000000002"/>
  </r>
  <r>
    <x v="0"/>
    <x v="0"/>
    <x v="2"/>
    <x v="2"/>
    <n v="150"/>
    <n v="0.4"/>
    <n v="1"/>
    <n v="290"/>
    <n v="136.03819999999999"/>
    <n v="4.4900270000000004"/>
  </r>
  <r>
    <x v="0"/>
    <x v="0"/>
    <x v="1"/>
    <x v="2"/>
    <n v="150"/>
    <n v="0.4"/>
    <n v="0"/>
    <n v="266"/>
    <n v="135.95650000000001"/>
    <n v="3.6274329999999999"/>
  </r>
  <r>
    <x v="0"/>
    <x v="1"/>
    <x v="0"/>
    <x v="1"/>
    <n v="150"/>
    <n v="0.3"/>
    <n v="0"/>
    <n v="728"/>
    <n v="134.22479999999999"/>
    <n v="2.4543849999999998"/>
  </r>
  <r>
    <x v="0"/>
    <x v="1"/>
    <x v="2"/>
    <x v="1"/>
    <n v="150"/>
    <n v="0.3"/>
    <n v="2"/>
    <n v="209"/>
    <n v="134.21360000000001"/>
    <n v="3.5417169999999998"/>
  </r>
  <r>
    <x v="0"/>
    <x v="1"/>
    <x v="1"/>
    <x v="1"/>
    <n v="150"/>
    <n v="0.3"/>
    <n v="1"/>
    <n v="545"/>
    <n v="134.14609999999999"/>
    <n v="2.585963"/>
  </r>
  <r>
    <x v="1"/>
    <x v="0"/>
    <x v="0"/>
    <x v="2"/>
    <n v="150"/>
    <n v="0.3"/>
    <n v="2"/>
    <n v="338"/>
    <n v="132.35659999999999"/>
    <n v="3.2037789999999999"/>
  </r>
  <r>
    <x v="1"/>
    <x v="0"/>
    <x v="1"/>
    <x v="2"/>
    <n v="150"/>
    <n v="0.3"/>
    <n v="0"/>
    <n v="123"/>
    <n v="132.27969999999999"/>
    <n v="3.7566329999999999"/>
  </r>
  <r>
    <x v="1"/>
    <x v="0"/>
    <x v="2"/>
    <x v="2"/>
    <n v="150"/>
    <n v="0.3"/>
    <n v="1"/>
    <n v="659"/>
    <n v="132.1942"/>
    <n v="4.9015269999999997"/>
  </r>
  <r>
    <x v="0"/>
    <x v="0"/>
    <x v="0"/>
    <x v="1"/>
    <n v="150"/>
    <n v="0.5"/>
    <n v="1"/>
    <n v="357"/>
    <n v="131.58779999999999"/>
    <n v="3.3755850000000001"/>
  </r>
  <r>
    <x v="0"/>
    <x v="0"/>
    <x v="2"/>
    <x v="1"/>
    <n v="150"/>
    <n v="0.5"/>
    <n v="0"/>
    <n v="166"/>
    <n v="131.5735"/>
    <n v="4.9932660000000002"/>
  </r>
  <r>
    <x v="0"/>
    <x v="0"/>
    <x v="1"/>
    <x v="1"/>
    <n v="150"/>
    <n v="0.5"/>
    <n v="2"/>
    <n v="74"/>
    <n v="131.5342"/>
    <n v="3.9118659999999998"/>
  </r>
  <r>
    <x v="0"/>
    <x v="1"/>
    <x v="0"/>
    <x v="0"/>
    <n v="150"/>
    <n v="0.4"/>
    <n v="2"/>
    <n v="445"/>
    <n v="127.1546"/>
    <n v="2.5259580000000001"/>
  </r>
  <r>
    <x v="0"/>
    <x v="1"/>
    <x v="2"/>
    <x v="0"/>
    <n v="150"/>
    <n v="0.4"/>
    <n v="1"/>
    <n v="171"/>
    <n v="127.04170000000001"/>
    <n v="3.8879100000000002"/>
  </r>
  <r>
    <x v="0"/>
    <x v="1"/>
    <x v="1"/>
    <x v="0"/>
    <n v="150"/>
    <n v="0.4"/>
    <n v="0"/>
    <n v="185"/>
    <n v="126.9748"/>
    <n v="2.9909780000000001"/>
  </r>
  <r>
    <x v="2"/>
    <x v="0"/>
    <x v="0"/>
    <x v="1"/>
    <n v="150"/>
    <n v="0.3"/>
    <n v="1"/>
    <n v="311"/>
    <n v="126.3206"/>
    <n v="3.5239210000000001"/>
  </r>
  <r>
    <x v="2"/>
    <x v="0"/>
    <x v="2"/>
    <x v="1"/>
    <n v="150"/>
    <n v="0.3"/>
    <n v="0"/>
    <n v="714"/>
    <n v="126.23609999999999"/>
    <n v="5.6136530000000002"/>
  </r>
  <r>
    <x v="2"/>
    <x v="0"/>
    <x v="1"/>
    <x v="1"/>
    <n v="150"/>
    <n v="0.3"/>
    <n v="2"/>
    <n v="305"/>
    <n v="126.13160000000001"/>
    <n v="4.2659180000000001"/>
  </r>
  <r>
    <x v="1"/>
    <x v="0"/>
    <x v="0"/>
    <x v="1"/>
    <n v="150"/>
    <n v="0.4"/>
    <n v="1"/>
    <n v="523"/>
    <n v="123.49890000000001"/>
    <n v="3.7018659999999999"/>
  </r>
  <r>
    <x v="1"/>
    <x v="0"/>
    <x v="2"/>
    <x v="1"/>
    <n v="150"/>
    <n v="0.4"/>
    <n v="0"/>
    <n v="520"/>
    <n v="123.4482"/>
    <n v="5.7916259999999999"/>
  </r>
  <r>
    <x v="1"/>
    <x v="0"/>
    <x v="1"/>
    <x v="1"/>
    <n v="150"/>
    <n v="0.4"/>
    <n v="2"/>
    <n v="177"/>
    <n v="123.4165"/>
    <n v="4.4973470000000004"/>
  </r>
  <r>
    <x v="1"/>
    <x v="1"/>
    <x v="0"/>
    <x v="0"/>
    <n v="150"/>
    <n v="0.3"/>
    <n v="2"/>
    <n v="421"/>
    <n v="123.2174"/>
    <n v="2.6862349999999999"/>
  </r>
  <r>
    <x v="1"/>
    <x v="1"/>
    <x v="2"/>
    <x v="0"/>
    <n v="150"/>
    <n v="0.3"/>
    <n v="1"/>
    <n v="451"/>
    <n v="123.19410000000001"/>
    <n v="4.419937"/>
  </r>
  <r>
    <x v="1"/>
    <x v="1"/>
    <x v="1"/>
    <x v="0"/>
    <n v="150"/>
    <n v="0.3"/>
    <n v="0"/>
    <n v="720"/>
    <n v="123.1704"/>
    <n v="3.1705049999999999"/>
  </r>
  <r>
    <x v="1"/>
    <x v="0"/>
    <x v="0"/>
    <x v="0"/>
    <n v="150"/>
    <n v="0.5"/>
    <n v="0"/>
    <n v="128"/>
    <n v="121.5522"/>
    <n v="3.8649360000000001"/>
  </r>
  <r>
    <x v="1"/>
    <x v="0"/>
    <x v="1"/>
    <x v="0"/>
    <n v="150"/>
    <n v="0.5"/>
    <n v="1"/>
    <n v="405"/>
    <n v="121.52249999999999"/>
    <n v="4.6014210000000002"/>
  </r>
  <r>
    <x v="1"/>
    <x v="0"/>
    <x v="2"/>
    <x v="0"/>
    <n v="150"/>
    <n v="0.5"/>
    <n v="2"/>
    <n v="481"/>
    <n v="121.4722"/>
    <n v="6.2872110000000001"/>
  </r>
  <r>
    <x v="0"/>
    <x v="2"/>
    <x v="2"/>
    <x v="0"/>
    <n v="150"/>
    <n v="0.3"/>
    <n v="1"/>
    <n v="14"/>
    <n v="120.17610000000001"/>
    <n v="3.4688270000000001"/>
  </r>
  <r>
    <x v="0"/>
    <x v="2"/>
    <x v="1"/>
    <x v="0"/>
    <n v="150"/>
    <n v="0.3"/>
    <n v="0"/>
    <n v="89"/>
    <n v="120.17529999999999"/>
    <n v="2.4638620000000002"/>
  </r>
  <r>
    <x v="2"/>
    <x v="0"/>
    <x v="0"/>
    <x v="0"/>
    <n v="150"/>
    <n v="0.4"/>
    <n v="0"/>
    <n v="568"/>
    <n v="119.86669999999999"/>
    <n v="3.9435929999999999"/>
  </r>
  <r>
    <x v="2"/>
    <x v="0"/>
    <x v="2"/>
    <x v="0"/>
    <n v="150"/>
    <n v="0.4"/>
    <n v="2"/>
    <n v="335"/>
    <n v="119.7811"/>
    <n v="6.6611520000000004"/>
  </r>
  <r>
    <x v="2"/>
    <x v="0"/>
    <x v="1"/>
    <x v="0"/>
    <n v="150"/>
    <n v="0.4"/>
    <n v="1"/>
    <n v="16"/>
    <n v="119.76390000000001"/>
    <n v="4.9255509999999996"/>
  </r>
  <r>
    <x v="0"/>
    <x v="1"/>
    <x v="0"/>
    <x v="2"/>
    <n v="150"/>
    <n v="0.3"/>
    <n v="2"/>
    <n v="389"/>
    <n v="118.81619999999999"/>
    <n v="2.6813959999999999"/>
  </r>
  <r>
    <x v="0"/>
    <x v="1"/>
    <x v="1"/>
    <x v="2"/>
    <n v="150"/>
    <n v="0.3"/>
    <n v="0"/>
    <n v="464"/>
    <n v="118.7602"/>
    <n v="2.866895"/>
  </r>
  <r>
    <x v="0"/>
    <x v="1"/>
    <x v="2"/>
    <x v="2"/>
    <n v="150"/>
    <n v="0.3"/>
    <n v="1"/>
    <n v="525"/>
    <n v="118.7437"/>
    <n v="3.6387610000000001"/>
  </r>
  <r>
    <x v="0"/>
    <x v="0"/>
    <x v="0"/>
    <x v="2"/>
    <n v="150"/>
    <n v="0.5"/>
    <n v="0"/>
    <n v="263"/>
    <n v="118.6011"/>
    <n v="3.983301"/>
  </r>
  <r>
    <x v="0"/>
    <x v="0"/>
    <x v="2"/>
    <x v="2"/>
    <n v="150"/>
    <n v="0.5"/>
    <n v="2"/>
    <n v="247"/>
    <n v="118.5658"/>
    <n v="5.0545980000000004"/>
  </r>
  <r>
    <x v="0"/>
    <x v="0"/>
    <x v="1"/>
    <x v="2"/>
    <n v="150"/>
    <n v="0.5"/>
    <n v="1"/>
    <n v="474"/>
    <n v="118.4978"/>
    <n v="4.4733280000000004"/>
  </r>
  <r>
    <x v="2"/>
    <x v="0"/>
    <x v="0"/>
    <x v="2"/>
    <n v="150"/>
    <n v="0.3"/>
    <n v="0"/>
    <n v="622"/>
    <n v="113.57040000000001"/>
    <n v="4.1077589999999997"/>
  </r>
  <r>
    <x v="2"/>
    <x v="0"/>
    <x v="1"/>
    <x v="2"/>
    <n v="150"/>
    <n v="0.3"/>
    <n v="1"/>
    <n v="101"/>
    <n v="113.49379999999999"/>
    <n v="4.8034309999999998"/>
  </r>
  <r>
    <x v="2"/>
    <x v="0"/>
    <x v="2"/>
    <x v="2"/>
    <n v="150"/>
    <n v="0.3"/>
    <n v="2"/>
    <n v="202"/>
    <n v="113.4425"/>
    <n v="6.765841"/>
  </r>
  <r>
    <x v="1"/>
    <x v="0"/>
    <x v="0"/>
    <x v="2"/>
    <n v="150"/>
    <n v="0.4"/>
    <n v="0"/>
    <n v="234"/>
    <n v="111.0399"/>
    <n v="4.3196580000000004"/>
  </r>
  <r>
    <x v="1"/>
    <x v="0"/>
    <x v="2"/>
    <x v="2"/>
    <n v="150"/>
    <n v="0.4"/>
    <n v="2"/>
    <n v="562"/>
    <n v="111.0214"/>
    <n v="6.3742279999999996"/>
  </r>
  <r>
    <x v="1"/>
    <x v="0"/>
    <x v="1"/>
    <x v="2"/>
    <n v="150"/>
    <n v="0.4"/>
    <n v="1"/>
    <n v="524"/>
    <n v="110.98699999999999"/>
    <n v="4.9285310000000004"/>
  </r>
  <r>
    <x v="0"/>
    <x v="2"/>
    <x v="0"/>
    <x v="0"/>
    <n v="150"/>
    <n v="0.3"/>
    <n v="2"/>
    <n v="99"/>
    <n v="109.7167"/>
    <n v="2.5905360000000002"/>
  </r>
  <r>
    <x v="0"/>
    <x v="1"/>
    <x v="0"/>
    <x v="1"/>
    <n v="150"/>
    <n v="0.4"/>
    <n v="1"/>
    <n v="571"/>
    <n v="109.4199"/>
    <n v="2.8856190000000002"/>
  </r>
  <r>
    <x v="0"/>
    <x v="1"/>
    <x v="1"/>
    <x v="1"/>
    <n v="150"/>
    <n v="0.4"/>
    <n v="2"/>
    <n v="618"/>
    <n v="109.41"/>
    <n v="3.4474019999999999"/>
  </r>
  <r>
    <x v="0"/>
    <x v="1"/>
    <x v="2"/>
    <x v="1"/>
    <n v="150"/>
    <n v="0.4"/>
    <n v="0"/>
    <n v="304"/>
    <n v="109.3724"/>
    <n v="4.3292919999999997"/>
  </r>
  <r>
    <x v="0"/>
    <x v="1"/>
    <x v="0"/>
    <x v="0"/>
    <n v="150"/>
    <n v="0.5"/>
    <n v="0"/>
    <n v="501"/>
    <n v="107.4216"/>
    <n v="2.9810810000000001"/>
  </r>
  <r>
    <x v="0"/>
    <x v="1"/>
    <x v="2"/>
    <x v="0"/>
    <n v="150"/>
    <n v="0.5"/>
    <n v="2"/>
    <n v="401"/>
    <n v="107.3921"/>
    <n v="4.6462859999999999"/>
  </r>
  <r>
    <x v="0"/>
    <x v="1"/>
    <x v="1"/>
    <x v="0"/>
    <n v="150"/>
    <n v="0.5"/>
    <n v="1"/>
    <n v="580"/>
    <n v="107.3775"/>
    <n v="3.6646320000000001"/>
  </r>
  <r>
    <x v="1"/>
    <x v="0"/>
    <x v="0"/>
    <x v="1"/>
    <n v="150"/>
    <n v="0.5"/>
    <n v="2"/>
    <n v="725"/>
    <n v="106.9293"/>
    <n v="4.6866950000000003"/>
  </r>
  <r>
    <x v="1"/>
    <x v="0"/>
    <x v="2"/>
    <x v="1"/>
    <n v="150"/>
    <n v="0.5"/>
    <n v="1"/>
    <n v="235"/>
    <n v="106.8927"/>
    <n v="6.9364999999999997"/>
  </r>
  <r>
    <x v="1"/>
    <x v="0"/>
    <x v="1"/>
    <x v="1"/>
    <n v="150"/>
    <n v="0.5"/>
    <n v="0"/>
    <n v="479"/>
    <n v="106.88509999999999"/>
    <n v="5.3917339999999996"/>
  </r>
  <r>
    <x v="1"/>
    <x v="1"/>
    <x v="0"/>
    <x v="1"/>
    <n v="150"/>
    <n v="0.3"/>
    <n v="1"/>
    <n v="38"/>
    <n v="105.96469999999999"/>
    <n v="2.9339219999999999"/>
  </r>
  <r>
    <x v="1"/>
    <x v="1"/>
    <x v="1"/>
    <x v="1"/>
    <n v="150"/>
    <n v="0.3"/>
    <n v="2"/>
    <n v="346"/>
    <n v="105.932"/>
    <n v="3.5996000000000001"/>
  </r>
  <r>
    <x v="1"/>
    <x v="1"/>
    <x v="2"/>
    <x v="1"/>
    <n v="150"/>
    <n v="0.3"/>
    <n v="0"/>
    <n v="458"/>
    <n v="105.91370000000001"/>
    <n v="4.7459150000000001"/>
  </r>
  <r>
    <x v="2"/>
    <x v="0"/>
    <x v="0"/>
    <x v="1"/>
    <n v="150"/>
    <n v="0.4"/>
    <n v="2"/>
    <n v="620"/>
    <n v="105.34139999999999"/>
    <n v="4.7755650000000003"/>
  </r>
  <r>
    <x v="2"/>
    <x v="0"/>
    <x v="1"/>
    <x v="1"/>
    <n v="150"/>
    <n v="0.4"/>
    <n v="0"/>
    <n v="715"/>
    <n v="105.2431"/>
    <n v="5.5831280000000003"/>
  </r>
  <r>
    <x v="2"/>
    <x v="0"/>
    <x v="2"/>
    <x v="1"/>
    <n v="150"/>
    <n v="0.4"/>
    <n v="1"/>
    <n v="530"/>
    <n v="105.15900000000001"/>
    <n v="7.9436150000000003"/>
  </r>
  <r>
    <x v="2"/>
    <x v="0"/>
    <x v="0"/>
    <x v="0"/>
    <n v="150"/>
    <n v="0.5"/>
    <n v="1"/>
    <n v="359"/>
    <n v="103.43770000000001"/>
    <n v="4.9494020000000001"/>
  </r>
  <r>
    <x v="2"/>
    <x v="0"/>
    <x v="1"/>
    <x v="0"/>
    <n v="150"/>
    <n v="0.5"/>
    <n v="2"/>
    <n v="642"/>
    <n v="103.3489"/>
    <n v="5.7890519999999999"/>
  </r>
  <r>
    <x v="2"/>
    <x v="0"/>
    <x v="2"/>
    <x v="0"/>
    <n v="150"/>
    <n v="0.5"/>
    <n v="0"/>
    <n v="363"/>
    <n v="103.3391"/>
    <n v="7.2529219999999999"/>
  </r>
  <r>
    <x v="2"/>
    <x v="1"/>
    <x v="0"/>
    <x v="0"/>
    <n v="150"/>
    <n v="0.3"/>
    <n v="0"/>
    <n v="17"/>
    <n v="102.3633"/>
    <n v="3.1328860000000001"/>
  </r>
  <r>
    <x v="2"/>
    <x v="1"/>
    <x v="2"/>
    <x v="0"/>
    <n v="150"/>
    <n v="0.3"/>
    <n v="2"/>
    <n v="563"/>
    <n v="102.3259"/>
    <n v="4.9450919999999998"/>
  </r>
  <r>
    <x v="2"/>
    <x v="1"/>
    <x v="1"/>
    <x v="0"/>
    <n v="150"/>
    <n v="0.3"/>
    <n v="1"/>
    <n v="496"/>
    <n v="102.2483"/>
    <n v="4.4276580000000001"/>
  </r>
  <r>
    <x v="0"/>
    <x v="2"/>
    <x v="1"/>
    <x v="1"/>
    <n v="150"/>
    <n v="0.3"/>
    <n v="2"/>
    <n v="598"/>
    <n v="101.9785"/>
    <n v="2.7935409999999998"/>
  </r>
  <r>
    <x v="0"/>
    <x v="2"/>
    <x v="2"/>
    <x v="1"/>
    <n v="150"/>
    <n v="0.3"/>
    <n v="0"/>
    <n v="1"/>
    <n v="101.96380000000001"/>
    <n v="3.5128020000000002"/>
  </r>
  <r>
    <x v="0"/>
    <x v="2"/>
    <x v="0"/>
    <x v="1"/>
    <n v="150"/>
    <n v="0.3"/>
    <n v="1"/>
    <n v="551"/>
    <n v="101.9401"/>
    <n v="2.636425"/>
  </r>
  <r>
    <x v="1"/>
    <x v="1"/>
    <x v="0"/>
    <x v="0"/>
    <n v="150"/>
    <n v="0.4"/>
    <n v="0"/>
    <n v="424"/>
    <n v="99.354709999999997"/>
    <n v="3.274"/>
  </r>
  <r>
    <x v="1"/>
    <x v="1"/>
    <x v="2"/>
    <x v="0"/>
    <n v="150"/>
    <n v="0.4"/>
    <n v="2"/>
    <n v="505"/>
    <n v="99.312619999999995"/>
    <n v="5.8580800000000002"/>
  </r>
  <r>
    <x v="1"/>
    <x v="1"/>
    <x v="1"/>
    <x v="0"/>
    <n v="150"/>
    <n v="0.4"/>
    <n v="1"/>
    <n v="543"/>
    <n v="99.304010000000005"/>
    <n v="4.1197790000000003"/>
  </r>
  <r>
    <x v="0"/>
    <x v="1"/>
    <x v="0"/>
    <x v="2"/>
    <n v="150"/>
    <n v="0.4"/>
    <n v="0"/>
    <n v="175"/>
    <n v="96.334220000000002"/>
    <n v="3.3986489999999998"/>
  </r>
  <r>
    <x v="0"/>
    <x v="1"/>
    <x v="2"/>
    <x v="2"/>
    <n v="150"/>
    <n v="0.4"/>
    <n v="2"/>
    <n v="404"/>
    <n v="96.32535"/>
    <n v="4.7493100000000004"/>
  </r>
  <r>
    <x v="0"/>
    <x v="1"/>
    <x v="1"/>
    <x v="2"/>
    <n v="150"/>
    <n v="0.4"/>
    <n v="1"/>
    <n v="554"/>
    <n v="96.31044"/>
    <n v="3.9359850000000001"/>
  </r>
  <r>
    <x v="1"/>
    <x v="0"/>
    <x v="0"/>
    <x v="2"/>
    <n v="150"/>
    <n v="0.5"/>
    <n v="1"/>
    <n v="127"/>
    <n v="95.878559999999993"/>
    <n v="5.5693970000000004"/>
  </r>
  <r>
    <x v="1"/>
    <x v="0"/>
    <x v="2"/>
    <x v="2"/>
    <n v="150"/>
    <n v="0.5"/>
    <n v="0"/>
    <n v="360"/>
    <n v="95.843739999999997"/>
    <n v="7.6420209999999997"/>
  </r>
  <r>
    <x v="1"/>
    <x v="0"/>
    <x v="1"/>
    <x v="2"/>
    <n v="150"/>
    <n v="0.5"/>
    <n v="2"/>
    <n v="106"/>
    <n v="95.812389999999994"/>
    <n v="6.2532629999999996"/>
  </r>
  <r>
    <x v="0"/>
    <x v="2"/>
    <x v="0"/>
    <x v="0"/>
    <n v="150"/>
    <n v="0.4"/>
    <n v="0"/>
    <n v="130"/>
    <n v="95.266599999999997"/>
    <n v="2.7266550000000001"/>
  </r>
  <r>
    <x v="0"/>
    <x v="2"/>
    <x v="1"/>
    <x v="0"/>
    <n v="150"/>
    <n v="0.4"/>
    <n v="1"/>
    <n v="134"/>
    <n v="95.212389999999999"/>
    <n v="3.219379"/>
  </r>
  <r>
    <x v="0"/>
    <x v="2"/>
    <x v="2"/>
    <x v="0"/>
    <n v="150"/>
    <n v="0.4"/>
    <n v="2"/>
    <n v="528"/>
    <n v="95.202680000000001"/>
    <n v="5.057798"/>
  </r>
  <r>
    <x v="2"/>
    <x v="0"/>
    <x v="0"/>
    <x v="2"/>
    <n v="150"/>
    <n v="0.4"/>
    <n v="1"/>
    <n v="541"/>
    <n v="94.345129999999997"/>
    <n v="5.6243650000000001"/>
  </r>
  <r>
    <x v="2"/>
    <x v="0"/>
    <x v="1"/>
    <x v="2"/>
    <n v="150"/>
    <n v="0.4"/>
    <n v="2"/>
    <n v="187"/>
    <n v="94.312759999999997"/>
    <n v="6.3725969999999998"/>
  </r>
  <r>
    <x v="2"/>
    <x v="0"/>
    <x v="2"/>
    <x v="2"/>
    <n v="150"/>
    <n v="0.4"/>
    <n v="0"/>
    <n v="442"/>
    <n v="94.303880000000007"/>
    <n v="7.9767229999999998"/>
  </r>
  <r>
    <x v="1"/>
    <x v="1"/>
    <x v="0"/>
    <x v="2"/>
    <n v="150"/>
    <n v="0.3"/>
    <n v="0"/>
    <n v="78"/>
    <n v="93.133560000000003"/>
    <n v="3.4960279999999999"/>
  </r>
  <r>
    <x v="1"/>
    <x v="1"/>
    <x v="1"/>
    <x v="2"/>
    <n v="150"/>
    <n v="0.3"/>
    <n v="1"/>
    <n v="706"/>
    <n v="93.128600000000006"/>
    <n v="4.06731"/>
  </r>
  <r>
    <x v="1"/>
    <x v="1"/>
    <x v="2"/>
    <x v="2"/>
    <n v="150"/>
    <n v="0.3"/>
    <n v="2"/>
    <n v="15"/>
    <n v="93.119159999999994"/>
    <n v="5.0706610000000003"/>
  </r>
  <r>
    <x v="1"/>
    <x v="2"/>
    <x v="0"/>
    <x v="0"/>
    <n v="150"/>
    <n v="0.3"/>
    <n v="0"/>
    <n v="31"/>
    <n v="92.060059999999993"/>
    <n v="2.900204"/>
  </r>
  <r>
    <x v="1"/>
    <x v="2"/>
    <x v="2"/>
    <x v="0"/>
    <n v="150"/>
    <n v="0.3"/>
    <n v="2"/>
    <n v="269"/>
    <n v="92.057000000000002"/>
    <n v="4.6026290000000003"/>
  </r>
  <r>
    <x v="1"/>
    <x v="2"/>
    <x v="1"/>
    <x v="0"/>
    <n v="150"/>
    <n v="0.3"/>
    <n v="1"/>
    <n v="513"/>
    <n v="92.048360000000002"/>
    <n v="3.4455819999999999"/>
  </r>
  <r>
    <x v="0"/>
    <x v="1"/>
    <x v="0"/>
    <x v="1"/>
    <n v="150"/>
    <n v="0.5"/>
    <n v="2"/>
    <n v="457"/>
    <n v="92.026970000000006"/>
    <n v="3.7209310000000002"/>
  </r>
  <r>
    <x v="0"/>
    <x v="1"/>
    <x v="1"/>
    <x v="1"/>
    <n v="150"/>
    <n v="0.5"/>
    <n v="0"/>
    <n v="410"/>
    <n v="91.991579999999999"/>
    <n v="4.218426"/>
  </r>
  <r>
    <x v="0"/>
    <x v="1"/>
    <x v="2"/>
    <x v="1"/>
    <n v="150"/>
    <n v="0.5"/>
    <n v="1"/>
    <n v="625"/>
    <n v="91.98312"/>
    <n v="6.6336769999999996"/>
  </r>
  <r>
    <x v="2"/>
    <x v="0"/>
    <x v="0"/>
    <x v="1"/>
    <n v="150"/>
    <n v="0.5"/>
    <n v="0"/>
    <n v="495"/>
    <n v="90.525369999999995"/>
    <n v="6.1059650000000003"/>
  </r>
  <r>
    <x v="2"/>
    <x v="0"/>
    <x v="1"/>
    <x v="1"/>
    <n v="150"/>
    <n v="0.5"/>
    <n v="1"/>
    <n v="415"/>
    <n v="90.476600000000005"/>
    <n v="7.0484429999999998"/>
  </r>
  <r>
    <x v="2"/>
    <x v="0"/>
    <x v="2"/>
    <x v="1"/>
    <n v="150"/>
    <n v="0.5"/>
    <n v="2"/>
    <n v="257"/>
    <n v="90.44641"/>
    <n v="8.0965919999999993"/>
  </r>
  <r>
    <x v="0"/>
    <x v="2"/>
    <x v="0"/>
    <x v="2"/>
    <n v="150"/>
    <n v="0.3"/>
    <n v="0"/>
    <n v="597"/>
    <n v="88.716989999999996"/>
    <n v="2.905751"/>
  </r>
  <r>
    <x v="0"/>
    <x v="2"/>
    <x v="1"/>
    <x v="2"/>
    <n v="150"/>
    <n v="0.3"/>
    <n v="1"/>
    <n v="493"/>
    <n v="88.705280000000002"/>
    <n v="3.0817830000000002"/>
  </r>
  <r>
    <x v="0"/>
    <x v="2"/>
    <x v="2"/>
    <x v="2"/>
    <n v="150"/>
    <n v="0.3"/>
    <n v="2"/>
    <n v="308"/>
    <n v="88.703209999999999"/>
    <n v="4.0982139999999996"/>
  </r>
  <r>
    <x v="2"/>
    <x v="1"/>
    <x v="0"/>
    <x v="1"/>
    <n v="150"/>
    <n v="0.3"/>
    <n v="2"/>
    <n v="536"/>
    <n v="87.463849999999994"/>
    <n v="3.8227419999999999"/>
  </r>
  <r>
    <x v="2"/>
    <x v="1"/>
    <x v="1"/>
    <x v="1"/>
    <n v="150"/>
    <n v="0.3"/>
    <n v="0"/>
    <n v="204"/>
    <n v="87.434489999999997"/>
    <n v="4.7840420000000003"/>
  </r>
  <r>
    <x v="2"/>
    <x v="1"/>
    <x v="2"/>
    <x v="1"/>
    <n v="150"/>
    <n v="0.3"/>
    <n v="1"/>
    <n v="63"/>
    <n v="87.428700000000006"/>
    <n v="6.1351839999999997"/>
  </r>
  <r>
    <x v="1"/>
    <x v="1"/>
    <x v="0"/>
    <x v="1"/>
    <n v="150"/>
    <n v="0.4"/>
    <n v="2"/>
    <n v="378"/>
    <n v="84.82987"/>
    <n v="4.0577379999999996"/>
  </r>
  <r>
    <x v="1"/>
    <x v="1"/>
    <x v="2"/>
    <x v="1"/>
    <n v="150"/>
    <n v="0.4"/>
    <n v="1"/>
    <n v="565"/>
    <n v="84.810100000000006"/>
    <n v="6.5317720000000001"/>
  </r>
  <r>
    <x v="1"/>
    <x v="1"/>
    <x v="1"/>
    <x v="1"/>
    <n v="150"/>
    <n v="0.4"/>
    <n v="0"/>
    <n v="129"/>
    <n v="84.809049999999999"/>
    <n v="4.8892319999999998"/>
  </r>
  <r>
    <x v="1"/>
    <x v="1"/>
    <x v="0"/>
    <x v="0"/>
    <n v="150"/>
    <n v="0.5"/>
    <n v="1"/>
    <n v="35"/>
    <n v="82.894099999999995"/>
    <n v="4.2784969999999998"/>
  </r>
  <r>
    <x v="1"/>
    <x v="1"/>
    <x v="1"/>
    <x v="0"/>
    <n v="150"/>
    <n v="0.5"/>
    <n v="2"/>
    <n v="527"/>
    <n v="82.867500000000007"/>
    <n v="5.0440469999999999"/>
  </r>
  <r>
    <x v="1"/>
    <x v="1"/>
    <x v="2"/>
    <x v="0"/>
    <n v="150"/>
    <n v="0.5"/>
    <n v="0"/>
    <n v="412"/>
    <n v="82.856809999999996"/>
    <n v="7.3769280000000004"/>
  </r>
  <r>
    <x v="2"/>
    <x v="1"/>
    <x v="0"/>
    <x v="0"/>
    <n v="150"/>
    <n v="0.4"/>
    <n v="1"/>
    <n v="133"/>
    <n v="81.424099999999996"/>
    <n v="4.3435439999999996"/>
  </r>
  <r>
    <x v="2"/>
    <x v="1"/>
    <x v="2"/>
    <x v="0"/>
    <n v="150"/>
    <n v="0.4"/>
    <n v="0"/>
    <n v="260"/>
    <n v="81.386880000000005"/>
    <n v="8.6501990000000006"/>
  </r>
  <r>
    <x v="2"/>
    <x v="1"/>
    <x v="1"/>
    <x v="0"/>
    <n v="150"/>
    <n v="0.4"/>
    <n v="2"/>
    <n v="372"/>
    <n v="81.383319999999998"/>
    <n v="5.5052390000000004"/>
  </r>
  <r>
    <x v="2"/>
    <x v="0"/>
    <x v="0"/>
    <x v="2"/>
    <n v="150"/>
    <n v="0.5"/>
    <n v="2"/>
    <n v="526"/>
    <n v="80.80247"/>
    <n v="7.3216890000000001"/>
  </r>
  <r>
    <x v="2"/>
    <x v="0"/>
    <x v="2"/>
    <x v="2"/>
    <n v="150"/>
    <n v="0.5"/>
    <n v="1"/>
    <n v="377"/>
    <n v="80.76549"/>
    <n v="9.084581"/>
  </r>
  <r>
    <x v="2"/>
    <x v="0"/>
    <x v="1"/>
    <x v="2"/>
    <n v="150"/>
    <n v="0.5"/>
    <n v="0"/>
    <n v="704"/>
    <n v="80.765299999999996"/>
    <n v="8.0806909999999998"/>
  </r>
  <r>
    <x v="0"/>
    <x v="1"/>
    <x v="0"/>
    <x v="2"/>
    <n v="150"/>
    <n v="0.5"/>
    <n v="1"/>
    <n v="323"/>
    <n v="80.632779999999997"/>
    <n v="4.4439609999999998"/>
  </r>
  <r>
    <x v="0"/>
    <x v="1"/>
    <x v="1"/>
    <x v="2"/>
    <n v="150"/>
    <n v="0.5"/>
    <n v="2"/>
    <n v="472"/>
    <n v="80.626589999999993"/>
    <n v="4.9804830000000004"/>
  </r>
  <r>
    <x v="0"/>
    <x v="1"/>
    <x v="2"/>
    <x v="2"/>
    <n v="150"/>
    <n v="0.5"/>
    <n v="0"/>
    <n v="29"/>
    <n v="80.619900000000001"/>
    <n v="5.9171440000000004"/>
  </r>
  <r>
    <x v="0"/>
    <x v="2"/>
    <x v="0"/>
    <x v="1"/>
    <n v="150"/>
    <n v="0.4"/>
    <n v="2"/>
    <n v="482"/>
    <n v="80.277370000000005"/>
    <n v="3.1174689999999998"/>
  </r>
  <r>
    <x v="0"/>
    <x v="2"/>
    <x v="1"/>
    <x v="1"/>
    <n v="150"/>
    <n v="0.4"/>
    <n v="0"/>
    <n v="54"/>
    <n v="80.271349999999998"/>
    <n v="3.7193369999999999"/>
  </r>
  <r>
    <x v="0"/>
    <x v="2"/>
    <x v="2"/>
    <x v="1"/>
    <n v="150"/>
    <n v="0.4"/>
    <n v="1"/>
    <n v="595"/>
    <n v="80.270849999999996"/>
    <n v="5.4863229999999996"/>
  </r>
  <r>
    <x v="0"/>
    <x v="2"/>
    <x v="0"/>
    <x v="0"/>
    <n v="150"/>
    <n v="0.5"/>
    <n v="1"/>
    <n v="344"/>
    <n v="78.324539999999999"/>
    <n v="3.2651059999999998"/>
  </r>
  <r>
    <x v="0"/>
    <x v="2"/>
    <x v="2"/>
    <x v="0"/>
    <n v="150"/>
    <n v="0.5"/>
    <n v="0"/>
    <n v="143"/>
    <n v="78.320260000000005"/>
    <n v="4.6679259999999996"/>
  </r>
  <r>
    <x v="0"/>
    <x v="2"/>
    <x v="1"/>
    <x v="0"/>
    <n v="150"/>
    <n v="0.5"/>
    <n v="2"/>
    <n v="707"/>
    <n v="78.318349999999995"/>
    <n v="3.8902060000000001"/>
  </r>
  <r>
    <x v="1"/>
    <x v="2"/>
    <x v="0"/>
    <x v="1"/>
    <n v="150"/>
    <n v="0.3"/>
    <n v="2"/>
    <n v="135"/>
    <n v="77.549419999999998"/>
    <n v="3.1704119999999998"/>
  </r>
  <r>
    <x v="1"/>
    <x v="2"/>
    <x v="1"/>
    <x v="1"/>
    <n v="150"/>
    <n v="0.3"/>
    <n v="0"/>
    <n v="456"/>
    <n v="77.540369999999996"/>
    <n v="3.8513760000000001"/>
  </r>
  <r>
    <x v="1"/>
    <x v="2"/>
    <x v="2"/>
    <x v="1"/>
    <n v="150"/>
    <n v="0.3"/>
    <n v="1"/>
    <n v="494"/>
    <n v="77.539829999999995"/>
    <n v="5.0542660000000001"/>
  </r>
  <r>
    <x v="2"/>
    <x v="1"/>
    <x v="0"/>
    <x v="2"/>
    <n v="150"/>
    <n v="0.3"/>
    <n v="1"/>
    <n v="19"/>
    <n v="76.478909999999999"/>
    <n v="4.6277790000000003"/>
  </r>
  <r>
    <x v="2"/>
    <x v="1"/>
    <x v="1"/>
    <x v="2"/>
    <n v="150"/>
    <n v="0.3"/>
    <n v="2"/>
    <n v="22"/>
    <n v="76.465580000000003"/>
    <n v="5.4234460000000002"/>
  </r>
  <r>
    <x v="2"/>
    <x v="1"/>
    <x v="2"/>
    <x v="2"/>
    <n v="150"/>
    <n v="0.3"/>
    <n v="0"/>
    <n v="274"/>
    <n v="76.454319999999996"/>
    <n v="6.4220540000000002"/>
  </r>
  <r>
    <x v="2"/>
    <x v="2"/>
    <x v="0"/>
    <x v="0"/>
    <n v="150"/>
    <n v="0.3"/>
    <n v="1"/>
    <n v="336"/>
    <n v="74.352149999999995"/>
    <n v="3.394215"/>
  </r>
  <r>
    <x v="2"/>
    <x v="2"/>
    <x v="2"/>
    <x v="0"/>
    <n v="150"/>
    <n v="0.3"/>
    <n v="0"/>
    <n v="643"/>
    <n v="74.344210000000004"/>
    <n v="5.6410549999999997"/>
  </r>
  <r>
    <x v="2"/>
    <x v="2"/>
    <x v="1"/>
    <x v="0"/>
    <n v="150"/>
    <n v="0.3"/>
    <n v="2"/>
    <n v="256"/>
    <n v="74.33775"/>
    <n v="4.5168809999999997"/>
  </r>
  <r>
    <x v="1"/>
    <x v="1"/>
    <x v="0"/>
    <x v="2"/>
    <n v="150"/>
    <n v="0.4"/>
    <n v="1"/>
    <n v="583"/>
    <n v="74.150180000000006"/>
    <n v="4.9444949999999999"/>
  </r>
  <r>
    <x v="1"/>
    <x v="1"/>
    <x v="1"/>
    <x v="2"/>
    <n v="150"/>
    <n v="0.4"/>
    <n v="2"/>
    <n v="535"/>
    <n v="74.14188"/>
    <n v="5.5664939999999996"/>
  </r>
  <r>
    <x v="1"/>
    <x v="1"/>
    <x v="2"/>
    <x v="2"/>
    <n v="150"/>
    <n v="0.4"/>
    <n v="0"/>
    <n v="303"/>
    <n v="74.133769999999998"/>
    <n v="7.1271940000000003"/>
  </r>
  <r>
    <x v="1"/>
    <x v="2"/>
    <x v="0"/>
    <x v="0"/>
    <n v="150"/>
    <n v="0.4"/>
    <n v="1"/>
    <n v="596"/>
    <n v="71.688289999999995"/>
    <n v="3.5963630000000002"/>
  </r>
  <r>
    <x v="1"/>
    <x v="2"/>
    <x v="1"/>
    <x v="0"/>
    <n v="150"/>
    <n v="0.4"/>
    <n v="2"/>
    <n v="582"/>
    <n v="71.679829999999995"/>
    <n v="4.5778869999999996"/>
  </r>
  <r>
    <x v="1"/>
    <x v="2"/>
    <x v="2"/>
    <x v="0"/>
    <n v="150"/>
    <n v="0.4"/>
    <n v="0"/>
    <n v="399"/>
    <n v="71.678240000000002"/>
    <n v="6.7971190000000004"/>
  </r>
  <r>
    <x v="1"/>
    <x v="1"/>
    <x v="0"/>
    <x v="1"/>
    <n v="150"/>
    <n v="0.5"/>
    <n v="0"/>
    <n v="224"/>
    <n v="70.374859999999998"/>
    <n v="5.4035989999999998"/>
  </r>
  <r>
    <x v="1"/>
    <x v="1"/>
    <x v="1"/>
    <x v="1"/>
    <n v="150"/>
    <n v="0.5"/>
    <n v="1"/>
    <n v="28"/>
    <n v="70.370189999999994"/>
    <n v="6.187818"/>
  </r>
  <r>
    <x v="1"/>
    <x v="1"/>
    <x v="2"/>
    <x v="1"/>
    <n v="150"/>
    <n v="0.5"/>
    <n v="2"/>
    <n v="397"/>
    <n v="70.361379999999997"/>
    <n v="8.3176179999999995"/>
  </r>
  <r>
    <x v="0"/>
    <x v="2"/>
    <x v="0"/>
    <x v="2"/>
    <n v="150"/>
    <n v="0.4"/>
    <n v="1"/>
    <n v="656"/>
    <n v="69.494320000000002"/>
    <n v="3.7616719999999999"/>
  </r>
  <r>
    <x v="0"/>
    <x v="2"/>
    <x v="1"/>
    <x v="2"/>
    <n v="150"/>
    <n v="0.4"/>
    <n v="2"/>
    <n v="615"/>
    <n v="69.493359999999996"/>
    <n v="4.4149700000000003"/>
  </r>
  <r>
    <x v="0"/>
    <x v="2"/>
    <x v="2"/>
    <x v="2"/>
    <n v="150"/>
    <n v="0.4"/>
    <n v="0"/>
    <n v="645"/>
    <n v="69.492469999999997"/>
    <n v="6.0500040000000004"/>
  </r>
  <r>
    <x v="2"/>
    <x v="1"/>
    <x v="0"/>
    <x v="1"/>
    <n v="150"/>
    <n v="0.4"/>
    <n v="0"/>
    <n v="675"/>
    <n v="69.069640000000007"/>
    <n v="5.5081610000000003"/>
  </r>
  <r>
    <x v="2"/>
    <x v="1"/>
    <x v="1"/>
    <x v="1"/>
    <n v="150"/>
    <n v="0.4"/>
    <n v="1"/>
    <n v="658"/>
    <n v="69.06174"/>
    <n v="6.330463"/>
  </r>
  <r>
    <x v="2"/>
    <x v="1"/>
    <x v="2"/>
    <x v="1"/>
    <n v="150"/>
    <n v="0.4"/>
    <n v="2"/>
    <n v="298"/>
    <n v="69.047929999999994"/>
    <n v="9.6650759999999991"/>
  </r>
  <r>
    <x v="2"/>
    <x v="1"/>
    <x v="0"/>
    <x v="0"/>
    <n v="150"/>
    <n v="0.5"/>
    <n v="2"/>
    <n v="511"/>
    <n v="67.267399999999995"/>
    <n v="5.7595830000000001"/>
  </r>
  <r>
    <x v="2"/>
    <x v="1"/>
    <x v="1"/>
    <x v="0"/>
    <n v="150"/>
    <n v="0.5"/>
    <n v="0"/>
    <n v="587"/>
    <n v="67.252549999999999"/>
    <n v="6.7297779999999996"/>
  </r>
  <r>
    <x v="2"/>
    <x v="1"/>
    <x v="2"/>
    <x v="0"/>
    <n v="150"/>
    <n v="0.5"/>
    <n v="1"/>
    <n v="207"/>
    <n v="67.246250000000003"/>
    <n v="7.979031"/>
  </r>
  <r>
    <x v="1"/>
    <x v="2"/>
    <x v="0"/>
    <x v="2"/>
    <n v="150"/>
    <n v="0.3"/>
    <n v="1"/>
    <n v="522"/>
    <n v="67.090450000000004"/>
    <n v="3.8535430000000002"/>
  </r>
  <r>
    <x v="1"/>
    <x v="2"/>
    <x v="1"/>
    <x v="2"/>
    <n v="150"/>
    <n v="0.3"/>
    <n v="2"/>
    <n v="44"/>
    <n v="67.086519999999993"/>
    <n v="4.5006009999999996"/>
  </r>
  <r>
    <x v="1"/>
    <x v="2"/>
    <x v="2"/>
    <x v="2"/>
    <n v="150"/>
    <n v="0.3"/>
    <n v="0"/>
    <n v="170"/>
    <n v="67.085419999999999"/>
    <n v="5.6709459999999998"/>
  </r>
  <r>
    <x v="0"/>
    <x v="2"/>
    <x v="0"/>
    <x v="1"/>
    <n v="150"/>
    <n v="0.5"/>
    <n v="0"/>
    <n v="483"/>
    <n v="65.740160000000003"/>
    <n v="4.1525160000000003"/>
  </r>
  <r>
    <x v="0"/>
    <x v="2"/>
    <x v="2"/>
    <x v="1"/>
    <n v="150"/>
    <n v="0.5"/>
    <n v="2"/>
    <n v="24"/>
    <n v="65.738129999999998"/>
    <n v="5.3734909999999996"/>
  </r>
  <r>
    <x v="0"/>
    <x v="2"/>
    <x v="1"/>
    <x v="1"/>
    <n v="150"/>
    <n v="0.5"/>
    <n v="1"/>
    <n v="299"/>
    <n v="65.735640000000004"/>
    <n v="4.7541799999999999"/>
  </r>
  <r>
    <x v="2"/>
    <x v="2"/>
    <x v="0"/>
    <x v="1"/>
    <n v="150"/>
    <n v="0.3"/>
    <n v="0"/>
    <n v="630"/>
    <n v="62.343119999999999"/>
    <n v="4.3280310000000002"/>
  </r>
  <r>
    <x v="2"/>
    <x v="2"/>
    <x v="1"/>
    <x v="1"/>
    <n v="150"/>
    <n v="0.3"/>
    <n v="1"/>
    <n v="46"/>
    <n v="62.339530000000003"/>
    <n v="5.1859929999999999"/>
  </r>
  <r>
    <x v="2"/>
    <x v="2"/>
    <x v="2"/>
    <x v="1"/>
    <n v="150"/>
    <n v="0.3"/>
    <n v="2"/>
    <n v="40"/>
    <n v="62.333550000000002"/>
    <n v="7.4047359999999998"/>
  </r>
  <r>
    <x v="1"/>
    <x v="1"/>
    <x v="0"/>
    <x v="2"/>
    <n v="150"/>
    <n v="0.5"/>
    <n v="2"/>
    <n v="147"/>
    <n v="61.237189999999998"/>
    <n v="6.6183839999999998"/>
  </r>
  <r>
    <x v="1"/>
    <x v="1"/>
    <x v="2"/>
    <x v="2"/>
    <n v="150"/>
    <n v="0.5"/>
    <n v="1"/>
    <n v="225"/>
    <n v="61.232590000000002"/>
    <n v="8.3249139999999997"/>
  </r>
  <r>
    <x v="1"/>
    <x v="1"/>
    <x v="1"/>
    <x v="2"/>
    <n v="150"/>
    <n v="0.5"/>
    <n v="0"/>
    <n v="79"/>
    <n v="61.231639999999999"/>
    <n v="7.2413230000000004"/>
  </r>
  <r>
    <x v="1"/>
    <x v="2"/>
    <x v="0"/>
    <x v="1"/>
    <n v="150"/>
    <n v="0.4"/>
    <n v="0"/>
    <n v="320"/>
    <n v="60.068629999999999"/>
    <n v="4.6555039999999996"/>
  </r>
  <r>
    <x v="1"/>
    <x v="2"/>
    <x v="1"/>
    <x v="1"/>
    <n v="150"/>
    <n v="0.4"/>
    <n v="1"/>
    <n v="280"/>
    <n v="60.067120000000003"/>
    <n v="5.3591959999999998"/>
  </r>
  <r>
    <x v="1"/>
    <x v="2"/>
    <x v="2"/>
    <x v="1"/>
    <n v="150"/>
    <n v="0.4"/>
    <n v="2"/>
    <n v="657"/>
    <n v="60.065939999999998"/>
    <n v="6.658957"/>
  </r>
  <r>
    <x v="2"/>
    <x v="1"/>
    <x v="0"/>
    <x v="2"/>
    <n v="150"/>
    <n v="0.4"/>
    <n v="2"/>
    <n v="555"/>
    <n v="60.063459999999999"/>
    <n v="6.7034589999999996"/>
  </r>
  <r>
    <x v="2"/>
    <x v="1"/>
    <x v="1"/>
    <x v="2"/>
    <n v="150"/>
    <n v="0.4"/>
    <n v="0"/>
    <n v="553"/>
    <n v="60.057540000000003"/>
    <n v="7.4322720000000002"/>
  </r>
  <r>
    <x v="2"/>
    <x v="1"/>
    <x v="2"/>
    <x v="2"/>
    <n v="150"/>
    <n v="0.4"/>
    <n v="1"/>
    <n v="514"/>
    <n v="60.054189999999998"/>
    <n v="9.0590700000000002"/>
  </r>
  <r>
    <x v="1"/>
    <x v="2"/>
    <x v="0"/>
    <x v="0"/>
    <n v="150"/>
    <n v="0.5"/>
    <n v="2"/>
    <n v="268"/>
    <n v="58.347639999999998"/>
    <n v="4.869542"/>
  </r>
  <r>
    <x v="1"/>
    <x v="2"/>
    <x v="1"/>
    <x v="0"/>
    <n v="150"/>
    <n v="0.5"/>
    <n v="0"/>
    <n v="312"/>
    <n v="58.345860000000002"/>
    <n v="5.628514"/>
  </r>
  <r>
    <x v="1"/>
    <x v="2"/>
    <x v="2"/>
    <x v="0"/>
    <n v="150"/>
    <n v="0.5"/>
    <n v="1"/>
    <n v="292"/>
    <n v="58.344940000000001"/>
    <n v="7.033182"/>
  </r>
  <r>
    <x v="2"/>
    <x v="2"/>
    <x v="0"/>
    <x v="0"/>
    <n v="150"/>
    <n v="0.4"/>
    <n v="2"/>
    <n v="195"/>
    <n v="57.271369999999997"/>
    <n v="4.987571"/>
  </r>
  <r>
    <x v="2"/>
    <x v="2"/>
    <x v="1"/>
    <x v="0"/>
    <n v="150"/>
    <n v="0.4"/>
    <n v="0"/>
    <n v="47"/>
    <n v="57.265940000000001"/>
    <n v="6.2516389999999999"/>
  </r>
  <r>
    <x v="2"/>
    <x v="2"/>
    <x v="2"/>
    <x v="0"/>
    <n v="150"/>
    <n v="0.4"/>
    <n v="1"/>
    <n v="589"/>
    <n v="57.265439999999998"/>
    <n v="8.2715080000000007"/>
  </r>
  <r>
    <x v="2"/>
    <x v="1"/>
    <x v="0"/>
    <x v="1"/>
    <n v="150"/>
    <n v="0.5"/>
    <n v="1"/>
    <n v="480"/>
    <n v="56.757399999999997"/>
    <n v="7.4429790000000002"/>
  </r>
  <r>
    <x v="2"/>
    <x v="1"/>
    <x v="1"/>
    <x v="1"/>
    <n v="150"/>
    <n v="0.5"/>
    <n v="2"/>
    <n v="319"/>
    <n v="56.753039999999999"/>
    <n v="8.3233300000000003"/>
  </r>
  <r>
    <x v="0"/>
    <x v="2"/>
    <x v="0"/>
    <x v="2"/>
    <n v="150"/>
    <n v="0.5"/>
    <n v="2"/>
    <n v="381"/>
    <n v="56.745269999999998"/>
    <n v="5.1155020000000002"/>
  </r>
  <r>
    <x v="2"/>
    <x v="1"/>
    <x v="2"/>
    <x v="1"/>
    <n v="150"/>
    <n v="0.5"/>
    <n v="0"/>
    <n v="502"/>
    <n v="56.745179999999998"/>
    <n v="9.7139100000000003"/>
  </r>
  <r>
    <x v="0"/>
    <x v="2"/>
    <x v="2"/>
    <x v="2"/>
    <n v="150"/>
    <n v="0.5"/>
    <n v="1"/>
    <n v="217"/>
    <n v="56.744250000000001"/>
    <n v="6.2222109999999997"/>
  </r>
  <r>
    <x v="0"/>
    <x v="2"/>
    <x v="1"/>
    <x v="2"/>
    <n v="150"/>
    <n v="0.5"/>
    <n v="0"/>
    <n v="559"/>
    <n v="56.74335"/>
    <n v="5.6360789999999996"/>
  </r>
  <r>
    <x v="2"/>
    <x v="2"/>
    <x v="0"/>
    <x v="2"/>
    <n v="150"/>
    <n v="0.3"/>
    <n v="2"/>
    <n v="512"/>
    <n v="53.784019999999998"/>
    <n v="5.3552879999999998"/>
  </r>
  <r>
    <x v="2"/>
    <x v="2"/>
    <x v="1"/>
    <x v="2"/>
    <n v="150"/>
    <n v="0.3"/>
    <n v="0"/>
    <n v="716"/>
    <n v="53.78284"/>
    <n v="6.1750319999999999"/>
  </r>
  <r>
    <x v="2"/>
    <x v="2"/>
    <x v="2"/>
    <x v="2"/>
    <n v="150"/>
    <n v="0.3"/>
    <n v="1"/>
    <n v="56"/>
    <n v="53.780850000000001"/>
    <n v="8.0951660000000007"/>
  </r>
  <r>
    <x v="1"/>
    <x v="2"/>
    <x v="0"/>
    <x v="2"/>
    <n v="150"/>
    <n v="0.4"/>
    <n v="2"/>
    <n v="631"/>
    <n v="51.799610000000001"/>
    <n v="5.7893119999999998"/>
  </r>
  <r>
    <x v="1"/>
    <x v="2"/>
    <x v="1"/>
    <x v="2"/>
    <n v="150"/>
    <n v="0.4"/>
    <n v="0"/>
    <n v="436"/>
    <n v="51.798450000000003"/>
    <n v="6.4635410000000002"/>
  </r>
  <r>
    <x v="1"/>
    <x v="2"/>
    <x v="2"/>
    <x v="2"/>
    <n v="150"/>
    <n v="0.4"/>
    <n v="1"/>
    <n v="699"/>
    <n v="51.798020000000001"/>
    <n v="7.6871850000000004"/>
  </r>
  <r>
    <x v="2"/>
    <x v="1"/>
    <x v="0"/>
    <x v="2"/>
    <n v="150"/>
    <n v="0.5"/>
    <n v="0"/>
    <n v="609"/>
    <n v="49.1614"/>
    <n v="9.3366430000000005"/>
  </r>
  <r>
    <x v="2"/>
    <x v="1"/>
    <x v="1"/>
    <x v="2"/>
    <n v="150"/>
    <n v="0.5"/>
    <n v="1"/>
    <n v="662"/>
    <n v="49.159030000000001"/>
    <n v="10.12595"/>
  </r>
  <r>
    <x v="2"/>
    <x v="1"/>
    <x v="2"/>
    <x v="2"/>
    <n v="150"/>
    <n v="0.5"/>
    <n v="2"/>
    <n v="634"/>
    <n v="49.157159999999998"/>
    <n v="11.43511"/>
  </r>
  <r>
    <x v="1"/>
    <x v="2"/>
    <x v="0"/>
    <x v="1"/>
    <n v="150"/>
    <n v="0.5"/>
    <n v="1"/>
    <n v="354"/>
    <n v="48.755270000000003"/>
    <n v="6.454663"/>
  </r>
  <r>
    <x v="1"/>
    <x v="2"/>
    <x v="1"/>
    <x v="1"/>
    <n v="150"/>
    <n v="0.5"/>
    <n v="2"/>
    <n v="722"/>
    <n v="48.75421"/>
    <n v="7.2250230000000002"/>
  </r>
  <r>
    <x v="1"/>
    <x v="2"/>
    <x v="2"/>
    <x v="1"/>
    <n v="150"/>
    <n v="0.5"/>
    <n v="0"/>
    <n v="155"/>
    <n v="48.754100000000001"/>
    <n v="8.4895849999999999"/>
  </r>
  <r>
    <x v="2"/>
    <x v="2"/>
    <x v="0"/>
    <x v="1"/>
    <n v="150"/>
    <n v="0.4"/>
    <n v="1"/>
    <n v="302"/>
    <n v="47.849209999999999"/>
    <n v="6.6724439999999996"/>
  </r>
  <r>
    <x v="2"/>
    <x v="2"/>
    <x v="1"/>
    <x v="1"/>
    <n v="150"/>
    <n v="0.4"/>
    <n v="2"/>
    <n v="34"/>
    <n v="47.847810000000003"/>
    <n v="7.5753849999999998"/>
  </r>
  <r>
    <x v="2"/>
    <x v="2"/>
    <x v="2"/>
    <x v="1"/>
    <n v="150"/>
    <n v="0.4"/>
    <n v="0"/>
    <n v="640"/>
    <n v="47.847430000000003"/>
    <n v="9.6933980000000002"/>
  </r>
  <r>
    <x v="2"/>
    <x v="2"/>
    <x v="0"/>
    <x v="0"/>
    <n v="150"/>
    <n v="0.5"/>
    <n v="0"/>
    <n v="76"/>
    <n v="46.353929999999998"/>
    <n v="6.9933709999999998"/>
  </r>
  <r>
    <x v="2"/>
    <x v="2"/>
    <x v="1"/>
    <x v="0"/>
    <n v="150"/>
    <n v="0.5"/>
    <n v="1"/>
    <n v="322"/>
    <n v="46.353020000000001"/>
    <n v="7.9860519999999999"/>
  </r>
  <r>
    <x v="2"/>
    <x v="2"/>
    <x v="2"/>
    <x v="0"/>
    <n v="150"/>
    <n v="0.5"/>
    <n v="2"/>
    <n v="726"/>
    <n v="46.352229999999999"/>
    <n v="9.735538"/>
  </r>
  <r>
    <x v="1"/>
    <x v="2"/>
    <x v="0"/>
    <x v="2"/>
    <n v="150"/>
    <n v="0.5"/>
    <n v="0"/>
    <n v="278"/>
    <n v="41.979190000000003"/>
    <n v="8.5045369999999991"/>
  </r>
  <r>
    <x v="1"/>
    <x v="2"/>
    <x v="2"/>
    <x v="2"/>
    <n v="150"/>
    <n v="0.5"/>
    <n v="2"/>
    <n v="416"/>
    <n v="41.978920000000002"/>
    <n v="10.248239999999999"/>
  </r>
  <r>
    <x v="1"/>
    <x v="2"/>
    <x v="1"/>
    <x v="2"/>
    <n v="150"/>
    <n v="0.5"/>
    <n v="1"/>
    <n v="81"/>
    <n v="41.978879999999997"/>
    <n v="9.2542829999999991"/>
  </r>
  <r>
    <x v="2"/>
    <x v="2"/>
    <x v="0"/>
    <x v="2"/>
    <n v="150"/>
    <n v="0.4"/>
    <n v="0"/>
    <n v="254"/>
    <n v="41.197940000000003"/>
    <n v="8.7540259999999996"/>
  </r>
  <r>
    <x v="2"/>
    <x v="2"/>
    <x v="1"/>
    <x v="2"/>
    <n v="150"/>
    <n v="0.4"/>
    <n v="1"/>
    <n v="691"/>
    <n v="41.197929999999999"/>
    <n v="9.5754450000000002"/>
  </r>
  <r>
    <x v="2"/>
    <x v="2"/>
    <x v="2"/>
    <x v="2"/>
    <n v="150"/>
    <n v="0.4"/>
    <n v="2"/>
    <n v="711"/>
    <n v="41.197429999999997"/>
    <n v="11.477980000000001"/>
  </r>
  <r>
    <x v="2"/>
    <x v="2"/>
    <x v="0"/>
    <x v="1"/>
    <n v="150"/>
    <n v="0.5"/>
    <n v="2"/>
    <n v="460"/>
    <n v="38.743470000000002"/>
    <n v="10.062989999999999"/>
  </r>
  <r>
    <x v="2"/>
    <x v="2"/>
    <x v="1"/>
    <x v="1"/>
    <n v="150"/>
    <n v="0.5"/>
    <n v="0"/>
    <n v="3"/>
    <n v="38.743209999999998"/>
    <n v="11.144069999999999"/>
  </r>
  <r>
    <x v="2"/>
    <x v="2"/>
    <x v="2"/>
    <x v="1"/>
    <n v="150"/>
    <n v="0.5"/>
    <n v="1"/>
    <n v="677"/>
    <n v="38.665010000000002"/>
    <n v="12.45487"/>
  </r>
  <r>
    <x v="2"/>
    <x v="2"/>
    <x v="2"/>
    <x v="2"/>
    <n v="150"/>
    <n v="0.5"/>
    <n v="0"/>
    <n v="601"/>
    <n v="33.395150000000001"/>
    <n v="17.653729999999999"/>
  </r>
  <r>
    <x v="2"/>
    <x v="2"/>
    <x v="1"/>
    <x v="2"/>
    <n v="150"/>
    <n v="0.5"/>
    <n v="2"/>
    <n v="626"/>
    <n v="33.247909999999997"/>
    <n v="16.491869999999999"/>
  </r>
  <r>
    <x v="2"/>
    <x v="2"/>
    <x v="0"/>
    <x v="2"/>
    <n v="150"/>
    <n v="0.5"/>
    <n v="1"/>
    <n v="109"/>
    <n v="33.247880000000002"/>
    <n v="15.63634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1000000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2:N18" firstHeaderRow="1" firstDataRow="3" firstDataCol="1"/>
  <pivotFields count="13">
    <pivotField axis="axisRow" showAll="0">
      <items count="4">
        <item x="0"/>
        <item x="1"/>
        <item x="2"/>
        <item t="default"/>
      </items>
    </pivotField>
    <pivotField axis="axisCol" showAll="0">
      <items count="4">
        <item x="1"/>
        <item x="2"/>
        <item x="0"/>
        <item t="default"/>
      </items>
    </pivotField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2">
    <field x="1"/>
    <field x="3"/>
  </colFields>
  <colItems count="13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 t="grand">
      <x/>
    </i>
  </colItems>
  <dataFields count="1">
    <dataField name="Average of Speed Reached" fld="8" subtotal="average" baseField="0" baseItem="0" numFmtId="1"/>
  </dataFields>
  <formats count="33">
    <format dxfId="75">
      <pivotArea outline="0" collapsedLevelsAreSubtotals="1" fieldPosition="0"/>
    </format>
    <format dxfId="74">
      <pivotArea collapsedLevelsAreSubtotals="1" fieldPosition="0">
        <references count="3">
          <reference field="0" count="1">
            <x v="1"/>
          </reference>
          <reference field="1" count="1" selected="0">
            <x v="0"/>
          </reference>
          <reference field="3" count="1" selected="0">
            <x v="1"/>
          </reference>
        </references>
      </pivotArea>
    </format>
    <format dxfId="73">
      <pivotArea collapsedLevelsAreSubtotals="1" fieldPosition="0">
        <references count="3">
          <reference field="0" count="1">
            <x v="1"/>
          </reference>
          <reference field="1" count="1" selected="0">
            <x v="1"/>
          </reference>
          <reference field="3" count="1" selected="0">
            <x v="0"/>
          </reference>
        </references>
      </pivotArea>
    </format>
    <format dxfId="72">
      <pivotArea collapsedLevelsAreSubtotals="1" fieldPosition="0">
        <references count="3">
          <reference field="0" count="1">
            <x v="1"/>
          </reference>
          <reference field="1" count="1" selected="0">
            <x v="2"/>
          </reference>
          <reference field="3" count="1" selected="0">
            <x v="1"/>
          </reference>
        </references>
      </pivotArea>
    </format>
    <format dxfId="71">
      <pivotArea collapsedLevelsAreSubtotals="1" fieldPosition="0">
        <references count="3">
          <reference field="0" count="1">
            <x v="2"/>
          </reference>
          <reference field="1" count="1" selected="0">
            <x v="0"/>
          </reference>
          <reference field="3" count="1" selected="0">
            <x v="1"/>
          </reference>
        </references>
      </pivotArea>
    </format>
    <format dxfId="70">
      <pivotArea collapsedLevelsAreSubtotals="1" fieldPosition="0">
        <references count="3">
          <reference field="0" count="1">
            <x v="1"/>
          </reference>
          <reference field="1" count="1" selected="0">
            <x v="1"/>
          </reference>
          <reference field="3" count="1" selected="0">
            <x v="0"/>
          </reference>
        </references>
      </pivotArea>
    </format>
    <format dxfId="69">
      <pivotArea collapsedLevelsAreSubtotals="1" fieldPosition="0">
        <references count="3">
          <reference field="0" count="1">
            <x v="1"/>
          </reference>
          <reference field="1" count="1" selected="0">
            <x v="1"/>
          </reference>
          <reference field="3" count="1" selected="0">
            <x v="1"/>
          </reference>
        </references>
      </pivotArea>
    </format>
    <format dxfId="68">
      <pivotArea collapsedLevelsAreSubtotals="1" fieldPosition="0">
        <references count="3">
          <reference field="0" count="1">
            <x v="2"/>
          </reference>
          <reference field="1" count="1" selected="0">
            <x v="0"/>
          </reference>
          <reference field="3" count="1" selected="0">
            <x v="0"/>
          </reference>
        </references>
      </pivotArea>
    </format>
    <format dxfId="67">
      <pivotArea collapsedLevelsAreSubtotals="1" fieldPosition="0">
        <references count="3">
          <reference field="0" count="1">
            <x v="2"/>
          </reference>
          <reference field="1" count="1" selected="0">
            <x v="0"/>
          </reference>
          <reference field="3" count="1" selected="0">
            <x v="0"/>
          </reference>
        </references>
      </pivotArea>
    </format>
    <format dxfId="66">
      <pivotArea collapsedLevelsAreSubtotals="1" fieldPosition="0">
        <references count="3">
          <reference field="0" count="1">
            <x v="2"/>
          </reference>
          <reference field="1" count="1" selected="0">
            <x v="0"/>
          </reference>
          <reference field="3" count="1" selected="0">
            <x v="1"/>
          </reference>
        </references>
      </pivotArea>
    </format>
    <format dxfId="65">
      <pivotArea collapsedLevelsAreSubtotals="1" fieldPosition="0">
        <references count="3">
          <reference field="0" count="1">
            <x v="2"/>
          </reference>
          <reference field="1" count="1" selected="0">
            <x v="0"/>
          </reference>
          <reference field="3" count="1" selected="0">
            <x v="2"/>
          </reference>
        </references>
      </pivotArea>
    </format>
    <format dxfId="64">
      <pivotArea collapsedLevelsAreSubtotals="1" fieldPosition="0">
        <references count="3">
          <reference field="0" count="1">
            <x v="1"/>
          </reference>
          <reference field="1" count="1" selected="0">
            <x v="1"/>
          </reference>
          <reference field="3" count="1" selected="0">
            <x v="0"/>
          </reference>
        </references>
      </pivotArea>
    </format>
    <format dxfId="63">
      <pivotArea collapsedLevelsAreSubtotals="1" fieldPosition="0">
        <references count="3">
          <reference field="0" count="1">
            <x v="1"/>
          </reference>
          <reference field="1" count="1" selected="0">
            <x v="1"/>
          </reference>
          <reference field="3" count="1" selected="0">
            <x v="1"/>
          </reference>
        </references>
      </pivotArea>
    </format>
    <format dxfId="62">
      <pivotArea collapsedLevelsAreSubtotals="1" fieldPosition="0">
        <references count="3">
          <reference field="0" count="1">
            <x v="2"/>
          </reference>
          <reference field="1" count="1" selected="0">
            <x v="0"/>
          </reference>
          <reference field="3" count="1" selected="0">
            <x v="2"/>
          </reference>
        </references>
      </pivotArea>
    </format>
    <format dxfId="61">
      <pivotArea collapsedLevelsAreSubtotals="1" fieldPosition="0">
        <references count="3">
          <reference field="0" count="2">
            <x v="1"/>
            <x v="2"/>
          </reference>
          <reference field="1" count="1" selected="0">
            <x v="0"/>
          </reference>
          <reference field="3" count="0" selected="0"/>
        </references>
      </pivotArea>
    </format>
    <format dxfId="60">
      <pivotArea collapsedLevelsAreSubtotals="1" fieldPosition="0">
        <references count="3">
          <reference field="0" count="2">
            <x v="1"/>
            <x v="2"/>
          </reference>
          <reference field="1" count="1" selected="0">
            <x v="1"/>
          </reference>
          <reference field="3" count="0" selected="0"/>
        </references>
      </pivotArea>
    </format>
    <format dxfId="59">
      <pivotArea collapsedLevelsAreSubtotals="1" fieldPosition="0">
        <references count="3">
          <reference field="0" count="2">
            <x v="1"/>
            <x v="2"/>
          </reference>
          <reference field="1" count="1" selected="0">
            <x v="2"/>
          </reference>
          <reference field="3" count="0" selected="0"/>
        </references>
      </pivotArea>
    </format>
    <format dxfId="58">
      <pivotArea collapsedLevelsAreSubtotals="1" fieldPosition="0">
        <references count="3">
          <reference field="0" count="1">
            <x v="1"/>
          </reference>
          <reference field="1" count="1" selected="0">
            <x v="1"/>
          </reference>
          <reference field="3" count="1" selected="0">
            <x v="1"/>
          </reference>
        </references>
      </pivotArea>
    </format>
    <format dxfId="57">
      <pivotArea collapsedLevelsAreSubtotals="1" fieldPosition="0">
        <references count="3">
          <reference field="0" count="1">
            <x v="1"/>
          </reference>
          <reference field="1" count="1" selected="0">
            <x v="0"/>
          </reference>
          <reference field="3" count="1" selected="0">
            <x v="1"/>
          </reference>
        </references>
      </pivotArea>
    </format>
    <format dxfId="56">
      <pivotArea collapsedLevelsAreSubtotals="1" fieldPosition="0">
        <references count="3">
          <reference field="0" count="1">
            <x v="2"/>
          </reference>
          <reference field="1" count="1" selected="0">
            <x v="0"/>
          </reference>
          <reference field="3" count="1" selected="0">
            <x v="0"/>
          </reference>
        </references>
      </pivotArea>
    </format>
    <format dxfId="55">
      <pivotArea collapsedLevelsAreSubtotals="1" fieldPosition="0">
        <references count="3">
          <reference field="0" count="1">
            <x v="2"/>
          </reference>
          <reference field="1" count="1" selected="0">
            <x v="1"/>
          </reference>
          <reference field="3" count="1" selected="0">
            <x v="1"/>
          </reference>
        </references>
      </pivotArea>
    </format>
    <format dxfId="54">
      <pivotArea collapsedLevelsAreSubtotals="1" fieldPosition="0">
        <references count="3">
          <reference field="0" count="1">
            <x v="2"/>
          </reference>
          <reference field="1" count="1" selected="0">
            <x v="1"/>
          </reference>
          <reference field="3" count="1" selected="0">
            <x v="2"/>
          </reference>
        </references>
      </pivotArea>
    </format>
    <format dxfId="53">
      <pivotArea collapsedLevelsAreSubtotals="1" fieldPosition="0">
        <references count="3">
          <reference field="0" count="1">
            <x v="2"/>
          </reference>
          <reference field="1" count="1" selected="0">
            <x v="2"/>
          </reference>
          <reference field="3" count="1" selected="0">
            <x v="2"/>
          </reference>
        </references>
      </pivotArea>
    </format>
    <format dxfId="52">
      <pivotArea collapsedLevelsAreSubtotals="1" fieldPosition="0">
        <references count="3">
          <reference field="0" count="1">
            <x v="1"/>
          </reference>
          <reference field="1" count="1" selected="0">
            <x v="0"/>
          </reference>
          <reference field="3" count="1" selected="0">
            <x v="2"/>
          </reference>
        </references>
      </pivotArea>
    </format>
    <format dxfId="51">
      <pivotArea collapsedLevelsAreSubtotals="1" fieldPosition="0">
        <references count="3">
          <reference field="0" count="1">
            <x v="1"/>
          </reference>
          <reference field="1" count="1" selected="0">
            <x v="2"/>
          </reference>
          <reference field="3" count="1" selected="0">
            <x v="1"/>
          </reference>
        </references>
      </pivotArea>
    </format>
    <format dxfId="50">
      <pivotArea collapsedLevelsAreSubtotals="1" fieldPosition="0">
        <references count="3">
          <reference field="0" count="1">
            <x v="1"/>
          </reference>
          <reference field="1" count="1" selected="0">
            <x v="2"/>
          </reference>
          <reference field="3" count="1" selected="0">
            <x v="1"/>
          </reference>
        </references>
      </pivotArea>
    </format>
    <format dxfId="49">
      <pivotArea collapsedLevelsAreSubtotals="1" fieldPosition="0">
        <references count="3">
          <reference field="0" count="1">
            <x v="2"/>
          </reference>
          <reference field="1" count="1" selected="0">
            <x v="0"/>
          </reference>
          <reference field="3" count="1" selected="0">
            <x v="1"/>
          </reference>
        </references>
      </pivotArea>
    </format>
    <format dxfId="48">
      <pivotArea collapsedLevelsAreSubtotals="1" fieldPosition="0">
        <references count="3">
          <reference field="0" count="1">
            <x v="2"/>
          </reference>
          <reference field="1" count="1" selected="0">
            <x v="1"/>
          </reference>
          <reference field="3" count="1" selected="0">
            <x v="2"/>
          </reference>
        </references>
      </pivotArea>
    </format>
    <format dxfId="47">
      <pivotArea collapsedLevelsAreSubtotals="1" fieldPosition="0">
        <references count="3">
          <reference field="0" count="1">
            <x v="1"/>
          </reference>
          <reference field="1" count="1" selected="0">
            <x v="0"/>
          </reference>
          <reference field="3" count="1" selected="0">
            <x v="0"/>
          </reference>
        </references>
      </pivotArea>
    </format>
    <format dxfId="46">
      <pivotArea collapsedLevelsAreSubtotals="1" fieldPosition="0">
        <references count="3">
          <reference field="0" count="1">
            <x v="1"/>
          </reference>
          <reference field="1" count="1" selected="0">
            <x v="0"/>
          </reference>
          <reference field="3" count="1" selected="0">
            <x v="1"/>
          </reference>
        </references>
      </pivotArea>
    </format>
    <format dxfId="45">
      <pivotArea collapsedLevelsAreSubtotals="1" fieldPosition="0">
        <references count="3">
          <reference field="0" count="1">
            <x v="1"/>
          </reference>
          <reference field="1" count="1" selected="0">
            <x v="2"/>
          </reference>
          <reference field="3" count="1" selected="0">
            <x v="2"/>
          </reference>
        </references>
      </pivotArea>
    </format>
    <format dxfId="44">
      <pivotArea collapsedLevelsAreSubtotals="1" fieldPosition="0">
        <references count="3">
          <reference field="0" count="1">
            <x v="2"/>
          </reference>
          <reference field="1" count="1" selected="0">
            <x v="1"/>
          </reference>
          <reference field="3" count="1" selected="0">
            <x v="2"/>
          </reference>
        </references>
      </pivotArea>
    </format>
    <format dxfId="43">
      <pivotArea collapsedLevelsAreSubtotals="1" fieldPosition="0">
        <references count="3">
          <reference field="0" count="1">
            <x v="2"/>
          </reference>
          <reference field="1" count="1" selected="0">
            <x v="0"/>
          </reference>
          <reference field="3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N9" firstHeaderRow="1" firstDataRow="3" firstDataCol="1"/>
  <pivotFields count="10">
    <pivotField axis="axisRow" showAll="0">
      <items count="4">
        <item x="0"/>
        <item x="1"/>
        <item x="2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2">
    <field x="1"/>
    <field x="3"/>
  </colFields>
  <colItems count="13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 t="grand">
      <x/>
    </i>
  </colItems>
  <dataFields count="1">
    <dataField name="Average of Speed Reached" fld="8" subtotal="average" baseField="0" baseItem="444339560" numFmtId="1"/>
  </dataFields>
  <formats count="17">
    <format dxfId="92">
      <pivotArea outline="0" collapsedLevelsAreSubtotals="1" fieldPosition="0"/>
    </format>
    <format dxfId="91">
      <pivotArea dataOnly="0" labelOnly="1" fieldPosition="0">
        <references count="1">
          <reference field="0" count="0"/>
        </references>
      </pivotArea>
    </format>
    <format dxfId="90">
      <pivotArea dataOnly="0" labelOnly="1" grandRow="1" outline="0" fieldPosition="0"/>
    </format>
    <format dxfId="89">
      <pivotArea collapsedLevelsAreSubtotals="1" fieldPosition="0">
        <references count="3">
          <reference field="0" count="1">
            <x v="1"/>
          </reference>
          <reference field="1" count="1" selected="0">
            <x v="1"/>
          </reference>
          <reference field="3" count="1" selected="0">
            <x v="1"/>
          </reference>
        </references>
      </pivotArea>
    </format>
    <format dxfId="88">
      <pivotArea collapsedLevelsAreSubtotals="1" fieldPosition="0">
        <references count="3">
          <reference field="0" count="1">
            <x v="1"/>
          </reference>
          <reference field="1" count="1" selected="0">
            <x v="2"/>
          </reference>
          <reference field="3" count="1" selected="0">
            <x v="1"/>
          </reference>
        </references>
      </pivotArea>
    </format>
    <format dxfId="87">
      <pivotArea collapsedLevelsAreSubtotals="1" fieldPosition="0">
        <references count="3">
          <reference field="0" count="1">
            <x v="1"/>
          </reference>
          <reference field="1" count="1" selected="0">
            <x v="0"/>
          </reference>
          <reference field="3" count="1" selected="0">
            <x v="1"/>
          </reference>
        </references>
      </pivotArea>
    </format>
    <format dxfId="86">
      <pivotArea collapsedLevelsAreSubtotals="1" fieldPosition="0">
        <references count="3">
          <reference field="0" count="1">
            <x v="2"/>
          </reference>
          <reference field="1" count="1" selected="0">
            <x v="0"/>
          </reference>
          <reference field="3" count="1" selected="0">
            <x v="1"/>
          </reference>
        </references>
      </pivotArea>
    </format>
    <format dxfId="85">
      <pivotArea collapsedLevelsAreSubtotals="1" fieldPosition="0">
        <references count="3">
          <reference field="0" count="1">
            <x v="2"/>
          </reference>
          <reference field="1" count="1" selected="0">
            <x v="0"/>
          </reference>
          <reference field="3" count="1" selected="0">
            <x v="0"/>
          </reference>
        </references>
      </pivotArea>
    </format>
    <format dxfId="84">
      <pivotArea collapsedLevelsAreSubtotals="1" fieldPosition="0">
        <references count="3">
          <reference field="0" count="1">
            <x v="2"/>
          </reference>
          <reference field="1" count="1" selected="0">
            <x v="1"/>
          </reference>
          <reference field="3" count="1" selected="0">
            <x v="1"/>
          </reference>
        </references>
      </pivotArea>
    </format>
    <format dxfId="83">
      <pivotArea collapsedLevelsAreSubtotals="1" fieldPosition="0">
        <references count="3">
          <reference field="0" count="1">
            <x v="1"/>
          </reference>
          <reference field="1" count="1" selected="0">
            <x v="0"/>
          </reference>
          <reference field="3" count="1" selected="0">
            <x v="2"/>
          </reference>
        </references>
      </pivotArea>
    </format>
    <format dxfId="82">
      <pivotArea collapsedLevelsAreSubtotals="1" fieldPosition="0">
        <references count="3">
          <reference field="0" count="2">
            <x v="1"/>
            <x v="2"/>
          </reference>
          <reference field="1" count="1" selected="0">
            <x v="2"/>
          </reference>
          <reference field="3" count="1" selected="0">
            <x v="2"/>
          </reference>
        </references>
      </pivotArea>
    </format>
    <format dxfId="81">
      <pivotArea collapsedLevelsAreSubtotals="1" fieldPosition="0">
        <references count="3">
          <reference field="0" count="1">
            <x v="2"/>
          </reference>
          <reference field="1" count="1" selected="0">
            <x v="1"/>
          </reference>
          <reference field="3" count="1" selected="0">
            <x v="2"/>
          </reference>
        </references>
      </pivotArea>
    </format>
    <format dxfId="80">
      <pivotArea collapsedLevelsAreSubtotals="1" fieldPosition="0">
        <references count="3">
          <reference field="0" count="1">
            <x v="2"/>
          </reference>
          <reference field="1" count="1" selected="0">
            <x v="0"/>
          </reference>
          <reference field="3" count="1" selected="0">
            <x v="0"/>
          </reference>
        </references>
      </pivotArea>
    </format>
    <format dxfId="79">
      <pivotArea collapsedLevelsAreSubtotals="1" fieldPosition="0">
        <references count="3">
          <reference field="0" count="1">
            <x v="2"/>
          </reference>
          <reference field="1" count="1" selected="0">
            <x v="1"/>
          </reference>
          <reference field="3" count="1" selected="0">
            <x v="2"/>
          </reference>
        </references>
      </pivotArea>
    </format>
    <format dxfId="78">
      <pivotArea collapsedLevelsAreSubtotals="1" fieldPosition="0">
        <references count="3">
          <reference field="0" count="1">
            <x v="2"/>
          </reference>
          <reference field="1" count="1" selected="0">
            <x v="1"/>
          </reference>
          <reference field="3" count="1" selected="0">
            <x v="2"/>
          </reference>
        </references>
      </pivotArea>
    </format>
    <format dxfId="77">
      <pivotArea collapsedLevelsAreSubtotals="1" fieldPosition="0">
        <references count="3">
          <reference field="0" count="1">
            <x v="1"/>
          </reference>
          <reference field="1" count="1" selected="0">
            <x v="0"/>
          </reference>
          <reference field="3" count="1" selected="0">
            <x v="0"/>
          </reference>
        </references>
      </pivotArea>
    </format>
    <format dxfId="76">
      <pivotArea collapsedLevelsAreSubtotals="1" fieldPosition="0">
        <references count="3">
          <reference field="0" count="1">
            <x v="1"/>
          </reference>
          <reference field="1" count="1" selected="0">
            <x v="0"/>
          </reference>
          <reference field="3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1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N9" firstHeaderRow="1" firstDataRow="3" firstDataCol="1"/>
  <pivotFields count="13">
    <pivotField axis="axisRow" showAll="0">
      <items count="4">
        <item x="0"/>
        <item x="1"/>
        <item x="2"/>
        <item t="default"/>
      </items>
    </pivotField>
    <pivotField axis="axisCol" showAll="0">
      <items count="4">
        <item x="1"/>
        <item x="2"/>
        <item x="0"/>
        <item t="default"/>
      </items>
    </pivotField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2">
    <field x="1"/>
    <field x="3"/>
  </colFields>
  <colItems count="13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 t="grand">
      <x/>
    </i>
  </colItems>
  <dataFields count="1">
    <dataField name="Average of Speed Reached" fld="8" subtotal="average" baseField="0" baseItem="0" numFmtId="1"/>
  </dataFields>
  <formats count="28">
    <format dxfId="42">
      <pivotArea outline="0" collapsedLevelsAreSubtotals="1" fieldPosition="0"/>
    </format>
    <format dxfId="41">
      <pivotArea collapsedLevelsAreSubtotals="1" fieldPosition="0">
        <references count="3">
          <reference field="0" count="1">
            <x v="1"/>
          </reference>
          <reference field="1" count="1" selected="0">
            <x v="0"/>
          </reference>
          <reference field="3" count="1" selected="0">
            <x v="1"/>
          </reference>
        </references>
      </pivotArea>
    </format>
    <format dxfId="40">
      <pivotArea collapsedLevelsAreSubtotals="1" fieldPosition="0">
        <references count="3">
          <reference field="0" count="1">
            <x v="1"/>
          </reference>
          <reference field="1" count="1" selected="0">
            <x v="1"/>
          </reference>
          <reference field="3" count="1" selected="0">
            <x v="0"/>
          </reference>
        </references>
      </pivotArea>
    </format>
    <format dxfId="39">
      <pivotArea collapsedLevelsAreSubtotals="1" fieldPosition="0">
        <references count="3">
          <reference field="0" count="1">
            <x v="1"/>
          </reference>
          <reference field="1" count="1" selected="0">
            <x v="2"/>
          </reference>
          <reference field="3" count="1" selected="0">
            <x v="1"/>
          </reference>
        </references>
      </pivotArea>
    </format>
    <format dxfId="38">
      <pivotArea collapsedLevelsAreSubtotals="1" fieldPosition="0">
        <references count="3">
          <reference field="0" count="1">
            <x v="2"/>
          </reference>
          <reference field="1" count="1" selected="0">
            <x v="0"/>
          </reference>
          <reference field="3" count="1" selected="0">
            <x v="1"/>
          </reference>
        </references>
      </pivotArea>
    </format>
    <format dxfId="37">
      <pivotArea collapsedLevelsAreSubtotals="1" fieldPosition="0">
        <references count="3">
          <reference field="0" count="1">
            <x v="1"/>
          </reference>
          <reference field="1" count="1" selected="0">
            <x v="1"/>
          </reference>
          <reference field="3" count="1" selected="0">
            <x v="0"/>
          </reference>
        </references>
      </pivotArea>
    </format>
    <format dxfId="36">
      <pivotArea collapsedLevelsAreSubtotals="1" fieldPosition="0">
        <references count="3">
          <reference field="0" count="1">
            <x v="1"/>
          </reference>
          <reference field="1" count="1" selected="0">
            <x v="1"/>
          </reference>
          <reference field="3" count="1" selected="0">
            <x v="1"/>
          </reference>
        </references>
      </pivotArea>
    </format>
    <format dxfId="35">
      <pivotArea collapsedLevelsAreSubtotals="1" fieldPosition="0">
        <references count="3">
          <reference field="0" count="1">
            <x v="2"/>
          </reference>
          <reference field="1" count="1" selected="0">
            <x v="0"/>
          </reference>
          <reference field="3" count="1" selected="0">
            <x v="0"/>
          </reference>
        </references>
      </pivotArea>
    </format>
    <format dxfId="34">
      <pivotArea collapsedLevelsAreSubtotals="1" fieldPosition="0">
        <references count="3">
          <reference field="0" count="1">
            <x v="2"/>
          </reference>
          <reference field="1" count="1" selected="0">
            <x v="0"/>
          </reference>
          <reference field="3" count="1" selected="0">
            <x v="0"/>
          </reference>
        </references>
      </pivotArea>
    </format>
    <format dxfId="33">
      <pivotArea collapsedLevelsAreSubtotals="1" fieldPosition="0">
        <references count="3">
          <reference field="0" count="1">
            <x v="2"/>
          </reference>
          <reference field="1" count="1" selected="0">
            <x v="0"/>
          </reference>
          <reference field="3" count="1" selected="0">
            <x v="1"/>
          </reference>
        </references>
      </pivotArea>
    </format>
    <format dxfId="32">
      <pivotArea collapsedLevelsAreSubtotals="1" fieldPosition="0">
        <references count="3">
          <reference field="0" count="1">
            <x v="2"/>
          </reference>
          <reference field="1" count="1" selected="0">
            <x v="0"/>
          </reference>
          <reference field="3" count="1" selected="0">
            <x v="2"/>
          </reference>
        </references>
      </pivotArea>
    </format>
    <format dxfId="31">
      <pivotArea collapsedLevelsAreSubtotals="1" fieldPosition="0">
        <references count="3">
          <reference field="0" count="1">
            <x v="1"/>
          </reference>
          <reference field="1" count="1" selected="0">
            <x v="1"/>
          </reference>
          <reference field="3" count="1" selected="0">
            <x v="0"/>
          </reference>
        </references>
      </pivotArea>
    </format>
    <format dxfId="30">
      <pivotArea collapsedLevelsAreSubtotals="1" fieldPosition="0">
        <references count="3">
          <reference field="0" count="1">
            <x v="1"/>
          </reference>
          <reference field="1" count="1" selected="0">
            <x v="1"/>
          </reference>
          <reference field="3" count="1" selected="0">
            <x v="1"/>
          </reference>
        </references>
      </pivotArea>
    </format>
    <format dxfId="29">
      <pivotArea collapsedLevelsAreSubtotals="1" fieldPosition="0">
        <references count="3">
          <reference field="0" count="1">
            <x v="2"/>
          </reference>
          <reference field="1" count="1" selected="0">
            <x v="0"/>
          </reference>
          <reference field="3" count="1" selected="0">
            <x v="2"/>
          </reference>
        </references>
      </pivotArea>
    </format>
    <format dxfId="28">
      <pivotArea collapsedLevelsAreSubtotals="1" fieldPosition="0">
        <references count="3">
          <reference field="0" count="2">
            <x v="1"/>
            <x v="2"/>
          </reference>
          <reference field="1" count="1" selected="0">
            <x v="0"/>
          </reference>
          <reference field="3" count="0" selected="0"/>
        </references>
      </pivotArea>
    </format>
    <format dxfId="27">
      <pivotArea collapsedLevelsAreSubtotals="1" fieldPosition="0">
        <references count="3">
          <reference field="0" count="2">
            <x v="1"/>
            <x v="2"/>
          </reference>
          <reference field="1" count="1" selected="0">
            <x v="1"/>
          </reference>
          <reference field="3" count="0" selected="0"/>
        </references>
      </pivotArea>
    </format>
    <format dxfId="26">
      <pivotArea collapsedLevelsAreSubtotals="1" fieldPosition="0">
        <references count="3">
          <reference field="0" count="2">
            <x v="1"/>
            <x v="2"/>
          </reference>
          <reference field="1" count="1" selected="0">
            <x v="2"/>
          </reference>
          <reference field="3" count="0" selected="0"/>
        </references>
      </pivotArea>
    </format>
    <format dxfId="25">
      <pivotArea collapsedLevelsAreSubtotals="1" fieldPosition="0">
        <references count="3">
          <reference field="0" count="1">
            <x v="1"/>
          </reference>
          <reference field="1" count="1" selected="0">
            <x v="1"/>
          </reference>
          <reference field="3" count="1" selected="0">
            <x v="1"/>
          </reference>
        </references>
      </pivotArea>
    </format>
    <format dxfId="24">
      <pivotArea collapsedLevelsAreSubtotals="1" fieldPosition="0">
        <references count="3">
          <reference field="0" count="1">
            <x v="1"/>
          </reference>
          <reference field="1" count="1" selected="0">
            <x v="0"/>
          </reference>
          <reference field="3" count="1" selected="0">
            <x v="1"/>
          </reference>
        </references>
      </pivotArea>
    </format>
    <format dxfId="23">
      <pivotArea collapsedLevelsAreSubtotals="1" fieldPosition="0">
        <references count="3">
          <reference field="0" count="1">
            <x v="2"/>
          </reference>
          <reference field="1" count="1" selected="0">
            <x v="0"/>
          </reference>
          <reference field="3" count="1" selected="0">
            <x v="0"/>
          </reference>
        </references>
      </pivotArea>
    </format>
    <format dxfId="22">
      <pivotArea collapsedLevelsAreSubtotals="1" fieldPosition="0">
        <references count="3">
          <reference field="0" count="1">
            <x v="2"/>
          </reference>
          <reference field="1" count="1" selected="0">
            <x v="1"/>
          </reference>
          <reference field="3" count="1" selected="0">
            <x v="1"/>
          </reference>
        </references>
      </pivotArea>
    </format>
    <format dxfId="21">
      <pivotArea collapsedLevelsAreSubtotals="1" fieldPosition="0">
        <references count="3">
          <reference field="0" count="1">
            <x v="2"/>
          </reference>
          <reference field="1" count="1" selected="0">
            <x v="1"/>
          </reference>
          <reference field="3" count="1" selected="0">
            <x v="2"/>
          </reference>
        </references>
      </pivotArea>
    </format>
    <format dxfId="20">
      <pivotArea collapsedLevelsAreSubtotals="1" fieldPosition="0">
        <references count="3">
          <reference field="0" count="1">
            <x v="2"/>
          </reference>
          <reference field="1" count="1" selected="0">
            <x v="2"/>
          </reference>
          <reference field="3" count="1" selected="0">
            <x v="2"/>
          </reference>
        </references>
      </pivotArea>
    </format>
    <format dxfId="19">
      <pivotArea collapsedLevelsAreSubtotals="1" fieldPosition="0">
        <references count="3">
          <reference field="0" count="1">
            <x v="1"/>
          </reference>
          <reference field="1" count="1" selected="0">
            <x v="0"/>
          </reference>
          <reference field="3" count="1" selected="0">
            <x v="2"/>
          </reference>
        </references>
      </pivotArea>
    </format>
    <format dxfId="18">
      <pivotArea collapsedLevelsAreSubtotals="1" fieldPosition="0">
        <references count="3">
          <reference field="0" count="1">
            <x v="1"/>
          </reference>
          <reference field="1" count="1" selected="0">
            <x v="2"/>
          </reference>
          <reference field="3" count="1" selected="0">
            <x v="1"/>
          </reference>
        </references>
      </pivotArea>
    </format>
    <format dxfId="17">
      <pivotArea collapsedLevelsAreSubtotals="1" fieldPosition="0">
        <references count="3">
          <reference field="0" count="1">
            <x v="1"/>
          </reference>
          <reference field="1" count="1" selected="0">
            <x v="2"/>
          </reference>
          <reference field="3" count="1" selected="0">
            <x v="1"/>
          </reference>
        </references>
      </pivotArea>
    </format>
    <format dxfId="16">
      <pivotArea collapsedLevelsAreSubtotals="1" fieldPosition="0">
        <references count="3">
          <reference field="0" count="1">
            <x v="2"/>
          </reference>
          <reference field="1" count="1" selected="0">
            <x v="0"/>
          </reference>
          <reference field="3" count="1" selected="0">
            <x v="1"/>
          </reference>
        </references>
      </pivotArea>
    </format>
    <format dxfId="15">
      <pivotArea collapsedLevelsAreSubtotals="1" fieldPosition="0">
        <references count="3">
          <reference field="0" count="1">
            <x v="2"/>
          </reference>
          <reference field="1" count="1" selected="0">
            <x v="1"/>
          </reference>
          <reference field="3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2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N18" firstHeaderRow="1" firstDataRow="3" firstDataCol="1"/>
  <pivotFields count="13">
    <pivotField axis="axisCol" showAll="0">
      <items count="4">
        <item x="0"/>
        <item x="1"/>
        <item x="2"/>
        <item t="default"/>
      </items>
    </pivotField>
    <pivotField axis="axisRow" showAll="0">
      <items count="4">
        <item x="1"/>
        <item x="2"/>
        <item x="0"/>
        <item t="default"/>
      </items>
    </pivotField>
    <pivotField showAll="0"/>
    <pivotField axis="axisRow" showAll="0">
      <items count="4">
        <item x="1"/>
        <item x="0"/>
        <item x="2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1"/>
    <field x="3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2">
    <field x="0"/>
    <field x="5"/>
  </colFields>
  <colItems count="13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 t="grand">
      <x/>
    </i>
  </colItems>
  <dataFields count="1">
    <dataField name="Average of Speed Reached" fld="8" subtotal="average" baseField="1" baseItem="0" numFmtId="1"/>
  </dataFields>
  <formats count="9">
    <format dxfId="14">
      <pivotArea collapsedLevelsAreSubtotals="1" fieldPosition="0">
        <references count="1">
          <reference field="1" count="0"/>
        </references>
      </pivotArea>
    </format>
    <format dxfId="13">
      <pivotArea grandRow="1" outline="0" collapsedLevelsAreSubtotals="1" fieldPosition="0"/>
    </format>
    <format dxfId="12">
      <pivotArea outline="0" collapsedLevelsAreSubtotals="1" fieldPosition="0"/>
    </format>
    <format dxfId="11">
      <pivotArea collapsedLevelsAreSubtotals="1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3" count="1">
            <x v="1"/>
          </reference>
          <reference field="5" count="1" selected="0">
            <x v="1"/>
          </reference>
        </references>
      </pivotArea>
    </format>
    <format dxfId="10">
      <pivotArea collapsedLevelsAreSubtotals="1" fieldPosition="0">
        <references count="4">
          <reference field="0" count="1" selected="0">
            <x v="2"/>
          </reference>
          <reference field="1" count="1" selected="0">
            <x v="1"/>
          </reference>
          <reference field="3" count="1">
            <x v="1"/>
          </reference>
          <reference field="5" count="1" selected="0">
            <x v="1"/>
          </reference>
        </references>
      </pivotArea>
    </format>
    <format dxfId="9">
      <pivotArea collapsedLevelsAreSubtotals="1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3" count="1">
            <x v="2"/>
          </reference>
          <reference field="5" count="1" selected="0">
            <x v="1"/>
          </reference>
        </references>
      </pivotArea>
    </format>
    <format dxfId="8">
      <pivotArea collapsedLevelsAreSubtotals="1" fieldPosition="0">
        <references count="4">
          <reference field="0" count="1" selected="0">
            <x v="2"/>
          </reference>
          <reference field="1" count="1" selected="0">
            <x v="1"/>
          </reference>
          <reference field="3" count="1">
            <x v="2"/>
          </reference>
          <reference field="5" count="1" selected="0">
            <x v="1"/>
          </reference>
        </references>
      </pivotArea>
    </format>
    <format dxfId="7">
      <pivotArea collapsedLevelsAreSubtotals="1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3" count="1">
            <x v="0"/>
          </reference>
          <reference field="5" count="1" selected="0">
            <x v="1"/>
          </reference>
        </references>
      </pivotArea>
    </format>
    <format dxfId="6">
      <pivotArea collapsedLevelsAreSubtotals="1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3" count="1">
            <x v="0"/>
          </reference>
          <reference field="5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500-000000000000}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N9" firstHeaderRow="1" firstDataRow="3" firstDataCol="1"/>
  <pivotFields count="10">
    <pivotField axis="axisRow" showAll="0">
      <items count="4">
        <item x="0"/>
        <item x="1"/>
        <item x="2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2">
    <field x="1"/>
    <field x="3"/>
  </colFields>
  <colItems count="13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 t="grand">
      <x/>
    </i>
  </colItems>
  <dataFields count="1">
    <dataField name="Average of Time to 30" fld="9" subtotal="average" baseField="0" baseItem="416185944" numFmtId="164"/>
  </dataFields>
  <formats count="6">
    <format dxfId="5">
      <pivotArea outline="0" collapsedLevelsAreSubtotals="1" fieldPosition="0"/>
    </format>
    <format dxfId="4">
      <pivotArea dataOnly="0" labelOnly="1" fieldPosition="0">
        <references count="1">
          <reference field="0" count="0"/>
        </references>
      </pivotArea>
    </format>
    <format dxfId="3">
      <pivotArea dataOnly="0" labelOnly="1" grandRow="1" outline="0" fieldPosition="0"/>
    </format>
    <format dxfId="2">
      <pivotArea outline="0" collapsedLevelsAreSubtotals="1" fieldPosition="0"/>
    </format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730" totalsRowShown="0">
  <autoFilter ref="A1:M730" xr:uid="{00000000-0009-0000-0100-000001000000}">
    <filterColumn colId="0">
      <filters>
        <filter val="1900"/>
      </filters>
    </filterColumn>
    <filterColumn colId="1">
      <filters>
        <filter val="0.05"/>
      </filters>
    </filterColumn>
    <filterColumn colId="2">
      <filters>
        <filter val="1"/>
      </filters>
    </filterColumn>
    <filterColumn colId="3">
      <filters>
        <filter val="2500"/>
      </filters>
    </filterColumn>
    <filterColumn colId="4">
      <filters>
        <filter val="150"/>
      </filters>
    </filterColumn>
  </autoFilter>
  <sortState ref="A398:M566">
    <sortCondition ref="F1:F730"/>
  </sortState>
  <tableColumns count="13">
    <tableColumn id="1" xr3:uid="{00000000-0010-0000-0000-000001000000}" name="Mass"/>
    <tableColumn id="2" xr3:uid="{00000000-0010-0000-0000-000002000000}" name="Drag"/>
    <tableColumn id="3" xr3:uid="{00000000-0010-0000-0000-000003000000}" name="Traction"/>
    <tableColumn id="4" xr3:uid="{00000000-0010-0000-0000-000004000000}" name="Full Torque Over All Wheel"/>
    <tableColumn id="5" xr3:uid="{00000000-0010-0000-0000-000005000000}" name="Top Speed"/>
    <tableColumn id="6" xr3:uid="{00000000-0010-0000-0000-000006000000}" name="Wheel Radius"/>
    <tableColumn id="7" xr3:uid="{00000000-0010-0000-0000-000007000000}" name="Car"/>
    <tableColumn id="8" xr3:uid="{00000000-0010-0000-0000-000008000000}" name="Order"/>
    <tableColumn id="9" xr3:uid="{00000000-0010-0000-0000-000009000000}" name="Speed Reached"/>
    <tableColumn id="10" xr3:uid="{00000000-0010-0000-0000-00000A000000}" name="Time to 30"/>
    <tableColumn id="11" xr3:uid="{00000000-0010-0000-0000-00000B000000}" name="Time to 60"/>
    <tableColumn id="12" xr3:uid="{00000000-0010-0000-0000-00000C000000}" name="Time to 100"/>
    <tableColumn id="13" xr3:uid="{00000000-0010-0000-0000-00000D000000}" name="Time to Completion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drawing" Target="../drawings/drawing1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5"/>
  <sheetViews>
    <sheetView tabSelected="1" topLeftCell="A12" zoomScale="132" zoomScaleNormal="69" workbookViewId="0">
      <selection activeCell="O19" sqref="O19"/>
    </sheetView>
  </sheetViews>
  <sheetFormatPr baseColWidth="10" defaultColWidth="8.83203125" defaultRowHeight="16" x14ac:dyDescent="0.2"/>
  <cols>
    <col min="1" max="1" width="24" customWidth="1"/>
    <col min="2" max="2" width="11.1640625" customWidth="1"/>
    <col min="3" max="4" width="5.6640625" bestFit="1" customWidth="1"/>
    <col min="5" max="5" width="9.1640625" bestFit="1" customWidth="1"/>
    <col min="6" max="8" width="5.6640625" bestFit="1" customWidth="1"/>
    <col min="9" max="9" width="8.1640625" bestFit="1" customWidth="1"/>
    <col min="10" max="10" width="6.6640625" bestFit="1" customWidth="1"/>
    <col min="11" max="12" width="5.6640625" bestFit="1" customWidth="1"/>
    <col min="13" max="13" width="9.1640625" bestFit="1" customWidth="1"/>
    <col min="14" max="14" width="11" bestFit="1" customWidth="1"/>
    <col min="19" max="19" width="10" bestFit="1" customWidth="1"/>
  </cols>
  <sheetData>
    <row r="2" spans="1:21" x14ac:dyDescent="0.2">
      <c r="A2" t="s">
        <v>0</v>
      </c>
    </row>
    <row r="3" spans="1:21" x14ac:dyDescent="0.2">
      <c r="A3" s="6" t="s">
        <v>1</v>
      </c>
      <c r="B3" s="6" t="s">
        <v>2</v>
      </c>
      <c r="R3" t="s">
        <v>3</v>
      </c>
    </row>
    <row r="4" spans="1:21" x14ac:dyDescent="0.2">
      <c r="B4">
        <v>0.05</v>
      </c>
      <c r="E4" t="s">
        <v>4</v>
      </c>
      <c r="F4">
        <v>0.1</v>
      </c>
      <c r="I4" t="s">
        <v>5</v>
      </c>
      <c r="J4">
        <v>0.15</v>
      </c>
      <c r="M4" t="s">
        <v>6</v>
      </c>
      <c r="N4" t="s">
        <v>7</v>
      </c>
      <c r="R4" t="s">
        <v>8</v>
      </c>
    </row>
    <row r="5" spans="1:21" x14ac:dyDescent="0.2">
      <c r="A5" s="6" t="s">
        <v>9</v>
      </c>
      <c r="B5">
        <v>2150</v>
      </c>
      <c r="C5">
        <v>2500</v>
      </c>
      <c r="D5">
        <v>3000</v>
      </c>
      <c r="F5">
        <v>2150</v>
      </c>
      <c r="G5">
        <v>2500</v>
      </c>
      <c r="H5">
        <v>3000</v>
      </c>
      <c r="J5">
        <v>2150</v>
      </c>
      <c r="K5">
        <v>2500</v>
      </c>
      <c r="L5">
        <v>3000</v>
      </c>
      <c r="R5" t="s">
        <v>10</v>
      </c>
    </row>
    <row r="6" spans="1:21" s="8" customFormat="1" x14ac:dyDescent="0.2">
      <c r="A6" s="20">
        <v>1100</v>
      </c>
      <c r="B6" s="8">
        <v>134.89315555555558</v>
      </c>
      <c r="C6" s="8">
        <v>143.93594444444443</v>
      </c>
      <c r="D6" s="8">
        <v>149.72073333333333</v>
      </c>
      <c r="E6" s="8">
        <v>142.84994444444445</v>
      </c>
      <c r="F6" s="8">
        <v>98.574375555555548</v>
      </c>
      <c r="G6" s="8">
        <v>111.86538555555555</v>
      </c>
      <c r="H6" s="8">
        <v>128.17529999999999</v>
      </c>
      <c r="I6" s="8">
        <v>112.87168703703706</v>
      </c>
      <c r="J6" s="8">
        <v>71.648722222222219</v>
      </c>
      <c r="K6" s="8">
        <v>82.657322222222206</v>
      </c>
      <c r="L6" s="8">
        <v>96.74588</v>
      </c>
      <c r="M6" s="8">
        <v>83.683974814814803</v>
      </c>
      <c r="N6" s="8">
        <v>113.13520209876546</v>
      </c>
      <c r="R6" s="24"/>
      <c r="S6" s="24" t="s">
        <v>36</v>
      </c>
      <c r="T6" s="24" t="s">
        <v>37</v>
      </c>
      <c r="U6" s="25" t="s">
        <v>52</v>
      </c>
    </row>
    <row r="7" spans="1:21" s="8" customFormat="1" x14ac:dyDescent="0.2">
      <c r="A7" s="20">
        <v>1500</v>
      </c>
      <c r="B7" s="12">
        <v>113.04594333333333</v>
      </c>
      <c r="C7" s="8">
        <v>125.67745555555558</v>
      </c>
      <c r="D7" s="14">
        <v>137.15870000000001</v>
      </c>
      <c r="E7" s="8">
        <v>125.29403296296302</v>
      </c>
      <c r="F7" s="8">
        <v>76.167618888888867</v>
      </c>
      <c r="G7" s="12">
        <v>87.040649999999985</v>
      </c>
      <c r="H7" s="8">
        <v>101.79685000000001</v>
      </c>
      <c r="I7" s="8">
        <v>88.335039629629605</v>
      </c>
      <c r="J7" s="8">
        <v>53.621717777777782</v>
      </c>
      <c r="K7" s="12">
        <v>62.121654444444438</v>
      </c>
      <c r="L7" s="14">
        <v>74.027802222222206</v>
      </c>
      <c r="M7" s="8">
        <v>63.257058148148147</v>
      </c>
      <c r="N7" s="8">
        <v>92.295376913580242</v>
      </c>
      <c r="R7" s="26" t="s">
        <v>51</v>
      </c>
      <c r="S7" s="27">
        <v>1500</v>
      </c>
      <c r="T7" s="27">
        <v>0.1</v>
      </c>
      <c r="U7" s="27">
        <v>2500</v>
      </c>
    </row>
    <row r="8" spans="1:21" s="8" customFormat="1" x14ac:dyDescent="0.2">
      <c r="A8" s="20">
        <v>1900</v>
      </c>
      <c r="B8" s="8">
        <v>96.200192222222228</v>
      </c>
      <c r="C8" s="11">
        <v>107.32001999999999</v>
      </c>
      <c r="D8" s="8">
        <v>122.05865555555556</v>
      </c>
      <c r="E8" s="8">
        <v>108.52628925925927</v>
      </c>
      <c r="F8" s="8">
        <v>61.894621111111114</v>
      </c>
      <c r="G8" s="11">
        <v>71.084663333333324</v>
      </c>
      <c r="H8" s="16">
        <v>83.655333333333331</v>
      </c>
      <c r="I8" s="8">
        <v>72.211539259259254</v>
      </c>
      <c r="J8" s="8">
        <v>42.759105555555557</v>
      </c>
      <c r="K8" s="8">
        <v>49.634704444444445</v>
      </c>
      <c r="L8" s="14">
        <v>59.321782222222218</v>
      </c>
      <c r="M8" s="8">
        <v>50.571864074074064</v>
      </c>
      <c r="N8" s="8">
        <v>77.103230864197556</v>
      </c>
      <c r="R8" s="28" t="s">
        <v>53</v>
      </c>
      <c r="S8" s="29">
        <v>1900</v>
      </c>
      <c r="T8" s="29">
        <v>0.05</v>
      </c>
      <c r="U8" s="29">
        <v>2500</v>
      </c>
    </row>
    <row r="9" spans="1:21" s="8" customFormat="1" x14ac:dyDescent="0.2">
      <c r="A9" s="20" t="s">
        <v>7</v>
      </c>
      <c r="B9" s="8">
        <v>114.71309703703706</v>
      </c>
      <c r="C9" s="8">
        <v>125.64447333333331</v>
      </c>
      <c r="D9" s="8">
        <v>136.31269629629631</v>
      </c>
      <c r="E9" s="8">
        <v>125.55675555555558</v>
      </c>
      <c r="F9" s="8">
        <v>78.878871851851855</v>
      </c>
      <c r="G9" s="8">
        <v>89.996899629629652</v>
      </c>
      <c r="H9" s="8">
        <v>104.54249444444447</v>
      </c>
      <c r="I9" s="8">
        <v>91.139421975308636</v>
      </c>
      <c r="J9" s="8">
        <v>56.009848518518524</v>
      </c>
      <c r="K9" s="8">
        <v>64.804560370370368</v>
      </c>
      <c r="L9" s="8">
        <v>76.69848814814813</v>
      </c>
      <c r="M9" s="8">
        <v>65.837632345678998</v>
      </c>
      <c r="N9" s="8">
        <v>94.17793662551442</v>
      </c>
      <c r="R9" s="30" t="s">
        <v>54</v>
      </c>
      <c r="S9" s="31">
        <v>1500</v>
      </c>
      <c r="T9" s="31">
        <v>0.15</v>
      </c>
      <c r="U9" s="31">
        <v>3000</v>
      </c>
    </row>
    <row r="10" spans="1:21" x14ac:dyDescent="0.2">
      <c r="R10" s="26" t="s">
        <v>55</v>
      </c>
      <c r="S10" s="27">
        <v>1500</v>
      </c>
      <c r="T10" s="27">
        <v>0.05</v>
      </c>
      <c r="U10" s="27">
        <v>2150</v>
      </c>
    </row>
    <row r="11" spans="1:21" x14ac:dyDescent="0.2">
      <c r="A11" t="s">
        <v>15</v>
      </c>
      <c r="R11" s="28" t="s">
        <v>56</v>
      </c>
      <c r="S11" s="29">
        <v>1900</v>
      </c>
      <c r="T11" s="29">
        <v>0.1</v>
      </c>
      <c r="U11" s="29">
        <v>2500</v>
      </c>
    </row>
    <row r="12" spans="1:21" x14ac:dyDescent="0.2">
      <c r="A12" s="6" t="s">
        <v>1</v>
      </c>
      <c r="B12" s="6" t="s">
        <v>2</v>
      </c>
      <c r="C12" s="6"/>
      <c r="R12" s="30" t="s">
        <v>57</v>
      </c>
      <c r="S12" s="31">
        <v>1900</v>
      </c>
      <c r="T12" s="31">
        <v>0.15</v>
      </c>
      <c r="U12" s="31">
        <v>3000</v>
      </c>
    </row>
    <row r="13" spans="1:21" x14ac:dyDescent="0.2">
      <c r="B13">
        <v>0.05</v>
      </c>
      <c r="E13" t="s">
        <v>4</v>
      </c>
      <c r="F13">
        <v>0.1</v>
      </c>
      <c r="I13" t="s">
        <v>5</v>
      </c>
      <c r="J13">
        <v>0.15</v>
      </c>
      <c r="M13" t="s">
        <v>6</v>
      </c>
      <c r="N13" t="s">
        <v>7</v>
      </c>
      <c r="R13" s="26" t="s">
        <v>58</v>
      </c>
      <c r="S13" s="27">
        <v>1500</v>
      </c>
      <c r="T13" s="27">
        <v>0.15</v>
      </c>
      <c r="U13" s="27">
        <v>2500</v>
      </c>
    </row>
    <row r="14" spans="1:21" x14ac:dyDescent="0.2">
      <c r="A14" s="6" t="s">
        <v>9</v>
      </c>
      <c r="B14">
        <v>2150</v>
      </c>
      <c r="C14">
        <v>2500</v>
      </c>
      <c r="D14">
        <v>3000</v>
      </c>
      <c r="F14">
        <v>2150</v>
      </c>
      <c r="G14">
        <v>2500</v>
      </c>
      <c r="H14">
        <v>3000</v>
      </c>
      <c r="J14">
        <v>2150</v>
      </c>
      <c r="K14">
        <v>2500</v>
      </c>
      <c r="L14">
        <v>3000</v>
      </c>
      <c r="R14" s="28" t="s">
        <v>59</v>
      </c>
      <c r="S14" s="29">
        <v>1900</v>
      </c>
      <c r="T14" s="29">
        <v>0.1</v>
      </c>
      <c r="U14" s="29">
        <v>3000</v>
      </c>
    </row>
    <row r="15" spans="1:21" x14ac:dyDescent="0.2">
      <c r="A15" s="7">
        <v>1100</v>
      </c>
      <c r="B15" s="8">
        <v>124.4084185185185</v>
      </c>
      <c r="C15" s="8">
        <v>132.37365185185183</v>
      </c>
      <c r="D15" s="8">
        <v>140.76135925925925</v>
      </c>
      <c r="E15" s="8">
        <v>132.51447654320992</v>
      </c>
      <c r="F15" s="8">
        <v>96.499202962962983</v>
      </c>
      <c r="G15" s="8">
        <v>107.04182185185181</v>
      </c>
      <c r="H15" s="8">
        <v>119.26491111111115</v>
      </c>
      <c r="I15" s="8">
        <v>107.60197864197525</v>
      </c>
      <c r="J15" s="8">
        <v>71.64821296296293</v>
      </c>
      <c r="K15" s="8">
        <v>82.441775555555552</v>
      </c>
      <c r="L15" s="8">
        <v>94.899924814814824</v>
      </c>
      <c r="M15" s="8">
        <v>82.996637777777721</v>
      </c>
      <c r="N15" s="8">
        <v>107.70436432098766</v>
      </c>
      <c r="R15" s="30" t="s">
        <v>60</v>
      </c>
      <c r="S15" s="31">
        <v>1500</v>
      </c>
      <c r="T15" s="31">
        <v>0.05</v>
      </c>
      <c r="U15" s="31">
        <v>3000</v>
      </c>
    </row>
    <row r="16" spans="1:21" x14ac:dyDescent="0.2">
      <c r="A16" s="7">
        <v>1500</v>
      </c>
      <c r="B16" s="19">
        <v>108.25769740740741</v>
      </c>
      <c r="C16" s="8">
        <v>117.13929629629629</v>
      </c>
      <c r="D16" s="18">
        <v>126.52771111111113</v>
      </c>
      <c r="E16" s="8">
        <v>117.30823493827155</v>
      </c>
      <c r="F16" s="8">
        <v>76.167061111111096</v>
      </c>
      <c r="G16" s="19">
        <v>86.384219259259297</v>
      </c>
      <c r="H16" s="8">
        <v>99.22736666666664</v>
      </c>
      <c r="I16" s="8">
        <v>87.259549012345644</v>
      </c>
      <c r="J16" s="8">
        <v>53.62180296296296</v>
      </c>
      <c r="K16" s="19">
        <v>62.121854074074065</v>
      </c>
      <c r="L16" s="18">
        <v>74.027953703703702</v>
      </c>
      <c r="M16" s="8">
        <v>63.257203580246916</v>
      </c>
      <c r="N16" s="8">
        <v>89.274995843621312</v>
      </c>
    </row>
    <row r="17" spans="1:18" x14ac:dyDescent="0.2">
      <c r="A17" s="7">
        <v>1900</v>
      </c>
      <c r="B17" s="8">
        <v>94.703263333333325</v>
      </c>
      <c r="C17" s="17">
        <v>103.83994925925926</v>
      </c>
      <c r="D17" s="8">
        <v>114.72825555555555</v>
      </c>
      <c r="E17" s="8">
        <v>104.42382271604936</v>
      </c>
      <c r="F17" s="8">
        <v>61.894433703703719</v>
      </c>
      <c r="G17" s="13">
        <v>71.084513333333334</v>
      </c>
      <c r="H17" s="13">
        <v>83.399292222222243</v>
      </c>
      <c r="I17" s="8">
        <v>72.126079753086444</v>
      </c>
      <c r="J17" s="8">
        <v>42.765000000000008</v>
      </c>
      <c r="K17" s="8">
        <v>49.637752592592591</v>
      </c>
      <c r="L17" s="18">
        <v>59.321752222222216</v>
      </c>
      <c r="M17" s="8">
        <v>50.574834938271643</v>
      </c>
      <c r="N17" s="8">
        <v>75.708245802469108</v>
      </c>
      <c r="R17" t="s">
        <v>14</v>
      </c>
    </row>
    <row r="18" spans="1:18" x14ac:dyDescent="0.2">
      <c r="A18" s="7" t="s">
        <v>7</v>
      </c>
      <c r="B18" s="8">
        <v>109.12312641975305</v>
      </c>
      <c r="C18" s="8">
        <v>117.78429913580247</v>
      </c>
      <c r="D18" s="8">
        <v>127.33910864197536</v>
      </c>
      <c r="E18" s="8">
        <v>118.08217806584359</v>
      </c>
      <c r="F18" s="8">
        <v>78.186899259259235</v>
      </c>
      <c r="G18" s="8">
        <v>88.170184814814732</v>
      </c>
      <c r="H18" s="8">
        <v>100.63052333333334</v>
      </c>
      <c r="I18" s="8">
        <v>88.995869135802451</v>
      </c>
      <c r="J18" s="8">
        <v>56.011671975308658</v>
      </c>
      <c r="K18" s="8">
        <v>64.733794074074083</v>
      </c>
      <c r="L18" s="8">
        <v>76.083210246913595</v>
      </c>
      <c r="M18" s="8">
        <v>65.609558765432084</v>
      </c>
      <c r="N18" s="8">
        <v>90.895868655692695</v>
      </c>
      <c r="R18" t="s">
        <v>16</v>
      </c>
    </row>
    <row r="20" spans="1:18" x14ac:dyDescent="0.2">
      <c r="A20" t="s">
        <v>15</v>
      </c>
      <c r="B20" t="s">
        <v>17</v>
      </c>
      <c r="C20" t="s">
        <v>18</v>
      </c>
      <c r="D20" t="s">
        <v>19</v>
      </c>
      <c r="I20" t="s">
        <v>20</v>
      </c>
    </row>
    <row r="21" spans="1:18" x14ac:dyDescent="0.2">
      <c r="A21" t="s">
        <v>21</v>
      </c>
      <c r="B21" s="19">
        <v>86.384219259259297</v>
      </c>
      <c r="C21" s="4">
        <v>103.83994925925926</v>
      </c>
      <c r="D21" s="3">
        <v>74.027953703703702</v>
      </c>
      <c r="E21" s="8">
        <v>88.084040740740761</v>
      </c>
      <c r="J21" s="32" t="s">
        <v>17</v>
      </c>
      <c r="K21" s="33" t="s">
        <v>18</v>
      </c>
      <c r="L21" s="34" t="s">
        <v>19</v>
      </c>
    </row>
    <row r="22" spans="1:18" x14ac:dyDescent="0.2">
      <c r="A22" t="s">
        <v>22</v>
      </c>
      <c r="B22" s="19">
        <f>GETPIVOTDATA("Speed Reached",$A$12,"Mass",1500,"Drag",0.05,"Full Torque Over All Wheel",2150)</f>
        <v>108.25769740740741</v>
      </c>
      <c r="C22" s="13">
        <v>71.084513333333334</v>
      </c>
      <c r="D22" s="15">
        <v>59.321752222222216</v>
      </c>
      <c r="E22" s="8">
        <v>82.51518728395061</v>
      </c>
      <c r="I22" t="s">
        <v>21</v>
      </c>
      <c r="J22" s="12">
        <f>GETPIVOTDATA("Speed Reached",$A$3,"Mass",1500,"Drag",0.1,"Full Torque Over All Wheel",2500)</f>
        <v>87.040649999999985</v>
      </c>
      <c r="K22" s="11">
        <f>GETPIVOTDATA("Speed Reached",$A$3,"Mass",1900,"Drag",0.05,"Full Torque Over All Wheel",2500)</f>
        <v>107.32001999999999</v>
      </c>
      <c r="L22" s="14">
        <f>GETPIVOTDATA("Speed Reached",$A$3,"Mass",1500,"Drag",0.15,"Full Torque Over All Wheel",3000)</f>
        <v>74.027802222222206</v>
      </c>
      <c r="M22" s="8">
        <f>AVERAGE(J22:L22)</f>
        <v>89.462824074074049</v>
      </c>
      <c r="O22" s="8">
        <f>AVERAGE(J22:K22)</f>
        <v>97.180334999999985</v>
      </c>
    </row>
    <row r="23" spans="1:18" x14ac:dyDescent="0.2">
      <c r="A23" t="s">
        <v>23</v>
      </c>
      <c r="B23" s="19">
        <v>62.121854074074065</v>
      </c>
      <c r="C23" s="13">
        <f>GETPIVOTDATA("Speed Reached",$A$12,"Mass",1900,"Drag",0.1,"Full Torque Over All Wheel",3000)</f>
        <v>83.399292222222243</v>
      </c>
      <c r="D23" s="15">
        <v>126.52771111111113</v>
      </c>
      <c r="E23" s="8">
        <v>94.450942839506183</v>
      </c>
      <c r="I23" t="s">
        <v>22</v>
      </c>
      <c r="J23" s="12">
        <f>GETPIVOTDATA("Speed Reached",$A$3,"Mass",1500,"Drag",0.05,"Full Torque Over All Wheel",2150)</f>
        <v>113.04594333333333</v>
      </c>
      <c r="K23" s="11">
        <f>GETPIVOTDATA("Speed Reached",$A$3,"Mass",1900,"Drag",0.1,"Full Torque Over All Wheel",2500)</f>
        <v>71.084663333333324</v>
      </c>
      <c r="L23" s="14">
        <f>GETPIVOTDATA("Speed Reached",$A$3,"Mass",1900,"Drag",0.15,"Full Torque Over All Wheel",3000)</f>
        <v>59.321782222222218</v>
      </c>
      <c r="M23" s="8">
        <f t="shared" ref="M23:M25" si="0">AVERAGE(J23:L23)</f>
        <v>81.150796296296292</v>
      </c>
      <c r="O23" s="8">
        <f>AVERAGE(J23:K23)</f>
        <v>92.065303333333333</v>
      </c>
    </row>
    <row r="24" spans="1:18" x14ac:dyDescent="0.2">
      <c r="B24" s="8">
        <v>88.548456543209895</v>
      </c>
      <c r="C24" s="8">
        <v>89.8759086419753</v>
      </c>
      <c r="D24" s="8">
        <v>86.625805679012345</v>
      </c>
      <c r="E24" s="8">
        <v>88.350056954732509</v>
      </c>
      <c r="I24" t="s">
        <v>23</v>
      </c>
      <c r="J24" s="12">
        <f>GETPIVOTDATA("Speed Reached",$A$3,"Mass",1500,"Drag",0.15,"Full Torque Over All Wheel",2500)</f>
        <v>62.121654444444438</v>
      </c>
      <c r="K24" s="11">
        <f>GETPIVOTDATA("Speed Reached",$A$3,"Mass",1900,"Drag",0.1,"Full Torque Over All Wheel",3000)</f>
        <v>83.655333333333331</v>
      </c>
      <c r="L24" s="14">
        <f>GETPIVOTDATA("Speed Reached",$A$3,"Mass",1500,"Drag",0.05,"Full Torque Over All Wheel",3000)</f>
        <v>137.15870000000001</v>
      </c>
      <c r="M24" s="8">
        <f t="shared" si="0"/>
        <v>94.311895925925924</v>
      </c>
    </row>
    <row r="25" spans="1:18" x14ac:dyDescent="0.2">
      <c r="B25" s="8"/>
      <c r="C25" s="8"/>
      <c r="D25" s="8"/>
      <c r="E25" s="8"/>
      <c r="J25" s="8">
        <f>AVERAGE(J22:J24)</f>
        <v>87.402749259259267</v>
      </c>
      <c r="K25" s="8">
        <f t="shared" ref="K25:L25" si="1">AVERAGE(K22:K24)</f>
        <v>87.353338888888871</v>
      </c>
      <c r="L25" s="8">
        <f t="shared" si="1"/>
        <v>90.169428148148143</v>
      </c>
      <c r="M25" s="8">
        <f t="shared" si="0"/>
        <v>88.308505432098755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P16"/>
  <sheetViews>
    <sheetView zoomScale="132" zoomScaleNormal="86" workbookViewId="0">
      <selection activeCell="F23" sqref="F23"/>
    </sheetView>
  </sheetViews>
  <sheetFormatPr baseColWidth="10" defaultColWidth="8.83203125" defaultRowHeight="16" x14ac:dyDescent="0.2"/>
  <cols>
    <col min="1" max="1" width="13.6640625" customWidth="1"/>
    <col min="2" max="2" width="7.1640625" customWidth="1"/>
    <col min="3" max="4" width="8.33203125" bestFit="1" customWidth="1"/>
    <col min="5" max="5" width="9.5" bestFit="1" customWidth="1"/>
    <col min="6" max="6" width="5.83203125" bestFit="1" customWidth="1"/>
    <col min="7" max="8" width="5.1640625" bestFit="1" customWidth="1"/>
    <col min="9" max="9" width="8.33203125" bestFit="1" customWidth="1"/>
    <col min="10" max="10" width="6.83203125" bestFit="1" customWidth="1"/>
    <col min="11" max="12" width="5.1640625" bestFit="1" customWidth="1"/>
    <col min="13" max="13" width="9.33203125" bestFit="1" customWidth="1"/>
    <col min="14" max="14" width="11.1640625" bestFit="1" customWidth="1"/>
  </cols>
  <sheetData>
    <row r="3" spans="1:16" x14ac:dyDescent="0.2">
      <c r="A3" s="6" t="s">
        <v>1</v>
      </c>
      <c r="B3" s="6" t="s">
        <v>2</v>
      </c>
      <c r="P3" t="s">
        <v>24</v>
      </c>
    </row>
    <row r="4" spans="1:16" x14ac:dyDescent="0.2">
      <c r="B4">
        <v>0.05</v>
      </c>
      <c r="E4" t="s">
        <v>4</v>
      </c>
      <c r="F4">
        <v>0.1</v>
      </c>
      <c r="I4" t="s">
        <v>5</v>
      </c>
      <c r="J4">
        <v>0.15</v>
      </c>
      <c r="M4" t="s">
        <v>6</v>
      </c>
      <c r="N4" t="s">
        <v>7</v>
      </c>
      <c r="P4" t="s">
        <v>8</v>
      </c>
    </row>
    <row r="5" spans="1:16" x14ac:dyDescent="0.2">
      <c r="A5" s="6" t="s">
        <v>9</v>
      </c>
      <c r="B5">
        <v>2150</v>
      </c>
      <c r="C5">
        <v>2500</v>
      </c>
      <c r="D5">
        <v>3000</v>
      </c>
      <c r="F5">
        <v>2150</v>
      </c>
      <c r="G5">
        <v>2500</v>
      </c>
      <c r="H5">
        <v>3000</v>
      </c>
      <c r="J5">
        <v>2150</v>
      </c>
      <c r="K5">
        <v>2500</v>
      </c>
      <c r="L5">
        <v>3000</v>
      </c>
      <c r="P5" t="s">
        <v>10</v>
      </c>
    </row>
    <row r="6" spans="1:16" x14ac:dyDescent="0.2">
      <c r="A6" s="7">
        <v>1100</v>
      </c>
      <c r="B6" s="8">
        <v>124.4084185185185</v>
      </c>
      <c r="C6" s="8">
        <v>132.37365185185183</v>
      </c>
      <c r="D6" s="8">
        <v>140.76135925925925</v>
      </c>
      <c r="E6" s="8">
        <v>132.51447654320992</v>
      </c>
      <c r="F6" s="8">
        <v>96.499202962962983</v>
      </c>
      <c r="G6" s="8">
        <v>107.04182185185181</v>
      </c>
      <c r="H6" s="8">
        <v>119.26491111111115</v>
      </c>
      <c r="I6" s="8">
        <v>107.60197864197525</v>
      </c>
      <c r="J6" s="8">
        <v>71.64821296296293</v>
      </c>
      <c r="K6" s="8">
        <v>82.441775555555552</v>
      </c>
      <c r="L6" s="8">
        <v>94.899924814814824</v>
      </c>
      <c r="M6" s="8">
        <v>82.996637777777721</v>
      </c>
      <c r="N6" s="8">
        <v>107.70436432098766</v>
      </c>
      <c r="P6" t="s">
        <v>11</v>
      </c>
    </row>
    <row r="7" spans="1:16" x14ac:dyDescent="0.2">
      <c r="A7" s="7">
        <v>1500</v>
      </c>
      <c r="B7" s="8">
        <v>108.25769740740741</v>
      </c>
      <c r="C7" s="19">
        <v>117.13929629629629</v>
      </c>
      <c r="D7" s="18">
        <v>126.52771111111113</v>
      </c>
      <c r="E7" s="8">
        <v>117.30823493827155</v>
      </c>
      <c r="F7" s="8">
        <v>76.167061111111096</v>
      </c>
      <c r="G7" s="19">
        <v>86.384219259259297</v>
      </c>
      <c r="H7" s="8">
        <v>99.22736666666664</v>
      </c>
      <c r="I7" s="8">
        <v>87.259549012345644</v>
      </c>
      <c r="J7" s="8">
        <v>53.62180296296296</v>
      </c>
      <c r="K7" s="19">
        <v>62.121854074074065</v>
      </c>
      <c r="L7" s="8">
        <v>74.027953703703702</v>
      </c>
      <c r="M7" s="8">
        <v>63.257203580246916</v>
      </c>
      <c r="N7" s="8">
        <v>89.274995843621312</v>
      </c>
      <c r="P7" t="s">
        <v>12</v>
      </c>
    </row>
    <row r="8" spans="1:16" x14ac:dyDescent="0.2">
      <c r="A8" s="7">
        <v>1900</v>
      </c>
      <c r="B8" s="13">
        <v>94.703263333333325</v>
      </c>
      <c r="C8" s="17">
        <v>103.83994925925926</v>
      </c>
      <c r="D8" s="8">
        <v>114.72825555555555</v>
      </c>
      <c r="E8" s="8">
        <v>104.42382271604936</v>
      </c>
      <c r="F8" s="8">
        <v>61.894433703703719</v>
      </c>
      <c r="G8" s="13">
        <v>71.084513333333334</v>
      </c>
      <c r="H8" s="8">
        <v>83.399292222222243</v>
      </c>
      <c r="I8" s="8">
        <v>72.126079753086444</v>
      </c>
      <c r="J8" s="8">
        <v>42.765000000000008</v>
      </c>
      <c r="K8" s="8">
        <v>49.637752592592591</v>
      </c>
      <c r="L8" s="18">
        <v>59.321752222222216</v>
      </c>
      <c r="M8" s="8">
        <v>50.574834938271643</v>
      </c>
      <c r="N8" s="8">
        <v>75.708245802469108</v>
      </c>
      <c r="P8" t="s">
        <v>13</v>
      </c>
    </row>
    <row r="9" spans="1:16" x14ac:dyDescent="0.2">
      <c r="A9" s="7" t="s">
        <v>7</v>
      </c>
      <c r="B9" s="8">
        <v>109.12312641975305</v>
      </c>
      <c r="C9" s="8">
        <v>117.78429913580247</v>
      </c>
      <c r="D9" s="8">
        <v>127.33910864197536</v>
      </c>
      <c r="E9" s="8">
        <v>118.08217806584359</v>
      </c>
      <c r="F9" s="8">
        <v>78.186899259259235</v>
      </c>
      <c r="G9" s="8">
        <v>88.170184814814732</v>
      </c>
      <c r="H9" s="8">
        <v>100.63052333333334</v>
      </c>
      <c r="I9" s="8">
        <v>88.995869135802451</v>
      </c>
      <c r="J9" s="8">
        <v>56.011671975308658</v>
      </c>
      <c r="K9" s="8">
        <v>64.733794074074083</v>
      </c>
      <c r="L9" s="8">
        <v>76.083210246913595</v>
      </c>
      <c r="M9" s="8">
        <v>65.609558765432084</v>
      </c>
      <c r="N9" s="8">
        <v>90.895868655692695</v>
      </c>
    </row>
    <row r="10" spans="1:16" x14ac:dyDescent="0.2">
      <c r="P10" t="s">
        <v>14</v>
      </c>
    </row>
    <row r="11" spans="1:16" x14ac:dyDescent="0.2">
      <c r="P11" t="s">
        <v>16</v>
      </c>
    </row>
    <row r="12" spans="1:16" x14ac:dyDescent="0.2">
      <c r="B12" s="2" t="s">
        <v>17</v>
      </c>
      <c r="C12" s="4" t="s">
        <v>18</v>
      </c>
      <c r="D12" s="3" t="s">
        <v>19</v>
      </c>
    </row>
    <row r="13" spans="1:16" x14ac:dyDescent="0.2">
      <c r="A13" t="s">
        <v>21</v>
      </c>
      <c r="B13" s="19">
        <f>GETPIVOTDATA("Speed Reached",$A$3,"Mass",1500,"Drag",0.1,"Full Torque Over All Wheel",2500)</f>
        <v>86.384219259259297</v>
      </c>
      <c r="C13" s="13">
        <f>GETPIVOTDATA("Speed Reached",$A$3,"Mass",1900,"Drag",0.05,"Full Torque Over All Wheel",2500)</f>
        <v>103.83994925925926</v>
      </c>
      <c r="D13" s="15">
        <f>GETPIVOTDATA("Speed Reached",$A$3,"Mass",1500,"Drag",0.15,"Full Torque Over All Wheel",3000)</f>
        <v>74.027953703703702</v>
      </c>
      <c r="E13" s="8">
        <f>AVERAGE(B13:D13)</f>
        <v>88.084040740740761</v>
      </c>
    </row>
    <row r="14" spans="1:16" x14ac:dyDescent="0.2">
      <c r="A14" t="s">
        <v>22</v>
      </c>
      <c r="B14" s="19">
        <f>GETPIVOTDATA("Speed Reached",$A$3,"Mass",1500,"Drag",0.05,"Full Torque Over All Wheel",2500)</f>
        <v>117.13929629629629</v>
      </c>
      <c r="C14" s="13">
        <f>GETPIVOTDATA("Speed Reached",$A$3,"Mass",1900,"Drag",0.1,"Full Torque Over All Wheel",2500)</f>
        <v>71.084513333333334</v>
      </c>
      <c r="D14" s="15">
        <f>GETPIVOTDATA("Speed Reached",$A$3,"Mass",1900,"Drag",0.15,"Full Torque Over All Wheel",3000)</f>
        <v>59.321752222222216</v>
      </c>
      <c r="E14" s="8">
        <f>AVERAGE(B14:D14)</f>
        <v>82.51518728395061</v>
      </c>
    </row>
    <row r="15" spans="1:16" x14ac:dyDescent="0.2">
      <c r="A15" t="s">
        <v>23</v>
      </c>
      <c r="B15" s="19">
        <f>GETPIVOTDATA("Speed Reached",$A$3,"Mass",1500,"Drag",0.15,"Full Torque Over All Wheel",2500)</f>
        <v>62.121854074074065</v>
      </c>
      <c r="C15" s="13">
        <f>GETPIVOTDATA("Speed Reached",$A$3,"Mass",1900,"Drag",0.05,"Full Torque Over All Wheel",2150)</f>
        <v>94.703263333333325</v>
      </c>
      <c r="D15" s="15">
        <f>GETPIVOTDATA("Speed Reached",$A$3,"Mass",1500,"Drag",0.05,"Full Torque Over All Wheel",3000)</f>
        <v>126.52771111111113</v>
      </c>
      <c r="E15" s="8">
        <f>AVERAGE(B15:D15)</f>
        <v>94.450942839506183</v>
      </c>
    </row>
    <row r="16" spans="1:16" x14ac:dyDescent="0.2">
      <c r="B16" s="8">
        <f>AVERAGE(B13:B15)</f>
        <v>88.548456543209895</v>
      </c>
      <c r="C16" s="8">
        <f t="shared" ref="C16:E16" si="0">AVERAGE(C13:C15)</f>
        <v>89.8759086419753</v>
      </c>
      <c r="D16" s="8">
        <f t="shared" si="0"/>
        <v>86.625805679012345</v>
      </c>
      <c r="E16" s="8">
        <f t="shared" si="0"/>
        <v>88.350056954732509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Q30"/>
  <sheetViews>
    <sheetView topLeftCell="A2" zoomScale="82" zoomScaleNormal="82" workbookViewId="0">
      <selection activeCell="P27" sqref="P27"/>
    </sheetView>
  </sheetViews>
  <sheetFormatPr baseColWidth="10" defaultColWidth="8.83203125" defaultRowHeight="16" x14ac:dyDescent="0.2"/>
  <cols>
    <col min="1" max="1" width="24" customWidth="1"/>
    <col min="2" max="2" width="15.5" customWidth="1"/>
    <col min="3" max="4" width="4.1640625" customWidth="1"/>
    <col min="5" max="5" width="9.83203125" customWidth="1"/>
    <col min="6" max="6" width="7" customWidth="1"/>
    <col min="7" max="8" width="4.1640625" customWidth="1"/>
    <col min="9" max="9" width="9.83203125" customWidth="1"/>
    <col min="10" max="10" width="7" customWidth="1"/>
    <col min="11" max="12" width="4.1640625" customWidth="1"/>
    <col min="13" max="13" width="9.83203125" customWidth="1"/>
    <col min="14" max="14" width="11" customWidth="1"/>
  </cols>
  <sheetData>
    <row r="3" spans="1:17" x14ac:dyDescent="0.2">
      <c r="A3" s="6" t="s">
        <v>1</v>
      </c>
      <c r="B3" s="6" t="s">
        <v>2</v>
      </c>
    </row>
    <row r="4" spans="1:17" x14ac:dyDescent="0.2">
      <c r="B4">
        <v>1100</v>
      </c>
      <c r="E4" t="s">
        <v>25</v>
      </c>
      <c r="F4">
        <v>1500</v>
      </c>
      <c r="I4" t="s">
        <v>26</v>
      </c>
      <c r="J4">
        <v>1900</v>
      </c>
      <c r="M4" t="s">
        <v>27</v>
      </c>
      <c r="N4" t="s">
        <v>7</v>
      </c>
    </row>
    <row r="5" spans="1:17" x14ac:dyDescent="0.2">
      <c r="A5" s="6" t="s">
        <v>9</v>
      </c>
      <c r="B5">
        <v>0.3</v>
      </c>
      <c r="C5">
        <v>0.4</v>
      </c>
      <c r="D5">
        <v>0.5</v>
      </c>
      <c r="F5">
        <v>0.3</v>
      </c>
      <c r="G5">
        <v>0.4</v>
      </c>
      <c r="H5">
        <v>0.5</v>
      </c>
      <c r="J5">
        <v>0.3</v>
      </c>
      <c r="K5">
        <v>0.4</v>
      </c>
      <c r="L5">
        <v>0.5</v>
      </c>
    </row>
    <row r="6" spans="1:17" x14ac:dyDescent="0.2">
      <c r="A6" s="7">
        <v>0.05</v>
      </c>
      <c r="B6" s="8">
        <v>142.96452592592593</v>
      </c>
      <c r="C6" s="8">
        <v>132.57564814814819</v>
      </c>
      <c r="D6" s="8">
        <v>122.00325555555555</v>
      </c>
      <c r="E6" s="8">
        <v>132.51447654320987</v>
      </c>
      <c r="F6" s="8">
        <v>130.44202222222222</v>
      </c>
      <c r="G6" s="8">
        <v>116.54256296296296</v>
      </c>
      <c r="H6" s="8">
        <v>104.94011962962962</v>
      </c>
      <c r="I6" s="8">
        <v>117.3082349382716</v>
      </c>
      <c r="J6" s="8">
        <v>118.41334814814812</v>
      </c>
      <c r="K6" s="8">
        <v>103.68192222222223</v>
      </c>
      <c r="L6" s="8">
        <v>91.176197777777801</v>
      </c>
      <c r="M6" s="8">
        <v>104.42382271604939</v>
      </c>
      <c r="N6" s="8">
        <v>118.08217806584362</v>
      </c>
    </row>
    <row r="7" spans="1:17" x14ac:dyDescent="0.2">
      <c r="A7" s="9">
        <v>2150</v>
      </c>
      <c r="B7" s="8">
        <v>136.78818888888887</v>
      </c>
      <c r="C7" s="8">
        <v>124.04953333333333</v>
      </c>
      <c r="D7" s="8">
        <v>112.38753333333335</v>
      </c>
      <c r="E7" s="8">
        <v>124.4084185185185</v>
      </c>
      <c r="F7" s="8">
        <v>121.55533333333334</v>
      </c>
      <c r="G7" s="8">
        <v>107.37326666666667</v>
      </c>
      <c r="H7" s="8">
        <v>95.844492222222215</v>
      </c>
      <c r="I7" s="8">
        <v>108.25769740740742</v>
      </c>
      <c r="J7" s="8">
        <v>109.00924444444443</v>
      </c>
      <c r="K7" s="8">
        <v>94.321111111111122</v>
      </c>
      <c r="L7" s="8">
        <v>80.779434444444448</v>
      </c>
      <c r="M7" s="8">
        <v>94.703263333333339</v>
      </c>
      <c r="N7" s="8">
        <v>109.12312641975305</v>
      </c>
    </row>
    <row r="8" spans="1:17" x14ac:dyDescent="0.2">
      <c r="A8" s="9">
        <v>2500</v>
      </c>
      <c r="B8" s="8">
        <v>142.42544444444445</v>
      </c>
      <c r="C8" s="8">
        <v>133.61441111111111</v>
      </c>
      <c r="D8" s="8">
        <v>121.08110000000001</v>
      </c>
      <c r="E8" s="8">
        <v>132.37365185185186</v>
      </c>
      <c r="F8" s="8">
        <v>131.15263333333331</v>
      </c>
      <c r="G8" s="8">
        <v>115.65616666666668</v>
      </c>
      <c r="H8" s="8">
        <v>104.60908888888888</v>
      </c>
      <c r="I8" s="8">
        <v>117.13929629629628</v>
      </c>
      <c r="J8" s="8">
        <v>117.51010000000002</v>
      </c>
      <c r="K8" s="8">
        <v>103.51955555555556</v>
      </c>
      <c r="L8" s="8">
        <v>90.49019222222222</v>
      </c>
      <c r="M8" s="8">
        <v>103.83994925925926</v>
      </c>
      <c r="N8" s="8">
        <v>117.78429913580244</v>
      </c>
    </row>
    <row r="9" spans="1:17" x14ac:dyDescent="0.2">
      <c r="A9" s="9">
        <v>3000</v>
      </c>
      <c r="B9" s="8">
        <v>149.67994444444446</v>
      </c>
      <c r="C9" s="8">
        <v>140.06299999999999</v>
      </c>
      <c r="D9" s="8">
        <v>132.54113333333333</v>
      </c>
      <c r="E9" s="8">
        <v>140.76135925925928</v>
      </c>
      <c r="F9" s="8">
        <v>138.6181</v>
      </c>
      <c r="G9" s="8">
        <v>126.59825555555557</v>
      </c>
      <c r="H9" s="8">
        <v>114.36677777777777</v>
      </c>
      <c r="I9" s="8">
        <v>126.52771111111112</v>
      </c>
      <c r="J9" s="8">
        <v>128.72069999999999</v>
      </c>
      <c r="K9" s="8">
        <v>113.2051</v>
      </c>
      <c r="L9" s="8">
        <v>102.25896666666665</v>
      </c>
      <c r="M9" s="8">
        <v>114.72825555555556</v>
      </c>
      <c r="N9" s="8">
        <v>127.33910864197536</v>
      </c>
    </row>
    <row r="10" spans="1:17" x14ac:dyDescent="0.2">
      <c r="A10" s="7">
        <v>0.1</v>
      </c>
      <c r="B10" s="8">
        <v>123.3863888888889</v>
      </c>
      <c r="C10" s="8">
        <v>106.8942825925926</v>
      </c>
      <c r="D10" s="8">
        <v>92.525264444444446</v>
      </c>
      <c r="E10" s="8">
        <v>107.60197864197532</v>
      </c>
      <c r="F10" s="8">
        <v>104.19445296296298</v>
      </c>
      <c r="G10" s="8">
        <v>86.092297777777759</v>
      </c>
      <c r="H10" s="8">
        <v>71.491896296296289</v>
      </c>
      <c r="I10" s="8">
        <v>87.259549012345687</v>
      </c>
      <c r="J10" s="8">
        <v>88.485803703703709</v>
      </c>
      <c r="K10" s="8">
        <v>70.169445555555541</v>
      </c>
      <c r="L10" s="8">
        <v>57.722989999999982</v>
      </c>
      <c r="M10" s="8">
        <v>72.126079753086429</v>
      </c>
      <c r="N10" s="8">
        <v>88.995869135802451</v>
      </c>
    </row>
    <row r="11" spans="1:17" x14ac:dyDescent="0.2">
      <c r="A11" s="9">
        <v>2150</v>
      </c>
      <c r="B11" s="8">
        <v>112.53748888888889</v>
      </c>
      <c r="C11" s="8">
        <v>96.332747777777769</v>
      </c>
      <c r="D11" s="8">
        <v>80.62737222222222</v>
      </c>
      <c r="E11" s="8">
        <v>96.499202962962968</v>
      </c>
      <c r="F11" s="8">
        <v>93.125392222222217</v>
      </c>
      <c r="G11" s="8">
        <v>74.142578888888877</v>
      </c>
      <c r="H11" s="8">
        <v>61.233212222222214</v>
      </c>
      <c r="I11" s="8">
        <v>76.167061111111124</v>
      </c>
      <c r="J11" s="8">
        <v>76.465908888888876</v>
      </c>
      <c r="K11" s="8">
        <v>60.057508888888897</v>
      </c>
      <c r="L11" s="8">
        <v>49.159883333333333</v>
      </c>
      <c r="M11" s="8">
        <v>61.894433703703712</v>
      </c>
      <c r="N11" s="8">
        <v>78.186899259259235</v>
      </c>
    </row>
    <row r="12" spans="1:17" x14ac:dyDescent="0.2">
      <c r="A12" s="9">
        <v>2500</v>
      </c>
      <c r="B12" s="8">
        <v>122.83227777777779</v>
      </c>
      <c r="C12" s="8">
        <v>106.28616666666666</v>
      </c>
      <c r="D12" s="8">
        <v>92.007021111111101</v>
      </c>
      <c r="E12" s="8">
        <v>107.04182185185182</v>
      </c>
      <c r="F12" s="8">
        <v>103.9686</v>
      </c>
      <c r="G12" s="10">
        <v>84.81445777777779</v>
      </c>
      <c r="H12" s="8">
        <v>70.369599999999991</v>
      </c>
      <c r="I12" s="8">
        <v>86.384219259259254</v>
      </c>
      <c r="J12" s="8">
        <v>87.442979999999991</v>
      </c>
      <c r="K12" s="10">
        <v>69.057847777777795</v>
      </c>
      <c r="L12" s="8">
        <v>56.752712222222222</v>
      </c>
      <c r="M12" s="8">
        <v>71.084513333333334</v>
      </c>
      <c r="N12" s="8">
        <v>88.170184814814746</v>
      </c>
    </row>
    <row r="13" spans="1:17" x14ac:dyDescent="0.2">
      <c r="A13" s="9">
        <v>3000</v>
      </c>
      <c r="B13" s="8">
        <v>134.7894</v>
      </c>
      <c r="C13" s="8">
        <v>118.06393333333332</v>
      </c>
      <c r="D13" s="8">
        <v>104.9414</v>
      </c>
      <c r="E13" s="8">
        <v>119.26491111111116</v>
      </c>
      <c r="F13" s="8">
        <v>115.48936666666665</v>
      </c>
      <c r="G13" s="13">
        <v>99.319856666666681</v>
      </c>
      <c r="H13" s="8">
        <v>82.872876666666656</v>
      </c>
      <c r="I13" s="8">
        <v>99.227366666666668</v>
      </c>
      <c r="J13" s="8">
        <v>101.54852222222222</v>
      </c>
      <c r="K13" s="13">
        <v>81.392979999999994</v>
      </c>
      <c r="L13" s="8">
        <v>67.256374444444461</v>
      </c>
      <c r="M13" s="8">
        <v>83.399292222222243</v>
      </c>
      <c r="N13" s="8">
        <v>100.63052333333336</v>
      </c>
      <c r="P13" t="s">
        <v>3</v>
      </c>
    </row>
    <row r="14" spans="1:17" x14ac:dyDescent="0.2">
      <c r="A14" s="7">
        <v>0.15</v>
      </c>
      <c r="B14" s="8">
        <v>100.3902862962963</v>
      </c>
      <c r="C14" s="8">
        <v>81.66541148148147</v>
      </c>
      <c r="D14" s="8">
        <v>66.934215555555568</v>
      </c>
      <c r="E14" s="8">
        <v>82.996637777777764</v>
      </c>
      <c r="F14" s="8">
        <v>78.895691851851851</v>
      </c>
      <c r="G14" s="8">
        <v>61.18274000000001</v>
      </c>
      <c r="H14" s="8">
        <v>49.693178888888887</v>
      </c>
      <c r="I14" s="8">
        <v>63.257203580246902</v>
      </c>
      <c r="J14" s="8">
        <v>63.488747407407388</v>
      </c>
      <c r="K14" s="8">
        <v>48.771656296296293</v>
      </c>
      <c r="L14" s="8">
        <v>39.464101111111113</v>
      </c>
      <c r="M14" s="8">
        <v>50.574834938271607</v>
      </c>
      <c r="N14" s="8">
        <v>65.609558765432098</v>
      </c>
      <c r="P14" t="s">
        <v>8</v>
      </c>
    </row>
    <row r="15" spans="1:17" x14ac:dyDescent="0.2">
      <c r="A15" s="9">
        <v>2150</v>
      </c>
      <c r="B15" s="8">
        <v>88.707458888888894</v>
      </c>
      <c r="C15" s="8">
        <v>69.492750000000001</v>
      </c>
      <c r="D15" s="8">
        <v>56.744430000000001</v>
      </c>
      <c r="E15" s="8">
        <v>71.648212962962944</v>
      </c>
      <c r="F15" s="8">
        <v>67.087708888888898</v>
      </c>
      <c r="G15" s="8">
        <v>51.798741111111113</v>
      </c>
      <c r="H15" s="8">
        <v>41.97895888888889</v>
      </c>
      <c r="I15" s="8">
        <v>53.621802962962953</v>
      </c>
      <c r="J15" s="8">
        <v>53.782386666666667</v>
      </c>
      <c r="K15" s="8">
        <v>41.199244444444439</v>
      </c>
      <c r="L15" s="8">
        <v>33.313368888888888</v>
      </c>
      <c r="M15" s="8">
        <v>42.765000000000015</v>
      </c>
      <c r="N15" s="8">
        <v>56.011671975308637</v>
      </c>
      <c r="P15" t="s">
        <v>10</v>
      </c>
    </row>
    <row r="16" spans="1:17" x14ac:dyDescent="0.2">
      <c r="A16" s="9">
        <v>2500</v>
      </c>
      <c r="B16" s="8">
        <v>101.31462222222223</v>
      </c>
      <c r="C16" s="8">
        <v>80.272876666666662</v>
      </c>
      <c r="D16" s="8">
        <v>65.737827777777795</v>
      </c>
      <c r="E16" s="8">
        <v>82.441775555555537</v>
      </c>
      <c r="F16" s="8">
        <v>77.544178888888879</v>
      </c>
      <c r="G16" s="8">
        <v>60.066824444444443</v>
      </c>
      <c r="H16" s="8">
        <v>48.754558888888894</v>
      </c>
      <c r="I16" s="8">
        <v>62.121854074074093</v>
      </c>
      <c r="J16" s="8">
        <v>62.339271111111117</v>
      </c>
      <c r="K16" s="8">
        <v>47.848073333333332</v>
      </c>
      <c r="L16" s="8">
        <v>38.725913333333338</v>
      </c>
      <c r="M16" s="8">
        <v>49.637752592592584</v>
      </c>
      <c r="N16" s="8">
        <v>64.733794074074069</v>
      </c>
      <c r="P16" t="s">
        <v>21</v>
      </c>
      <c r="Q16" t="s">
        <v>28</v>
      </c>
    </row>
    <row r="17" spans="1:17" x14ac:dyDescent="0.2">
      <c r="A17" s="9">
        <v>3000</v>
      </c>
      <c r="B17" s="8">
        <v>111.14877777777777</v>
      </c>
      <c r="C17" s="8">
        <v>95.230607777777777</v>
      </c>
      <c r="D17" s="8">
        <v>78.320388888888886</v>
      </c>
      <c r="E17" s="8">
        <v>94.899924814814796</v>
      </c>
      <c r="F17" s="8">
        <v>92.055187777777775</v>
      </c>
      <c r="G17" s="8">
        <v>71.682654444444452</v>
      </c>
      <c r="H17" s="8">
        <v>58.346018888888892</v>
      </c>
      <c r="I17" s="8">
        <v>74.027953703703687</v>
      </c>
      <c r="J17" s="8">
        <v>74.344584444444436</v>
      </c>
      <c r="K17" s="8">
        <v>57.267651111111114</v>
      </c>
      <c r="L17" s="8">
        <v>46.353021111111119</v>
      </c>
      <c r="M17" s="8">
        <v>59.321752222222216</v>
      </c>
      <c r="N17" s="8">
        <v>76.083210246913595</v>
      </c>
      <c r="P17" t="s">
        <v>22</v>
      </c>
      <c r="Q17" t="s">
        <v>28</v>
      </c>
    </row>
    <row r="18" spans="1:17" x14ac:dyDescent="0.2">
      <c r="A18" s="7" t="s">
        <v>7</v>
      </c>
      <c r="B18" s="8">
        <v>122.24706703703704</v>
      </c>
      <c r="C18" s="8">
        <v>107.04511407407408</v>
      </c>
      <c r="D18" s="8">
        <v>93.820911851851832</v>
      </c>
      <c r="E18" s="8">
        <v>107.70436432098766</v>
      </c>
      <c r="F18" s="8">
        <v>104.51072234567897</v>
      </c>
      <c r="G18" s="8">
        <v>87.939200246913543</v>
      </c>
      <c r="H18" s="8">
        <v>75.375064938271578</v>
      </c>
      <c r="I18" s="8">
        <v>89.274995843621383</v>
      </c>
      <c r="J18" s="8">
        <v>90.1292997530864</v>
      </c>
      <c r="K18" s="8">
        <v>74.207674691358065</v>
      </c>
      <c r="L18" s="8">
        <v>62.787762962962972</v>
      </c>
      <c r="M18" s="8">
        <v>75.70824580246915</v>
      </c>
      <c r="N18" s="8">
        <v>90.895868655692738</v>
      </c>
      <c r="P18" t="s">
        <v>23</v>
      </c>
      <c r="Q18" t="s">
        <v>29</v>
      </c>
    </row>
    <row r="19" spans="1:17" x14ac:dyDescent="0.2">
      <c r="P19" t="s">
        <v>17</v>
      </c>
    </row>
    <row r="20" spans="1:17" x14ac:dyDescent="0.2">
      <c r="A20" t="s">
        <v>30</v>
      </c>
      <c r="B20" t="s">
        <v>17</v>
      </c>
      <c r="C20" t="s">
        <v>18</v>
      </c>
      <c r="D20" t="s">
        <v>19</v>
      </c>
      <c r="P20" t="s">
        <v>18</v>
      </c>
    </row>
    <row r="21" spans="1:17" x14ac:dyDescent="0.2">
      <c r="A21" t="s">
        <v>21</v>
      </c>
      <c r="B21" s="8">
        <f>GETPIVOTDATA("Speed Reached",$A$3,"Mass",1500,"Drag",0.1,"Full Torque Over All Wheel",2500,"Wheel Radius",0.4)</f>
        <v>84.81445777777779</v>
      </c>
      <c r="C21" s="8">
        <f>GETPIVOTDATA("Speed Reached",$A$3,"Mass",1500,"Drag",0.1,"Full Torque Over All Wheel",3000,"Wheel Radius",0.4)</f>
        <v>99.319856666666681</v>
      </c>
      <c r="D21" s="8">
        <f>GETPIVOTDATA("Speed Reached",$A$3,"Mass",1500,"Drag",0.1,"Full Torque Over All Wheel",2150,"Wheel Radius",0.4)</f>
        <v>74.142578888888877</v>
      </c>
      <c r="E21" s="8">
        <f>AVERAGE(B21:D21)</f>
        <v>86.092297777777787</v>
      </c>
    </row>
    <row r="22" spans="1:17" x14ac:dyDescent="0.2">
      <c r="A22" t="s">
        <v>22</v>
      </c>
      <c r="B22" s="8">
        <f>GETPIVOTDATA("Speed Reached",$A$3,"Mass",1900,"Drag",0.1,"Full Torque Over All Wheel",2500,"Wheel Radius",0.4)</f>
        <v>69.057847777777795</v>
      </c>
      <c r="C22" s="8">
        <f>GETPIVOTDATA("Speed Reached",$A$3,"Mass",1900,"Drag",0.1,"Full Torque Over All Wheel",3000,"Wheel Radius",0.4)</f>
        <v>81.392979999999994</v>
      </c>
      <c r="D22" s="8"/>
      <c r="E22" s="8">
        <f t="shared" ref="E22:E23" si="0">AVERAGE(B22:D22)</f>
        <v>75.225413888888895</v>
      </c>
    </row>
    <row r="23" spans="1:17" x14ac:dyDescent="0.2">
      <c r="A23" t="s">
        <v>23</v>
      </c>
      <c r="B23" s="8"/>
      <c r="C23" s="8"/>
      <c r="D23" s="8"/>
      <c r="E23" s="8" t="e">
        <f t="shared" si="0"/>
        <v>#DIV/0!</v>
      </c>
    </row>
    <row r="24" spans="1:17" x14ac:dyDescent="0.2">
      <c r="B24" s="8">
        <f>AVERAGE(B21:B23)</f>
        <v>76.936152777777792</v>
      </c>
      <c r="C24" s="8">
        <f t="shared" ref="C24:E24" si="1">AVERAGE(C21:C23)</f>
        <v>90.356418333333338</v>
      </c>
      <c r="D24" s="8">
        <f t="shared" si="1"/>
        <v>74.142578888888877</v>
      </c>
      <c r="E24" s="8" t="e">
        <f t="shared" si="1"/>
        <v>#DIV/0!</v>
      </c>
    </row>
    <row r="26" spans="1:17" x14ac:dyDescent="0.2">
      <c r="B26" s="23" t="s">
        <v>31</v>
      </c>
      <c r="C26" s="23"/>
      <c r="D26" s="23"/>
      <c r="E26" s="23" t="s">
        <v>32</v>
      </c>
      <c r="F26" s="23"/>
      <c r="G26" s="23"/>
      <c r="H26" s="23" t="s">
        <v>33</v>
      </c>
      <c r="I26" s="23"/>
      <c r="J26" s="23"/>
      <c r="P26" t="s">
        <v>19</v>
      </c>
    </row>
    <row r="27" spans="1:17" x14ac:dyDescent="0.2">
      <c r="B27" t="s">
        <v>30</v>
      </c>
      <c r="C27" t="s">
        <v>34</v>
      </c>
      <c r="D27" t="s">
        <v>35</v>
      </c>
      <c r="E27" t="s">
        <v>30</v>
      </c>
      <c r="F27" t="s">
        <v>34</v>
      </c>
      <c r="G27" t="s">
        <v>35</v>
      </c>
      <c r="H27" t="s">
        <v>30</v>
      </c>
      <c r="I27" t="s">
        <v>34</v>
      </c>
      <c r="J27" t="s">
        <v>35</v>
      </c>
    </row>
    <row r="28" spans="1:17" x14ac:dyDescent="0.2">
      <c r="A28" t="s">
        <v>21</v>
      </c>
    </row>
    <row r="29" spans="1:17" x14ac:dyDescent="0.2">
      <c r="A29" t="s">
        <v>22</v>
      </c>
    </row>
    <row r="30" spans="1:17" x14ac:dyDescent="0.2">
      <c r="A30" t="s">
        <v>23</v>
      </c>
    </row>
  </sheetData>
  <mergeCells count="3">
    <mergeCell ref="B26:D26"/>
    <mergeCell ref="E26:G26"/>
    <mergeCell ref="H26:J26"/>
  </mergeCells>
  <pageMargins left="0.7" right="0.7" top="0.75" bottom="0.75" header="0.3" footer="0.3"/>
  <pageSetup orientation="portrait"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30"/>
  <sheetViews>
    <sheetView zoomScale="85" zoomScaleNormal="85" workbookViewId="0">
      <selection activeCell="P18" sqref="P18"/>
    </sheetView>
  </sheetViews>
  <sheetFormatPr baseColWidth="10" defaultColWidth="8.83203125" defaultRowHeight="16" x14ac:dyDescent="0.2"/>
  <cols>
    <col min="6" max="6" width="13.1640625" customWidth="1"/>
  </cols>
  <sheetData>
    <row r="1" spans="1:13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 x14ac:dyDescent="0.2">
      <c r="A2" s="1">
        <v>1100</v>
      </c>
      <c r="B2" s="1">
        <v>0.05</v>
      </c>
      <c r="C2" s="1">
        <v>1</v>
      </c>
      <c r="D2" s="1">
        <v>3000</v>
      </c>
      <c r="E2" s="1">
        <v>200</v>
      </c>
      <c r="F2" s="1">
        <v>0.3</v>
      </c>
      <c r="G2" s="1">
        <v>0</v>
      </c>
      <c r="H2" s="1">
        <v>430</v>
      </c>
      <c r="I2" s="1">
        <v>198.89660000000001</v>
      </c>
      <c r="J2" s="1">
        <v>3.3631950000000002</v>
      </c>
      <c r="K2" s="1">
        <v>5.1299070000000002</v>
      </c>
      <c r="L2" s="1">
        <v>7.8611979999999999</v>
      </c>
      <c r="M2" s="1">
        <v>17.28659</v>
      </c>
    </row>
    <row r="3" spans="1:13" x14ac:dyDescent="0.2">
      <c r="A3" s="1">
        <v>1100</v>
      </c>
      <c r="B3" s="1">
        <v>0.05</v>
      </c>
      <c r="C3" s="1">
        <v>0.5</v>
      </c>
      <c r="D3" s="1">
        <v>3000</v>
      </c>
      <c r="E3" s="1">
        <v>200</v>
      </c>
      <c r="F3" s="1">
        <v>0.3</v>
      </c>
      <c r="G3" s="1">
        <v>2</v>
      </c>
      <c r="H3" s="1">
        <v>236</v>
      </c>
      <c r="I3" s="1">
        <v>198.75319999999999</v>
      </c>
      <c r="J3" s="1">
        <v>2.2574969999999999</v>
      </c>
      <c r="K3" s="1">
        <v>4.0521900000000004</v>
      </c>
      <c r="L3" s="1">
        <v>6.7568510000000002</v>
      </c>
      <c r="M3" s="1">
        <v>16.17709</v>
      </c>
    </row>
    <row r="4" spans="1:13" x14ac:dyDescent="0.2">
      <c r="A4" s="1">
        <v>1100</v>
      </c>
      <c r="B4" s="1">
        <v>0.05</v>
      </c>
      <c r="C4" s="1">
        <v>0</v>
      </c>
      <c r="D4" s="1">
        <v>3000</v>
      </c>
      <c r="E4" s="1">
        <v>200</v>
      </c>
      <c r="F4" s="1">
        <v>0.3</v>
      </c>
      <c r="G4" s="1">
        <v>1</v>
      </c>
      <c r="H4" s="1">
        <v>21</v>
      </c>
      <c r="I4" s="1">
        <v>197.85239999999999</v>
      </c>
      <c r="J4" s="1">
        <v>2.2990249999999999</v>
      </c>
      <c r="K4" s="1">
        <v>4.4960750000000003</v>
      </c>
      <c r="L4" s="1">
        <v>7.566255</v>
      </c>
      <c r="M4" s="1">
        <v>16.768689999999999</v>
      </c>
    </row>
    <row r="5" spans="1:13" x14ac:dyDescent="0.2">
      <c r="A5" s="5">
        <v>1100</v>
      </c>
      <c r="B5" s="5">
        <v>0.05</v>
      </c>
      <c r="C5" s="5">
        <v>0</v>
      </c>
      <c r="D5" s="5">
        <v>2500</v>
      </c>
      <c r="E5" s="5">
        <v>200</v>
      </c>
      <c r="F5" s="5">
        <v>0.3</v>
      </c>
      <c r="G5" s="5">
        <v>0</v>
      </c>
      <c r="H5" s="5">
        <v>371</v>
      </c>
      <c r="I5" s="5">
        <v>177.08189999999999</v>
      </c>
      <c r="J5" s="5">
        <v>2.3146249999999999</v>
      </c>
      <c r="K5" s="5">
        <v>4.7519330000000002</v>
      </c>
      <c r="L5" s="5">
        <v>8.0887089999999997</v>
      </c>
      <c r="M5" s="5">
        <v>17.755140000000001</v>
      </c>
    </row>
    <row r="6" spans="1:13" x14ac:dyDescent="0.2">
      <c r="A6" s="5">
        <v>1100</v>
      </c>
      <c r="B6" s="5">
        <v>0.05</v>
      </c>
      <c r="C6" s="5">
        <v>0.5</v>
      </c>
      <c r="D6" s="5">
        <v>2500</v>
      </c>
      <c r="E6" s="5">
        <v>200</v>
      </c>
      <c r="F6" s="5">
        <v>0.3</v>
      </c>
      <c r="G6" s="5">
        <v>1</v>
      </c>
      <c r="H6" s="5">
        <v>150</v>
      </c>
      <c r="I6" s="5">
        <v>176.8313</v>
      </c>
      <c r="J6" s="5">
        <v>2.4881489999999999</v>
      </c>
      <c r="K6" s="5">
        <v>4.701746</v>
      </c>
      <c r="L6" s="5">
        <v>8.1850430000000003</v>
      </c>
      <c r="M6" s="5">
        <v>17.8063</v>
      </c>
    </row>
    <row r="7" spans="1:13" x14ac:dyDescent="0.2">
      <c r="A7" s="5">
        <v>1100</v>
      </c>
      <c r="B7" s="5">
        <v>0.05</v>
      </c>
      <c r="C7" s="5">
        <v>1</v>
      </c>
      <c r="D7" s="5">
        <v>2500</v>
      </c>
      <c r="E7" s="5">
        <v>200</v>
      </c>
      <c r="F7" s="5">
        <v>0.3</v>
      </c>
      <c r="G7" s="5">
        <v>2</v>
      </c>
      <c r="H7" s="5">
        <v>289</v>
      </c>
      <c r="I7" s="5">
        <v>176.7998</v>
      </c>
      <c r="J7" s="5">
        <v>3.5207280000000001</v>
      </c>
      <c r="K7" s="5">
        <v>5.736707</v>
      </c>
      <c r="L7" s="5">
        <v>9.1885790000000007</v>
      </c>
      <c r="M7" s="5">
        <v>18.823840000000001</v>
      </c>
    </row>
    <row r="8" spans="1:13" x14ac:dyDescent="0.2">
      <c r="A8" s="5">
        <v>1100</v>
      </c>
      <c r="B8" s="5">
        <v>0.05</v>
      </c>
      <c r="C8" s="5">
        <v>0</v>
      </c>
      <c r="D8" s="5">
        <v>3000</v>
      </c>
      <c r="E8" s="5">
        <v>200</v>
      </c>
      <c r="F8" s="5">
        <v>0.4</v>
      </c>
      <c r="G8" s="5">
        <v>2</v>
      </c>
      <c r="H8" s="5">
        <v>339</v>
      </c>
      <c r="I8" s="5">
        <v>170.02680000000001</v>
      </c>
      <c r="J8" s="5">
        <v>2.40374</v>
      </c>
      <c r="K8" s="5">
        <v>4.7670149999999998</v>
      </c>
      <c r="L8" s="5">
        <v>8.6233609999999992</v>
      </c>
      <c r="M8" s="5">
        <v>18.258870000000002</v>
      </c>
    </row>
    <row r="9" spans="1:13" x14ac:dyDescent="0.2">
      <c r="A9" s="5">
        <v>1100</v>
      </c>
      <c r="B9" s="5">
        <v>0.05</v>
      </c>
      <c r="C9" s="5">
        <v>1</v>
      </c>
      <c r="D9" s="5">
        <v>3000</v>
      </c>
      <c r="E9" s="5">
        <v>200</v>
      </c>
      <c r="F9" s="5">
        <v>0.4</v>
      </c>
      <c r="G9" s="5">
        <v>1</v>
      </c>
      <c r="H9" s="5">
        <v>575</v>
      </c>
      <c r="I9" s="5">
        <v>169.8263</v>
      </c>
      <c r="J9" s="5">
        <v>4.0768969999999998</v>
      </c>
      <c r="K9" s="5">
        <v>6.5282999999999998</v>
      </c>
      <c r="L9" s="5">
        <v>10.43207</v>
      </c>
      <c r="M9" s="5">
        <v>20.015419999999999</v>
      </c>
    </row>
    <row r="10" spans="1:13" x14ac:dyDescent="0.2">
      <c r="A10" s="5">
        <v>1100</v>
      </c>
      <c r="B10" s="5">
        <v>0.05</v>
      </c>
      <c r="C10" s="5">
        <v>0.5</v>
      </c>
      <c r="D10" s="5">
        <v>3000</v>
      </c>
      <c r="E10" s="5">
        <v>200</v>
      </c>
      <c r="F10" s="5">
        <v>0.4</v>
      </c>
      <c r="G10" s="5">
        <v>0</v>
      </c>
      <c r="H10" s="5">
        <v>667</v>
      </c>
      <c r="I10" s="5">
        <v>169.72149999999999</v>
      </c>
      <c r="J10" s="5">
        <v>2.888684</v>
      </c>
      <c r="K10" s="5">
        <v>5.3208840000000004</v>
      </c>
      <c r="L10" s="5">
        <v>9.2266119999999994</v>
      </c>
      <c r="M10" s="5">
        <v>18.794060000000002</v>
      </c>
    </row>
    <row r="11" spans="1:13" x14ac:dyDescent="0.2">
      <c r="A11">
        <v>1500</v>
      </c>
      <c r="B11">
        <v>0.05</v>
      </c>
      <c r="C11">
        <v>0</v>
      </c>
      <c r="D11">
        <v>3000</v>
      </c>
      <c r="E11">
        <v>200</v>
      </c>
      <c r="F11">
        <v>0.3</v>
      </c>
      <c r="G11">
        <v>2</v>
      </c>
      <c r="H11">
        <v>353</v>
      </c>
      <c r="I11">
        <v>165.72409999999999</v>
      </c>
      <c r="J11">
        <v>2.5354070000000002</v>
      </c>
      <c r="K11">
        <v>5.2350390000000004</v>
      </c>
      <c r="L11">
        <v>9.1085700000000003</v>
      </c>
      <c r="M11">
        <v>18.745370000000001</v>
      </c>
    </row>
    <row r="12" spans="1:13" x14ac:dyDescent="0.2">
      <c r="A12">
        <v>1500</v>
      </c>
      <c r="B12">
        <v>0.05</v>
      </c>
      <c r="C12">
        <v>1</v>
      </c>
      <c r="D12">
        <v>3000</v>
      </c>
      <c r="E12">
        <v>200</v>
      </c>
      <c r="F12">
        <v>0.3</v>
      </c>
      <c r="G12">
        <v>1</v>
      </c>
      <c r="H12">
        <v>131</v>
      </c>
      <c r="I12">
        <v>165.59270000000001</v>
      </c>
      <c r="J12">
        <v>3.8870170000000002</v>
      </c>
      <c r="K12">
        <v>6.4089369999999999</v>
      </c>
      <c r="L12">
        <v>10.454470000000001</v>
      </c>
      <c r="M12">
        <v>20.078980000000001</v>
      </c>
    </row>
    <row r="13" spans="1:13" x14ac:dyDescent="0.2">
      <c r="A13">
        <v>1500</v>
      </c>
      <c r="B13">
        <v>0.05</v>
      </c>
      <c r="C13">
        <v>0.5</v>
      </c>
      <c r="D13">
        <v>3000</v>
      </c>
      <c r="E13">
        <v>200</v>
      </c>
      <c r="F13">
        <v>0.3</v>
      </c>
      <c r="G13">
        <v>0</v>
      </c>
      <c r="H13">
        <v>9</v>
      </c>
      <c r="I13">
        <v>165.33019999999999</v>
      </c>
      <c r="J13">
        <v>3.0039609999999999</v>
      </c>
      <c r="K13">
        <v>5.5246219999999999</v>
      </c>
      <c r="L13">
        <v>9.5806079999999998</v>
      </c>
      <c r="M13">
        <v>19.119779999999999</v>
      </c>
    </row>
    <row r="14" spans="1:13" x14ac:dyDescent="0.2">
      <c r="A14" s="4">
        <v>1100</v>
      </c>
      <c r="B14" s="4">
        <v>0.05</v>
      </c>
      <c r="C14" s="4">
        <v>0</v>
      </c>
      <c r="D14" s="4">
        <v>2150</v>
      </c>
      <c r="E14" s="4">
        <v>200</v>
      </c>
      <c r="F14" s="4">
        <v>0.3</v>
      </c>
      <c r="G14" s="4">
        <v>2</v>
      </c>
      <c r="H14" s="4">
        <v>383</v>
      </c>
      <c r="I14" s="4">
        <v>160.154</v>
      </c>
      <c r="J14" s="4">
        <v>2.5142099999999998</v>
      </c>
      <c r="K14" s="4">
        <v>5.0505589999999998</v>
      </c>
      <c r="L14" s="4">
        <v>9.4029249999999998</v>
      </c>
      <c r="M14" s="4">
        <v>19.006799999999998</v>
      </c>
    </row>
    <row r="15" spans="1:13" x14ac:dyDescent="0.2">
      <c r="A15" s="4">
        <v>1100</v>
      </c>
      <c r="B15" s="4">
        <v>0.05</v>
      </c>
      <c r="C15" s="4">
        <v>1</v>
      </c>
      <c r="D15" s="4">
        <v>2150</v>
      </c>
      <c r="E15" s="4">
        <v>200</v>
      </c>
      <c r="F15" s="4">
        <v>0.3</v>
      </c>
      <c r="G15" s="4">
        <v>1</v>
      </c>
      <c r="H15" s="4">
        <v>471</v>
      </c>
      <c r="I15" s="4">
        <v>160.07380000000001</v>
      </c>
      <c r="J15" s="4">
        <v>3.7431749999999999</v>
      </c>
      <c r="K15" s="4">
        <v>6.4112070000000001</v>
      </c>
      <c r="L15" s="4">
        <v>10.73094</v>
      </c>
      <c r="M15" s="4">
        <v>20.315000000000001</v>
      </c>
    </row>
    <row r="16" spans="1:13" x14ac:dyDescent="0.2">
      <c r="A16" s="4">
        <v>1100</v>
      </c>
      <c r="B16" s="4">
        <v>0.05</v>
      </c>
      <c r="C16" s="4">
        <v>0.5</v>
      </c>
      <c r="D16" s="4">
        <v>2150</v>
      </c>
      <c r="E16" s="4">
        <v>200</v>
      </c>
      <c r="F16" s="4">
        <v>0.3</v>
      </c>
      <c r="G16" s="4">
        <v>0</v>
      </c>
      <c r="H16" s="4">
        <v>581</v>
      </c>
      <c r="I16" s="4">
        <v>160.0301</v>
      </c>
      <c r="J16" s="4">
        <v>2.7616710000000002</v>
      </c>
      <c r="K16" s="4">
        <v>5.3977870000000001</v>
      </c>
      <c r="L16" s="4">
        <v>9.728351</v>
      </c>
      <c r="M16" s="4">
        <v>19.317080000000001</v>
      </c>
    </row>
    <row r="17" spans="1:13" x14ac:dyDescent="0.2">
      <c r="A17">
        <v>1100</v>
      </c>
      <c r="B17">
        <v>0.1</v>
      </c>
      <c r="C17">
        <v>1</v>
      </c>
      <c r="D17">
        <v>3000</v>
      </c>
      <c r="E17">
        <v>200</v>
      </c>
      <c r="F17">
        <v>0.3</v>
      </c>
      <c r="G17">
        <v>1</v>
      </c>
      <c r="H17">
        <v>669</v>
      </c>
      <c r="I17">
        <v>154.81639999999999</v>
      </c>
      <c r="J17">
        <v>3.1490629999999999</v>
      </c>
      <c r="K17">
        <v>5.2209339999999997</v>
      </c>
      <c r="L17">
        <v>8.9362999999999992</v>
      </c>
      <c r="M17">
        <v>19.192329999999998</v>
      </c>
    </row>
    <row r="18" spans="1:13" x14ac:dyDescent="0.2">
      <c r="A18">
        <v>1100</v>
      </c>
      <c r="B18">
        <v>0.1</v>
      </c>
      <c r="C18">
        <v>0.5</v>
      </c>
      <c r="D18">
        <v>3000</v>
      </c>
      <c r="E18">
        <v>200</v>
      </c>
      <c r="F18">
        <v>0.3</v>
      </c>
      <c r="G18">
        <v>0</v>
      </c>
      <c r="H18">
        <v>111</v>
      </c>
      <c r="I18">
        <v>154.74170000000001</v>
      </c>
      <c r="J18">
        <v>2.3540299999999998</v>
      </c>
      <c r="K18">
        <v>4.421468</v>
      </c>
      <c r="L18">
        <v>8.1206929999999993</v>
      </c>
      <c r="M18">
        <v>18.361180000000001</v>
      </c>
    </row>
    <row r="19" spans="1:13" x14ac:dyDescent="0.2">
      <c r="A19">
        <v>1100</v>
      </c>
      <c r="B19">
        <v>0.1</v>
      </c>
      <c r="C19">
        <v>0</v>
      </c>
      <c r="D19">
        <v>3000</v>
      </c>
      <c r="E19">
        <v>200</v>
      </c>
      <c r="F19">
        <v>0.3</v>
      </c>
      <c r="G19">
        <v>2</v>
      </c>
      <c r="H19">
        <v>93</v>
      </c>
      <c r="I19">
        <v>152.82390000000001</v>
      </c>
      <c r="J19">
        <v>2.444318</v>
      </c>
      <c r="K19">
        <v>5.0792789999999997</v>
      </c>
      <c r="L19">
        <v>9.6313200000000005</v>
      </c>
      <c r="M19">
        <v>19.38419</v>
      </c>
    </row>
    <row r="20" spans="1:13" x14ac:dyDescent="0.2">
      <c r="A20">
        <v>1100</v>
      </c>
      <c r="B20">
        <v>0.05</v>
      </c>
      <c r="C20">
        <v>0</v>
      </c>
      <c r="D20">
        <v>2500</v>
      </c>
      <c r="E20">
        <v>200</v>
      </c>
      <c r="F20">
        <v>0.4</v>
      </c>
      <c r="G20">
        <v>1</v>
      </c>
      <c r="H20">
        <v>388</v>
      </c>
      <c r="I20">
        <v>150.66890000000001</v>
      </c>
      <c r="J20">
        <v>2.6697419999999998</v>
      </c>
      <c r="K20">
        <v>5.7690789999999996</v>
      </c>
      <c r="L20">
        <v>10.837429999999999</v>
      </c>
      <c r="M20">
        <v>20.18974</v>
      </c>
    </row>
    <row r="21" spans="1:13" x14ac:dyDescent="0.2">
      <c r="A21">
        <v>1100</v>
      </c>
      <c r="B21">
        <v>0.05</v>
      </c>
      <c r="C21">
        <v>0.5</v>
      </c>
      <c r="D21">
        <v>2500</v>
      </c>
      <c r="E21">
        <v>200</v>
      </c>
      <c r="F21">
        <v>0.4</v>
      </c>
      <c r="G21">
        <v>2</v>
      </c>
      <c r="H21">
        <v>6</v>
      </c>
      <c r="I21">
        <v>150.6362</v>
      </c>
      <c r="J21">
        <v>3.2072759999999998</v>
      </c>
      <c r="K21">
        <v>6.2800659999999997</v>
      </c>
      <c r="L21">
        <v>11.34693</v>
      </c>
      <c r="M21">
        <v>20.703320000000001</v>
      </c>
    </row>
    <row r="22" spans="1:13" x14ac:dyDescent="0.2">
      <c r="A22">
        <v>1100</v>
      </c>
      <c r="B22">
        <v>0.05</v>
      </c>
      <c r="C22">
        <v>1</v>
      </c>
      <c r="D22">
        <v>2500</v>
      </c>
      <c r="E22">
        <v>200</v>
      </c>
      <c r="F22">
        <v>0.4</v>
      </c>
      <c r="G22">
        <v>0</v>
      </c>
      <c r="H22">
        <v>45</v>
      </c>
      <c r="I22">
        <v>150.53540000000001</v>
      </c>
      <c r="J22">
        <v>3.9383569999999999</v>
      </c>
      <c r="K22">
        <v>7.0378720000000001</v>
      </c>
      <c r="L22">
        <v>12.09178</v>
      </c>
      <c r="M22">
        <v>21.425180000000001</v>
      </c>
    </row>
    <row r="23" spans="1:13" x14ac:dyDescent="0.2">
      <c r="A23">
        <v>1100</v>
      </c>
      <c r="B23">
        <v>0.05</v>
      </c>
      <c r="C23">
        <v>0</v>
      </c>
      <c r="D23">
        <v>3000</v>
      </c>
      <c r="E23">
        <v>150</v>
      </c>
      <c r="F23">
        <v>0.3</v>
      </c>
      <c r="G23">
        <v>0</v>
      </c>
      <c r="H23">
        <v>516</v>
      </c>
      <c r="I23">
        <v>150.3646</v>
      </c>
      <c r="J23">
        <v>2.3015910000000002</v>
      </c>
      <c r="K23">
        <v>4.4685370000000004</v>
      </c>
      <c r="L23">
        <v>7.55321</v>
      </c>
      <c r="M23">
        <v>17.62509</v>
      </c>
    </row>
    <row r="24" spans="1:13" x14ac:dyDescent="0.2">
      <c r="A24">
        <v>1100</v>
      </c>
      <c r="B24">
        <v>0.05</v>
      </c>
      <c r="C24">
        <v>0.5</v>
      </c>
      <c r="D24">
        <v>3000</v>
      </c>
      <c r="E24">
        <v>150</v>
      </c>
      <c r="F24">
        <v>0.3</v>
      </c>
      <c r="G24">
        <v>1</v>
      </c>
      <c r="H24">
        <v>504</v>
      </c>
      <c r="I24">
        <v>150.22219999999999</v>
      </c>
      <c r="J24">
        <v>2.2132700000000001</v>
      </c>
      <c r="K24">
        <v>4.0019590000000003</v>
      </c>
      <c r="L24">
        <v>6.7188140000000001</v>
      </c>
      <c r="M24">
        <v>17.0748</v>
      </c>
    </row>
    <row r="25" spans="1:13" x14ac:dyDescent="0.2">
      <c r="A25">
        <v>1100</v>
      </c>
      <c r="B25">
        <v>0.05</v>
      </c>
      <c r="C25">
        <v>1</v>
      </c>
      <c r="D25">
        <v>3000</v>
      </c>
      <c r="E25">
        <v>150</v>
      </c>
      <c r="F25">
        <v>0.3</v>
      </c>
      <c r="G25">
        <v>2</v>
      </c>
      <c r="H25">
        <v>612</v>
      </c>
      <c r="I25">
        <v>150.22219999999999</v>
      </c>
      <c r="J25">
        <v>3.3341120000000002</v>
      </c>
      <c r="K25">
        <v>5.1178670000000004</v>
      </c>
      <c r="L25">
        <v>7.833742</v>
      </c>
      <c r="M25">
        <v>18.174140000000001</v>
      </c>
    </row>
    <row r="26" spans="1:13" x14ac:dyDescent="0.2">
      <c r="A26">
        <v>1100</v>
      </c>
      <c r="B26">
        <v>0.05</v>
      </c>
      <c r="C26">
        <v>1</v>
      </c>
      <c r="D26">
        <v>2500</v>
      </c>
      <c r="E26">
        <v>150</v>
      </c>
      <c r="F26">
        <v>0.3</v>
      </c>
      <c r="G26">
        <v>1</v>
      </c>
      <c r="H26">
        <v>59</v>
      </c>
      <c r="I26">
        <v>150.1557</v>
      </c>
      <c r="J26">
        <v>3.105677</v>
      </c>
      <c r="K26">
        <v>5.305523</v>
      </c>
      <c r="L26">
        <v>8.7901450000000008</v>
      </c>
      <c r="M26">
        <v>18.809139999999999</v>
      </c>
    </row>
    <row r="27" spans="1:13" x14ac:dyDescent="0.2">
      <c r="A27">
        <v>1100</v>
      </c>
      <c r="B27">
        <v>0.05</v>
      </c>
      <c r="C27">
        <v>0</v>
      </c>
      <c r="D27">
        <v>2500</v>
      </c>
      <c r="E27">
        <v>150</v>
      </c>
      <c r="F27">
        <v>0.3</v>
      </c>
      <c r="G27">
        <v>2</v>
      </c>
      <c r="H27">
        <v>237</v>
      </c>
      <c r="I27">
        <v>150.1557</v>
      </c>
      <c r="J27">
        <v>2.3121040000000002</v>
      </c>
      <c r="K27">
        <v>4.7803810000000002</v>
      </c>
      <c r="L27">
        <v>8.0958349999999992</v>
      </c>
      <c r="M27">
        <v>18.117080000000001</v>
      </c>
    </row>
    <row r="28" spans="1:13" x14ac:dyDescent="0.2">
      <c r="A28">
        <v>1100</v>
      </c>
      <c r="B28">
        <v>0.05</v>
      </c>
      <c r="C28">
        <v>0.5</v>
      </c>
      <c r="D28">
        <v>2500</v>
      </c>
      <c r="E28">
        <v>150</v>
      </c>
      <c r="F28">
        <v>0.3</v>
      </c>
      <c r="G28">
        <v>0</v>
      </c>
      <c r="H28">
        <v>440</v>
      </c>
      <c r="I28">
        <v>150.1557</v>
      </c>
      <c r="J28">
        <v>2.5194679999999998</v>
      </c>
      <c r="K28">
        <v>4.7185350000000001</v>
      </c>
      <c r="L28">
        <v>8.1864480000000004</v>
      </c>
      <c r="M28">
        <v>18.218150000000001</v>
      </c>
    </row>
    <row r="29" spans="1:13" x14ac:dyDescent="0.2">
      <c r="A29">
        <v>1100</v>
      </c>
      <c r="B29">
        <v>0.05</v>
      </c>
      <c r="C29">
        <v>0.5</v>
      </c>
      <c r="D29">
        <v>3000</v>
      </c>
      <c r="E29">
        <v>150</v>
      </c>
      <c r="F29">
        <v>0.4</v>
      </c>
      <c r="G29">
        <v>2</v>
      </c>
      <c r="H29">
        <v>433</v>
      </c>
      <c r="I29">
        <v>150.13759999999999</v>
      </c>
      <c r="J29">
        <v>2.8585530000000001</v>
      </c>
      <c r="K29">
        <v>5.3268019999999998</v>
      </c>
      <c r="L29">
        <v>9.1954370000000001</v>
      </c>
      <c r="M29">
        <v>18.999079999999999</v>
      </c>
    </row>
    <row r="30" spans="1:13" x14ac:dyDescent="0.2">
      <c r="A30">
        <v>1100</v>
      </c>
      <c r="B30">
        <v>0.05</v>
      </c>
      <c r="C30">
        <v>1</v>
      </c>
      <c r="D30">
        <v>3000</v>
      </c>
      <c r="E30">
        <v>150</v>
      </c>
      <c r="F30">
        <v>0.4</v>
      </c>
      <c r="G30">
        <v>0</v>
      </c>
      <c r="H30">
        <v>515</v>
      </c>
      <c r="I30">
        <v>150.13759999999999</v>
      </c>
      <c r="J30">
        <v>4.0893790000000001</v>
      </c>
      <c r="K30">
        <v>6.5585310000000003</v>
      </c>
      <c r="L30">
        <v>10.44181</v>
      </c>
      <c r="M30">
        <v>20.24633</v>
      </c>
    </row>
    <row r="31" spans="1:13" x14ac:dyDescent="0.2">
      <c r="A31">
        <v>1100</v>
      </c>
      <c r="B31">
        <v>0.05</v>
      </c>
      <c r="C31">
        <v>0</v>
      </c>
      <c r="D31">
        <v>3000</v>
      </c>
      <c r="E31">
        <v>150</v>
      </c>
      <c r="F31">
        <v>0.4</v>
      </c>
      <c r="G31">
        <v>1</v>
      </c>
      <c r="H31">
        <v>617</v>
      </c>
      <c r="I31">
        <v>150.13759999999999</v>
      </c>
      <c r="J31">
        <v>2.3841009999999998</v>
      </c>
      <c r="K31">
        <v>4.7507970000000004</v>
      </c>
      <c r="L31">
        <v>8.5984829999999999</v>
      </c>
      <c r="M31">
        <v>18.470549999999999</v>
      </c>
    </row>
    <row r="32" spans="1:13" x14ac:dyDescent="0.2">
      <c r="A32">
        <v>1500</v>
      </c>
      <c r="B32">
        <v>0.05</v>
      </c>
      <c r="C32">
        <v>0.5</v>
      </c>
      <c r="D32">
        <v>3000</v>
      </c>
      <c r="E32">
        <v>150</v>
      </c>
      <c r="F32">
        <v>0.3</v>
      </c>
      <c r="G32">
        <v>2</v>
      </c>
      <c r="H32">
        <v>90</v>
      </c>
      <c r="I32">
        <v>150.12370000000001</v>
      </c>
      <c r="J32">
        <v>2.9800610000000001</v>
      </c>
      <c r="K32">
        <v>5.5110919999999997</v>
      </c>
      <c r="L32">
        <v>9.5473839999999992</v>
      </c>
      <c r="M32">
        <v>19.251300000000001</v>
      </c>
    </row>
    <row r="33" spans="1:13" x14ac:dyDescent="0.2">
      <c r="A33">
        <v>1500</v>
      </c>
      <c r="B33">
        <v>0.05</v>
      </c>
      <c r="C33">
        <v>0</v>
      </c>
      <c r="D33">
        <v>3000</v>
      </c>
      <c r="E33">
        <v>150</v>
      </c>
      <c r="F33">
        <v>0.3</v>
      </c>
      <c r="G33">
        <v>1</v>
      </c>
      <c r="H33">
        <v>167</v>
      </c>
      <c r="I33">
        <v>150.12370000000001</v>
      </c>
      <c r="J33">
        <v>2.5240879999999999</v>
      </c>
      <c r="K33">
        <v>5.2266979999999998</v>
      </c>
      <c r="L33">
        <v>9.112133</v>
      </c>
      <c r="M33">
        <v>18.895990000000001</v>
      </c>
    </row>
    <row r="34" spans="1:13" x14ac:dyDescent="0.2">
      <c r="A34">
        <v>1500</v>
      </c>
      <c r="B34">
        <v>0.05</v>
      </c>
      <c r="C34">
        <v>1</v>
      </c>
      <c r="D34">
        <v>3000</v>
      </c>
      <c r="E34">
        <v>150</v>
      </c>
      <c r="F34">
        <v>0.3</v>
      </c>
      <c r="G34">
        <v>0</v>
      </c>
      <c r="H34">
        <v>342</v>
      </c>
      <c r="I34">
        <v>150.12370000000001</v>
      </c>
      <c r="J34">
        <v>3.8193869999999999</v>
      </c>
      <c r="K34">
        <v>6.3518699999999999</v>
      </c>
      <c r="L34">
        <v>10.388680000000001</v>
      </c>
      <c r="M34">
        <v>20.15973</v>
      </c>
    </row>
    <row r="35" spans="1:13" x14ac:dyDescent="0.2">
      <c r="A35">
        <v>1100</v>
      </c>
      <c r="B35">
        <v>0.05</v>
      </c>
      <c r="C35">
        <v>0</v>
      </c>
      <c r="D35">
        <v>2150</v>
      </c>
      <c r="E35">
        <v>150</v>
      </c>
      <c r="F35">
        <v>0.3</v>
      </c>
      <c r="G35">
        <v>1</v>
      </c>
      <c r="H35">
        <v>87</v>
      </c>
      <c r="I35">
        <v>150.10910000000001</v>
      </c>
      <c r="J35">
        <v>2.5236160000000001</v>
      </c>
      <c r="K35">
        <v>5.0598520000000002</v>
      </c>
      <c r="L35">
        <v>9.3757769999999994</v>
      </c>
      <c r="M35">
        <v>19.10004</v>
      </c>
    </row>
    <row r="36" spans="1:13" x14ac:dyDescent="0.2">
      <c r="A36">
        <v>1100</v>
      </c>
      <c r="B36">
        <v>0.05</v>
      </c>
      <c r="C36">
        <v>0.5</v>
      </c>
      <c r="D36">
        <v>2150</v>
      </c>
      <c r="E36">
        <v>150</v>
      </c>
      <c r="F36">
        <v>0.3</v>
      </c>
      <c r="G36">
        <v>2</v>
      </c>
      <c r="H36">
        <v>279</v>
      </c>
      <c r="I36">
        <v>150.10910000000001</v>
      </c>
      <c r="J36">
        <v>2.7338819999999999</v>
      </c>
      <c r="K36">
        <v>5.3707929999999999</v>
      </c>
      <c r="L36">
        <v>9.7015930000000008</v>
      </c>
      <c r="M36">
        <v>19.39001</v>
      </c>
    </row>
    <row r="37" spans="1:13" x14ac:dyDescent="0.2">
      <c r="A37">
        <v>1100</v>
      </c>
      <c r="B37">
        <v>0.05</v>
      </c>
      <c r="C37">
        <v>1</v>
      </c>
      <c r="D37">
        <v>2150</v>
      </c>
      <c r="E37">
        <v>150</v>
      </c>
      <c r="F37">
        <v>0.3</v>
      </c>
      <c r="G37">
        <v>0</v>
      </c>
      <c r="H37">
        <v>313</v>
      </c>
      <c r="I37">
        <v>150.10910000000001</v>
      </c>
      <c r="J37">
        <v>3.7306400000000002</v>
      </c>
      <c r="K37">
        <v>6.3988889999999996</v>
      </c>
      <c r="L37">
        <v>10.71411</v>
      </c>
      <c r="M37">
        <v>20.365449999999999</v>
      </c>
    </row>
    <row r="38" spans="1:13" x14ac:dyDescent="0.2">
      <c r="A38">
        <v>1100</v>
      </c>
      <c r="B38">
        <v>0.05</v>
      </c>
      <c r="C38">
        <v>1</v>
      </c>
      <c r="D38">
        <v>2500</v>
      </c>
      <c r="E38">
        <v>150</v>
      </c>
      <c r="F38">
        <v>0.4</v>
      </c>
      <c r="G38">
        <v>2</v>
      </c>
      <c r="H38">
        <v>461</v>
      </c>
      <c r="I38">
        <v>150.08699999999999</v>
      </c>
      <c r="J38">
        <v>4.1167210000000001</v>
      </c>
      <c r="K38">
        <v>7.2037509999999996</v>
      </c>
      <c r="L38">
        <v>12.28886</v>
      </c>
      <c r="M38">
        <v>21.623139999999999</v>
      </c>
    </row>
    <row r="39" spans="1:13" x14ac:dyDescent="0.2">
      <c r="A39">
        <v>1100</v>
      </c>
      <c r="B39">
        <v>0.05</v>
      </c>
      <c r="C39">
        <v>0</v>
      </c>
      <c r="D39">
        <v>2500</v>
      </c>
      <c r="E39">
        <v>150</v>
      </c>
      <c r="F39">
        <v>0.4</v>
      </c>
      <c r="G39">
        <v>0</v>
      </c>
      <c r="H39">
        <v>672</v>
      </c>
      <c r="I39">
        <v>150.08699999999999</v>
      </c>
      <c r="J39">
        <v>2.6859310000000001</v>
      </c>
      <c r="K39">
        <v>5.7533070000000004</v>
      </c>
      <c r="L39">
        <v>10.83708</v>
      </c>
      <c r="M39">
        <v>20.173010000000001</v>
      </c>
    </row>
    <row r="40" spans="1:13" x14ac:dyDescent="0.2">
      <c r="A40">
        <v>1100</v>
      </c>
      <c r="B40">
        <v>0.05</v>
      </c>
      <c r="C40">
        <v>0.5</v>
      </c>
      <c r="D40">
        <v>2500</v>
      </c>
      <c r="E40">
        <v>150</v>
      </c>
      <c r="F40">
        <v>0.4</v>
      </c>
      <c r="G40">
        <v>1</v>
      </c>
      <c r="H40">
        <v>549</v>
      </c>
      <c r="I40">
        <v>150.08690000000001</v>
      </c>
      <c r="J40">
        <v>3.2454710000000002</v>
      </c>
      <c r="K40">
        <v>6.2983640000000003</v>
      </c>
      <c r="L40">
        <v>11.40277</v>
      </c>
      <c r="M40">
        <v>20.706910000000001</v>
      </c>
    </row>
    <row r="41" spans="1:13" x14ac:dyDescent="0.2">
      <c r="A41">
        <v>1100</v>
      </c>
      <c r="B41">
        <v>0.1</v>
      </c>
      <c r="C41">
        <v>1</v>
      </c>
      <c r="D41">
        <v>3000</v>
      </c>
      <c r="E41">
        <v>150</v>
      </c>
      <c r="F41">
        <v>0.3</v>
      </c>
      <c r="G41">
        <v>0</v>
      </c>
      <c r="H41">
        <v>39</v>
      </c>
      <c r="I41">
        <v>150.0718</v>
      </c>
      <c r="J41">
        <v>3.337199</v>
      </c>
      <c r="K41">
        <v>5.4055939999999998</v>
      </c>
      <c r="L41">
        <v>9.1412209999999998</v>
      </c>
      <c r="M41">
        <v>19.39743</v>
      </c>
    </row>
    <row r="42" spans="1:13" x14ac:dyDescent="0.2">
      <c r="A42">
        <v>1100</v>
      </c>
      <c r="B42">
        <v>0.1</v>
      </c>
      <c r="C42">
        <v>0.5</v>
      </c>
      <c r="D42">
        <v>3000</v>
      </c>
      <c r="E42">
        <v>150</v>
      </c>
      <c r="F42">
        <v>0.3</v>
      </c>
      <c r="G42">
        <v>2</v>
      </c>
      <c r="H42">
        <v>398</v>
      </c>
      <c r="I42">
        <v>150.0718</v>
      </c>
      <c r="J42">
        <v>2.3303419999999999</v>
      </c>
      <c r="K42">
        <v>4.3837000000000002</v>
      </c>
      <c r="L42">
        <v>8.1032569999999993</v>
      </c>
      <c r="M42">
        <v>18.37079</v>
      </c>
    </row>
    <row r="43" spans="1:13" x14ac:dyDescent="0.2">
      <c r="A43">
        <v>1100</v>
      </c>
      <c r="B43">
        <v>0.1</v>
      </c>
      <c r="C43">
        <v>0</v>
      </c>
      <c r="D43">
        <v>3000</v>
      </c>
      <c r="E43">
        <v>150</v>
      </c>
      <c r="F43">
        <v>0.3</v>
      </c>
      <c r="G43">
        <v>1</v>
      </c>
      <c r="H43">
        <v>547</v>
      </c>
      <c r="I43">
        <v>150.0718</v>
      </c>
      <c r="J43">
        <v>2.4353509999999998</v>
      </c>
      <c r="K43">
        <v>5.0666279999999997</v>
      </c>
      <c r="L43">
        <v>9.6236859999999993</v>
      </c>
      <c r="M43">
        <v>19.375109999999999</v>
      </c>
    </row>
    <row r="44" spans="1:13" x14ac:dyDescent="0.2">
      <c r="A44" s="4">
        <v>1100</v>
      </c>
      <c r="B44" s="4">
        <v>0.05</v>
      </c>
      <c r="C44" s="4">
        <v>0</v>
      </c>
      <c r="D44" s="4">
        <v>3000</v>
      </c>
      <c r="E44" s="4">
        <v>200</v>
      </c>
      <c r="F44" s="4">
        <v>0.5</v>
      </c>
      <c r="G44" s="4">
        <v>0</v>
      </c>
      <c r="H44" s="4">
        <v>387</v>
      </c>
      <c r="I44" s="4">
        <v>148.77260000000001</v>
      </c>
      <c r="J44" s="4">
        <v>2.8063340000000001</v>
      </c>
      <c r="K44" s="4">
        <v>6.00596</v>
      </c>
      <c r="L44" s="4">
        <v>11.242330000000001</v>
      </c>
      <c r="M44" s="4">
        <v>20.509450000000001</v>
      </c>
    </row>
    <row r="45" spans="1:13" x14ac:dyDescent="0.2">
      <c r="A45">
        <v>1100</v>
      </c>
      <c r="B45">
        <v>0.05</v>
      </c>
      <c r="C45">
        <v>0</v>
      </c>
      <c r="D45">
        <v>3000</v>
      </c>
      <c r="E45">
        <v>150</v>
      </c>
      <c r="F45">
        <v>0.5</v>
      </c>
      <c r="G45">
        <v>2</v>
      </c>
      <c r="H45">
        <v>391</v>
      </c>
      <c r="I45">
        <v>148.77260000000001</v>
      </c>
      <c r="J45">
        <v>2.8012570000000001</v>
      </c>
      <c r="K45">
        <v>6.0048110000000001</v>
      </c>
      <c r="L45">
        <v>11.253080000000001</v>
      </c>
      <c r="M45">
        <v>20.5092</v>
      </c>
    </row>
    <row r="46" spans="1:13" x14ac:dyDescent="0.2">
      <c r="A46">
        <v>1100</v>
      </c>
      <c r="B46">
        <v>0.05</v>
      </c>
      <c r="C46">
        <v>1</v>
      </c>
      <c r="D46">
        <v>3000</v>
      </c>
      <c r="E46">
        <v>150</v>
      </c>
      <c r="F46">
        <v>0.5</v>
      </c>
      <c r="G46">
        <v>1</v>
      </c>
      <c r="H46">
        <v>77</v>
      </c>
      <c r="I46">
        <v>148.76390000000001</v>
      </c>
      <c r="J46">
        <v>4.5515980000000003</v>
      </c>
      <c r="K46">
        <v>7.7550610000000004</v>
      </c>
      <c r="L46">
        <v>13.009919999999999</v>
      </c>
      <c r="M46">
        <v>22.258199999999999</v>
      </c>
    </row>
    <row r="47" spans="1:13" x14ac:dyDescent="0.2">
      <c r="A47">
        <v>1100</v>
      </c>
      <c r="B47">
        <v>0.05</v>
      </c>
      <c r="C47">
        <v>0.5</v>
      </c>
      <c r="D47">
        <v>3000</v>
      </c>
      <c r="E47">
        <v>150</v>
      </c>
      <c r="F47">
        <v>0.5</v>
      </c>
      <c r="G47">
        <v>0</v>
      </c>
      <c r="H47">
        <v>665</v>
      </c>
      <c r="I47">
        <v>148.72829999999999</v>
      </c>
      <c r="J47">
        <v>3.4917600000000002</v>
      </c>
      <c r="K47">
        <v>6.6802669999999997</v>
      </c>
      <c r="L47">
        <v>11.97991</v>
      </c>
      <c r="M47">
        <v>21.200289999999999</v>
      </c>
    </row>
    <row r="48" spans="1:13" x14ac:dyDescent="0.2">
      <c r="A48" s="4">
        <v>1100</v>
      </c>
      <c r="B48" s="4">
        <v>0.05</v>
      </c>
      <c r="C48" s="4">
        <v>0.5</v>
      </c>
      <c r="D48" s="4">
        <v>3000</v>
      </c>
      <c r="E48" s="4">
        <v>200</v>
      </c>
      <c r="F48" s="4">
        <v>0.5</v>
      </c>
      <c r="G48" s="4">
        <v>1</v>
      </c>
      <c r="H48" s="4">
        <v>428</v>
      </c>
      <c r="I48" s="4">
        <v>148.71469999999999</v>
      </c>
      <c r="J48" s="4">
        <v>3.4348450000000001</v>
      </c>
      <c r="K48" s="4">
        <v>6.6330479999999996</v>
      </c>
      <c r="L48" s="4">
        <v>11.88978</v>
      </c>
      <c r="M48" s="4">
        <v>21.141369999999998</v>
      </c>
    </row>
    <row r="49" spans="1:13" x14ac:dyDescent="0.2">
      <c r="A49" s="4">
        <v>1100</v>
      </c>
      <c r="B49" s="4">
        <v>0.05</v>
      </c>
      <c r="C49" s="4">
        <v>1</v>
      </c>
      <c r="D49" s="4">
        <v>3000</v>
      </c>
      <c r="E49" s="4">
        <v>200</v>
      </c>
      <c r="F49" s="4">
        <v>0.5</v>
      </c>
      <c r="G49" s="4">
        <v>2</v>
      </c>
      <c r="H49" s="4">
        <v>497</v>
      </c>
      <c r="I49" s="4">
        <v>148.70590000000001</v>
      </c>
      <c r="J49" s="4">
        <v>4.1647590000000001</v>
      </c>
      <c r="K49" s="4">
        <v>7.3331780000000002</v>
      </c>
      <c r="L49" s="4">
        <v>12.621420000000001</v>
      </c>
      <c r="M49" s="4">
        <v>21.856660000000002</v>
      </c>
    </row>
    <row r="50" spans="1:13" x14ac:dyDescent="0.2">
      <c r="A50">
        <v>1500</v>
      </c>
      <c r="B50">
        <v>0.05</v>
      </c>
      <c r="C50">
        <v>0</v>
      </c>
      <c r="D50">
        <v>2500</v>
      </c>
      <c r="E50">
        <v>150</v>
      </c>
      <c r="F50">
        <v>0.3</v>
      </c>
      <c r="G50">
        <v>0</v>
      </c>
      <c r="H50">
        <v>183</v>
      </c>
      <c r="I50">
        <v>146.7431</v>
      </c>
      <c r="J50">
        <v>2.720024</v>
      </c>
      <c r="K50">
        <v>5.8883640000000002</v>
      </c>
      <c r="L50">
        <v>11.193720000000001</v>
      </c>
      <c r="M50">
        <v>20.5121</v>
      </c>
    </row>
    <row r="51" spans="1:13" x14ac:dyDescent="0.2">
      <c r="A51">
        <v>1500</v>
      </c>
      <c r="B51">
        <v>0.05</v>
      </c>
      <c r="C51">
        <v>0</v>
      </c>
      <c r="D51">
        <v>2500</v>
      </c>
      <c r="E51">
        <v>200</v>
      </c>
      <c r="F51">
        <v>0.3</v>
      </c>
      <c r="G51">
        <v>1</v>
      </c>
      <c r="H51">
        <v>681</v>
      </c>
      <c r="I51">
        <v>146.74299999999999</v>
      </c>
      <c r="J51">
        <v>2.722315</v>
      </c>
      <c r="K51">
        <v>5.9071759999999998</v>
      </c>
      <c r="L51">
        <v>11.21242</v>
      </c>
      <c r="M51">
        <v>20.52628</v>
      </c>
    </row>
    <row r="52" spans="1:13" x14ac:dyDescent="0.2">
      <c r="A52">
        <v>1500</v>
      </c>
      <c r="B52">
        <v>0.05</v>
      </c>
      <c r="C52">
        <v>1</v>
      </c>
      <c r="D52">
        <v>2500</v>
      </c>
      <c r="E52">
        <v>150</v>
      </c>
      <c r="F52">
        <v>0.3</v>
      </c>
      <c r="G52">
        <v>2</v>
      </c>
      <c r="H52">
        <v>121</v>
      </c>
      <c r="I52">
        <v>146.64930000000001</v>
      </c>
      <c r="J52">
        <v>4.2393660000000004</v>
      </c>
      <c r="K52">
        <v>7.3868619999999998</v>
      </c>
      <c r="L52">
        <v>12.73146</v>
      </c>
      <c r="M52">
        <v>21.995480000000001</v>
      </c>
    </row>
    <row r="53" spans="1:13" x14ac:dyDescent="0.2">
      <c r="A53">
        <v>1500</v>
      </c>
      <c r="B53">
        <v>0.05</v>
      </c>
      <c r="C53">
        <v>0.5</v>
      </c>
      <c r="D53">
        <v>2500</v>
      </c>
      <c r="E53">
        <v>200</v>
      </c>
      <c r="F53">
        <v>0.3</v>
      </c>
      <c r="G53">
        <v>2</v>
      </c>
      <c r="H53">
        <v>368</v>
      </c>
      <c r="I53">
        <v>146.63399999999999</v>
      </c>
      <c r="J53">
        <v>3.38998</v>
      </c>
      <c r="K53">
        <v>6.5275189999999998</v>
      </c>
      <c r="L53">
        <v>11.878729999999999</v>
      </c>
      <c r="M53">
        <v>21.162050000000001</v>
      </c>
    </row>
    <row r="54" spans="1:13" x14ac:dyDescent="0.2">
      <c r="A54">
        <v>1500</v>
      </c>
      <c r="B54">
        <v>0.05</v>
      </c>
      <c r="C54">
        <v>0.5</v>
      </c>
      <c r="D54">
        <v>2500</v>
      </c>
      <c r="E54">
        <v>150</v>
      </c>
      <c r="F54">
        <v>0.3</v>
      </c>
      <c r="G54">
        <v>1</v>
      </c>
      <c r="H54">
        <v>487</v>
      </c>
      <c r="I54">
        <v>146.63399999999999</v>
      </c>
      <c r="J54">
        <v>3.378145</v>
      </c>
      <c r="K54">
        <v>6.5141980000000004</v>
      </c>
      <c r="L54">
        <v>11.86637</v>
      </c>
      <c r="M54">
        <v>21.149730000000002</v>
      </c>
    </row>
    <row r="55" spans="1:13" x14ac:dyDescent="0.2">
      <c r="A55">
        <v>1500</v>
      </c>
      <c r="B55">
        <v>0.05</v>
      </c>
      <c r="C55">
        <v>1</v>
      </c>
      <c r="D55">
        <v>2500</v>
      </c>
      <c r="E55">
        <v>200</v>
      </c>
      <c r="F55">
        <v>0.3</v>
      </c>
      <c r="G55">
        <v>0</v>
      </c>
      <c r="H55">
        <v>107</v>
      </c>
      <c r="I55">
        <v>146.5728</v>
      </c>
      <c r="J55">
        <v>4.2231670000000001</v>
      </c>
      <c r="K55">
        <v>7.391076</v>
      </c>
      <c r="L55">
        <v>12.71457</v>
      </c>
      <c r="M55">
        <v>21.97935</v>
      </c>
    </row>
    <row r="56" spans="1:13" x14ac:dyDescent="0.2">
      <c r="A56">
        <v>1900</v>
      </c>
      <c r="B56">
        <v>0.05</v>
      </c>
      <c r="C56">
        <v>0</v>
      </c>
      <c r="D56">
        <v>3000</v>
      </c>
      <c r="E56">
        <v>200</v>
      </c>
      <c r="F56">
        <v>0.3</v>
      </c>
      <c r="G56">
        <v>0</v>
      </c>
      <c r="H56">
        <v>333</v>
      </c>
      <c r="I56">
        <v>143.1464</v>
      </c>
      <c r="J56">
        <v>2.8599359999999998</v>
      </c>
      <c r="K56">
        <v>6.2114649999999996</v>
      </c>
      <c r="L56">
        <v>11.87907</v>
      </c>
      <c r="M56">
        <v>21.0319</v>
      </c>
    </row>
    <row r="57" spans="1:13" x14ac:dyDescent="0.2">
      <c r="A57">
        <v>1900</v>
      </c>
      <c r="B57">
        <v>0.05</v>
      </c>
      <c r="C57">
        <v>0</v>
      </c>
      <c r="D57">
        <v>3000</v>
      </c>
      <c r="E57">
        <v>150</v>
      </c>
      <c r="F57">
        <v>0.3</v>
      </c>
      <c r="G57">
        <v>2</v>
      </c>
      <c r="H57">
        <v>470</v>
      </c>
      <c r="I57">
        <v>143.1464</v>
      </c>
      <c r="J57">
        <v>2.8572220000000002</v>
      </c>
      <c r="K57">
        <v>6.2281040000000001</v>
      </c>
      <c r="L57">
        <v>11.924329999999999</v>
      </c>
      <c r="M57">
        <v>21.044219999999999</v>
      </c>
    </row>
    <row r="58" spans="1:13" x14ac:dyDescent="0.2">
      <c r="A58">
        <v>1900</v>
      </c>
      <c r="B58">
        <v>0.05</v>
      </c>
      <c r="C58">
        <v>1</v>
      </c>
      <c r="D58">
        <v>3000</v>
      </c>
      <c r="E58">
        <v>200</v>
      </c>
      <c r="F58">
        <v>0.3</v>
      </c>
      <c r="G58">
        <v>2</v>
      </c>
      <c r="H58">
        <v>439</v>
      </c>
      <c r="I58">
        <v>143.05350000000001</v>
      </c>
      <c r="J58">
        <v>5.5425610000000001</v>
      </c>
      <c r="K58">
        <v>8.8625039999999995</v>
      </c>
      <c r="L58">
        <v>14.547330000000001</v>
      </c>
      <c r="M58">
        <v>23.667470000000002</v>
      </c>
    </row>
    <row r="59" spans="1:13" x14ac:dyDescent="0.2">
      <c r="A59">
        <v>1900</v>
      </c>
      <c r="B59">
        <v>0.05</v>
      </c>
      <c r="C59">
        <v>1</v>
      </c>
      <c r="D59">
        <v>3000</v>
      </c>
      <c r="E59">
        <v>150</v>
      </c>
      <c r="F59">
        <v>0.3</v>
      </c>
      <c r="G59">
        <v>1</v>
      </c>
      <c r="H59">
        <v>508</v>
      </c>
      <c r="I59">
        <v>143.0085</v>
      </c>
      <c r="J59">
        <v>5.2030580000000004</v>
      </c>
      <c r="K59">
        <v>8.5869579999999992</v>
      </c>
      <c r="L59">
        <v>14.256539999999999</v>
      </c>
      <c r="M59">
        <v>23.345610000000001</v>
      </c>
    </row>
    <row r="60" spans="1:13" x14ac:dyDescent="0.2">
      <c r="A60">
        <v>1900</v>
      </c>
      <c r="B60">
        <v>0.05</v>
      </c>
      <c r="C60">
        <v>0.5</v>
      </c>
      <c r="D60">
        <v>3000</v>
      </c>
      <c r="E60">
        <v>200</v>
      </c>
      <c r="F60">
        <v>0.3</v>
      </c>
      <c r="G60">
        <v>1</v>
      </c>
      <c r="H60">
        <v>542</v>
      </c>
      <c r="I60">
        <v>142.92779999999999</v>
      </c>
      <c r="J60">
        <v>3.8579020000000002</v>
      </c>
      <c r="K60">
        <v>7.2106310000000002</v>
      </c>
      <c r="L60">
        <v>12.8795</v>
      </c>
      <c r="M60">
        <v>21.947120000000002</v>
      </c>
    </row>
    <row r="61" spans="1:13" x14ac:dyDescent="0.2">
      <c r="A61">
        <v>1900</v>
      </c>
      <c r="B61">
        <v>0.05</v>
      </c>
      <c r="C61">
        <v>0.5</v>
      </c>
      <c r="D61">
        <v>3000</v>
      </c>
      <c r="E61">
        <v>150</v>
      </c>
      <c r="F61">
        <v>0.3</v>
      </c>
      <c r="G61">
        <v>0</v>
      </c>
      <c r="H61">
        <v>499</v>
      </c>
      <c r="I61">
        <v>142.8356</v>
      </c>
      <c r="J61">
        <v>3.934679</v>
      </c>
      <c r="K61">
        <v>7.2862159999999996</v>
      </c>
      <c r="L61">
        <v>12.98659</v>
      </c>
      <c r="M61">
        <v>22.02158</v>
      </c>
    </row>
    <row r="62" spans="1:13" x14ac:dyDescent="0.2">
      <c r="A62">
        <v>1500</v>
      </c>
      <c r="B62">
        <v>0.05</v>
      </c>
      <c r="C62">
        <v>0</v>
      </c>
      <c r="D62">
        <v>3000</v>
      </c>
      <c r="E62">
        <v>200</v>
      </c>
      <c r="F62">
        <v>0.4</v>
      </c>
      <c r="G62">
        <v>0</v>
      </c>
      <c r="H62">
        <v>490</v>
      </c>
      <c r="I62">
        <v>139.9699</v>
      </c>
      <c r="J62">
        <v>3.0428480000000002</v>
      </c>
      <c r="K62">
        <v>6.5783589999999998</v>
      </c>
      <c r="L62">
        <v>12.631159999999999</v>
      </c>
      <c r="M62">
        <v>21.583860000000001</v>
      </c>
    </row>
    <row r="63" spans="1:13" x14ac:dyDescent="0.2">
      <c r="A63">
        <v>1500</v>
      </c>
      <c r="B63">
        <v>0.05</v>
      </c>
      <c r="C63">
        <v>0</v>
      </c>
      <c r="D63">
        <v>3000</v>
      </c>
      <c r="E63">
        <v>150</v>
      </c>
      <c r="F63">
        <v>0.4</v>
      </c>
      <c r="G63">
        <v>2</v>
      </c>
      <c r="H63">
        <v>249</v>
      </c>
      <c r="I63">
        <v>139.9699</v>
      </c>
      <c r="J63">
        <v>3.036924</v>
      </c>
      <c r="K63">
        <v>6.5779209999999999</v>
      </c>
      <c r="L63">
        <v>12.64636</v>
      </c>
      <c r="M63">
        <v>21.580539999999999</v>
      </c>
    </row>
    <row r="64" spans="1:13" x14ac:dyDescent="0.2">
      <c r="A64">
        <v>1500</v>
      </c>
      <c r="B64">
        <v>0.05</v>
      </c>
      <c r="C64">
        <v>1</v>
      </c>
      <c r="D64">
        <v>3000</v>
      </c>
      <c r="E64">
        <v>150</v>
      </c>
      <c r="F64">
        <v>0.4</v>
      </c>
      <c r="G64">
        <v>1</v>
      </c>
      <c r="H64">
        <v>36</v>
      </c>
      <c r="I64">
        <v>139.7885</v>
      </c>
      <c r="J64">
        <v>5.4266030000000001</v>
      </c>
      <c r="K64">
        <v>8.9470430000000007</v>
      </c>
      <c r="L64">
        <v>15.005879999999999</v>
      </c>
      <c r="M64">
        <v>23.88372</v>
      </c>
    </row>
    <row r="65" spans="1:13" x14ac:dyDescent="0.2">
      <c r="A65">
        <v>1500</v>
      </c>
      <c r="B65">
        <v>0.05</v>
      </c>
      <c r="C65">
        <v>0.5</v>
      </c>
      <c r="D65">
        <v>3000</v>
      </c>
      <c r="E65">
        <v>200</v>
      </c>
      <c r="F65">
        <v>0.4</v>
      </c>
      <c r="G65">
        <v>1</v>
      </c>
      <c r="H65">
        <v>287</v>
      </c>
      <c r="I65">
        <v>139.7833</v>
      </c>
      <c r="J65">
        <v>3.9757220000000002</v>
      </c>
      <c r="K65">
        <v>7.5204060000000004</v>
      </c>
      <c r="L65">
        <v>13.59329</v>
      </c>
      <c r="M65">
        <v>22.445119999999999</v>
      </c>
    </row>
    <row r="66" spans="1:13" x14ac:dyDescent="0.2">
      <c r="A66">
        <v>1500</v>
      </c>
      <c r="B66">
        <v>0.05</v>
      </c>
      <c r="C66">
        <v>1</v>
      </c>
      <c r="D66">
        <v>3000</v>
      </c>
      <c r="E66">
        <v>200</v>
      </c>
      <c r="F66">
        <v>0.4</v>
      </c>
      <c r="G66">
        <v>2</v>
      </c>
      <c r="H66">
        <v>161</v>
      </c>
      <c r="I66">
        <v>139.7749</v>
      </c>
      <c r="J66">
        <v>5.5152210000000004</v>
      </c>
      <c r="K66">
        <v>9.0521849999999997</v>
      </c>
      <c r="L66">
        <v>15.12717</v>
      </c>
      <c r="M66">
        <v>23.98753</v>
      </c>
    </row>
    <row r="67" spans="1:13" x14ac:dyDescent="0.2">
      <c r="A67">
        <v>1500</v>
      </c>
      <c r="B67">
        <v>0.05</v>
      </c>
      <c r="C67">
        <v>0.5</v>
      </c>
      <c r="D67">
        <v>3000</v>
      </c>
      <c r="E67">
        <v>150</v>
      </c>
      <c r="F67">
        <v>0.4</v>
      </c>
      <c r="G67">
        <v>0</v>
      </c>
      <c r="H67">
        <v>654</v>
      </c>
      <c r="I67">
        <v>139.75190000000001</v>
      </c>
      <c r="J67">
        <v>3.920563</v>
      </c>
      <c r="K67">
        <v>7.4690760000000003</v>
      </c>
      <c r="L67">
        <v>13.55339</v>
      </c>
      <c r="M67">
        <v>22.409960000000002</v>
      </c>
    </row>
    <row r="68" spans="1:13" x14ac:dyDescent="0.2">
      <c r="A68">
        <v>1100</v>
      </c>
      <c r="B68">
        <v>0.05</v>
      </c>
      <c r="C68">
        <v>1</v>
      </c>
      <c r="D68">
        <v>2150</v>
      </c>
      <c r="E68">
        <v>200</v>
      </c>
      <c r="F68">
        <v>0.4</v>
      </c>
      <c r="G68">
        <v>2</v>
      </c>
      <c r="H68">
        <v>686</v>
      </c>
      <c r="I68">
        <v>136.0633</v>
      </c>
      <c r="J68">
        <v>4.7651579999999996</v>
      </c>
      <c r="K68">
        <v>8.5013109999999994</v>
      </c>
      <c r="L68">
        <v>14.95548</v>
      </c>
      <c r="M68">
        <v>23.689419999999998</v>
      </c>
    </row>
    <row r="69" spans="1:13" x14ac:dyDescent="0.2">
      <c r="A69">
        <v>1100</v>
      </c>
      <c r="B69">
        <v>0.05</v>
      </c>
      <c r="C69">
        <v>0</v>
      </c>
      <c r="D69">
        <v>2150</v>
      </c>
      <c r="E69">
        <v>150</v>
      </c>
      <c r="F69">
        <v>0.4</v>
      </c>
      <c r="G69">
        <v>2</v>
      </c>
      <c r="H69">
        <v>223</v>
      </c>
      <c r="I69">
        <v>136.05170000000001</v>
      </c>
      <c r="J69">
        <v>3.1717620000000002</v>
      </c>
      <c r="K69">
        <v>6.8720549999999996</v>
      </c>
      <c r="L69">
        <v>13.34301</v>
      </c>
      <c r="M69">
        <v>22.047529999999998</v>
      </c>
    </row>
    <row r="70" spans="1:13" x14ac:dyDescent="0.2">
      <c r="A70">
        <v>1100</v>
      </c>
      <c r="B70">
        <v>0.05</v>
      </c>
      <c r="C70">
        <v>1</v>
      </c>
      <c r="D70">
        <v>2150</v>
      </c>
      <c r="E70">
        <v>150</v>
      </c>
      <c r="F70">
        <v>0.4</v>
      </c>
      <c r="G70">
        <v>1</v>
      </c>
      <c r="H70">
        <v>290</v>
      </c>
      <c r="I70">
        <v>136.03819999999999</v>
      </c>
      <c r="J70">
        <v>4.4900270000000004</v>
      </c>
      <c r="K70">
        <v>8.2212069999999997</v>
      </c>
      <c r="L70">
        <v>14.69347</v>
      </c>
      <c r="M70">
        <v>23.399619999999999</v>
      </c>
    </row>
    <row r="71" spans="1:13" x14ac:dyDescent="0.2">
      <c r="A71">
        <v>1100</v>
      </c>
      <c r="B71">
        <v>0.05</v>
      </c>
      <c r="C71">
        <v>0.5</v>
      </c>
      <c r="D71">
        <v>2150</v>
      </c>
      <c r="E71">
        <v>200</v>
      </c>
      <c r="F71">
        <v>0.4</v>
      </c>
      <c r="G71">
        <v>1</v>
      </c>
      <c r="H71">
        <v>712</v>
      </c>
      <c r="I71">
        <v>136.02690000000001</v>
      </c>
      <c r="J71">
        <v>3.5985740000000002</v>
      </c>
      <c r="K71">
        <v>7.3053910000000002</v>
      </c>
      <c r="L71">
        <v>13.787800000000001</v>
      </c>
      <c r="M71">
        <v>22.491050000000001</v>
      </c>
    </row>
    <row r="72" spans="1:13" x14ac:dyDescent="0.2">
      <c r="A72">
        <v>1100</v>
      </c>
      <c r="B72">
        <v>0.05</v>
      </c>
      <c r="C72">
        <v>0</v>
      </c>
      <c r="D72">
        <v>2150</v>
      </c>
      <c r="E72">
        <v>200</v>
      </c>
      <c r="F72">
        <v>0.4</v>
      </c>
      <c r="G72">
        <v>0</v>
      </c>
      <c r="H72">
        <v>275</v>
      </c>
      <c r="I72">
        <v>135.98699999999999</v>
      </c>
      <c r="J72">
        <v>3.1510639999999999</v>
      </c>
      <c r="K72">
        <v>6.8859029999999999</v>
      </c>
      <c r="L72">
        <v>13.32254</v>
      </c>
      <c r="M72">
        <v>22.025759999999998</v>
      </c>
    </row>
    <row r="73" spans="1:13" x14ac:dyDescent="0.2">
      <c r="A73">
        <v>1100</v>
      </c>
      <c r="B73">
        <v>0.05</v>
      </c>
      <c r="C73">
        <v>0.5</v>
      </c>
      <c r="D73">
        <v>2150</v>
      </c>
      <c r="E73">
        <v>150</v>
      </c>
      <c r="F73">
        <v>0.4</v>
      </c>
      <c r="G73">
        <v>0</v>
      </c>
      <c r="H73">
        <v>266</v>
      </c>
      <c r="I73">
        <v>135.95650000000001</v>
      </c>
      <c r="J73">
        <v>3.6274329999999999</v>
      </c>
      <c r="K73">
        <v>7.3268240000000002</v>
      </c>
      <c r="L73">
        <v>13.83151</v>
      </c>
      <c r="M73">
        <v>22.50357</v>
      </c>
    </row>
    <row r="74" spans="1:13" x14ac:dyDescent="0.2">
      <c r="A74">
        <v>1100</v>
      </c>
      <c r="B74">
        <v>0.1</v>
      </c>
      <c r="C74">
        <v>0</v>
      </c>
      <c r="D74">
        <v>2500</v>
      </c>
      <c r="E74">
        <v>150</v>
      </c>
      <c r="F74">
        <v>0.3</v>
      </c>
      <c r="G74">
        <v>0</v>
      </c>
      <c r="H74">
        <v>728</v>
      </c>
      <c r="I74">
        <v>134.22479999999999</v>
      </c>
      <c r="J74">
        <v>2.4543849999999998</v>
      </c>
      <c r="K74">
        <v>5.4532889999999998</v>
      </c>
      <c r="L74">
        <v>10.605169999999999</v>
      </c>
      <c r="M74">
        <v>20.52929</v>
      </c>
    </row>
    <row r="75" spans="1:13" x14ac:dyDescent="0.2">
      <c r="A75">
        <v>1100</v>
      </c>
      <c r="B75">
        <v>0.1</v>
      </c>
      <c r="C75">
        <v>1</v>
      </c>
      <c r="D75">
        <v>2500</v>
      </c>
      <c r="E75">
        <v>150</v>
      </c>
      <c r="F75">
        <v>0.3</v>
      </c>
      <c r="G75">
        <v>2</v>
      </c>
      <c r="H75">
        <v>209</v>
      </c>
      <c r="I75">
        <v>134.21360000000001</v>
      </c>
      <c r="J75">
        <v>3.5417169999999998</v>
      </c>
      <c r="K75">
        <v>6.1936400000000003</v>
      </c>
      <c r="L75">
        <v>11.51844</v>
      </c>
      <c r="M75">
        <v>21.4498</v>
      </c>
    </row>
    <row r="76" spans="1:13" x14ac:dyDescent="0.2">
      <c r="A76">
        <v>1100</v>
      </c>
      <c r="B76">
        <v>0.1</v>
      </c>
      <c r="C76">
        <v>0.5</v>
      </c>
      <c r="D76">
        <v>2500</v>
      </c>
      <c r="E76">
        <v>200</v>
      </c>
      <c r="F76">
        <v>0.3</v>
      </c>
      <c r="G76">
        <v>2</v>
      </c>
      <c r="H76">
        <v>119</v>
      </c>
      <c r="I76">
        <v>134.19710000000001</v>
      </c>
      <c r="J76">
        <v>2.6453509999999998</v>
      </c>
      <c r="K76">
        <v>5.2969119999999998</v>
      </c>
      <c r="L76">
        <v>10.63438</v>
      </c>
      <c r="M76">
        <v>20.548570000000002</v>
      </c>
    </row>
    <row r="77" spans="1:13" x14ac:dyDescent="0.2">
      <c r="A77">
        <v>1100</v>
      </c>
      <c r="B77">
        <v>0.1</v>
      </c>
      <c r="C77">
        <v>0</v>
      </c>
      <c r="D77">
        <v>2500</v>
      </c>
      <c r="E77">
        <v>200</v>
      </c>
      <c r="F77">
        <v>0.3</v>
      </c>
      <c r="G77">
        <v>1</v>
      </c>
      <c r="H77">
        <v>584</v>
      </c>
      <c r="I77">
        <v>134.18610000000001</v>
      </c>
      <c r="J77">
        <v>2.4666769999999998</v>
      </c>
      <c r="K77">
        <v>5.4558299999999997</v>
      </c>
      <c r="L77">
        <v>10.592829999999999</v>
      </c>
      <c r="M77">
        <v>20.52797</v>
      </c>
    </row>
    <row r="78" spans="1:13" x14ac:dyDescent="0.2">
      <c r="A78">
        <v>1100</v>
      </c>
      <c r="B78">
        <v>0.1</v>
      </c>
      <c r="C78">
        <v>1</v>
      </c>
      <c r="D78">
        <v>2500</v>
      </c>
      <c r="E78">
        <v>200</v>
      </c>
      <c r="F78">
        <v>0.3</v>
      </c>
      <c r="G78">
        <v>0</v>
      </c>
      <c r="H78">
        <v>173</v>
      </c>
      <c r="I78">
        <v>134.17490000000001</v>
      </c>
      <c r="J78">
        <v>3.5464340000000001</v>
      </c>
      <c r="K78">
        <v>6.1900320000000004</v>
      </c>
      <c r="L78">
        <v>11.51352</v>
      </c>
      <c r="M78">
        <v>21.430900000000001</v>
      </c>
    </row>
    <row r="79" spans="1:13" x14ac:dyDescent="0.2">
      <c r="A79">
        <v>1100</v>
      </c>
      <c r="B79">
        <v>0.1</v>
      </c>
      <c r="C79">
        <v>0.5</v>
      </c>
      <c r="D79">
        <v>2500</v>
      </c>
      <c r="E79">
        <v>150</v>
      </c>
      <c r="F79">
        <v>0.3</v>
      </c>
      <c r="G79">
        <v>1</v>
      </c>
      <c r="H79">
        <v>545</v>
      </c>
      <c r="I79">
        <v>134.14609999999999</v>
      </c>
      <c r="J79">
        <v>2.585963</v>
      </c>
      <c r="K79">
        <v>5.2201909999999998</v>
      </c>
      <c r="L79">
        <v>10.57335</v>
      </c>
      <c r="M79">
        <v>20.463529999999999</v>
      </c>
    </row>
    <row r="80" spans="1:13" x14ac:dyDescent="0.2">
      <c r="A80">
        <v>1500</v>
      </c>
      <c r="B80">
        <v>0.05</v>
      </c>
      <c r="C80">
        <v>0</v>
      </c>
      <c r="D80">
        <v>2150</v>
      </c>
      <c r="E80">
        <v>150</v>
      </c>
      <c r="F80">
        <v>0.3</v>
      </c>
      <c r="G80">
        <v>2</v>
      </c>
      <c r="H80">
        <v>338</v>
      </c>
      <c r="I80">
        <v>132.35659999999999</v>
      </c>
      <c r="J80">
        <v>3.2037789999999999</v>
      </c>
      <c r="K80">
        <v>7.0555139999999996</v>
      </c>
      <c r="L80">
        <v>13.93971</v>
      </c>
      <c r="M80">
        <v>22.445039999999999</v>
      </c>
    </row>
    <row r="81" spans="1:13" x14ac:dyDescent="0.2">
      <c r="A81">
        <v>1500</v>
      </c>
      <c r="B81">
        <v>0.05</v>
      </c>
      <c r="C81">
        <v>0</v>
      </c>
      <c r="D81">
        <v>2150</v>
      </c>
      <c r="E81">
        <v>200</v>
      </c>
      <c r="F81">
        <v>0.3</v>
      </c>
      <c r="G81">
        <v>0</v>
      </c>
      <c r="H81">
        <v>33</v>
      </c>
      <c r="I81">
        <v>132.35650000000001</v>
      </c>
      <c r="J81">
        <v>3.2204679999999999</v>
      </c>
      <c r="K81">
        <v>7.0569030000000001</v>
      </c>
      <c r="L81">
        <v>13.94426</v>
      </c>
      <c r="M81">
        <v>22.460850000000001</v>
      </c>
    </row>
    <row r="82" spans="1:13" x14ac:dyDescent="0.2">
      <c r="A82">
        <v>1500</v>
      </c>
      <c r="B82">
        <v>0.05</v>
      </c>
      <c r="C82">
        <v>0.5</v>
      </c>
      <c r="D82">
        <v>2150</v>
      </c>
      <c r="E82">
        <v>150</v>
      </c>
      <c r="F82">
        <v>0.3</v>
      </c>
      <c r="G82">
        <v>0</v>
      </c>
      <c r="H82">
        <v>123</v>
      </c>
      <c r="I82">
        <v>132.27969999999999</v>
      </c>
      <c r="J82">
        <v>3.7566329999999999</v>
      </c>
      <c r="K82">
        <v>7.5918619999999999</v>
      </c>
      <c r="L82">
        <v>14.45989</v>
      </c>
      <c r="M82">
        <v>22.96397</v>
      </c>
    </row>
    <row r="83" spans="1:13" x14ac:dyDescent="0.2">
      <c r="A83">
        <v>1500</v>
      </c>
      <c r="B83">
        <v>0.05</v>
      </c>
      <c r="C83">
        <v>1</v>
      </c>
      <c r="D83">
        <v>2150</v>
      </c>
      <c r="E83">
        <v>200</v>
      </c>
      <c r="F83">
        <v>0.3</v>
      </c>
      <c r="G83">
        <v>2</v>
      </c>
      <c r="H83">
        <v>306</v>
      </c>
      <c r="I83">
        <v>132.2705</v>
      </c>
      <c r="J83">
        <v>4.4855859999999996</v>
      </c>
      <c r="K83">
        <v>8.2852530000000009</v>
      </c>
      <c r="L83">
        <v>15.173819999999999</v>
      </c>
      <c r="M83">
        <v>23.677250000000001</v>
      </c>
    </row>
    <row r="84" spans="1:13" x14ac:dyDescent="0.2">
      <c r="A84">
        <v>1500</v>
      </c>
      <c r="B84">
        <v>0.05</v>
      </c>
      <c r="C84">
        <v>0.5</v>
      </c>
      <c r="D84">
        <v>2150</v>
      </c>
      <c r="E84">
        <v>200</v>
      </c>
      <c r="F84">
        <v>0.3</v>
      </c>
      <c r="G84">
        <v>1</v>
      </c>
      <c r="H84">
        <v>544</v>
      </c>
      <c r="I84">
        <v>132.24629999999999</v>
      </c>
      <c r="J84">
        <v>3.7695370000000001</v>
      </c>
      <c r="K84">
        <v>7.6045199999999999</v>
      </c>
      <c r="L84">
        <v>14.47329</v>
      </c>
      <c r="M84">
        <v>22.97936</v>
      </c>
    </row>
    <row r="85" spans="1:13" x14ac:dyDescent="0.2">
      <c r="A85">
        <v>1500</v>
      </c>
      <c r="B85">
        <v>0.05</v>
      </c>
      <c r="C85">
        <v>1</v>
      </c>
      <c r="D85">
        <v>2150</v>
      </c>
      <c r="E85">
        <v>150</v>
      </c>
      <c r="F85">
        <v>0.3</v>
      </c>
      <c r="G85">
        <v>1</v>
      </c>
      <c r="H85">
        <v>659</v>
      </c>
      <c r="I85">
        <v>132.1942</v>
      </c>
      <c r="J85">
        <v>4.9015269999999997</v>
      </c>
      <c r="K85">
        <v>8.7166750000000004</v>
      </c>
      <c r="L85">
        <v>15.604290000000001</v>
      </c>
      <c r="M85">
        <v>24.089449999999999</v>
      </c>
    </row>
    <row r="86" spans="1:13" x14ac:dyDescent="0.2">
      <c r="A86">
        <v>1100</v>
      </c>
      <c r="B86">
        <v>0.05</v>
      </c>
      <c r="C86">
        <v>1</v>
      </c>
      <c r="D86">
        <v>2500</v>
      </c>
      <c r="E86">
        <v>200</v>
      </c>
      <c r="F86">
        <v>0.5</v>
      </c>
      <c r="G86">
        <v>1</v>
      </c>
      <c r="H86">
        <v>647</v>
      </c>
      <c r="I86">
        <v>131.5977</v>
      </c>
      <c r="J86">
        <v>4.6582119999999998</v>
      </c>
      <c r="K86">
        <v>8.6589229999999997</v>
      </c>
      <c r="L86">
        <v>15.77876</v>
      </c>
      <c r="M86">
        <v>24.082550000000001</v>
      </c>
    </row>
    <row r="87" spans="1:13" x14ac:dyDescent="0.2">
      <c r="A87">
        <v>1100</v>
      </c>
      <c r="B87">
        <v>0.05</v>
      </c>
      <c r="C87">
        <v>0</v>
      </c>
      <c r="D87">
        <v>2500</v>
      </c>
      <c r="E87">
        <v>200</v>
      </c>
      <c r="F87">
        <v>0.5</v>
      </c>
      <c r="G87">
        <v>2</v>
      </c>
      <c r="H87">
        <v>484</v>
      </c>
      <c r="I87">
        <v>131.58779999999999</v>
      </c>
      <c r="J87">
        <v>3.4029509999999998</v>
      </c>
      <c r="K87">
        <v>7.419079</v>
      </c>
      <c r="L87">
        <v>14.554080000000001</v>
      </c>
      <c r="M87">
        <v>22.841799999999999</v>
      </c>
    </row>
    <row r="88" spans="1:13" x14ac:dyDescent="0.2">
      <c r="A88">
        <v>1100</v>
      </c>
      <c r="B88">
        <v>0.05</v>
      </c>
      <c r="C88">
        <v>0</v>
      </c>
      <c r="D88">
        <v>2500</v>
      </c>
      <c r="E88">
        <v>150</v>
      </c>
      <c r="F88">
        <v>0.5</v>
      </c>
      <c r="G88">
        <v>1</v>
      </c>
      <c r="H88">
        <v>357</v>
      </c>
      <c r="I88">
        <v>131.58779999999999</v>
      </c>
      <c r="J88">
        <v>3.3755850000000001</v>
      </c>
      <c r="K88">
        <v>7.3897769999999996</v>
      </c>
      <c r="L88">
        <v>14.52496</v>
      </c>
      <c r="M88">
        <v>22.813780000000001</v>
      </c>
    </row>
    <row r="89" spans="1:13" x14ac:dyDescent="0.2">
      <c r="A89">
        <v>1100</v>
      </c>
      <c r="B89">
        <v>0.05</v>
      </c>
      <c r="C89">
        <v>1</v>
      </c>
      <c r="D89">
        <v>2500</v>
      </c>
      <c r="E89">
        <v>150</v>
      </c>
      <c r="F89">
        <v>0.5</v>
      </c>
      <c r="G89">
        <v>0</v>
      </c>
      <c r="H89">
        <v>166</v>
      </c>
      <c r="I89">
        <v>131.5735</v>
      </c>
      <c r="J89">
        <v>4.9932660000000002</v>
      </c>
      <c r="K89">
        <v>9.0291149999999991</v>
      </c>
      <c r="L89">
        <v>16.129059999999999</v>
      </c>
      <c r="M89">
        <v>24.432189999999999</v>
      </c>
    </row>
    <row r="90" spans="1:13" x14ac:dyDescent="0.2">
      <c r="A90">
        <v>1100</v>
      </c>
      <c r="B90">
        <v>0.05</v>
      </c>
      <c r="C90">
        <v>0.5</v>
      </c>
      <c r="D90">
        <v>2500</v>
      </c>
      <c r="E90">
        <v>200</v>
      </c>
      <c r="F90">
        <v>0.5</v>
      </c>
      <c r="G90">
        <v>0</v>
      </c>
      <c r="H90">
        <v>606</v>
      </c>
      <c r="I90">
        <v>131.5582</v>
      </c>
      <c r="J90">
        <v>3.9408059999999998</v>
      </c>
      <c r="K90">
        <v>7.9730629999999998</v>
      </c>
      <c r="L90">
        <v>15.07647</v>
      </c>
      <c r="M90">
        <v>23.365030000000001</v>
      </c>
    </row>
    <row r="91" spans="1:13" x14ac:dyDescent="0.2">
      <c r="A91">
        <v>1100</v>
      </c>
      <c r="B91">
        <v>0.05</v>
      </c>
      <c r="C91">
        <v>0.5</v>
      </c>
      <c r="D91">
        <v>2500</v>
      </c>
      <c r="E91">
        <v>150</v>
      </c>
      <c r="F91">
        <v>0.5</v>
      </c>
      <c r="G91">
        <v>2</v>
      </c>
      <c r="H91">
        <v>74</v>
      </c>
      <c r="I91">
        <v>131.5342</v>
      </c>
      <c r="J91">
        <v>3.9118659999999998</v>
      </c>
      <c r="K91">
        <v>7.9319309999999996</v>
      </c>
      <c r="L91">
        <v>15.04786</v>
      </c>
      <c r="M91">
        <v>23.335850000000001</v>
      </c>
    </row>
    <row r="92" spans="1:13" x14ac:dyDescent="0.2">
      <c r="A92">
        <v>1100</v>
      </c>
      <c r="B92">
        <v>0.1</v>
      </c>
      <c r="C92">
        <v>0</v>
      </c>
      <c r="D92">
        <v>3000</v>
      </c>
      <c r="E92">
        <v>150</v>
      </c>
      <c r="F92">
        <v>0.4</v>
      </c>
      <c r="G92">
        <v>2</v>
      </c>
      <c r="H92">
        <v>445</v>
      </c>
      <c r="I92">
        <v>127.1546</v>
      </c>
      <c r="J92">
        <v>2.5259580000000001</v>
      </c>
      <c r="K92">
        <v>5.509226</v>
      </c>
      <c r="L92">
        <v>11.74577</v>
      </c>
      <c r="M92">
        <v>21.213000000000001</v>
      </c>
    </row>
    <row r="93" spans="1:13" x14ac:dyDescent="0.2">
      <c r="A93">
        <v>1100</v>
      </c>
      <c r="B93">
        <v>0.1</v>
      </c>
      <c r="C93">
        <v>0</v>
      </c>
      <c r="D93">
        <v>3000</v>
      </c>
      <c r="E93">
        <v>200</v>
      </c>
      <c r="F93">
        <v>0.4</v>
      </c>
      <c r="G93">
        <v>0</v>
      </c>
      <c r="H93">
        <v>95</v>
      </c>
      <c r="I93">
        <v>127.1237</v>
      </c>
      <c r="J93">
        <v>2.5410599999999999</v>
      </c>
      <c r="K93">
        <v>5.5082019999999998</v>
      </c>
      <c r="L93">
        <v>11.79989</v>
      </c>
      <c r="M93">
        <v>21.206810000000001</v>
      </c>
    </row>
    <row r="94" spans="1:13" x14ac:dyDescent="0.2">
      <c r="A94">
        <v>1100</v>
      </c>
      <c r="B94">
        <v>0.1</v>
      </c>
      <c r="C94">
        <v>1</v>
      </c>
      <c r="D94">
        <v>3000</v>
      </c>
      <c r="E94">
        <v>150</v>
      </c>
      <c r="F94">
        <v>0.4</v>
      </c>
      <c r="G94">
        <v>1</v>
      </c>
      <c r="H94">
        <v>171</v>
      </c>
      <c r="I94">
        <v>127.04170000000001</v>
      </c>
      <c r="J94">
        <v>3.8879100000000002</v>
      </c>
      <c r="K94">
        <v>6.8887020000000003</v>
      </c>
      <c r="L94">
        <v>13.272</v>
      </c>
      <c r="M94">
        <v>22.659020000000002</v>
      </c>
    </row>
    <row r="95" spans="1:13" x14ac:dyDescent="0.2">
      <c r="A95">
        <v>1100</v>
      </c>
      <c r="B95">
        <v>0.1</v>
      </c>
      <c r="C95">
        <v>0.5</v>
      </c>
      <c r="D95">
        <v>3000</v>
      </c>
      <c r="E95">
        <v>200</v>
      </c>
      <c r="F95">
        <v>0.4</v>
      </c>
      <c r="G95">
        <v>1</v>
      </c>
      <c r="H95">
        <v>71</v>
      </c>
      <c r="I95">
        <v>127.0093</v>
      </c>
      <c r="J95">
        <v>2.9948549999999998</v>
      </c>
      <c r="K95">
        <v>5.9788059999999996</v>
      </c>
      <c r="L95">
        <v>12.378399999999999</v>
      </c>
      <c r="M95">
        <v>21.718720000000001</v>
      </c>
    </row>
    <row r="96" spans="1:13" x14ac:dyDescent="0.2">
      <c r="A96">
        <v>1100</v>
      </c>
      <c r="B96">
        <v>0.1</v>
      </c>
      <c r="C96">
        <v>1</v>
      </c>
      <c r="D96">
        <v>3000</v>
      </c>
      <c r="E96">
        <v>200</v>
      </c>
      <c r="F96">
        <v>0.4</v>
      </c>
      <c r="G96">
        <v>2</v>
      </c>
      <c r="H96">
        <v>633</v>
      </c>
      <c r="I96">
        <v>126.9926</v>
      </c>
      <c r="J96">
        <v>4.2602120000000001</v>
      </c>
      <c r="K96">
        <v>7.2803909999999998</v>
      </c>
      <c r="L96">
        <v>13.66437</v>
      </c>
      <c r="M96">
        <v>23.017099999999999</v>
      </c>
    </row>
    <row r="97" spans="1:13" x14ac:dyDescent="0.2">
      <c r="A97">
        <v>1100</v>
      </c>
      <c r="B97">
        <v>0.1</v>
      </c>
      <c r="C97">
        <v>0.5</v>
      </c>
      <c r="D97">
        <v>3000</v>
      </c>
      <c r="E97">
        <v>150</v>
      </c>
      <c r="F97">
        <v>0.4</v>
      </c>
      <c r="G97">
        <v>0</v>
      </c>
      <c r="H97">
        <v>185</v>
      </c>
      <c r="I97">
        <v>126.9748</v>
      </c>
      <c r="J97">
        <v>2.9909780000000001</v>
      </c>
      <c r="K97">
        <v>5.9943860000000004</v>
      </c>
      <c r="L97">
        <v>12.350490000000001</v>
      </c>
      <c r="M97">
        <v>21.6982</v>
      </c>
    </row>
    <row r="98" spans="1:13" x14ac:dyDescent="0.2">
      <c r="A98">
        <v>1900</v>
      </c>
      <c r="B98">
        <v>0.05</v>
      </c>
      <c r="C98">
        <v>0</v>
      </c>
      <c r="D98">
        <v>2500</v>
      </c>
      <c r="E98">
        <v>200</v>
      </c>
      <c r="F98">
        <v>0.3</v>
      </c>
      <c r="G98">
        <v>2</v>
      </c>
      <c r="H98">
        <v>538</v>
      </c>
      <c r="I98">
        <v>126.321</v>
      </c>
      <c r="J98">
        <v>3.5016859999999999</v>
      </c>
      <c r="K98">
        <v>7.7381060000000002</v>
      </c>
      <c r="L98">
        <v>15.55837</v>
      </c>
      <c r="M98">
        <v>23.45748</v>
      </c>
    </row>
    <row r="99" spans="1:13" x14ac:dyDescent="0.2">
      <c r="A99">
        <v>1900</v>
      </c>
      <c r="B99">
        <v>0.05</v>
      </c>
      <c r="C99">
        <v>0</v>
      </c>
      <c r="D99">
        <v>2500</v>
      </c>
      <c r="E99">
        <v>150</v>
      </c>
      <c r="F99">
        <v>0.3</v>
      </c>
      <c r="G99">
        <v>1</v>
      </c>
      <c r="H99">
        <v>311</v>
      </c>
      <c r="I99">
        <v>126.3206</v>
      </c>
      <c r="J99">
        <v>3.5239210000000001</v>
      </c>
      <c r="K99">
        <v>7.7443280000000003</v>
      </c>
      <c r="L99">
        <v>15.58004</v>
      </c>
      <c r="M99">
        <v>23.467880000000001</v>
      </c>
    </row>
    <row r="100" spans="1:13" x14ac:dyDescent="0.2">
      <c r="A100">
        <v>1900</v>
      </c>
      <c r="B100">
        <v>0.05</v>
      </c>
      <c r="C100">
        <v>1</v>
      </c>
      <c r="D100">
        <v>2500</v>
      </c>
      <c r="E100">
        <v>150</v>
      </c>
      <c r="F100">
        <v>0.3</v>
      </c>
      <c r="G100">
        <v>0</v>
      </c>
      <c r="H100">
        <v>714</v>
      </c>
      <c r="I100">
        <v>126.23609999999999</v>
      </c>
      <c r="J100">
        <v>5.6136530000000002</v>
      </c>
      <c r="K100">
        <v>9.8494960000000003</v>
      </c>
      <c r="L100">
        <v>17.68695</v>
      </c>
      <c r="M100">
        <v>25.5535</v>
      </c>
    </row>
    <row r="101" spans="1:13" x14ac:dyDescent="0.2">
      <c r="A101">
        <v>1900</v>
      </c>
      <c r="B101">
        <v>0.05</v>
      </c>
      <c r="C101">
        <v>1</v>
      </c>
      <c r="D101">
        <v>2500</v>
      </c>
      <c r="E101">
        <v>200</v>
      </c>
      <c r="F101">
        <v>0.3</v>
      </c>
      <c r="G101">
        <v>1</v>
      </c>
      <c r="H101">
        <v>321</v>
      </c>
      <c r="I101">
        <v>126.1986</v>
      </c>
      <c r="J101">
        <v>6.0452539999999999</v>
      </c>
      <c r="K101">
        <v>10.279640000000001</v>
      </c>
      <c r="L101">
        <v>18.083480000000002</v>
      </c>
      <c r="M101">
        <v>25.93629</v>
      </c>
    </row>
    <row r="102" spans="1:13" x14ac:dyDescent="0.2">
      <c r="A102">
        <v>1900</v>
      </c>
      <c r="B102">
        <v>0.05</v>
      </c>
      <c r="C102">
        <v>0.5</v>
      </c>
      <c r="D102">
        <v>2500</v>
      </c>
      <c r="E102">
        <v>200</v>
      </c>
      <c r="F102">
        <v>0.3</v>
      </c>
      <c r="G102">
        <v>0</v>
      </c>
      <c r="H102">
        <v>325</v>
      </c>
      <c r="I102">
        <v>126.13160000000001</v>
      </c>
      <c r="J102">
        <v>4.3185399999999996</v>
      </c>
      <c r="K102">
        <v>8.5059989999999992</v>
      </c>
      <c r="L102">
        <v>16.308029999999999</v>
      </c>
      <c r="M102">
        <v>24.14414</v>
      </c>
    </row>
    <row r="103" spans="1:13" x14ac:dyDescent="0.2">
      <c r="A103">
        <v>1900</v>
      </c>
      <c r="B103">
        <v>0.05</v>
      </c>
      <c r="C103">
        <v>0.5</v>
      </c>
      <c r="D103">
        <v>2500</v>
      </c>
      <c r="E103">
        <v>150</v>
      </c>
      <c r="F103">
        <v>0.3</v>
      </c>
      <c r="G103">
        <v>2</v>
      </c>
      <c r="H103">
        <v>305</v>
      </c>
      <c r="I103">
        <v>126.13160000000001</v>
      </c>
      <c r="J103">
        <v>4.2659180000000001</v>
      </c>
      <c r="K103">
        <v>8.4856660000000002</v>
      </c>
      <c r="L103">
        <v>16.321850000000001</v>
      </c>
      <c r="M103">
        <v>24.157340000000001</v>
      </c>
    </row>
    <row r="104" spans="1:13" x14ac:dyDescent="0.2">
      <c r="A104">
        <v>1500</v>
      </c>
      <c r="B104">
        <v>0.05</v>
      </c>
      <c r="C104">
        <v>0</v>
      </c>
      <c r="D104">
        <v>2500</v>
      </c>
      <c r="E104">
        <v>150</v>
      </c>
      <c r="F104">
        <v>0.4</v>
      </c>
      <c r="G104">
        <v>1</v>
      </c>
      <c r="H104">
        <v>523</v>
      </c>
      <c r="I104">
        <v>123.49890000000001</v>
      </c>
      <c r="J104">
        <v>3.7018659999999999</v>
      </c>
      <c r="K104">
        <v>8.2003789999999999</v>
      </c>
      <c r="L104">
        <v>16.570270000000001</v>
      </c>
      <c r="M104">
        <v>24.04128</v>
      </c>
    </row>
    <row r="105" spans="1:13" x14ac:dyDescent="0.2">
      <c r="A105">
        <v>1500</v>
      </c>
      <c r="B105">
        <v>0.05</v>
      </c>
      <c r="C105">
        <v>1</v>
      </c>
      <c r="D105">
        <v>2500</v>
      </c>
      <c r="E105">
        <v>150</v>
      </c>
      <c r="F105">
        <v>0.4</v>
      </c>
      <c r="G105">
        <v>0</v>
      </c>
      <c r="H105">
        <v>520</v>
      </c>
      <c r="I105">
        <v>123.4482</v>
      </c>
      <c r="J105">
        <v>5.7916259999999999</v>
      </c>
      <c r="K105">
        <v>10.32657</v>
      </c>
      <c r="L105">
        <v>18.696110000000001</v>
      </c>
      <c r="M105">
        <v>26.132059999999999</v>
      </c>
    </row>
    <row r="106" spans="1:13" x14ac:dyDescent="0.2">
      <c r="A106">
        <v>1500</v>
      </c>
      <c r="B106">
        <v>0.05</v>
      </c>
      <c r="C106">
        <v>0</v>
      </c>
      <c r="D106">
        <v>2500</v>
      </c>
      <c r="E106">
        <v>200</v>
      </c>
      <c r="F106">
        <v>0.4</v>
      </c>
      <c r="G106">
        <v>2</v>
      </c>
      <c r="H106">
        <v>301</v>
      </c>
      <c r="I106">
        <v>123.44710000000001</v>
      </c>
      <c r="J106">
        <v>3.706731</v>
      </c>
      <c r="K106">
        <v>8.2066420000000004</v>
      </c>
      <c r="L106">
        <v>16.579059999999998</v>
      </c>
      <c r="M106">
        <v>24.014669999999999</v>
      </c>
    </row>
    <row r="107" spans="1:13" x14ac:dyDescent="0.2">
      <c r="A107">
        <v>1500</v>
      </c>
      <c r="B107">
        <v>0.05</v>
      </c>
      <c r="C107">
        <v>1</v>
      </c>
      <c r="D107">
        <v>2500</v>
      </c>
      <c r="E107">
        <v>200</v>
      </c>
      <c r="F107">
        <v>0.4</v>
      </c>
      <c r="G107">
        <v>1</v>
      </c>
      <c r="H107">
        <v>188</v>
      </c>
      <c r="I107">
        <v>123.44370000000001</v>
      </c>
      <c r="J107">
        <v>5.9032929999999997</v>
      </c>
      <c r="K107">
        <v>10.38655</v>
      </c>
      <c r="L107">
        <v>18.758749999999999</v>
      </c>
      <c r="M107">
        <v>26.212230000000002</v>
      </c>
    </row>
    <row r="108" spans="1:13" x14ac:dyDescent="0.2">
      <c r="A108">
        <v>1500</v>
      </c>
      <c r="B108">
        <v>0.05</v>
      </c>
      <c r="C108">
        <v>0.5</v>
      </c>
      <c r="D108">
        <v>2500</v>
      </c>
      <c r="E108">
        <v>200</v>
      </c>
      <c r="F108">
        <v>0.4</v>
      </c>
      <c r="G108">
        <v>0</v>
      </c>
      <c r="H108">
        <v>176</v>
      </c>
      <c r="I108">
        <v>123.4165</v>
      </c>
      <c r="J108">
        <v>4.4832270000000003</v>
      </c>
      <c r="K108">
        <v>8.9876480000000001</v>
      </c>
      <c r="L108">
        <v>17.392620000000001</v>
      </c>
      <c r="M108">
        <v>24.795359999999999</v>
      </c>
    </row>
    <row r="109" spans="1:13" x14ac:dyDescent="0.2">
      <c r="A109">
        <v>1500</v>
      </c>
      <c r="B109">
        <v>0.05</v>
      </c>
      <c r="C109">
        <v>0.5</v>
      </c>
      <c r="D109">
        <v>2500</v>
      </c>
      <c r="E109">
        <v>150</v>
      </c>
      <c r="F109">
        <v>0.4</v>
      </c>
      <c r="G109">
        <v>2</v>
      </c>
      <c r="H109">
        <v>177</v>
      </c>
      <c r="I109">
        <v>123.4165</v>
      </c>
      <c r="J109">
        <v>4.4973470000000004</v>
      </c>
      <c r="K109">
        <v>9.0013129999999997</v>
      </c>
      <c r="L109">
        <v>17.391459999999999</v>
      </c>
      <c r="M109">
        <v>24.805489999999999</v>
      </c>
    </row>
    <row r="110" spans="1:13" x14ac:dyDescent="0.2">
      <c r="A110">
        <v>1500</v>
      </c>
      <c r="B110">
        <v>0.1</v>
      </c>
      <c r="C110">
        <v>0</v>
      </c>
      <c r="D110">
        <v>3000</v>
      </c>
      <c r="E110">
        <v>200</v>
      </c>
      <c r="F110">
        <v>0.3</v>
      </c>
      <c r="G110">
        <v>0</v>
      </c>
      <c r="H110">
        <v>293</v>
      </c>
      <c r="I110">
        <v>123.2174</v>
      </c>
      <c r="J110">
        <v>2.672644</v>
      </c>
      <c r="K110">
        <v>6.0721829999999999</v>
      </c>
      <c r="L110">
        <v>12.761279999999999</v>
      </c>
      <c r="M110">
        <v>21.88072</v>
      </c>
    </row>
    <row r="111" spans="1:13" x14ac:dyDescent="0.2">
      <c r="A111">
        <v>1500</v>
      </c>
      <c r="B111">
        <v>0.1</v>
      </c>
      <c r="C111">
        <v>0</v>
      </c>
      <c r="D111">
        <v>3000</v>
      </c>
      <c r="E111">
        <v>150</v>
      </c>
      <c r="F111">
        <v>0.3</v>
      </c>
      <c r="G111">
        <v>2</v>
      </c>
      <c r="H111">
        <v>421</v>
      </c>
      <c r="I111">
        <v>123.2174</v>
      </c>
      <c r="J111">
        <v>2.6862349999999999</v>
      </c>
      <c r="K111">
        <v>6.1059409999999996</v>
      </c>
      <c r="L111">
        <v>12.77835</v>
      </c>
      <c r="M111">
        <v>21.909839999999999</v>
      </c>
    </row>
    <row r="112" spans="1:13" x14ac:dyDescent="0.2">
      <c r="A112">
        <v>1500</v>
      </c>
      <c r="B112">
        <v>0.1</v>
      </c>
      <c r="C112">
        <v>1</v>
      </c>
      <c r="D112">
        <v>3000</v>
      </c>
      <c r="E112">
        <v>150</v>
      </c>
      <c r="F112">
        <v>0.3</v>
      </c>
      <c r="G112">
        <v>1</v>
      </c>
      <c r="H112">
        <v>451</v>
      </c>
      <c r="I112">
        <v>123.19410000000001</v>
      </c>
      <c r="J112">
        <v>4.419937</v>
      </c>
      <c r="K112">
        <v>7.535857</v>
      </c>
      <c r="L112">
        <v>14.436</v>
      </c>
      <c r="M112">
        <v>23.538989999999998</v>
      </c>
    </row>
    <row r="113" spans="1:13" x14ac:dyDescent="0.2">
      <c r="A113">
        <v>1500</v>
      </c>
      <c r="B113">
        <v>0.1</v>
      </c>
      <c r="C113">
        <v>1</v>
      </c>
      <c r="D113">
        <v>3000</v>
      </c>
      <c r="E113">
        <v>200</v>
      </c>
      <c r="F113">
        <v>0.3</v>
      </c>
      <c r="G113">
        <v>2</v>
      </c>
      <c r="H113">
        <v>578</v>
      </c>
      <c r="I113">
        <v>123.19070000000001</v>
      </c>
      <c r="J113">
        <v>4.4433769999999999</v>
      </c>
      <c r="K113">
        <v>7.5783079999999998</v>
      </c>
      <c r="L113">
        <v>14.46223</v>
      </c>
      <c r="M113">
        <v>23.55096</v>
      </c>
    </row>
    <row r="114" spans="1:13" x14ac:dyDescent="0.2">
      <c r="A114">
        <v>1500</v>
      </c>
      <c r="B114">
        <v>0.1</v>
      </c>
      <c r="C114">
        <v>0.5</v>
      </c>
      <c r="D114">
        <v>3000</v>
      </c>
      <c r="E114">
        <v>200</v>
      </c>
      <c r="F114">
        <v>0.3</v>
      </c>
      <c r="G114">
        <v>1</v>
      </c>
      <c r="H114">
        <v>690</v>
      </c>
      <c r="I114">
        <v>123.1704</v>
      </c>
      <c r="J114">
        <v>3.1802800000000002</v>
      </c>
      <c r="K114">
        <v>6.2798559999999997</v>
      </c>
      <c r="L114">
        <v>13.183859999999999</v>
      </c>
      <c r="M114">
        <v>22.272410000000001</v>
      </c>
    </row>
    <row r="115" spans="1:13" x14ac:dyDescent="0.2">
      <c r="A115">
        <v>1500</v>
      </c>
      <c r="B115">
        <v>0.1</v>
      </c>
      <c r="C115">
        <v>0.5</v>
      </c>
      <c r="D115">
        <v>3000</v>
      </c>
      <c r="E115">
        <v>150</v>
      </c>
      <c r="F115">
        <v>0.3</v>
      </c>
      <c r="G115">
        <v>0</v>
      </c>
      <c r="H115">
        <v>720</v>
      </c>
      <c r="I115">
        <v>123.1704</v>
      </c>
      <c r="J115">
        <v>3.1705049999999999</v>
      </c>
      <c r="K115">
        <v>6.2696949999999996</v>
      </c>
      <c r="L115">
        <v>13.15781</v>
      </c>
      <c r="M115">
        <v>22.260940000000002</v>
      </c>
    </row>
    <row r="116" spans="1:13" x14ac:dyDescent="0.2">
      <c r="A116">
        <v>1500</v>
      </c>
      <c r="B116">
        <v>0.05</v>
      </c>
      <c r="C116">
        <v>0</v>
      </c>
      <c r="D116">
        <v>3000</v>
      </c>
      <c r="E116">
        <v>200</v>
      </c>
      <c r="F116">
        <v>0.5</v>
      </c>
      <c r="G116">
        <v>1</v>
      </c>
      <c r="H116">
        <v>607</v>
      </c>
      <c r="I116">
        <v>121.55249999999999</v>
      </c>
      <c r="J116">
        <v>3.8683589999999999</v>
      </c>
      <c r="K116">
        <v>8.5518830000000001</v>
      </c>
      <c r="L116">
        <v>17.371829999999999</v>
      </c>
      <c r="M116">
        <v>24.460090000000001</v>
      </c>
    </row>
    <row r="117" spans="1:13" x14ac:dyDescent="0.2">
      <c r="A117">
        <v>1500</v>
      </c>
      <c r="B117">
        <v>0.05</v>
      </c>
      <c r="C117">
        <v>0</v>
      </c>
      <c r="D117">
        <v>3000</v>
      </c>
      <c r="E117">
        <v>150</v>
      </c>
      <c r="F117">
        <v>0.5</v>
      </c>
      <c r="G117">
        <v>0</v>
      </c>
      <c r="H117">
        <v>128</v>
      </c>
      <c r="I117">
        <v>121.5522</v>
      </c>
      <c r="J117">
        <v>3.8649360000000001</v>
      </c>
      <c r="K117">
        <v>8.5689969999999995</v>
      </c>
      <c r="L117">
        <v>17.35275</v>
      </c>
      <c r="M117">
        <v>24.45796</v>
      </c>
    </row>
    <row r="118" spans="1:13" x14ac:dyDescent="0.2">
      <c r="A118">
        <v>1500</v>
      </c>
      <c r="B118">
        <v>0.05</v>
      </c>
      <c r="C118">
        <v>0.5</v>
      </c>
      <c r="D118">
        <v>3000</v>
      </c>
      <c r="E118">
        <v>200</v>
      </c>
      <c r="F118">
        <v>0.5</v>
      </c>
      <c r="G118">
        <v>2</v>
      </c>
      <c r="H118">
        <v>441</v>
      </c>
      <c r="I118">
        <v>121.52249999999999</v>
      </c>
      <c r="J118">
        <v>4.5870889999999997</v>
      </c>
      <c r="K118">
        <v>9.2863240000000005</v>
      </c>
      <c r="L118">
        <v>18.090610000000002</v>
      </c>
      <c r="M118">
        <v>25.174499999999998</v>
      </c>
    </row>
    <row r="119" spans="1:13" x14ac:dyDescent="0.2">
      <c r="A119">
        <v>1500</v>
      </c>
      <c r="B119">
        <v>0.05</v>
      </c>
      <c r="C119">
        <v>0.5</v>
      </c>
      <c r="D119">
        <v>3000</v>
      </c>
      <c r="E119">
        <v>150</v>
      </c>
      <c r="F119">
        <v>0.5</v>
      </c>
      <c r="G119">
        <v>1</v>
      </c>
      <c r="H119">
        <v>405</v>
      </c>
      <c r="I119">
        <v>121.52249999999999</v>
      </c>
      <c r="J119">
        <v>4.6014210000000002</v>
      </c>
      <c r="K119">
        <v>9.3010629999999992</v>
      </c>
      <c r="L119">
        <v>18.073599999999999</v>
      </c>
      <c r="M119">
        <v>25.177050000000001</v>
      </c>
    </row>
    <row r="120" spans="1:13" x14ac:dyDescent="0.2">
      <c r="A120">
        <v>1500</v>
      </c>
      <c r="B120">
        <v>0.05</v>
      </c>
      <c r="C120">
        <v>1</v>
      </c>
      <c r="D120">
        <v>3000</v>
      </c>
      <c r="E120">
        <v>150</v>
      </c>
      <c r="F120">
        <v>0.5</v>
      </c>
      <c r="G120">
        <v>2</v>
      </c>
      <c r="H120">
        <v>481</v>
      </c>
      <c r="I120">
        <v>121.4722</v>
      </c>
      <c r="J120">
        <v>6.2872110000000001</v>
      </c>
      <c r="K120">
        <v>11.00779</v>
      </c>
      <c r="L120">
        <v>19.75863</v>
      </c>
      <c r="M120">
        <v>26.8431</v>
      </c>
    </row>
    <row r="121" spans="1:13" x14ac:dyDescent="0.2">
      <c r="A121">
        <v>1500</v>
      </c>
      <c r="B121">
        <v>0.05</v>
      </c>
      <c r="C121">
        <v>1</v>
      </c>
      <c r="D121">
        <v>3000</v>
      </c>
      <c r="E121">
        <v>200</v>
      </c>
      <c r="F121">
        <v>0.5</v>
      </c>
      <c r="G121">
        <v>0</v>
      </c>
      <c r="H121">
        <v>221</v>
      </c>
      <c r="I121">
        <v>121.45650000000001</v>
      </c>
      <c r="J121">
        <v>6.025258</v>
      </c>
      <c r="K121">
        <v>10.72475</v>
      </c>
      <c r="L121">
        <v>19.51247</v>
      </c>
      <c r="M121">
        <v>26.581469999999999</v>
      </c>
    </row>
    <row r="122" spans="1:13" x14ac:dyDescent="0.2">
      <c r="A122">
        <v>1100</v>
      </c>
      <c r="B122">
        <v>0.15</v>
      </c>
      <c r="C122">
        <v>1</v>
      </c>
      <c r="D122">
        <v>3000</v>
      </c>
      <c r="E122">
        <v>200</v>
      </c>
      <c r="F122">
        <v>0.3</v>
      </c>
      <c r="G122">
        <v>2</v>
      </c>
      <c r="H122">
        <v>702</v>
      </c>
      <c r="I122">
        <v>120.1808</v>
      </c>
      <c r="J122">
        <v>4.5180420000000003</v>
      </c>
      <c r="K122">
        <v>6.9497350000000004</v>
      </c>
      <c r="L122">
        <v>13.055020000000001</v>
      </c>
      <c r="M122">
        <v>23.10942</v>
      </c>
    </row>
    <row r="123" spans="1:13" x14ac:dyDescent="0.2">
      <c r="A123">
        <v>1100</v>
      </c>
      <c r="B123">
        <v>0.15</v>
      </c>
      <c r="C123">
        <v>1</v>
      </c>
      <c r="D123">
        <v>3000</v>
      </c>
      <c r="E123">
        <v>150</v>
      </c>
      <c r="F123">
        <v>0.3</v>
      </c>
      <c r="G123">
        <v>1</v>
      </c>
      <c r="H123">
        <v>14</v>
      </c>
      <c r="I123">
        <v>120.17610000000001</v>
      </c>
      <c r="J123">
        <v>3.4688270000000001</v>
      </c>
      <c r="K123">
        <v>5.9219489999999997</v>
      </c>
      <c r="L123">
        <v>12.00906</v>
      </c>
      <c r="M123">
        <v>22.081289999999999</v>
      </c>
    </row>
    <row r="124" spans="1:13" x14ac:dyDescent="0.2">
      <c r="A124">
        <v>1100</v>
      </c>
      <c r="B124">
        <v>0.15</v>
      </c>
      <c r="C124">
        <v>0.5</v>
      </c>
      <c r="D124">
        <v>3000</v>
      </c>
      <c r="E124">
        <v>150</v>
      </c>
      <c r="F124">
        <v>0.3</v>
      </c>
      <c r="G124">
        <v>0</v>
      </c>
      <c r="H124">
        <v>89</v>
      </c>
      <c r="I124">
        <v>120.17529999999999</v>
      </c>
      <c r="J124">
        <v>2.4638620000000002</v>
      </c>
      <c r="K124">
        <v>4.8812309999999997</v>
      </c>
      <c r="L124">
        <v>10.98427</v>
      </c>
      <c r="M124">
        <v>21.037949999999999</v>
      </c>
    </row>
    <row r="125" spans="1:13" x14ac:dyDescent="0.2">
      <c r="A125">
        <v>1100</v>
      </c>
      <c r="B125">
        <v>0.15</v>
      </c>
      <c r="C125">
        <v>0.5</v>
      </c>
      <c r="D125">
        <v>3000</v>
      </c>
      <c r="E125">
        <v>200</v>
      </c>
      <c r="F125">
        <v>0.3</v>
      </c>
      <c r="G125">
        <v>1</v>
      </c>
      <c r="H125">
        <v>661</v>
      </c>
      <c r="I125">
        <v>120.1673</v>
      </c>
      <c r="J125">
        <v>2.450215</v>
      </c>
      <c r="K125">
        <v>4.8819780000000002</v>
      </c>
      <c r="L125">
        <v>10.964740000000001</v>
      </c>
      <c r="M125">
        <v>21.037459999999999</v>
      </c>
    </row>
    <row r="126" spans="1:13" x14ac:dyDescent="0.2">
      <c r="A126">
        <v>1900</v>
      </c>
      <c r="B126">
        <v>0.05</v>
      </c>
      <c r="C126">
        <v>0</v>
      </c>
      <c r="D126">
        <v>3000</v>
      </c>
      <c r="E126">
        <v>150</v>
      </c>
      <c r="F126">
        <v>0.4</v>
      </c>
      <c r="G126">
        <v>0</v>
      </c>
      <c r="H126">
        <v>568</v>
      </c>
      <c r="I126">
        <v>119.86669999999999</v>
      </c>
      <c r="J126">
        <v>3.9435929999999999</v>
      </c>
      <c r="K126">
        <v>8.7262120000000003</v>
      </c>
      <c r="L126">
        <v>17.84666</v>
      </c>
      <c r="M126">
        <v>24.735289999999999</v>
      </c>
    </row>
    <row r="127" spans="1:13" x14ac:dyDescent="0.2">
      <c r="A127">
        <v>1900</v>
      </c>
      <c r="B127">
        <v>0.05</v>
      </c>
      <c r="C127">
        <v>0</v>
      </c>
      <c r="D127">
        <v>3000</v>
      </c>
      <c r="E127">
        <v>200</v>
      </c>
      <c r="F127">
        <v>0.4</v>
      </c>
      <c r="G127">
        <v>1</v>
      </c>
      <c r="H127">
        <v>160</v>
      </c>
      <c r="I127">
        <v>119.8186</v>
      </c>
      <c r="J127">
        <v>3.8715109999999999</v>
      </c>
      <c r="K127">
        <v>8.664002</v>
      </c>
      <c r="L127">
        <v>17.818049999999999</v>
      </c>
      <c r="M127">
        <v>24.670819999999999</v>
      </c>
    </row>
    <row r="128" spans="1:13" x14ac:dyDescent="0.2">
      <c r="A128">
        <v>1900</v>
      </c>
      <c r="B128">
        <v>0.05</v>
      </c>
      <c r="C128">
        <v>1</v>
      </c>
      <c r="D128">
        <v>3000</v>
      </c>
      <c r="E128">
        <v>150</v>
      </c>
      <c r="F128">
        <v>0.4</v>
      </c>
      <c r="G128">
        <v>2</v>
      </c>
      <c r="H128">
        <v>335</v>
      </c>
      <c r="I128">
        <v>119.7811</v>
      </c>
      <c r="J128">
        <v>6.6611520000000004</v>
      </c>
      <c r="K128">
        <v>11.444140000000001</v>
      </c>
      <c r="L128">
        <v>20.564409999999999</v>
      </c>
      <c r="M128">
        <v>27.42043</v>
      </c>
    </row>
    <row r="129" spans="1:13" x14ac:dyDescent="0.2">
      <c r="A129">
        <v>1900</v>
      </c>
      <c r="B129">
        <v>0.05</v>
      </c>
      <c r="C129">
        <v>0.5</v>
      </c>
      <c r="D129">
        <v>3000</v>
      </c>
      <c r="E129">
        <v>150</v>
      </c>
      <c r="F129">
        <v>0.4</v>
      </c>
      <c r="G129">
        <v>1</v>
      </c>
      <c r="H129">
        <v>16</v>
      </c>
      <c r="I129">
        <v>119.76390000000001</v>
      </c>
      <c r="J129">
        <v>4.9255509999999996</v>
      </c>
      <c r="K129">
        <v>9.7097499999999997</v>
      </c>
      <c r="L129">
        <v>18.828849999999999</v>
      </c>
      <c r="M129">
        <v>25.680890000000002</v>
      </c>
    </row>
    <row r="130" spans="1:13" x14ac:dyDescent="0.2">
      <c r="A130">
        <v>1900</v>
      </c>
      <c r="B130">
        <v>0.05</v>
      </c>
      <c r="C130">
        <v>0.5</v>
      </c>
      <c r="D130">
        <v>3000</v>
      </c>
      <c r="E130">
        <v>200</v>
      </c>
      <c r="F130">
        <v>0.4</v>
      </c>
      <c r="G130">
        <v>2</v>
      </c>
      <c r="H130">
        <v>25</v>
      </c>
      <c r="I130">
        <v>119.7159</v>
      </c>
      <c r="J130">
        <v>4.9197369999999996</v>
      </c>
      <c r="K130">
        <v>9.7388619999999992</v>
      </c>
      <c r="L130">
        <v>18.838090000000001</v>
      </c>
      <c r="M130">
        <v>25.658380000000001</v>
      </c>
    </row>
    <row r="131" spans="1:13" x14ac:dyDescent="0.2">
      <c r="A131">
        <v>1900</v>
      </c>
      <c r="B131">
        <v>0.05</v>
      </c>
      <c r="C131">
        <v>1</v>
      </c>
      <c r="D131">
        <v>3000</v>
      </c>
      <c r="E131">
        <v>200</v>
      </c>
      <c r="F131">
        <v>0.4</v>
      </c>
      <c r="G131">
        <v>0</v>
      </c>
      <c r="H131">
        <v>635</v>
      </c>
      <c r="I131">
        <v>119.68940000000001</v>
      </c>
      <c r="J131">
        <v>7.2376379999999996</v>
      </c>
      <c r="K131">
        <v>11.984780000000001</v>
      </c>
      <c r="L131">
        <v>21.11026</v>
      </c>
      <c r="M131">
        <v>27.924489999999999</v>
      </c>
    </row>
    <row r="132" spans="1:13" x14ac:dyDescent="0.2">
      <c r="A132">
        <v>1100</v>
      </c>
      <c r="B132">
        <v>0.1</v>
      </c>
      <c r="C132">
        <v>0</v>
      </c>
      <c r="D132">
        <v>2150</v>
      </c>
      <c r="E132">
        <v>150</v>
      </c>
      <c r="F132">
        <v>0.3</v>
      </c>
      <c r="G132">
        <v>2</v>
      </c>
      <c r="H132">
        <v>389</v>
      </c>
      <c r="I132">
        <v>118.81619999999999</v>
      </c>
      <c r="J132">
        <v>2.6813959999999999</v>
      </c>
      <c r="K132">
        <v>5.8698439999999996</v>
      </c>
      <c r="L132">
        <v>13.584479999999999</v>
      </c>
      <c r="M132">
        <v>22.227129999999999</v>
      </c>
    </row>
    <row r="133" spans="1:13" x14ac:dyDescent="0.2">
      <c r="A133">
        <v>1100</v>
      </c>
      <c r="B133">
        <v>0.1</v>
      </c>
      <c r="C133">
        <v>0</v>
      </c>
      <c r="D133">
        <v>2150</v>
      </c>
      <c r="E133">
        <v>200</v>
      </c>
      <c r="F133">
        <v>0.3</v>
      </c>
      <c r="G133">
        <v>0</v>
      </c>
      <c r="H133">
        <v>352</v>
      </c>
      <c r="I133">
        <v>118.78959999999999</v>
      </c>
      <c r="J133">
        <v>2.69611</v>
      </c>
      <c r="K133">
        <v>5.8764529999999997</v>
      </c>
      <c r="L133">
        <v>13.61557</v>
      </c>
      <c r="M133">
        <v>22.216090000000001</v>
      </c>
    </row>
    <row r="134" spans="1:13" x14ac:dyDescent="0.2">
      <c r="A134">
        <v>1100</v>
      </c>
      <c r="B134">
        <v>0.1</v>
      </c>
      <c r="C134">
        <v>0.5</v>
      </c>
      <c r="D134">
        <v>2150</v>
      </c>
      <c r="E134">
        <v>200</v>
      </c>
      <c r="F134">
        <v>0.3</v>
      </c>
      <c r="G134">
        <v>1</v>
      </c>
      <c r="H134">
        <v>579</v>
      </c>
      <c r="I134">
        <v>118.7608</v>
      </c>
      <c r="J134">
        <v>2.903953</v>
      </c>
      <c r="K134">
        <v>6.1886380000000001</v>
      </c>
      <c r="L134">
        <v>13.939959999999999</v>
      </c>
      <c r="M134">
        <v>22.529119999999999</v>
      </c>
    </row>
    <row r="135" spans="1:13" x14ac:dyDescent="0.2">
      <c r="A135">
        <v>1100</v>
      </c>
      <c r="B135">
        <v>0.1</v>
      </c>
      <c r="C135">
        <v>0.5</v>
      </c>
      <c r="D135">
        <v>2150</v>
      </c>
      <c r="E135">
        <v>150</v>
      </c>
      <c r="F135">
        <v>0.3</v>
      </c>
      <c r="G135">
        <v>0</v>
      </c>
      <c r="H135">
        <v>464</v>
      </c>
      <c r="I135">
        <v>118.7602</v>
      </c>
      <c r="J135">
        <v>2.866895</v>
      </c>
      <c r="K135">
        <v>6.1662059999999999</v>
      </c>
      <c r="L135">
        <v>13.954549999999999</v>
      </c>
      <c r="M135">
        <v>22.52178</v>
      </c>
    </row>
    <row r="136" spans="1:13" x14ac:dyDescent="0.2">
      <c r="A136">
        <v>1100</v>
      </c>
      <c r="B136">
        <v>0.1</v>
      </c>
      <c r="C136">
        <v>1</v>
      </c>
      <c r="D136">
        <v>2150</v>
      </c>
      <c r="E136">
        <v>200</v>
      </c>
      <c r="F136">
        <v>0.3</v>
      </c>
      <c r="G136">
        <v>2</v>
      </c>
      <c r="H136">
        <v>124</v>
      </c>
      <c r="I136">
        <v>118.7593</v>
      </c>
      <c r="J136">
        <v>3.8533430000000002</v>
      </c>
      <c r="K136">
        <v>7.1527060000000002</v>
      </c>
      <c r="L136">
        <v>14.88907</v>
      </c>
      <c r="M136">
        <v>23.476659999999999</v>
      </c>
    </row>
    <row r="137" spans="1:13" x14ac:dyDescent="0.2">
      <c r="A137">
        <v>1100</v>
      </c>
      <c r="B137">
        <v>0.1</v>
      </c>
      <c r="C137">
        <v>1</v>
      </c>
      <c r="D137">
        <v>2150</v>
      </c>
      <c r="E137">
        <v>150</v>
      </c>
      <c r="F137">
        <v>0.3</v>
      </c>
      <c r="G137">
        <v>1</v>
      </c>
      <c r="H137">
        <v>525</v>
      </c>
      <c r="I137">
        <v>118.7437</v>
      </c>
      <c r="J137">
        <v>3.6387610000000001</v>
      </c>
      <c r="K137">
        <v>6.9387910000000002</v>
      </c>
      <c r="L137">
        <v>14.67521</v>
      </c>
      <c r="M137">
        <v>23.263310000000001</v>
      </c>
    </row>
    <row r="138" spans="1:13" x14ac:dyDescent="0.2">
      <c r="A138">
        <v>1100</v>
      </c>
      <c r="B138">
        <v>0.05</v>
      </c>
      <c r="C138">
        <v>0</v>
      </c>
      <c r="D138">
        <v>2150</v>
      </c>
      <c r="E138">
        <v>150</v>
      </c>
      <c r="F138">
        <v>0.5</v>
      </c>
      <c r="G138">
        <v>0</v>
      </c>
      <c r="H138">
        <v>263</v>
      </c>
      <c r="I138">
        <v>118.6011</v>
      </c>
      <c r="J138">
        <v>3.983301</v>
      </c>
      <c r="K138">
        <v>8.9194390000000006</v>
      </c>
      <c r="L138">
        <v>18.355119999999999</v>
      </c>
      <c r="M138">
        <v>24.991710000000001</v>
      </c>
    </row>
    <row r="139" spans="1:13" x14ac:dyDescent="0.2">
      <c r="A139">
        <v>1100</v>
      </c>
      <c r="B139">
        <v>0.05</v>
      </c>
      <c r="C139">
        <v>1</v>
      </c>
      <c r="D139">
        <v>2150</v>
      </c>
      <c r="E139">
        <v>150</v>
      </c>
      <c r="F139">
        <v>0.5</v>
      </c>
      <c r="G139">
        <v>2</v>
      </c>
      <c r="H139">
        <v>247</v>
      </c>
      <c r="I139">
        <v>118.5658</v>
      </c>
      <c r="J139">
        <v>5.0545980000000004</v>
      </c>
      <c r="K139">
        <v>10.00267</v>
      </c>
      <c r="L139">
        <v>19.437200000000001</v>
      </c>
      <c r="M139">
        <v>26.06108</v>
      </c>
    </row>
    <row r="140" spans="1:13" x14ac:dyDescent="0.2">
      <c r="A140">
        <v>1100</v>
      </c>
      <c r="B140">
        <v>0.05</v>
      </c>
      <c r="C140">
        <v>0</v>
      </c>
      <c r="D140">
        <v>2150</v>
      </c>
      <c r="E140">
        <v>200</v>
      </c>
      <c r="F140">
        <v>0.5</v>
      </c>
      <c r="G140">
        <v>1</v>
      </c>
      <c r="H140">
        <v>168</v>
      </c>
      <c r="I140">
        <v>118.55370000000001</v>
      </c>
      <c r="J140">
        <v>3.9743379999999999</v>
      </c>
      <c r="K140">
        <v>8.9095180000000003</v>
      </c>
      <c r="L140">
        <v>18.33023</v>
      </c>
      <c r="M140">
        <v>24.94952</v>
      </c>
    </row>
    <row r="141" spans="1:13" x14ac:dyDescent="0.2">
      <c r="A141">
        <v>1100</v>
      </c>
      <c r="B141">
        <v>0.05</v>
      </c>
      <c r="C141">
        <v>0.5</v>
      </c>
      <c r="D141">
        <v>2150</v>
      </c>
      <c r="E141">
        <v>200</v>
      </c>
      <c r="F141">
        <v>0.5</v>
      </c>
      <c r="G141">
        <v>2</v>
      </c>
      <c r="H141">
        <v>273</v>
      </c>
      <c r="I141">
        <v>118.5448</v>
      </c>
      <c r="J141">
        <v>4.4548379999999996</v>
      </c>
      <c r="K141">
        <v>9.4056979999999992</v>
      </c>
      <c r="L141">
        <v>18.80949</v>
      </c>
      <c r="M141">
        <v>25.429939999999998</v>
      </c>
    </row>
    <row r="142" spans="1:13" x14ac:dyDescent="0.2">
      <c r="A142">
        <v>1100</v>
      </c>
      <c r="B142">
        <v>0.05</v>
      </c>
      <c r="C142">
        <v>1</v>
      </c>
      <c r="D142">
        <v>2150</v>
      </c>
      <c r="E142">
        <v>200</v>
      </c>
      <c r="F142">
        <v>0.5</v>
      </c>
      <c r="G142">
        <v>0</v>
      </c>
      <c r="H142">
        <v>265</v>
      </c>
      <c r="I142">
        <v>118.5188</v>
      </c>
      <c r="J142">
        <v>5.0829110000000002</v>
      </c>
      <c r="K142">
        <v>10.01764</v>
      </c>
      <c r="L142">
        <v>19.453469999999999</v>
      </c>
      <c r="M142">
        <v>26.059139999999999</v>
      </c>
    </row>
    <row r="143" spans="1:13" x14ac:dyDescent="0.2">
      <c r="A143">
        <v>1100</v>
      </c>
      <c r="B143">
        <v>0.05</v>
      </c>
      <c r="C143">
        <v>0.5</v>
      </c>
      <c r="D143">
        <v>2150</v>
      </c>
      <c r="E143">
        <v>150</v>
      </c>
      <c r="F143">
        <v>0.5</v>
      </c>
      <c r="G143">
        <v>1</v>
      </c>
      <c r="H143">
        <v>474</v>
      </c>
      <c r="I143">
        <v>118.4978</v>
      </c>
      <c r="J143">
        <v>4.4733280000000004</v>
      </c>
      <c r="K143">
        <v>9.4131780000000003</v>
      </c>
      <c r="L143">
        <v>18.828890000000001</v>
      </c>
      <c r="M143">
        <v>25.433160000000001</v>
      </c>
    </row>
    <row r="144" spans="1:13" x14ac:dyDescent="0.2">
      <c r="A144">
        <v>1900</v>
      </c>
      <c r="B144">
        <v>0.05</v>
      </c>
      <c r="C144">
        <v>0</v>
      </c>
      <c r="D144">
        <v>2150</v>
      </c>
      <c r="E144">
        <v>150</v>
      </c>
      <c r="F144">
        <v>0.3</v>
      </c>
      <c r="G144">
        <v>0</v>
      </c>
      <c r="H144">
        <v>622</v>
      </c>
      <c r="I144">
        <v>113.57040000000001</v>
      </c>
      <c r="J144">
        <v>4.1077589999999997</v>
      </c>
      <c r="K144">
        <v>9.3245979999999999</v>
      </c>
      <c r="L144">
        <v>19.99549</v>
      </c>
      <c r="M144">
        <v>25.700009999999999</v>
      </c>
    </row>
    <row r="145" spans="1:13" x14ac:dyDescent="0.2">
      <c r="A145">
        <v>1900</v>
      </c>
      <c r="B145">
        <v>0.05</v>
      </c>
      <c r="C145">
        <v>0</v>
      </c>
      <c r="D145">
        <v>2150</v>
      </c>
      <c r="E145">
        <v>200</v>
      </c>
      <c r="F145">
        <v>0.3</v>
      </c>
      <c r="G145">
        <v>1</v>
      </c>
      <c r="H145">
        <v>593</v>
      </c>
      <c r="I145">
        <v>113.5299</v>
      </c>
      <c r="J145">
        <v>4.1205579999999999</v>
      </c>
      <c r="K145">
        <v>9.3259030000000003</v>
      </c>
      <c r="L145">
        <v>19.977789999999999</v>
      </c>
      <c r="M145">
        <v>25.66648</v>
      </c>
    </row>
    <row r="146" spans="1:13" x14ac:dyDescent="0.2">
      <c r="A146">
        <v>1900</v>
      </c>
      <c r="B146">
        <v>0.05</v>
      </c>
      <c r="C146">
        <v>0.5</v>
      </c>
      <c r="D146">
        <v>2150</v>
      </c>
      <c r="E146">
        <v>150</v>
      </c>
      <c r="F146">
        <v>0.3</v>
      </c>
      <c r="G146">
        <v>1</v>
      </c>
      <c r="H146">
        <v>101</v>
      </c>
      <c r="I146">
        <v>113.49379999999999</v>
      </c>
      <c r="J146">
        <v>4.8034309999999998</v>
      </c>
      <c r="K146">
        <v>10.04012</v>
      </c>
      <c r="L146">
        <v>20.706399999999999</v>
      </c>
      <c r="M146">
        <v>26.358270000000001</v>
      </c>
    </row>
    <row r="147" spans="1:13" x14ac:dyDescent="0.2">
      <c r="A147">
        <v>1900</v>
      </c>
      <c r="B147">
        <v>0.05</v>
      </c>
      <c r="C147">
        <v>0.5</v>
      </c>
      <c r="D147">
        <v>2150</v>
      </c>
      <c r="E147">
        <v>200</v>
      </c>
      <c r="F147">
        <v>0.3</v>
      </c>
      <c r="G147">
        <v>2</v>
      </c>
      <c r="H147">
        <v>43</v>
      </c>
      <c r="I147">
        <v>113.47499999999999</v>
      </c>
      <c r="J147">
        <v>4.776046</v>
      </c>
      <c r="K147">
        <v>10.003629999999999</v>
      </c>
      <c r="L147">
        <v>20.64414</v>
      </c>
      <c r="M147">
        <v>26.31213</v>
      </c>
    </row>
    <row r="148" spans="1:13" x14ac:dyDescent="0.2">
      <c r="A148">
        <v>1900</v>
      </c>
      <c r="B148">
        <v>0.05</v>
      </c>
      <c r="C148">
        <v>1</v>
      </c>
      <c r="D148">
        <v>2150</v>
      </c>
      <c r="E148">
        <v>150</v>
      </c>
      <c r="F148">
        <v>0.3</v>
      </c>
      <c r="G148">
        <v>2</v>
      </c>
      <c r="H148">
        <v>202</v>
      </c>
      <c r="I148">
        <v>113.4425</v>
      </c>
      <c r="J148">
        <v>6.765841</v>
      </c>
      <c r="K148">
        <v>12.033519999999999</v>
      </c>
      <c r="L148">
        <v>22.65361</v>
      </c>
      <c r="M148">
        <v>28.28978</v>
      </c>
    </row>
    <row r="149" spans="1:13" x14ac:dyDescent="0.2">
      <c r="A149">
        <v>1900</v>
      </c>
      <c r="B149">
        <v>0.05</v>
      </c>
      <c r="C149">
        <v>1</v>
      </c>
      <c r="D149">
        <v>2150</v>
      </c>
      <c r="E149">
        <v>200</v>
      </c>
      <c r="F149">
        <v>0.3</v>
      </c>
      <c r="G149">
        <v>0</v>
      </c>
      <c r="H149">
        <v>220</v>
      </c>
      <c r="I149">
        <v>113.40179999999999</v>
      </c>
      <c r="J149">
        <v>6.7783239999999996</v>
      </c>
      <c r="K149">
        <v>12.01427</v>
      </c>
      <c r="L149">
        <v>22.661770000000001</v>
      </c>
      <c r="M149">
        <v>28.262250000000002</v>
      </c>
    </row>
    <row r="150" spans="1:13" x14ac:dyDescent="0.2">
      <c r="A150">
        <v>1500</v>
      </c>
      <c r="B150">
        <v>0.05</v>
      </c>
      <c r="C150">
        <v>0</v>
      </c>
      <c r="D150">
        <v>2150</v>
      </c>
      <c r="E150">
        <v>200</v>
      </c>
      <c r="F150">
        <v>0.4</v>
      </c>
      <c r="G150">
        <v>1</v>
      </c>
      <c r="H150">
        <v>348</v>
      </c>
      <c r="I150">
        <v>111.0791</v>
      </c>
      <c r="J150">
        <v>4.3720319999999999</v>
      </c>
      <c r="K150">
        <v>9.9090769999999999</v>
      </c>
      <c r="L150">
        <v>21.382300000000001</v>
      </c>
      <c r="M150">
        <v>26.332619999999999</v>
      </c>
    </row>
    <row r="151" spans="1:13" x14ac:dyDescent="0.2">
      <c r="A151">
        <v>1500</v>
      </c>
      <c r="B151">
        <v>0.05</v>
      </c>
      <c r="C151">
        <v>0.5</v>
      </c>
      <c r="D151">
        <v>2150</v>
      </c>
      <c r="E151">
        <v>200</v>
      </c>
      <c r="F151">
        <v>0.4</v>
      </c>
      <c r="G151">
        <v>2</v>
      </c>
      <c r="H151">
        <v>164</v>
      </c>
      <c r="I151">
        <v>111.05370000000001</v>
      </c>
      <c r="J151">
        <v>4.9478059999999999</v>
      </c>
      <c r="K151">
        <v>10.51554</v>
      </c>
      <c r="L151">
        <v>22.00779</v>
      </c>
      <c r="M151">
        <v>26.908200000000001</v>
      </c>
    </row>
    <row r="152" spans="1:13" x14ac:dyDescent="0.2">
      <c r="A152">
        <v>1500</v>
      </c>
      <c r="B152">
        <v>0.05</v>
      </c>
      <c r="C152">
        <v>0</v>
      </c>
      <c r="D152">
        <v>2150</v>
      </c>
      <c r="E152">
        <v>150</v>
      </c>
      <c r="F152">
        <v>0.4</v>
      </c>
      <c r="G152">
        <v>0</v>
      </c>
      <c r="H152">
        <v>234</v>
      </c>
      <c r="I152">
        <v>111.0399</v>
      </c>
      <c r="J152">
        <v>4.3196580000000004</v>
      </c>
      <c r="K152">
        <v>9.9192750000000007</v>
      </c>
      <c r="L152">
        <v>21.411370000000002</v>
      </c>
      <c r="M152">
        <v>26.31157</v>
      </c>
    </row>
    <row r="153" spans="1:13" x14ac:dyDescent="0.2">
      <c r="A153">
        <v>1500</v>
      </c>
      <c r="B153">
        <v>0.05</v>
      </c>
      <c r="C153">
        <v>1</v>
      </c>
      <c r="D153">
        <v>2150</v>
      </c>
      <c r="E153">
        <v>200</v>
      </c>
      <c r="F153">
        <v>0.4</v>
      </c>
      <c r="G153">
        <v>0</v>
      </c>
      <c r="H153">
        <v>708</v>
      </c>
      <c r="I153">
        <v>111.0214</v>
      </c>
      <c r="J153">
        <v>6.3584370000000003</v>
      </c>
      <c r="K153">
        <v>11.95823</v>
      </c>
      <c r="L153">
        <v>23.398289999999999</v>
      </c>
      <c r="M153">
        <v>28.299700000000001</v>
      </c>
    </row>
    <row r="154" spans="1:13" x14ac:dyDescent="0.2">
      <c r="A154">
        <v>1500</v>
      </c>
      <c r="B154">
        <v>0.05</v>
      </c>
      <c r="C154">
        <v>1</v>
      </c>
      <c r="D154">
        <v>2150</v>
      </c>
      <c r="E154">
        <v>150</v>
      </c>
      <c r="F154">
        <v>0.4</v>
      </c>
      <c r="G154">
        <v>2</v>
      </c>
      <c r="H154">
        <v>562</v>
      </c>
      <c r="I154">
        <v>111.0214</v>
      </c>
      <c r="J154">
        <v>6.3742279999999996</v>
      </c>
      <c r="K154">
        <v>11.92529</v>
      </c>
      <c r="L154">
        <v>23.40963</v>
      </c>
      <c r="M154">
        <v>28.31409</v>
      </c>
    </row>
    <row r="155" spans="1:13" x14ac:dyDescent="0.2">
      <c r="A155">
        <v>1500</v>
      </c>
      <c r="B155">
        <v>0.05</v>
      </c>
      <c r="C155">
        <v>0.5</v>
      </c>
      <c r="D155">
        <v>2150</v>
      </c>
      <c r="E155">
        <v>150</v>
      </c>
      <c r="F155">
        <v>0.4</v>
      </c>
      <c r="G155">
        <v>1</v>
      </c>
      <c r="H155">
        <v>524</v>
      </c>
      <c r="I155">
        <v>110.98699999999999</v>
      </c>
      <c r="J155">
        <v>4.9285310000000004</v>
      </c>
      <c r="K155">
        <v>10.51769</v>
      </c>
      <c r="L155">
        <v>21.98499</v>
      </c>
      <c r="M155">
        <v>26.875170000000001</v>
      </c>
    </row>
    <row r="156" spans="1:13" x14ac:dyDescent="0.2">
      <c r="A156">
        <v>1100</v>
      </c>
      <c r="B156">
        <v>0.15</v>
      </c>
      <c r="C156">
        <v>0</v>
      </c>
      <c r="D156">
        <v>3000</v>
      </c>
      <c r="E156">
        <v>200</v>
      </c>
      <c r="F156">
        <v>0.3</v>
      </c>
      <c r="G156">
        <v>0</v>
      </c>
      <c r="H156">
        <v>485</v>
      </c>
      <c r="I156">
        <v>109.7167</v>
      </c>
      <c r="J156">
        <v>2.6028609999999999</v>
      </c>
      <c r="K156">
        <v>5.9027430000000001</v>
      </c>
      <c r="L156">
        <v>15.340260000000001</v>
      </c>
      <c r="M156">
        <v>22.875129999999999</v>
      </c>
    </row>
    <row r="157" spans="1:13" x14ac:dyDescent="0.2">
      <c r="A157">
        <v>1100</v>
      </c>
      <c r="B157">
        <v>0.15</v>
      </c>
      <c r="C157">
        <v>0</v>
      </c>
      <c r="D157">
        <v>3000</v>
      </c>
      <c r="E157">
        <v>150</v>
      </c>
      <c r="F157">
        <v>0.3</v>
      </c>
      <c r="G157">
        <v>2</v>
      </c>
      <c r="H157">
        <v>99</v>
      </c>
      <c r="I157">
        <v>109.7167</v>
      </c>
      <c r="J157">
        <v>2.5905360000000002</v>
      </c>
      <c r="K157">
        <v>5.9263979999999998</v>
      </c>
      <c r="L157">
        <v>15.3309</v>
      </c>
      <c r="M157">
        <v>22.882390000000001</v>
      </c>
    </row>
    <row r="158" spans="1:13" x14ac:dyDescent="0.2">
      <c r="A158">
        <v>1100</v>
      </c>
      <c r="B158">
        <v>0.1</v>
      </c>
      <c r="C158">
        <v>0</v>
      </c>
      <c r="D158">
        <v>2500</v>
      </c>
      <c r="E158">
        <v>200</v>
      </c>
      <c r="F158">
        <v>0.4</v>
      </c>
      <c r="G158">
        <v>2</v>
      </c>
      <c r="H158">
        <v>327</v>
      </c>
      <c r="I158">
        <v>109.44159999999999</v>
      </c>
      <c r="J158">
        <v>2.8864700000000001</v>
      </c>
      <c r="K158">
        <v>6.8860520000000003</v>
      </c>
      <c r="L158">
        <v>17.691990000000001</v>
      </c>
      <c r="M158">
        <v>23.893640000000001</v>
      </c>
    </row>
    <row r="159" spans="1:13" x14ac:dyDescent="0.2">
      <c r="A159">
        <v>1100</v>
      </c>
      <c r="B159">
        <v>0.1</v>
      </c>
      <c r="C159">
        <v>0</v>
      </c>
      <c r="D159">
        <v>2500</v>
      </c>
      <c r="E159">
        <v>150</v>
      </c>
      <c r="F159">
        <v>0.4</v>
      </c>
      <c r="G159">
        <v>1</v>
      </c>
      <c r="H159">
        <v>571</v>
      </c>
      <c r="I159">
        <v>109.4199</v>
      </c>
      <c r="J159">
        <v>2.8856190000000002</v>
      </c>
      <c r="K159">
        <v>6.8713259999999998</v>
      </c>
      <c r="L159">
        <v>17.65767</v>
      </c>
      <c r="M159">
        <v>23.862960000000001</v>
      </c>
    </row>
    <row r="160" spans="1:13" x14ac:dyDescent="0.2">
      <c r="A160">
        <v>1100</v>
      </c>
      <c r="B160">
        <v>0.1</v>
      </c>
      <c r="C160">
        <v>1</v>
      </c>
      <c r="D160">
        <v>2500</v>
      </c>
      <c r="E160">
        <v>200</v>
      </c>
      <c r="F160">
        <v>0.4</v>
      </c>
      <c r="G160">
        <v>1</v>
      </c>
      <c r="H160">
        <v>272</v>
      </c>
      <c r="I160">
        <v>109.41589999999999</v>
      </c>
      <c r="J160">
        <v>4.3216150000000004</v>
      </c>
      <c r="K160">
        <v>8.3214020000000009</v>
      </c>
      <c r="L160">
        <v>19.109490000000001</v>
      </c>
      <c r="M160">
        <v>25.281580000000002</v>
      </c>
    </row>
    <row r="161" spans="1:13" x14ac:dyDescent="0.2">
      <c r="A161">
        <v>1100</v>
      </c>
      <c r="B161">
        <v>0.1</v>
      </c>
      <c r="C161">
        <v>0.5</v>
      </c>
      <c r="D161">
        <v>2500</v>
      </c>
      <c r="E161">
        <v>150</v>
      </c>
      <c r="F161">
        <v>0.4</v>
      </c>
      <c r="G161">
        <v>2</v>
      </c>
      <c r="H161">
        <v>618</v>
      </c>
      <c r="I161">
        <v>109.41</v>
      </c>
      <c r="J161">
        <v>3.4474019999999999</v>
      </c>
      <c r="K161">
        <v>7.450869</v>
      </c>
      <c r="L161">
        <v>18.204070000000002</v>
      </c>
      <c r="M161">
        <v>24.406939999999999</v>
      </c>
    </row>
    <row r="162" spans="1:13" x14ac:dyDescent="0.2">
      <c r="A162">
        <v>1100</v>
      </c>
      <c r="B162">
        <v>0.1</v>
      </c>
      <c r="C162">
        <v>0.5</v>
      </c>
      <c r="D162">
        <v>2500</v>
      </c>
      <c r="E162">
        <v>200</v>
      </c>
      <c r="F162">
        <v>0.4</v>
      </c>
      <c r="G162">
        <v>0</v>
      </c>
      <c r="H162">
        <v>570</v>
      </c>
      <c r="I162">
        <v>109.3882</v>
      </c>
      <c r="J162">
        <v>3.4565830000000002</v>
      </c>
      <c r="K162">
        <v>7.4196869999999997</v>
      </c>
      <c r="L162">
        <v>18.20814</v>
      </c>
      <c r="M162">
        <v>24.380990000000001</v>
      </c>
    </row>
    <row r="163" spans="1:13" x14ac:dyDescent="0.2">
      <c r="A163">
        <v>1100</v>
      </c>
      <c r="B163">
        <v>0.1</v>
      </c>
      <c r="C163">
        <v>1</v>
      </c>
      <c r="D163">
        <v>2500</v>
      </c>
      <c r="E163">
        <v>150</v>
      </c>
      <c r="F163">
        <v>0.4</v>
      </c>
      <c r="G163">
        <v>0</v>
      </c>
      <c r="H163">
        <v>304</v>
      </c>
      <c r="I163">
        <v>109.3724</v>
      </c>
      <c r="J163">
        <v>4.3292919999999997</v>
      </c>
      <c r="K163">
        <v>8.3177389999999995</v>
      </c>
      <c r="L163">
        <v>19.137799999999999</v>
      </c>
      <c r="M163">
        <v>25.2728</v>
      </c>
    </row>
    <row r="164" spans="1:13" x14ac:dyDescent="0.2">
      <c r="A164">
        <v>1100</v>
      </c>
      <c r="B164">
        <v>0.1</v>
      </c>
      <c r="C164">
        <v>0</v>
      </c>
      <c r="D164">
        <v>3000</v>
      </c>
      <c r="E164">
        <v>150</v>
      </c>
      <c r="F164">
        <v>0.5</v>
      </c>
      <c r="G164">
        <v>0</v>
      </c>
      <c r="H164">
        <v>501</v>
      </c>
      <c r="I164">
        <v>107.4216</v>
      </c>
      <c r="J164">
        <v>2.9810810000000001</v>
      </c>
      <c r="K164">
        <v>7.2050679999999998</v>
      </c>
      <c r="L164">
        <v>19.00957</v>
      </c>
      <c r="M164">
        <v>24.31372</v>
      </c>
    </row>
    <row r="165" spans="1:13" x14ac:dyDescent="0.2">
      <c r="A165">
        <v>1100</v>
      </c>
      <c r="B165">
        <v>0.1</v>
      </c>
      <c r="C165">
        <v>0</v>
      </c>
      <c r="D165">
        <v>3000</v>
      </c>
      <c r="E165">
        <v>200</v>
      </c>
      <c r="F165">
        <v>0.5</v>
      </c>
      <c r="G165">
        <v>1</v>
      </c>
      <c r="H165">
        <v>566</v>
      </c>
      <c r="I165">
        <v>107.42149999999999</v>
      </c>
      <c r="J165">
        <v>2.9888379999999999</v>
      </c>
      <c r="K165">
        <v>7.2090500000000004</v>
      </c>
      <c r="L165">
        <v>18.99661</v>
      </c>
      <c r="M165">
        <v>24.332560000000001</v>
      </c>
    </row>
    <row r="166" spans="1:13" x14ac:dyDescent="0.2">
      <c r="A166">
        <v>1100</v>
      </c>
      <c r="B166">
        <v>0.1</v>
      </c>
      <c r="C166">
        <v>1</v>
      </c>
      <c r="D166">
        <v>3000</v>
      </c>
      <c r="E166">
        <v>150</v>
      </c>
      <c r="F166">
        <v>0.5</v>
      </c>
      <c r="G166">
        <v>2</v>
      </c>
      <c r="H166">
        <v>401</v>
      </c>
      <c r="I166">
        <v>107.3921</v>
      </c>
      <c r="J166">
        <v>4.6462859999999999</v>
      </c>
      <c r="K166">
        <v>8.8465579999999999</v>
      </c>
      <c r="L166">
        <v>20.634239999999998</v>
      </c>
      <c r="M166">
        <v>25.955190000000002</v>
      </c>
    </row>
    <row r="167" spans="1:13" x14ac:dyDescent="0.2">
      <c r="A167">
        <v>1100</v>
      </c>
      <c r="B167">
        <v>0.1</v>
      </c>
      <c r="C167">
        <v>0.5</v>
      </c>
      <c r="D167">
        <v>3000</v>
      </c>
      <c r="E167">
        <v>200</v>
      </c>
      <c r="F167">
        <v>0.5</v>
      </c>
      <c r="G167">
        <v>2</v>
      </c>
      <c r="H167">
        <v>703</v>
      </c>
      <c r="I167">
        <v>107.3775</v>
      </c>
      <c r="J167">
        <v>3.638058</v>
      </c>
      <c r="K167">
        <v>7.8729500000000003</v>
      </c>
      <c r="L167">
        <v>19.628329999999998</v>
      </c>
      <c r="M167">
        <v>24.928909999999998</v>
      </c>
    </row>
    <row r="168" spans="1:13" x14ac:dyDescent="0.2">
      <c r="A168">
        <v>1100</v>
      </c>
      <c r="B168">
        <v>0.1</v>
      </c>
      <c r="C168">
        <v>0.5</v>
      </c>
      <c r="D168">
        <v>3000</v>
      </c>
      <c r="E168">
        <v>150</v>
      </c>
      <c r="F168">
        <v>0.5</v>
      </c>
      <c r="G168">
        <v>1</v>
      </c>
      <c r="H168">
        <v>580</v>
      </c>
      <c r="I168">
        <v>107.3775</v>
      </c>
      <c r="J168">
        <v>3.6646320000000001</v>
      </c>
      <c r="K168">
        <v>7.86449</v>
      </c>
      <c r="L168">
        <v>19.637119999999999</v>
      </c>
      <c r="M168">
        <v>24.937169999999998</v>
      </c>
    </row>
    <row r="169" spans="1:13" x14ac:dyDescent="0.2">
      <c r="A169">
        <v>1100</v>
      </c>
      <c r="B169">
        <v>0.1</v>
      </c>
      <c r="C169">
        <v>1</v>
      </c>
      <c r="D169">
        <v>3000</v>
      </c>
      <c r="E169">
        <v>200</v>
      </c>
      <c r="F169">
        <v>0.5</v>
      </c>
      <c r="G169">
        <v>0</v>
      </c>
      <c r="H169">
        <v>610</v>
      </c>
      <c r="I169">
        <v>107.3708</v>
      </c>
      <c r="J169">
        <v>6.077045</v>
      </c>
      <c r="K169">
        <v>10.27651</v>
      </c>
      <c r="L169">
        <v>22.06711</v>
      </c>
      <c r="M169">
        <v>27.366610000000001</v>
      </c>
    </row>
    <row r="170" spans="1:13" x14ac:dyDescent="0.2">
      <c r="A170">
        <v>1500</v>
      </c>
      <c r="B170">
        <v>0.05</v>
      </c>
      <c r="C170">
        <v>0</v>
      </c>
      <c r="D170">
        <v>2500</v>
      </c>
      <c r="E170">
        <v>150</v>
      </c>
      <c r="F170">
        <v>0.5</v>
      </c>
      <c r="G170">
        <v>2</v>
      </c>
      <c r="H170">
        <v>725</v>
      </c>
      <c r="I170">
        <v>106.9293</v>
      </c>
      <c r="J170">
        <v>4.6866950000000003</v>
      </c>
      <c r="K170">
        <v>10.801629999999999</v>
      </c>
      <c r="L170">
        <v>23.841729999999998</v>
      </c>
      <c r="M170">
        <v>27.294979999999999</v>
      </c>
    </row>
    <row r="171" spans="1:13" x14ac:dyDescent="0.2">
      <c r="A171">
        <v>1500</v>
      </c>
      <c r="B171">
        <v>0.05</v>
      </c>
      <c r="C171">
        <v>1</v>
      </c>
      <c r="D171">
        <v>2500</v>
      </c>
      <c r="E171">
        <v>200</v>
      </c>
      <c r="F171">
        <v>0.5</v>
      </c>
      <c r="G171">
        <v>2</v>
      </c>
      <c r="H171">
        <v>112</v>
      </c>
      <c r="I171">
        <v>106.89919999999999</v>
      </c>
      <c r="J171">
        <v>6.651554</v>
      </c>
      <c r="K171">
        <v>12.758520000000001</v>
      </c>
      <c r="L171">
        <v>25.810919999999999</v>
      </c>
      <c r="M171">
        <v>29.241949999999999</v>
      </c>
    </row>
    <row r="172" spans="1:13" x14ac:dyDescent="0.2">
      <c r="A172">
        <v>1500</v>
      </c>
      <c r="B172">
        <v>0.05</v>
      </c>
      <c r="C172">
        <v>0</v>
      </c>
      <c r="D172">
        <v>2500</v>
      </c>
      <c r="E172">
        <v>200</v>
      </c>
      <c r="F172">
        <v>0.5</v>
      </c>
      <c r="G172">
        <v>0</v>
      </c>
      <c r="H172">
        <v>450</v>
      </c>
      <c r="I172">
        <v>106.89319999999999</v>
      </c>
      <c r="J172">
        <v>4.6930719999999999</v>
      </c>
      <c r="K172">
        <v>10.802239999999999</v>
      </c>
      <c r="L172">
        <v>23.841909999999999</v>
      </c>
      <c r="M172">
        <v>27.29289</v>
      </c>
    </row>
    <row r="173" spans="1:13" x14ac:dyDescent="0.2">
      <c r="A173">
        <v>1500</v>
      </c>
      <c r="B173">
        <v>0.05</v>
      </c>
      <c r="C173">
        <v>1</v>
      </c>
      <c r="D173">
        <v>2500</v>
      </c>
      <c r="E173">
        <v>150</v>
      </c>
      <c r="F173">
        <v>0.5</v>
      </c>
      <c r="G173">
        <v>1</v>
      </c>
      <c r="H173">
        <v>235</v>
      </c>
      <c r="I173">
        <v>106.8927</v>
      </c>
      <c r="J173">
        <v>6.9364999999999997</v>
      </c>
      <c r="K173">
        <v>13.03561</v>
      </c>
      <c r="L173">
        <v>26.07649</v>
      </c>
      <c r="M173">
        <v>29.527940000000001</v>
      </c>
    </row>
    <row r="174" spans="1:13" x14ac:dyDescent="0.2">
      <c r="A174">
        <v>1500</v>
      </c>
      <c r="B174">
        <v>0.05</v>
      </c>
      <c r="C174">
        <v>0.5</v>
      </c>
      <c r="D174">
        <v>2500</v>
      </c>
      <c r="E174">
        <v>150</v>
      </c>
      <c r="F174">
        <v>0.5</v>
      </c>
      <c r="G174">
        <v>0</v>
      </c>
      <c r="H174">
        <v>479</v>
      </c>
      <c r="I174">
        <v>106.88509999999999</v>
      </c>
      <c r="J174">
        <v>5.3917339999999996</v>
      </c>
      <c r="K174">
        <v>11.46288</v>
      </c>
      <c r="L174">
        <v>24.498159999999999</v>
      </c>
      <c r="M174">
        <v>27.96651</v>
      </c>
    </row>
    <row r="175" spans="1:13" x14ac:dyDescent="0.2">
      <c r="A175">
        <v>1500</v>
      </c>
      <c r="B175">
        <v>0.05</v>
      </c>
      <c r="C175">
        <v>0.5</v>
      </c>
      <c r="D175">
        <v>2500</v>
      </c>
      <c r="E175">
        <v>200</v>
      </c>
      <c r="F175">
        <v>0.5</v>
      </c>
      <c r="G175">
        <v>1</v>
      </c>
      <c r="H175">
        <v>403</v>
      </c>
      <c r="I175">
        <v>106.8488</v>
      </c>
      <c r="J175">
        <v>5.373075</v>
      </c>
      <c r="K175">
        <v>11.45593</v>
      </c>
      <c r="L175">
        <v>24.496079999999999</v>
      </c>
      <c r="M175">
        <v>27.943429999999999</v>
      </c>
    </row>
    <row r="176" spans="1:13" x14ac:dyDescent="0.2">
      <c r="A176">
        <v>1500</v>
      </c>
      <c r="B176">
        <v>0.1</v>
      </c>
      <c r="C176">
        <v>0</v>
      </c>
      <c r="D176">
        <v>2500</v>
      </c>
      <c r="E176">
        <v>200</v>
      </c>
      <c r="F176">
        <v>0.3</v>
      </c>
      <c r="G176">
        <v>2</v>
      </c>
      <c r="H176">
        <v>37</v>
      </c>
      <c r="I176">
        <v>105.96469999999999</v>
      </c>
      <c r="J176">
        <v>2.9416229999999999</v>
      </c>
      <c r="K176">
        <v>7.0939350000000001</v>
      </c>
      <c r="L176">
        <v>19.514320000000001</v>
      </c>
      <c r="M176">
        <v>24.365169999999999</v>
      </c>
    </row>
    <row r="177" spans="1:13" x14ac:dyDescent="0.2">
      <c r="A177">
        <v>1500</v>
      </c>
      <c r="B177">
        <v>0.1</v>
      </c>
      <c r="C177">
        <v>0</v>
      </c>
      <c r="D177">
        <v>2500</v>
      </c>
      <c r="E177">
        <v>150</v>
      </c>
      <c r="F177">
        <v>0.3</v>
      </c>
      <c r="G177">
        <v>1</v>
      </c>
      <c r="H177">
        <v>38</v>
      </c>
      <c r="I177">
        <v>105.96469999999999</v>
      </c>
      <c r="J177">
        <v>2.9339219999999999</v>
      </c>
      <c r="K177">
        <v>7.1009219999999997</v>
      </c>
      <c r="L177">
        <v>19.510770000000001</v>
      </c>
      <c r="M177">
        <v>24.373889999999999</v>
      </c>
    </row>
    <row r="178" spans="1:13" x14ac:dyDescent="0.2">
      <c r="A178">
        <v>1500</v>
      </c>
      <c r="B178">
        <v>0.1</v>
      </c>
      <c r="C178">
        <v>1</v>
      </c>
      <c r="D178">
        <v>2500</v>
      </c>
      <c r="E178">
        <v>200</v>
      </c>
      <c r="F178">
        <v>0.3</v>
      </c>
      <c r="G178">
        <v>1</v>
      </c>
      <c r="H178">
        <v>454</v>
      </c>
      <c r="I178">
        <v>105.93259999999999</v>
      </c>
      <c r="J178">
        <v>4.7529769999999996</v>
      </c>
      <c r="K178">
        <v>8.920833</v>
      </c>
      <c r="L178">
        <v>21.324870000000001</v>
      </c>
      <c r="M178">
        <v>26.144290000000002</v>
      </c>
    </row>
    <row r="179" spans="1:13" x14ac:dyDescent="0.2">
      <c r="A179">
        <v>1500</v>
      </c>
      <c r="B179">
        <v>0.1</v>
      </c>
      <c r="C179">
        <v>0.5</v>
      </c>
      <c r="D179">
        <v>2500</v>
      </c>
      <c r="E179">
        <v>150</v>
      </c>
      <c r="F179">
        <v>0.3</v>
      </c>
      <c r="G179">
        <v>2</v>
      </c>
      <c r="H179">
        <v>346</v>
      </c>
      <c r="I179">
        <v>105.932</v>
      </c>
      <c r="J179">
        <v>3.5996000000000001</v>
      </c>
      <c r="K179">
        <v>7.782464</v>
      </c>
      <c r="L179">
        <v>20.202590000000001</v>
      </c>
      <c r="M179">
        <v>25.007010000000001</v>
      </c>
    </row>
    <row r="180" spans="1:13" x14ac:dyDescent="0.2">
      <c r="A180">
        <v>1500</v>
      </c>
      <c r="B180">
        <v>0.1</v>
      </c>
      <c r="C180">
        <v>1</v>
      </c>
      <c r="D180">
        <v>2500</v>
      </c>
      <c r="E180">
        <v>150</v>
      </c>
      <c r="F180">
        <v>0.3</v>
      </c>
      <c r="G180">
        <v>0</v>
      </c>
      <c r="H180">
        <v>458</v>
      </c>
      <c r="I180">
        <v>105.91370000000001</v>
      </c>
      <c r="J180">
        <v>4.7459150000000001</v>
      </c>
      <c r="K180">
        <v>8.9134539999999998</v>
      </c>
      <c r="L180">
        <v>21.333970000000001</v>
      </c>
      <c r="M180">
        <v>26.137589999999999</v>
      </c>
    </row>
    <row r="181" spans="1:13" x14ac:dyDescent="0.2">
      <c r="A181">
        <v>1500</v>
      </c>
      <c r="B181">
        <v>0.1</v>
      </c>
      <c r="C181">
        <v>0.5</v>
      </c>
      <c r="D181">
        <v>2500</v>
      </c>
      <c r="E181">
        <v>200</v>
      </c>
      <c r="F181">
        <v>0.3</v>
      </c>
      <c r="G181">
        <v>0</v>
      </c>
      <c r="H181">
        <v>255</v>
      </c>
      <c r="I181">
        <v>105.9131</v>
      </c>
      <c r="J181">
        <v>3.616724</v>
      </c>
      <c r="K181">
        <v>7.7835660000000004</v>
      </c>
      <c r="L181">
        <v>20.193899999999999</v>
      </c>
      <c r="M181">
        <v>24.992249999999999</v>
      </c>
    </row>
    <row r="182" spans="1:13" x14ac:dyDescent="0.2">
      <c r="A182">
        <v>1900</v>
      </c>
      <c r="B182">
        <v>0.05</v>
      </c>
      <c r="C182">
        <v>0</v>
      </c>
      <c r="D182">
        <v>2500</v>
      </c>
      <c r="E182">
        <v>150</v>
      </c>
      <c r="F182">
        <v>0.4</v>
      </c>
      <c r="G182">
        <v>2</v>
      </c>
      <c r="H182">
        <v>620</v>
      </c>
      <c r="I182">
        <v>105.34139999999999</v>
      </c>
      <c r="J182">
        <v>4.7755650000000003</v>
      </c>
      <c r="K182">
        <v>10.99559</v>
      </c>
      <c r="L182">
        <v>24.735990000000001</v>
      </c>
      <c r="M182">
        <v>27.60371</v>
      </c>
    </row>
    <row r="183" spans="1:13" x14ac:dyDescent="0.2">
      <c r="A183">
        <v>1900</v>
      </c>
      <c r="B183">
        <v>0.05</v>
      </c>
      <c r="C183">
        <v>0</v>
      </c>
      <c r="D183">
        <v>2500</v>
      </c>
      <c r="E183">
        <v>200</v>
      </c>
      <c r="F183">
        <v>0.4</v>
      </c>
      <c r="G183">
        <v>0</v>
      </c>
      <c r="H183">
        <v>695</v>
      </c>
      <c r="I183">
        <v>105.307</v>
      </c>
      <c r="J183">
        <v>4.7513370000000004</v>
      </c>
      <c r="K183">
        <v>11.004160000000001</v>
      </c>
      <c r="L183">
        <v>24.71114</v>
      </c>
      <c r="M183">
        <v>27.579329999999999</v>
      </c>
    </row>
    <row r="184" spans="1:13" x14ac:dyDescent="0.2">
      <c r="A184">
        <v>1900</v>
      </c>
      <c r="B184">
        <v>0.05</v>
      </c>
      <c r="C184">
        <v>0.5</v>
      </c>
      <c r="D184">
        <v>2500</v>
      </c>
      <c r="E184">
        <v>200</v>
      </c>
      <c r="F184">
        <v>0.4</v>
      </c>
      <c r="G184">
        <v>1</v>
      </c>
      <c r="H184">
        <v>229</v>
      </c>
      <c r="I184">
        <v>105.2788</v>
      </c>
      <c r="J184">
        <v>5.5300799999999999</v>
      </c>
      <c r="K184">
        <v>11.754339999999999</v>
      </c>
      <c r="L184">
        <v>25.461770000000001</v>
      </c>
      <c r="M184">
        <v>28.3142</v>
      </c>
    </row>
    <row r="185" spans="1:13" x14ac:dyDescent="0.2">
      <c r="A185">
        <v>1900</v>
      </c>
      <c r="B185">
        <v>0.05</v>
      </c>
      <c r="C185">
        <v>0.5</v>
      </c>
      <c r="D185">
        <v>2500</v>
      </c>
      <c r="E185">
        <v>150</v>
      </c>
      <c r="F185">
        <v>0.4</v>
      </c>
      <c r="G185">
        <v>0</v>
      </c>
      <c r="H185">
        <v>715</v>
      </c>
      <c r="I185">
        <v>105.2431</v>
      </c>
      <c r="J185">
        <v>5.5831280000000003</v>
      </c>
      <c r="K185">
        <v>11.850339999999999</v>
      </c>
      <c r="L185">
        <v>25.576160000000002</v>
      </c>
      <c r="M185">
        <v>28.37425</v>
      </c>
    </row>
    <row r="186" spans="1:13" x14ac:dyDescent="0.2">
      <c r="A186">
        <v>1900</v>
      </c>
      <c r="B186">
        <v>0.05</v>
      </c>
      <c r="C186">
        <v>1</v>
      </c>
      <c r="D186">
        <v>2500</v>
      </c>
      <c r="E186">
        <v>200</v>
      </c>
      <c r="F186">
        <v>0.4</v>
      </c>
      <c r="G186">
        <v>2</v>
      </c>
      <c r="H186">
        <v>210</v>
      </c>
      <c r="I186">
        <v>105.2243</v>
      </c>
      <c r="J186">
        <v>7.7909160000000002</v>
      </c>
      <c r="K186">
        <v>14.007059999999999</v>
      </c>
      <c r="L186">
        <v>27.763259999999999</v>
      </c>
      <c r="M186">
        <v>30.54768</v>
      </c>
    </row>
    <row r="187" spans="1:13" x14ac:dyDescent="0.2">
      <c r="A187">
        <v>1900</v>
      </c>
      <c r="B187">
        <v>0.05</v>
      </c>
      <c r="C187">
        <v>1</v>
      </c>
      <c r="D187">
        <v>2500</v>
      </c>
      <c r="E187">
        <v>150</v>
      </c>
      <c r="F187">
        <v>0.4</v>
      </c>
      <c r="G187">
        <v>1</v>
      </c>
      <c r="H187">
        <v>530</v>
      </c>
      <c r="I187">
        <v>105.15900000000001</v>
      </c>
      <c r="J187">
        <v>7.9436150000000003</v>
      </c>
      <c r="K187">
        <v>14.178940000000001</v>
      </c>
      <c r="L187">
        <v>27.91902</v>
      </c>
      <c r="M187">
        <v>30.682849999999998</v>
      </c>
    </row>
    <row r="188" spans="1:13" x14ac:dyDescent="0.2">
      <c r="A188">
        <v>1900</v>
      </c>
      <c r="B188">
        <v>0.05</v>
      </c>
      <c r="C188">
        <v>0</v>
      </c>
      <c r="D188">
        <v>3000</v>
      </c>
      <c r="E188">
        <v>150</v>
      </c>
      <c r="F188">
        <v>0.5</v>
      </c>
      <c r="G188">
        <v>1</v>
      </c>
      <c r="H188">
        <v>359</v>
      </c>
      <c r="I188">
        <v>103.43770000000001</v>
      </c>
      <c r="J188">
        <v>4.9494020000000001</v>
      </c>
      <c r="K188">
        <v>11.51873</v>
      </c>
      <c r="L188">
        <v>26.1724</v>
      </c>
      <c r="M188">
        <v>28.141259999999999</v>
      </c>
    </row>
    <row r="189" spans="1:13" x14ac:dyDescent="0.2">
      <c r="A189">
        <v>1900</v>
      </c>
      <c r="B189">
        <v>0.05</v>
      </c>
      <c r="C189">
        <v>0</v>
      </c>
      <c r="D189">
        <v>3000</v>
      </c>
      <c r="E189">
        <v>200</v>
      </c>
      <c r="F189">
        <v>0.5</v>
      </c>
      <c r="G189">
        <v>2</v>
      </c>
      <c r="H189">
        <v>228</v>
      </c>
      <c r="I189">
        <v>103.4376</v>
      </c>
      <c r="J189">
        <v>4.9254889999999998</v>
      </c>
      <c r="K189">
        <v>11.49296</v>
      </c>
      <c r="L189">
        <v>26.13306</v>
      </c>
      <c r="M189">
        <v>28.1004</v>
      </c>
    </row>
    <row r="190" spans="1:13" x14ac:dyDescent="0.2">
      <c r="A190">
        <v>1900</v>
      </c>
      <c r="B190">
        <v>0.05</v>
      </c>
      <c r="C190">
        <v>0.5</v>
      </c>
      <c r="D190">
        <v>3000</v>
      </c>
      <c r="E190">
        <v>200</v>
      </c>
      <c r="F190">
        <v>0.5</v>
      </c>
      <c r="G190">
        <v>0</v>
      </c>
      <c r="H190">
        <v>550</v>
      </c>
      <c r="I190">
        <v>103.3489</v>
      </c>
      <c r="J190">
        <v>5.8196450000000004</v>
      </c>
      <c r="K190">
        <v>12.31878</v>
      </c>
      <c r="L190">
        <v>26.976130000000001</v>
      </c>
      <c r="M190">
        <v>28.879770000000001</v>
      </c>
    </row>
    <row r="191" spans="1:13" x14ac:dyDescent="0.2">
      <c r="A191">
        <v>1900</v>
      </c>
      <c r="B191">
        <v>0.05</v>
      </c>
      <c r="C191">
        <v>0.5</v>
      </c>
      <c r="D191">
        <v>3000</v>
      </c>
      <c r="E191">
        <v>150</v>
      </c>
      <c r="F191">
        <v>0.5</v>
      </c>
      <c r="G191">
        <v>2</v>
      </c>
      <c r="H191">
        <v>642</v>
      </c>
      <c r="I191">
        <v>103.3489</v>
      </c>
      <c r="J191">
        <v>5.7890519999999999</v>
      </c>
      <c r="K191">
        <v>12.34003</v>
      </c>
      <c r="L191">
        <v>26.996020000000001</v>
      </c>
      <c r="M191">
        <v>28.89584</v>
      </c>
    </row>
    <row r="192" spans="1:13" x14ac:dyDescent="0.2">
      <c r="A192">
        <v>1900</v>
      </c>
      <c r="B192">
        <v>0.05</v>
      </c>
      <c r="C192">
        <v>1</v>
      </c>
      <c r="D192">
        <v>3000</v>
      </c>
      <c r="E192">
        <v>150</v>
      </c>
      <c r="F192">
        <v>0.5</v>
      </c>
      <c r="G192">
        <v>0</v>
      </c>
      <c r="H192">
        <v>363</v>
      </c>
      <c r="I192">
        <v>103.3391</v>
      </c>
      <c r="J192">
        <v>7.2529219999999999</v>
      </c>
      <c r="K192">
        <v>13.77436</v>
      </c>
      <c r="L192">
        <v>28.444469999999999</v>
      </c>
      <c r="M192">
        <v>30.327829999999999</v>
      </c>
    </row>
    <row r="193" spans="1:13" x14ac:dyDescent="0.2">
      <c r="A193">
        <v>1900</v>
      </c>
      <c r="B193">
        <v>0.05</v>
      </c>
      <c r="C193">
        <v>1</v>
      </c>
      <c r="D193">
        <v>3000</v>
      </c>
      <c r="E193">
        <v>200</v>
      </c>
      <c r="F193">
        <v>0.5</v>
      </c>
      <c r="G193">
        <v>1</v>
      </c>
      <c r="H193">
        <v>282</v>
      </c>
      <c r="I193">
        <v>103.3057</v>
      </c>
      <c r="J193">
        <v>7.2010329999999998</v>
      </c>
      <c r="K193">
        <v>13.77548</v>
      </c>
      <c r="L193">
        <v>28.425519999999999</v>
      </c>
      <c r="M193">
        <v>30.310390000000002</v>
      </c>
    </row>
    <row r="194" spans="1:13" x14ac:dyDescent="0.2">
      <c r="A194">
        <v>1900</v>
      </c>
      <c r="B194">
        <v>0.1</v>
      </c>
      <c r="C194">
        <v>0</v>
      </c>
      <c r="D194">
        <v>3000</v>
      </c>
      <c r="E194">
        <v>200</v>
      </c>
      <c r="F194">
        <v>0.3</v>
      </c>
      <c r="G194">
        <v>1</v>
      </c>
      <c r="H194">
        <v>453</v>
      </c>
      <c r="I194">
        <v>102.37990000000001</v>
      </c>
      <c r="J194">
        <v>3.0913499999999998</v>
      </c>
      <c r="K194">
        <v>7.5929099999999998</v>
      </c>
      <c r="L194">
        <v>22.662780000000001</v>
      </c>
      <c r="M194">
        <v>25.109310000000001</v>
      </c>
    </row>
    <row r="195" spans="1:13" x14ac:dyDescent="0.2">
      <c r="A195">
        <v>1900</v>
      </c>
      <c r="B195">
        <v>0.1</v>
      </c>
      <c r="C195">
        <v>0</v>
      </c>
      <c r="D195">
        <v>3000</v>
      </c>
      <c r="E195">
        <v>150</v>
      </c>
      <c r="F195">
        <v>0.3</v>
      </c>
      <c r="G195">
        <v>0</v>
      </c>
      <c r="H195">
        <v>17</v>
      </c>
      <c r="I195">
        <v>102.3633</v>
      </c>
      <c r="J195">
        <v>3.1328860000000001</v>
      </c>
      <c r="K195">
        <v>7.6051770000000003</v>
      </c>
      <c r="L195">
        <v>22.660160000000001</v>
      </c>
      <c r="M195">
        <v>25.09395</v>
      </c>
    </row>
    <row r="196" spans="1:13" x14ac:dyDescent="0.2">
      <c r="A196">
        <v>1900</v>
      </c>
      <c r="B196">
        <v>0.1</v>
      </c>
      <c r="C196">
        <v>1</v>
      </c>
      <c r="D196">
        <v>3000</v>
      </c>
      <c r="E196">
        <v>150</v>
      </c>
      <c r="F196">
        <v>0.3</v>
      </c>
      <c r="G196">
        <v>2</v>
      </c>
      <c r="H196">
        <v>563</v>
      </c>
      <c r="I196">
        <v>102.3259</v>
      </c>
      <c r="J196">
        <v>4.9450919999999998</v>
      </c>
      <c r="K196">
        <v>9.3817149999999998</v>
      </c>
      <c r="L196">
        <v>24.490320000000001</v>
      </c>
      <c r="M196">
        <v>26.854869999999998</v>
      </c>
    </row>
    <row r="197" spans="1:13" x14ac:dyDescent="0.2">
      <c r="A197">
        <v>1900</v>
      </c>
      <c r="B197">
        <v>0.1</v>
      </c>
      <c r="C197">
        <v>1</v>
      </c>
      <c r="D197">
        <v>3000</v>
      </c>
      <c r="E197">
        <v>200</v>
      </c>
      <c r="F197">
        <v>0.3</v>
      </c>
      <c r="G197">
        <v>0</v>
      </c>
      <c r="H197">
        <v>146</v>
      </c>
      <c r="I197">
        <v>102.32080000000001</v>
      </c>
      <c r="J197">
        <v>5.4508400000000004</v>
      </c>
      <c r="K197">
        <v>9.9715249999999997</v>
      </c>
      <c r="L197">
        <v>25.043769999999999</v>
      </c>
      <c r="M197">
        <v>27.411269999999998</v>
      </c>
    </row>
    <row r="198" spans="1:13" x14ac:dyDescent="0.2">
      <c r="A198">
        <v>1900</v>
      </c>
      <c r="B198">
        <v>0.1</v>
      </c>
      <c r="C198">
        <v>0.5</v>
      </c>
      <c r="D198">
        <v>3000</v>
      </c>
      <c r="E198">
        <v>150</v>
      </c>
      <c r="F198">
        <v>0.3</v>
      </c>
      <c r="G198">
        <v>1</v>
      </c>
      <c r="H198">
        <v>496</v>
      </c>
      <c r="I198">
        <v>102.2483</v>
      </c>
      <c r="J198">
        <v>4.4276580000000001</v>
      </c>
      <c r="K198">
        <v>8.9113249999999997</v>
      </c>
      <c r="L198">
        <v>23.98677</v>
      </c>
      <c r="M198">
        <v>26.28396</v>
      </c>
    </row>
    <row r="199" spans="1:13" x14ac:dyDescent="0.2">
      <c r="A199">
        <v>1900</v>
      </c>
      <c r="B199">
        <v>0.1</v>
      </c>
      <c r="C199">
        <v>0.5</v>
      </c>
      <c r="D199">
        <v>3000</v>
      </c>
      <c r="E199">
        <v>200</v>
      </c>
      <c r="F199">
        <v>0.3</v>
      </c>
      <c r="G199">
        <v>2</v>
      </c>
      <c r="H199">
        <v>258</v>
      </c>
      <c r="I199">
        <v>102.23099999999999</v>
      </c>
      <c r="J199">
        <v>4.4251870000000002</v>
      </c>
      <c r="K199">
        <v>8.9141490000000001</v>
      </c>
      <c r="L199">
        <v>23.98104</v>
      </c>
      <c r="M199">
        <v>26.265219999999999</v>
      </c>
    </row>
    <row r="200" spans="1:13" x14ac:dyDescent="0.2">
      <c r="A200">
        <v>1100</v>
      </c>
      <c r="B200">
        <v>0.15</v>
      </c>
      <c r="C200">
        <v>1</v>
      </c>
      <c r="D200">
        <v>2500</v>
      </c>
      <c r="E200">
        <v>200</v>
      </c>
      <c r="F200">
        <v>0.3</v>
      </c>
      <c r="G200">
        <v>1</v>
      </c>
      <c r="H200">
        <v>172</v>
      </c>
      <c r="I200">
        <v>101.9833</v>
      </c>
      <c r="J200">
        <v>3.755064</v>
      </c>
      <c r="K200">
        <v>7.0550980000000001</v>
      </c>
      <c r="L200">
        <v>21.447109999999999</v>
      </c>
      <c r="M200">
        <v>24.833400000000001</v>
      </c>
    </row>
    <row r="201" spans="1:13" x14ac:dyDescent="0.2">
      <c r="A201">
        <v>1100</v>
      </c>
      <c r="B201">
        <v>0.15</v>
      </c>
      <c r="C201">
        <v>0.5</v>
      </c>
      <c r="D201">
        <v>2500</v>
      </c>
      <c r="E201">
        <v>200</v>
      </c>
      <c r="F201">
        <v>0.3</v>
      </c>
      <c r="G201">
        <v>0</v>
      </c>
      <c r="H201">
        <v>425</v>
      </c>
      <c r="I201">
        <v>101.979</v>
      </c>
      <c r="J201">
        <v>2.784913</v>
      </c>
      <c r="K201">
        <v>6.0853429999999999</v>
      </c>
      <c r="L201">
        <v>20.509879999999999</v>
      </c>
      <c r="M201">
        <v>23.87707</v>
      </c>
    </row>
    <row r="202" spans="1:13" x14ac:dyDescent="0.2">
      <c r="A202">
        <v>1100</v>
      </c>
      <c r="B202">
        <v>0.15</v>
      </c>
      <c r="C202">
        <v>0.5</v>
      </c>
      <c r="D202">
        <v>2500</v>
      </c>
      <c r="E202">
        <v>150</v>
      </c>
      <c r="F202">
        <v>0.3</v>
      </c>
      <c r="G202">
        <v>2</v>
      </c>
      <c r="H202">
        <v>598</v>
      </c>
      <c r="I202">
        <v>101.9785</v>
      </c>
      <c r="J202">
        <v>2.7935409999999998</v>
      </c>
      <c r="K202">
        <v>6.109966</v>
      </c>
      <c r="L202">
        <v>20.513380000000002</v>
      </c>
      <c r="M202">
        <v>23.88663</v>
      </c>
    </row>
    <row r="203" spans="1:13" x14ac:dyDescent="0.2">
      <c r="A203">
        <v>1100</v>
      </c>
      <c r="B203">
        <v>0.15</v>
      </c>
      <c r="C203">
        <v>1</v>
      </c>
      <c r="D203">
        <v>2500</v>
      </c>
      <c r="E203">
        <v>150</v>
      </c>
      <c r="F203">
        <v>0.3</v>
      </c>
      <c r="G203">
        <v>0</v>
      </c>
      <c r="H203">
        <v>1</v>
      </c>
      <c r="I203">
        <v>101.96380000000001</v>
      </c>
      <c r="J203">
        <v>3.5128020000000002</v>
      </c>
      <c r="K203">
        <v>6.8417820000000003</v>
      </c>
      <c r="L203">
        <v>21.229420000000001</v>
      </c>
      <c r="M203">
        <v>24.5763</v>
      </c>
    </row>
    <row r="204" spans="1:13" x14ac:dyDescent="0.2">
      <c r="A204">
        <v>1100</v>
      </c>
      <c r="B204">
        <v>0.15</v>
      </c>
      <c r="C204">
        <v>0</v>
      </c>
      <c r="D204">
        <v>2500</v>
      </c>
      <c r="E204">
        <v>200</v>
      </c>
      <c r="F204">
        <v>0.3</v>
      </c>
      <c r="G204">
        <v>2</v>
      </c>
      <c r="H204">
        <v>700</v>
      </c>
      <c r="I204">
        <v>101.9401</v>
      </c>
      <c r="J204">
        <v>2.6119829999999999</v>
      </c>
      <c r="K204">
        <v>6.5309080000000002</v>
      </c>
      <c r="L204">
        <v>20.7666</v>
      </c>
      <c r="M204">
        <v>24.05039</v>
      </c>
    </row>
    <row r="205" spans="1:13" x14ac:dyDescent="0.2">
      <c r="A205">
        <v>1100</v>
      </c>
      <c r="B205">
        <v>0.15</v>
      </c>
      <c r="C205">
        <v>0</v>
      </c>
      <c r="D205">
        <v>2500</v>
      </c>
      <c r="E205">
        <v>150</v>
      </c>
      <c r="F205">
        <v>0.3</v>
      </c>
      <c r="G205">
        <v>1</v>
      </c>
      <c r="H205">
        <v>551</v>
      </c>
      <c r="I205">
        <v>101.9401</v>
      </c>
      <c r="J205">
        <v>2.636425</v>
      </c>
      <c r="K205">
        <v>6.5366530000000003</v>
      </c>
      <c r="L205">
        <v>20.757090000000002</v>
      </c>
      <c r="M205">
        <v>24.05714</v>
      </c>
    </row>
    <row r="206" spans="1:13" x14ac:dyDescent="0.2">
      <c r="A206">
        <v>1100</v>
      </c>
      <c r="B206">
        <v>0.05</v>
      </c>
      <c r="C206">
        <v>0.5</v>
      </c>
      <c r="D206">
        <v>3000</v>
      </c>
      <c r="E206">
        <v>100</v>
      </c>
      <c r="F206">
        <v>0.3</v>
      </c>
      <c r="G206">
        <v>0</v>
      </c>
      <c r="H206">
        <v>84</v>
      </c>
      <c r="I206">
        <v>100.283</v>
      </c>
      <c r="J206">
        <v>2.248221</v>
      </c>
      <c r="K206">
        <v>4.0117729999999998</v>
      </c>
      <c r="L206">
        <v>6.7487269999999997</v>
      </c>
      <c r="M206">
        <v>21.236049999999999</v>
      </c>
    </row>
    <row r="207" spans="1:13" x14ac:dyDescent="0.2">
      <c r="A207">
        <v>1100</v>
      </c>
      <c r="B207">
        <v>0.05</v>
      </c>
      <c r="C207">
        <v>1</v>
      </c>
      <c r="D207">
        <v>3000</v>
      </c>
      <c r="E207">
        <v>100</v>
      </c>
      <c r="F207">
        <v>0.3</v>
      </c>
      <c r="G207">
        <v>1</v>
      </c>
      <c r="H207">
        <v>294</v>
      </c>
      <c r="I207">
        <v>100.283</v>
      </c>
      <c r="J207">
        <v>3.3638979999999998</v>
      </c>
      <c r="K207">
        <v>5.1320220000000001</v>
      </c>
      <c r="L207">
        <v>7.8687860000000001</v>
      </c>
      <c r="M207">
        <v>22.373840000000001</v>
      </c>
    </row>
    <row r="208" spans="1:13" x14ac:dyDescent="0.2">
      <c r="A208">
        <v>1100</v>
      </c>
      <c r="B208">
        <v>0.05</v>
      </c>
      <c r="C208">
        <v>0</v>
      </c>
      <c r="D208">
        <v>3000</v>
      </c>
      <c r="E208">
        <v>100</v>
      </c>
      <c r="F208">
        <v>0.3</v>
      </c>
      <c r="G208">
        <v>2</v>
      </c>
      <c r="H208">
        <v>517</v>
      </c>
      <c r="I208">
        <v>100.2423</v>
      </c>
      <c r="J208">
        <v>2.2843040000000001</v>
      </c>
      <c r="K208">
        <v>4.4843640000000002</v>
      </c>
      <c r="L208">
        <v>7.5572819999999998</v>
      </c>
      <c r="M208">
        <v>21.561440000000001</v>
      </c>
    </row>
    <row r="209" spans="1:13" x14ac:dyDescent="0.2">
      <c r="A209">
        <v>1100</v>
      </c>
      <c r="B209">
        <v>0.05</v>
      </c>
      <c r="C209">
        <v>1</v>
      </c>
      <c r="D209">
        <v>2500</v>
      </c>
      <c r="E209">
        <v>100</v>
      </c>
      <c r="F209">
        <v>0.3</v>
      </c>
      <c r="G209">
        <v>0</v>
      </c>
      <c r="H209">
        <v>118</v>
      </c>
      <c r="I209">
        <v>100.2163</v>
      </c>
      <c r="J209">
        <v>3.1357940000000002</v>
      </c>
      <c r="K209">
        <v>5.3354569999999999</v>
      </c>
      <c r="L209">
        <v>8.803229</v>
      </c>
      <c r="M209">
        <v>22.491019999999999</v>
      </c>
    </row>
    <row r="210" spans="1:13" x14ac:dyDescent="0.2">
      <c r="A210">
        <v>1100</v>
      </c>
      <c r="B210">
        <v>0.05</v>
      </c>
      <c r="C210">
        <v>0.5</v>
      </c>
      <c r="D210">
        <v>2500</v>
      </c>
      <c r="E210">
        <v>100</v>
      </c>
      <c r="F210">
        <v>0.3</v>
      </c>
      <c r="G210">
        <v>2</v>
      </c>
      <c r="H210">
        <v>655</v>
      </c>
      <c r="I210">
        <v>100.2163</v>
      </c>
      <c r="J210">
        <v>2.5372599999999998</v>
      </c>
      <c r="K210">
        <v>4.7520579999999999</v>
      </c>
      <c r="L210">
        <v>8.2408889999999992</v>
      </c>
      <c r="M210">
        <v>21.909230000000001</v>
      </c>
    </row>
    <row r="211" spans="1:13" x14ac:dyDescent="0.2">
      <c r="A211">
        <v>1100</v>
      </c>
      <c r="B211">
        <v>0.05</v>
      </c>
      <c r="C211">
        <v>0</v>
      </c>
      <c r="D211">
        <v>2500</v>
      </c>
      <c r="E211">
        <v>100</v>
      </c>
      <c r="F211">
        <v>0.3</v>
      </c>
      <c r="G211">
        <v>1</v>
      </c>
      <c r="H211">
        <v>687</v>
      </c>
      <c r="I211">
        <v>100.2163</v>
      </c>
      <c r="J211">
        <v>2.3032210000000002</v>
      </c>
      <c r="K211">
        <v>4.7707649999999999</v>
      </c>
      <c r="L211">
        <v>8.0913260000000005</v>
      </c>
      <c r="M211">
        <v>21.794799999999999</v>
      </c>
    </row>
    <row r="212" spans="1:13" x14ac:dyDescent="0.2">
      <c r="A212">
        <v>1100</v>
      </c>
      <c r="B212">
        <v>0.05</v>
      </c>
      <c r="C212">
        <v>0</v>
      </c>
      <c r="D212">
        <v>3000</v>
      </c>
      <c r="E212">
        <v>100</v>
      </c>
      <c r="F212">
        <v>0.4</v>
      </c>
      <c r="G212">
        <v>0</v>
      </c>
      <c r="H212">
        <v>96</v>
      </c>
      <c r="I212">
        <v>100.1932</v>
      </c>
      <c r="J212">
        <v>2.2040099999999998</v>
      </c>
      <c r="K212">
        <v>4.6705030000000001</v>
      </c>
      <c r="L212">
        <v>8.5707719999999998</v>
      </c>
      <c r="M212">
        <v>21.794250000000002</v>
      </c>
    </row>
    <row r="213" spans="1:13" x14ac:dyDescent="0.2">
      <c r="A213">
        <v>1100</v>
      </c>
      <c r="B213">
        <v>0.05</v>
      </c>
      <c r="C213">
        <v>0.5</v>
      </c>
      <c r="D213">
        <v>3000</v>
      </c>
      <c r="E213">
        <v>100</v>
      </c>
      <c r="F213">
        <v>0.4</v>
      </c>
      <c r="G213">
        <v>1</v>
      </c>
      <c r="H213">
        <v>246</v>
      </c>
      <c r="I213">
        <v>100.1932</v>
      </c>
      <c r="J213">
        <v>2.8491590000000002</v>
      </c>
      <c r="K213">
        <v>5.3022989999999997</v>
      </c>
      <c r="L213">
        <v>9.1854689999999994</v>
      </c>
      <c r="M213">
        <v>22.372779999999999</v>
      </c>
    </row>
    <row r="214" spans="1:13" x14ac:dyDescent="0.2">
      <c r="A214">
        <v>1100</v>
      </c>
      <c r="B214">
        <v>0.05</v>
      </c>
      <c r="C214">
        <v>1</v>
      </c>
      <c r="D214">
        <v>3000</v>
      </c>
      <c r="E214">
        <v>100</v>
      </c>
      <c r="F214">
        <v>0.4</v>
      </c>
      <c r="G214">
        <v>2</v>
      </c>
      <c r="H214">
        <v>267</v>
      </c>
      <c r="I214">
        <v>100.1932</v>
      </c>
      <c r="J214">
        <v>3.825644</v>
      </c>
      <c r="K214">
        <v>6.3044190000000002</v>
      </c>
      <c r="L214">
        <v>10.174099999999999</v>
      </c>
      <c r="M214">
        <v>23.375900000000001</v>
      </c>
    </row>
    <row r="215" spans="1:13" x14ac:dyDescent="0.2">
      <c r="A215">
        <v>1100</v>
      </c>
      <c r="B215">
        <v>0.1</v>
      </c>
      <c r="C215">
        <v>0.5</v>
      </c>
      <c r="D215">
        <v>3000</v>
      </c>
      <c r="E215">
        <v>100</v>
      </c>
      <c r="F215">
        <v>0.3</v>
      </c>
      <c r="G215">
        <v>1</v>
      </c>
      <c r="H215">
        <v>392</v>
      </c>
      <c r="I215">
        <v>100.18259999999999</v>
      </c>
      <c r="J215">
        <v>2.3389540000000002</v>
      </c>
      <c r="K215">
        <v>4.4078220000000004</v>
      </c>
      <c r="L215">
        <v>8.1217159999999993</v>
      </c>
      <c r="M215">
        <v>21.661650000000002</v>
      </c>
    </row>
    <row r="216" spans="1:13" x14ac:dyDescent="0.2">
      <c r="A216">
        <v>1100</v>
      </c>
      <c r="B216">
        <v>0.1</v>
      </c>
      <c r="C216">
        <v>1</v>
      </c>
      <c r="D216">
        <v>3000</v>
      </c>
      <c r="E216">
        <v>100</v>
      </c>
      <c r="F216">
        <v>0.3</v>
      </c>
      <c r="G216">
        <v>2</v>
      </c>
      <c r="H216">
        <v>693</v>
      </c>
      <c r="I216">
        <v>100.18259999999999</v>
      </c>
      <c r="J216">
        <v>3.158372</v>
      </c>
      <c r="K216">
        <v>5.2288269999999999</v>
      </c>
      <c r="L216">
        <v>8.9473160000000007</v>
      </c>
      <c r="M216">
        <v>22.483160000000002</v>
      </c>
    </row>
    <row r="217" spans="1:13" x14ac:dyDescent="0.2">
      <c r="A217">
        <v>1500</v>
      </c>
      <c r="B217">
        <v>0.05</v>
      </c>
      <c r="C217">
        <v>0.5</v>
      </c>
      <c r="D217">
        <v>3000</v>
      </c>
      <c r="E217">
        <v>100</v>
      </c>
      <c r="F217">
        <v>0.3</v>
      </c>
      <c r="G217">
        <v>1</v>
      </c>
      <c r="H217">
        <v>58</v>
      </c>
      <c r="I217">
        <v>100.1816</v>
      </c>
      <c r="J217">
        <v>2.9904959999999998</v>
      </c>
      <c r="K217">
        <v>5.4952329999999998</v>
      </c>
      <c r="L217">
        <v>9.546621</v>
      </c>
      <c r="M217">
        <v>22.55209</v>
      </c>
    </row>
    <row r="218" spans="1:13" x14ac:dyDescent="0.2">
      <c r="A218">
        <v>1500</v>
      </c>
      <c r="B218">
        <v>0.05</v>
      </c>
      <c r="C218">
        <v>0</v>
      </c>
      <c r="D218">
        <v>3000</v>
      </c>
      <c r="E218">
        <v>100</v>
      </c>
      <c r="F218">
        <v>0.3</v>
      </c>
      <c r="G218">
        <v>0</v>
      </c>
      <c r="H218">
        <v>117</v>
      </c>
      <c r="I218">
        <v>100.1816</v>
      </c>
      <c r="J218">
        <v>2.5059979999999999</v>
      </c>
      <c r="K218">
        <v>5.2060690000000003</v>
      </c>
      <c r="L218">
        <v>9.0937599999999996</v>
      </c>
      <c r="M218">
        <v>22.16104</v>
      </c>
    </row>
    <row r="219" spans="1:13" x14ac:dyDescent="0.2">
      <c r="A219">
        <v>1500</v>
      </c>
      <c r="B219">
        <v>0.05</v>
      </c>
      <c r="C219">
        <v>1</v>
      </c>
      <c r="D219">
        <v>3000</v>
      </c>
      <c r="E219">
        <v>100</v>
      </c>
      <c r="F219">
        <v>0.3</v>
      </c>
      <c r="G219">
        <v>2</v>
      </c>
      <c r="H219">
        <v>674</v>
      </c>
      <c r="I219">
        <v>100.1816</v>
      </c>
      <c r="J219">
        <v>4.2733420000000004</v>
      </c>
      <c r="K219">
        <v>6.7892679999999999</v>
      </c>
      <c r="L219">
        <v>10.843500000000001</v>
      </c>
      <c r="M219">
        <v>23.844940000000001</v>
      </c>
    </row>
    <row r="220" spans="1:13" x14ac:dyDescent="0.2">
      <c r="A220">
        <v>1100</v>
      </c>
      <c r="B220">
        <v>0.05</v>
      </c>
      <c r="C220">
        <v>1</v>
      </c>
      <c r="D220">
        <v>2150</v>
      </c>
      <c r="E220">
        <v>100</v>
      </c>
      <c r="F220">
        <v>0.3</v>
      </c>
      <c r="G220">
        <v>2</v>
      </c>
      <c r="H220">
        <v>369</v>
      </c>
      <c r="I220">
        <v>100.1695</v>
      </c>
      <c r="J220">
        <v>3.7068180000000002</v>
      </c>
      <c r="K220">
        <v>6.3760810000000001</v>
      </c>
      <c r="L220">
        <v>10.695180000000001</v>
      </c>
      <c r="M220">
        <v>23.453050000000001</v>
      </c>
    </row>
    <row r="221" spans="1:13" x14ac:dyDescent="0.2">
      <c r="A221">
        <v>1100</v>
      </c>
      <c r="B221">
        <v>0.05</v>
      </c>
      <c r="C221">
        <v>0</v>
      </c>
      <c r="D221">
        <v>2150</v>
      </c>
      <c r="E221">
        <v>100</v>
      </c>
      <c r="F221">
        <v>0.3</v>
      </c>
      <c r="G221">
        <v>0</v>
      </c>
      <c r="H221">
        <v>644</v>
      </c>
      <c r="I221">
        <v>100.1695</v>
      </c>
      <c r="J221">
        <v>2.5018039999999999</v>
      </c>
      <c r="K221">
        <v>5.0679999999999996</v>
      </c>
      <c r="L221">
        <v>9.4045190000000005</v>
      </c>
      <c r="M221">
        <v>22.177759999999999</v>
      </c>
    </row>
    <row r="222" spans="1:13" x14ac:dyDescent="0.2">
      <c r="A222">
        <v>1100</v>
      </c>
      <c r="B222">
        <v>0.05</v>
      </c>
      <c r="C222">
        <v>0.5</v>
      </c>
      <c r="D222">
        <v>2150</v>
      </c>
      <c r="E222">
        <v>100</v>
      </c>
      <c r="F222">
        <v>0.3</v>
      </c>
      <c r="G222">
        <v>1</v>
      </c>
      <c r="H222">
        <v>663</v>
      </c>
      <c r="I222">
        <v>100.1695</v>
      </c>
      <c r="J222">
        <v>2.750718</v>
      </c>
      <c r="K222">
        <v>5.4027180000000001</v>
      </c>
      <c r="L222">
        <v>9.7039220000000004</v>
      </c>
      <c r="M222">
        <v>22.47587</v>
      </c>
    </row>
    <row r="223" spans="1:13" x14ac:dyDescent="0.2">
      <c r="A223">
        <v>1100</v>
      </c>
      <c r="B223">
        <v>0.05</v>
      </c>
      <c r="C223">
        <v>1</v>
      </c>
      <c r="D223">
        <v>2500</v>
      </c>
      <c r="E223">
        <v>100</v>
      </c>
      <c r="F223">
        <v>0.4</v>
      </c>
      <c r="G223">
        <v>1</v>
      </c>
      <c r="H223">
        <v>393</v>
      </c>
      <c r="I223">
        <v>100.14279999999999</v>
      </c>
      <c r="J223">
        <v>4.1449540000000002</v>
      </c>
      <c r="K223">
        <v>7.2144240000000002</v>
      </c>
      <c r="L223">
        <v>12.31232</v>
      </c>
      <c r="M223">
        <v>24.200310000000002</v>
      </c>
    </row>
    <row r="224" spans="1:13" x14ac:dyDescent="0.2">
      <c r="A224">
        <v>1100</v>
      </c>
      <c r="B224">
        <v>0.05</v>
      </c>
      <c r="C224">
        <v>0.5</v>
      </c>
      <c r="D224">
        <v>2500</v>
      </c>
      <c r="E224">
        <v>100</v>
      </c>
      <c r="F224">
        <v>0.4</v>
      </c>
      <c r="G224">
        <v>0</v>
      </c>
      <c r="H224">
        <v>561</v>
      </c>
      <c r="I224">
        <v>100.14279999999999</v>
      </c>
      <c r="J224">
        <v>3.249701</v>
      </c>
      <c r="K224">
        <v>6.3175429999999997</v>
      </c>
      <c r="L224">
        <v>11.401859999999999</v>
      </c>
      <c r="M224">
        <v>23.275300000000001</v>
      </c>
    </row>
    <row r="225" spans="1:13" x14ac:dyDescent="0.2">
      <c r="A225">
        <v>1100</v>
      </c>
      <c r="B225">
        <v>0.05</v>
      </c>
      <c r="C225">
        <v>0</v>
      </c>
      <c r="D225">
        <v>2500</v>
      </c>
      <c r="E225">
        <v>100</v>
      </c>
      <c r="F225">
        <v>0.4</v>
      </c>
      <c r="G225">
        <v>2</v>
      </c>
      <c r="H225">
        <v>20</v>
      </c>
      <c r="I225">
        <v>100.1427</v>
      </c>
      <c r="J225">
        <v>2.6657310000000001</v>
      </c>
      <c r="K225">
        <v>5.7692389999999998</v>
      </c>
      <c r="L225">
        <v>10.8215</v>
      </c>
      <c r="M225">
        <v>22.75667</v>
      </c>
    </row>
    <row r="226" spans="1:13" x14ac:dyDescent="0.2">
      <c r="A226">
        <v>1100</v>
      </c>
      <c r="B226">
        <v>0.1</v>
      </c>
      <c r="C226">
        <v>0</v>
      </c>
      <c r="D226">
        <v>3000</v>
      </c>
      <c r="E226">
        <v>100</v>
      </c>
      <c r="F226">
        <v>0.3</v>
      </c>
      <c r="G226">
        <v>0</v>
      </c>
      <c r="H226">
        <v>564</v>
      </c>
      <c r="I226">
        <v>100.142</v>
      </c>
      <c r="J226">
        <v>2.440315</v>
      </c>
      <c r="K226">
        <v>5.077312</v>
      </c>
      <c r="L226">
        <v>9.6290689999999994</v>
      </c>
      <c r="M226">
        <v>22.149229999999999</v>
      </c>
    </row>
    <row r="227" spans="1:13" x14ac:dyDescent="0.2">
      <c r="A227">
        <v>1100</v>
      </c>
      <c r="B227">
        <v>0.05</v>
      </c>
      <c r="C227">
        <v>1</v>
      </c>
      <c r="D227">
        <v>3000</v>
      </c>
      <c r="E227">
        <v>100</v>
      </c>
      <c r="F227">
        <v>0.5</v>
      </c>
      <c r="G227">
        <v>0</v>
      </c>
      <c r="H227">
        <v>230</v>
      </c>
      <c r="I227">
        <v>100.1374</v>
      </c>
      <c r="J227">
        <v>4.5377859999999997</v>
      </c>
      <c r="K227">
        <v>7.7426089999999999</v>
      </c>
      <c r="L227">
        <v>12.993930000000001</v>
      </c>
      <c r="M227">
        <v>24.676939999999998</v>
      </c>
    </row>
    <row r="228" spans="1:13" x14ac:dyDescent="0.2">
      <c r="A228">
        <v>1100</v>
      </c>
      <c r="B228">
        <v>0.05</v>
      </c>
      <c r="C228">
        <v>0</v>
      </c>
      <c r="D228">
        <v>3000</v>
      </c>
      <c r="E228">
        <v>100</v>
      </c>
      <c r="F228">
        <v>0.5</v>
      </c>
      <c r="G228">
        <v>1</v>
      </c>
      <c r="H228">
        <v>486</v>
      </c>
      <c r="I228">
        <v>100.1374</v>
      </c>
      <c r="J228">
        <v>2.810549</v>
      </c>
      <c r="K228">
        <v>5.9945909999999998</v>
      </c>
      <c r="L228">
        <v>11.28267</v>
      </c>
      <c r="M228">
        <v>22.965409999999999</v>
      </c>
    </row>
    <row r="229" spans="1:13" x14ac:dyDescent="0.2">
      <c r="A229">
        <v>1100</v>
      </c>
      <c r="B229">
        <v>0.05</v>
      </c>
      <c r="C229">
        <v>0.5</v>
      </c>
      <c r="D229">
        <v>3000</v>
      </c>
      <c r="E229">
        <v>100</v>
      </c>
      <c r="F229">
        <v>0.5</v>
      </c>
      <c r="G229">
        <v>2</v>
      </c>
      <c r="H229">
        <v>729</v>
      </c>
      <c r="I229">
        <v>100.1374</v>
      </c>
      <c r="J229">
        <v>3.470936</v>
      </c>
      <c r="K229">
        <v>6.6863270000000004</v>
      </c>
      <c r="L229">
        <v>11.954029999999999</v>
      </c>
      <c r="M229">
        <v>23.593360000000001</v>
      </c>
    </row>
    <row r="230" spans="1:13" x14ac:dyDescent="0.2">
      <c r="A230">
        <v>1500</v>
      </c>
      <c r="B230">
        <v>0.05</v>
      </c>
      <c r="C230">
        <v>0</v>
      </c>
      <c r="D230">
        <v>2500</v>
      </c>
      <c r="E230">
        <v>100</v>
      </c>
      <c r="F230">
        <v>0.3</v>
      </c>
      <c r="G230">
        <v>2</v>
      </c>
      <c r="H230">
        <v>53</v>
      </c>
      <c r="I230">
        <v>100.13249999999999</v>
      </c>
      <c r="J230">
        <v>2.7061380000000002</v>
      </c>
      <c r="K230">
        <v>5.874352</v>
      </c>
      <c r="L230">
        <v>11.193490000000001</v>
      </c>
      <c r="M230">
        <v>22.865839999999999</v>
      </c>
    </row>
    <row r="231" spans="1:13" x14ac:dyDescent="0.2">
      <c r="A231">
        <v>1500</v>
      </c>
      <c r="B231">
        <v>0.05</v>
      </c>
      <c r="C231">
        <v>1</v>
      </c>
      <c r="D231">
        <v>2500</v>
      </c>
      <c r="E231">
        <v>100</v>
      </c>
      <c r="F231">
        <v>0.3</v>
      </c>
      <c r="G231">
        <v>1</v>
      </c>
      <c r="H231">
        <v>189</v>
      </c>
      <c r="I231">
        <v>100.13249999999999</v>
      </c>
      <c r="J231">
        <v>4.2358450000000003</v>
      </c>
      <c r="K231">
        <v>7.3737950000000003</v>
      </c>
      <c r="L231">
        <v>12.73157</v>
      </c>
      <c r="M231">
        <v>24.360320000000002</v>
      </c>
    </row>
    <row r="232" spans="1:13" x14ac:dyDescent="0.2">
      <c r="A232">
        <v>1500</v>
      </c>
      <c r="B232">
        <v>0.05</v>
      </c>
      <c r="C232">
        <v>0.5</v>
      </c>
      <c r="D232">
        <v>2500</v>
      </c>
      <c r="E232">
        <v>100</v>
      </c>
      <c r="F232">
        <v>0.3</v>
      </c>
      <c r="G232">
        <v>0</v>
      </c>
      <c r="H232">
        <v>599</v>
      </c>
      <c r="I232">
        <v>100.13249999999999</v>
      </c>
      <c r="J232">
        <v>3.3660549999999998</v>
      </c>
      <c r="K232">
        <v>6.5180749999999996</v>
      </c>
      <c r="L232">
        <v>11.85671</v>
      </c>
      <c r="M232">
        <v>23.458629999999999</v>
      </c>
    </row>
    <row r="233" spans="1:13" x14ac:dyDescent="0.2">
      <c r="A233">
        <v>1900</v>
      </c>
      <c r="B233">
        <v>0.05</v>
      </c>
      <c r="C233">
        <v>0.5</v>
      </c>
      <c r="D233">
        <v>3000</v>
      </c>
      <c r="E233">
        <v>100</v>
      </c>
      <c r="F233">
        <v>0.3</v>
      </c>
      <c r="G233">
        <v>2</v>
      </c>
      <c r="H233">
        <v>5</v>
      </c>
      <c r="I233">
        <v>100.12269999999999</v>
      </c>
      <c r="J233">
        <v>4.112527</v>
      </c>
      <c r="K233">
        <v>7.4963050000000004</v>
      </c>
      <c r="L233">
        <v>13.17197</v>
      </c>
      <c r="M233">
        <v>24.28406</v>
      </c>
    </row>
    <row r="234" spans="1:13" x14ac:dyDescent="0.2">
      <c r="A234">
        <v>1900</v>
      </c>
      <c r="B234">
        <v>0.05</v>
      </c>
      <c r="C234">
        <v>1</v>
      </c>
      <c r="D234">
        <v>3000</v>
      </c>
      <c r="E234">
        <v>100</v>
      </c>
      <c r="F234">
        <v>0.3</v>
      </c>
      <c r="G234">
        <v>0</v>
      </c>
      <c r="H234">
        <v>104</v>
      </c>
      <c r="I234">
        <v>100.12269999999999</v>
      </c>
      <c r="J234">
        <v>5.8748449999999997</v>
      </c>
      <c r="K234">
        <v>9.2242829999999998</v>
      </c>
      <c r="L234">
        <v>14.87907</v>
      </c>
      <c r="M234">
        <v>26.079270000000001</v>
      </c>
    </row>
    <row r="235" spans="1:13" x14ac:dyDescent="0.2">
      <c r="A235">
        <v>1900</v>
      </c>
      <c r="B235">
        <v>0.05</v>
      </c>
      <c r="C235">
        <v>0</v>
      </c>
      <c r="D235">
        <v>3000</v>
      </c>
      <c r="E235">
        <v>100</v>
      </c>
      <c r="F235">
        <v>0.3</v>
      </c>
      <c r="G235">
        <v>1</v>
      </c>
      <c r="H235">
        <v>226</v>
      </c>
      <c r="I235">
        <v>100.12269999999999</v>
      </c>
      <c r="J235">
        <v>2.8629359999999999</v>
      </c>
      <c r="K235">
        <v>6.2231529999999999</v>
      </c>
      <c r="L235">
        <v>11.90682</v>
      </c>
      <c r="M235">
        <v>23.178260000000002</v>
      </c>
    </row>
    <row r="236" spans="1:13" x14ac:dyDescent="0.2">
      <c r="A236">
        <v>1100</v>
      </c>
      <c r="B236">
        <v>0.1</v>
      </c>
      <c r="C236">
        <v>1</v>
      </c>
      <c r="D236">
        <v>2500</v>
      </c>
      <c r="E236">
        <v>100</v>
      </c>
      <c r="F236">
        <v>0.3</v>
      </c>
      <c r="G236">
        <v>1</v>
      </c>
      <c r="H236">
        <v>270</v>
      </c>
      <c r="I236">
        <v>100.116</v>
      </c>
      <c r="J236">
        <v>3.6192229999999999</v>
      </c>
      <c r="K236">
        <v>6.2560739999999999</v>
      </c>
      <c r="L236">
        <v>11.606920000000001</v>
      </c>
      <c r="M236">
        <v>23.480820000000001</v>
      </c>
    </row>
    <row r="237" spans="1:13" x14ac:dyDescent="0.2">
      <c r="A237">
        <v>1100</v>
      </c>
      <c r="B237">
        <v>0.1</v>
      </c>
      <c r="C237">
        <v>0</v>
      </c>
      <c r="D237">
        <v>2500</v>
      </c>
      <c r="E237">
        <v>100</v>
      </c>
      <c r="F237">
        <v>0.3</v>
      </c>
      <c r="G237">
        <v>2</v>
      </c>
      <c r="H237">
        <v>318</v>
      </c>
      <c r="I237">
        <v>100.116</v>
      </c>
      <c r="J237">
        <v>2.4528590000000001</v>
      </c>
      <c r="K237">
        <v>5.4536230000000003</v>
      </c>
      <c r="L237">
        <v>10.588990000000001</v>
      </c>
      <c r="M237">
        <v>22.509170000000001</v>
      </c>
    </row>
    <row r="238" spans="1:13" x14ac:dyDescent="0.2">
      <c r="A238">
        <v>1100</v>
      </c>
      <c r="B238">
        <v>0.1</v>
      </c>
      <c r="C238">
        <v>0.5</v>
      </c>
      <c r="D238">
        <v>2500</v>
      </c>
      <c r="E238">
        <v>100</v>
      </c>
      <c r="F238">
        <v>0.3</v>
      </c>
      <c r="G238">
        <v>0</v>
      </c>
      <c r="H238">
        <v>242</v>
      </c>
      <c r="I238">
        <v>100.1159</v>
      </c>
      <c r="J238">
        <v>2.642903</v>
      </c>
      <c r="K238">
        <v>5.2742100000000001</v>
      </c>
      <c r="L238">
        <v>10.62588</v>
      </c>
      <c r="M238">
        <v>22.513819999999999</v>
      </c>
    </row>
    <row r="239" spans="1:13" x14ac:dyDescent="0.2">
      <c r="A239">
        <v>1500</v>
      </c>
      <c r="B239">
        <v>0.05</v>
      </c>
      <c r="C239">
        <v>0</v>
      </c>
      <c r="D239">
        <v>3000</v>
      </c>
      <c r="E239">
        <v>100</v>
      </c>
      <c r="F239">
        <v>0.4</v>
      </c>
      <c r="G239">
        <v>1</v>
      </c>
      <c r="H239">
        <v>41</v>
      </c>
      <c r="I239">
        <v>100.1153</v>
      </c>
      <c r="J239">
        <v>3.013315</v>
      </c>
      <c r="K239">
        <v>6.5651200000000003</v>
      </c>
      <c r="L239">
        <v>12.616400000000001</v>
      </c>
      <c r="M239">
        <v>23.490010000000002</v>
      </c>
    </row>
    <row r="240" spans="1:13" x14ac:dyDescent="0.2">
      <c r="A240">
        <v>1500</v>
      </c>
      <c r="B240">
        <v>0.05</v>
      </c>
      <c r="C240">
        <v>0.5</v>
      </c>
      <c r="D240">
        <v>3000</v>
      </c>
      <c r="E240">
        <v>100</v>
      </c>
      <c r="F240">
        <v>0.4</v>
      </c>
      <c r="G240">
        <v>2</v>
      </c>
      <c r="H240">
        <v>367</v>
      </c>
      <c r="I240">
        <v>100.1153</v>
      </c>
      <c r="J240">
        <v>3.9962979999999999</v>
      </c>
      <c r="K240">
        <v>7.5333969999999999</v>
      </c>
      <c r="L240">
        <v>13.58024</v>
      </c>
      <c r="M240">
        <v>24.353539999999999</v>
      </c>
    </row>
    <row r="241" spans="1:13" x14ac:dyDescent="0.2">
      <c r="A241">
        <v>1500</v>
      </c>
      <c r="B241">
        <v>0.05</v>
      </c>
      <c r="C241">
        <v>1</v>
      </c>
      <c r="D241">
        <v>3000</v>
      </c>
      <c r="E241">
        <v>100</v>
      </c>
      <c r="F241">
        <v>0.4</v>
      </c>
      <c r="G241">
        <v>0</v>
      </c>
      <c r="H241">
        <v>637</v>
      </c>
      <c r="I241">
        <v>100.1153</v>
      </c>
      <c r="J241">
        <v>5.3645630000000004</v>
      </c>
      <c r="K241">
        <v>8.8969989999999992</v>
      </c>
      <c r="L241">
        <v>14.98602</v>
      </c>
      <c r="M241">
        <v>25.76857</v>
      </c>
    </row>
    <row r="242" spans="1:13" x14ac:dyDescent="0.2">
      <c r="A242">
        <v>1100</v>
      </c>
      <c r="B242">
        <v>0.05</v>
      </c>
      <c r="C242">
        <v>0</v>
      </c>
      <c r="D242">
        <v>2150</v>
      </c>
      <c r="E242">
        <v>100</v>
      </c>
      <c r="F242">
        <v>0.4</v>
      </c>
      <c r="G242">
        <v>1</v>
      </c>
      <c r="H242">
        <v>7</v>
      </c>
      <c r="I242">
        <v>100.1074</v>
      </c>
      <c r="J242">
        <v>3.1661760000000001</v>
      </c>
      <c r="K242">
        <v>6.865621</v>
      </c>
      <c r="L242">
        <v>13.32124</v>
      </c>
      <c r="M242">
        <v>23.74194</v>
      </c>
    </row>
    <row r="243" spans="1:13" x14ac:dyDescent="0.2">
      <c r="A243">
        <v>1100</v>
      </c>
      <c r="B243">
        <v>0.05</v>
      </c>
      <c r="C243">
        <v>0.5</v>
      </c>
      <c r="D243">
        <v>2150</v>
      </c>
      <c r="E243">
        <v>100</v>
      </c>
      <c r="F243">
        <v>0.4</v>
      </c>
      <c r="G243">
        <v>2</v>
      </c>
      <c r="H243">
        <v>198</v>
      </c>
      <c r="I243">
        <v>100.1074</v>
      </c>
      <c r="J243">
        <v>3.6646879999999999</v>
      </c>
      <c r="K243">
        <v>7.3987889999999998</v>
      </c>
      <c r="L243">
        <v>13.851940000000001</v>
      </c>
      <c r="M243">
        <v>24.255030000000001</v>
      </c>
    </row>
    <row r="244" spans="1:13" x14ac:dyDescent="0.2">
      <c r="A244">
        <v>1100</v>
      </c>
      <c r="B244">
        <v>0.05</v>
      </c>
      <c r="C244">
        <v>1</v>
      </c>
      <c r="D244">
        <v>2150</v>
      </c>
      <c r="E244">
        <v>100</v>
      </c>
      <c r="F244">
        <v>0.4</v>
      </c>
      <c r="G244">
        <v>0</v>
      </c>
      <c r="H244">
        <v>688</v>
      </c>
      <c r="I244">
        <v>100.1074</v>
      </c>
      <c r="J244">
        <v>4.7443900000000001</v>
      </c>
      <c r="K244">
        <v>8.4804399999999998</v>
      </c>
      <c r="L244">
        <v>14.948840000000001</v>
      </c>
      <c r="M244">
        <v>25.337569999999999</v>
      </c>
    </row>
    <row r="245" spans="1:13" x14ac:dyDescent="0.2">
      <c r="A245">
        <v>1500</v>
      </c>
      <c r="B245">
        <v>0.05</v>
      </c>
      <c r="C245">
        <v>0</v>
      </c>
      <c r="D245">
        <v>2150</v>
      </c>
      <c r="E245">
        <v>100</v>
      </c>
      <c r="F245">
        <v>0.3</v>
      </c>
      <c r="G245">
        <v>1</v>
      </c>
      <c r="H245">
        <v>231</v>
      </c>
      <c r="I245">
        <v>100.0981</v>
      </c>
      <c r="J245">
        <v>3.174569</v>
      </c>
      <c r="K245">
        <v>7.0298619999999996</v>
      </c>
      <c r="L245">
        <v>13.924160000000001</v>
      </c>
      <c r="M245">
        <v>23.907340000000001</v>
      </c>
    </row>
    <row r="246" spans="1:13" x14ac:dyDescent="0.2">
      <c r="A246">
        <v>1500</v>
      </c>
      <c r="B246">
        <v>0.05</v>
      </c>
      <c r="C246">
        <v>1</v>
      </c>
      <c r="D246">
        <v>2150</v>
      </c>
      <c r="E246">
        <v>100</v>
      </c>
      <c r="F246">
        <v>0.3</v>
      </c>
      <c r="G246">
        <v>0</v>
      </c>
      <c r="H246">
        <v>340</v>
      </c>
      <c r="I246">
        <v>100.0981</v>
      </c>
      <c r="J246">
        <v>4.4741</v>
      </c>
      <c r="K246">
        <v>8.2736929999999997</v>
      </c>
      <c r="L246">
        <v>15.17802</v>
      </c>
      <c r="M246">
        <v>25.130739999999999</v>
      </c>
    </row>
    <row r="247" spans="1:13" x14ac:dyDescent="0.2">
      <c r="A247">
        <v>1500</v>
      </c>
      <c r="B247">
        <v>0.05</v>
      </c>
      <c r="C247">
        <v>0.5</v>
      </c>
      <c r="D247">
        <v>2150</v>
      </c>
      <c r="E247">
        <v>100</v>
      </c>
      <c r="F247">
        <v>0.3</v>
      </c>
      <c r="G247">
        <v>2</v>
      </c>
      <c r="H247">
        <v>641</v>
      </c>
      <c r="I247">
        <v>100.098</v>
      </c>
      <c r="J247">
        <v>3.8031069999999998</v>
      </c>
      <c r="K247">
        <v>7.6233930000000001</v>
      </c>
      <c r="L247">
        <v>14.49136</v>
      </c>
      <c r="M247">
        <v>24.4955</v>
      </c>
    </row>
    <row r="248" spans="1:13" x14ac:dyDescent="0.2">
      <c r="A248">
        <v>1100</v>
      </c>
      <c r="B248">
        <v>0.05</v>
      </c>
      <c r="C248">
        <v>0</v>
      </c>
      <c r="D248">
        <v>2500</v>
      </c>
      <c r="E248">
        <v>100</v>
      </c>
      <c r="F248">
        <v>0.5</v>
      </c>
      <c r="G248">
        <v>0</v>
      </c>
      <c r="H248">
        <v>163</v>
      </c>
      <c r="I248">
        <v>100.09690000000001</v>
      </c>
      <c r="J248">
        <v>3.4066209999999999</v>
      </c>
      <c r="K248">
        <v>7.4060579999999998</v>
      </c>
      <c r="L248">
        <v>14.52617</v>
      </c>
      <c r="M248">
        <v>24.230219999999999</v>
      </c>
    </row>
    <row r="249" spans="1:13" x14ac:dyDescent="0.2">
      <c r="A249">
        <v>1100</v>
      </c>
      <c r="B249">
        <v>0.05</v>
      </c>
      <c r="C249">
        <v>0.5</v>
      </c>
      <c r="D249">
        <v>2500</v>
      </c>
      <c r="E249">
        <v>100</v>
      </c>
      <c r="F249">
        <v>0.5</v>
      </c>
      <c r="G249">
        <v>1</v>
      </c>
      <c r="H249">
        <v>408</v>
      </c>
      <c r="I249">
        <v>100.09690000000001</v>
      </c>
      <c r="J249">
        <v>4.0028230000000002</v>
      </c>
      <c r="K249">
        <v>8.0023820000000008</v>
      </c>
      <c r="L249">
        <v>15.122389999999999</v>
      </c>
      <c r="M249">
        <v>24.794730000000001</v>
      </c>
    </row>
    <row r="250" spans="1:13" x14ac:dyDescent="0.2">
      <c r="A250">
        <v>1100</v>
      </c>
      <c r="B250">
        <v>0.05</v>
      </c>
      <c r="C250">
        <v>1</v>
      </c>
      <c r="D250">
        <v>2500</v>
      </c>
      <c r="E250">
        <v>100</v>
      </c>
      <c r="F250">
        <v>0.5</v>
      </c>
      <c r="G250">
        <v>2</v>
      </c>
      <c r="H250">
        <v>668</v>
      </c>
      <c r="I250">
        <v>100.09690000000001</v>
      </c>
      <c r="J250">
        <v>4.632409</v>
      </c>
      <c r="K250">
        <v>8.6527399999999997</v>
      </c>
      <c r="L250">
        <v>15.77328</v>
      </c>
      <c r="M250">
        <v>25.44106</v>
      </c>
    </row>
    <row r="251" spans="1:13" x14ac:dyDescent="0.2">
      <c r="A251">
        <v>1100</v>
      </c>
      <c r="B251">
        <v>0.1</v>
      </c>
      <c r="C251">
        <v>0.5</v>
      </c>
      <c r="D251">
        <v>3000</v>
      </c>
      <c r="E251">
        <v>100</v>
      </c>
      <c r="F251">
        <v>0.4</v>
      </c>
      <c r="G251">
        <v>2</v>
      </c>
      <c r="H251">
        <v>449</v>
      </c>
      <c r="I251">
        <v>100.0929</v>
      </c>
      <c r="J251">
        <v>3.0325899999999999</v>
      </c>
      <c r="K251">
        <v>6.017957</v>
      </c>
      <c r="L251">
        <v>12.400040000000001</v>
      </c>
      <c r="M251">
        <v>23.22062</v>
      </c>
    </row>
    <row r="252" spans="1:13" x14ac:dyDescent="0.2">
      <c r="A252">
        <v>1100</v>
      </c>
      <c r="B252">
        <v>0.1</v>
      </c>
      <c r="C252">
        <v>1</v>
      </c>
      <c r="D252">
        <v>3000</v>
      </c>
      <c r="E252">
        <v>100</v>
      </c>
      <c r="F252">
        <v>0.4</v>
      </c>
      <c r="G252">
        <v>0</v>
      </c>
      <c r="H252">
        <v>488</v>
      </c>
      <c r="I252">
        <v>100.0929</v>
      </c>
      <c r="J252">
        <v>3.906256</v>
      </c>
      <c r="K252">
        <v>6.943568</v>
      </c>
      <c r="L252">
        <v>13.314439999999999</v>
      </c>
      <c r="M252">
        <v>24.114699999999999</v>
      </c>
    </row>
    <row r="253" spans="1:13" x14ac:dyDescent="0.2">
      <c r="A253">
        <v>1100</v>
      </c>
      <c r="B253">
        <v>0.1</v>
      </c>
      <c r="C253">
        <v>0</v>
      </c>
      <c r="D253">
        <v>3000</v>
      </c>
      <c r="E253">
        <v>100</v>
      </c>
      <c r="F253">
        <v>0.4</v>
      </c>
      <c r="G253">
        <v>1</v>
      </c>
      <c r="H253">
        <v>660</v>
      </c>
      <c r="I253">
        <v>100.0929</v>
      </c>
      <c r="J253">
        <v>2.3526389999999999</v>
      </c>
      <c r="K253">
        <v>5.3590210000000003</v>
      </c>
      <c r="L253">
        <v>11.73995</v>
      </c>
      <c r="M253">
        <v>22.592580000000002</v>
      </c>
    </row>
    <row r="254" spans="1:13" x14ac:dyDescent="0.2">
      <c r="A254">
        <v>1900</v>
      </c>
      <c r="B254">
        <v>0.05</v>
      </c>
      <c r="C254">
        <v>0.5</v>
      </c>
      <c r="D254">
        <v>2500</v>
      </c>
      <c r="E254">
        <v>100</v>
      </c>
      <c r="F254">
        <v>0.3</v>
      </c>
      <c r="G254">
        <v>1</v>
      </c>
      <c r="H254">
        <v>208</v>
      </c>
      <c r="I254">
        <v>100.0838</v>
      </c>
      <c r="J254">
        <v>4.3407340000000003</v>
      </c>
      <c r="K254">
        <v>8.5751639999999991</v>
      </c>
      <c r="L254">
        <v>16.41236</v>
      </c>
      <c r="M254">
        <v>25.34808</v>
      </c>
    </row>
    <row r="255" spans="1:13" x14ac:dyDescent="0.2">
      <c r="A255">
        <v>1900</v>
      </c>
      <c r="B255">
        <v>0.05</v>
      </c>
      <c r="C255">
        <v>1</v>
      </c>
      <c r="D255">
        <v>2500</v>
      </c>
      <c r="E255">
        <v>100</v>
      </c>
      <c r="F255">
        <v>0.3</v>
      </c>
      <c r="G255">
        <v>2</v>
      </c>
      <c r="H255">
        <v>443</v>
      </c>
      <c r="I255">
        <v>100.0838</v>
      </c>
      <c r="J255">
        <v>6.04277</v>
      </c>
      <c r="K255">
        <v>10.24179</v>
      </c>
      <c r="L255">
        <v>18.062100000000001</v>
      </c>
      <c r="M255">
        <v>27.034990000000001</v>
      </c>
    </row>
    <row r="256" spans="1:13" x14ac:dyDescent="0.2">
      <c r="A256">
        <v>1900</v>
      </c>
      <c r="B256">
        <v>0.05</v>
      </c>
      <c r="C256">
        <v>0</v>
      </c>
      <c r="D256">
        <v>2500</v>
      </c>
      <c r="E256">
        <v>100</v>
      </c>
      <c r="F256">
        <v>0.3</v>
      </c>
      <c r="G256">
        <v>0</v>
      </c>
      <c r="H256">
        <v>534</v>
      </c>
      <c r="I256">
        <v>100.0838</v>
      </c>
      <c r="J256">
        <v>3.5084059999999999</v>
      </c>
      <c r="K256">
        <v>7.7275109999999998</v>
      </c>
      <c r="L256">
        <v>15.54303</v>
      </c>
      <c r="M256">
        <v>24.547039999999999</v>
      </c>
    </row>
    <row r="257" spans="1:13" x14ac:dyDescent="0.2">
      <c r="A257">
        <v>1100</v>
      </c>
      <c r="B257">
        <v>0.15</v>
      </c>
      <c r="C257">
        <v>1</v>
      </c>
      <c r="D257">
        <v>3000</v>
      </c>
      <c r="E257">
        <v>100</v>
      </c>
      <c r="F257">
        <v>0.3</v>
      </c>
      <c r="G257">
        <v>0</v>
      </c>
      <c r="H257">
        <v>705</v>
      </c>
      <c r="I257">
        <v>100.0823</v>
      </c>
      <c r="J257">
        <v>4.5351999999999997</v>
      </c>
      <c r="K257">
        <v>6.9378599999999997</v>
      </c>
      <c r="L257">
        <v>13.02359</v>
      </c>
      <c r="M257">
        <v>24.37595</v>
      </c>
    </row>
    <row r="258" spans="1:13" x14ac:dyDescent="0.2">
      <c r="A258">
        <v>1100</v>
      </c>
      <c r="B258">
        <v>0.15</v>
      </c>
      <c r="C258">
        <v>0.5</v>
      </c>
      <c r="D258">
        <v>3000</v>
      </c>
      <c r="E258">
        <v>100</v>
      </c>
      <c r="F258">
        <v>0.3</v>
      </c>
      <c r="G258">
        <v>2</v>
      </c>
      <c r="H258">
        <v>652</v>
      </c>
      <c r="I258">
        <v>100.0822</v>
      </c>
      <c r="J258">
        <v>2.451441</v>
      </c>
      <c r="K258">
        <v>4.8676979999999999</v>
      </c>
      <c r="L258">
        <v>10.972009999999999</v>
      </c>
      <c r="M258">
        <v>22.27533</v>
      </c>
    </row>
    <row r="259" spans="1:13" x14ac:dyDescent="0.2">
      <c r="A259">
        <v>1500</v>
      </c>
      <c r="B259">
        <v>0.1</v>
      </c>
      <c r="C259">
        <v>0</v>
      </c>
      <c r="D259">
        <v>3000</v>
      </c>
      <c r="E259">
        <v>100</v>
      </c>
      <c r="F259">
        <v>0.3</v>
      </c>
      <c r="G259">
        <v>1</v>
      </c>
      <c r="H259">
        <v>181</v>
      </c>
      <c r="I259">
        <v>100.0813</v>
      </c>
      <c r="J259">
        <v>2.6865679999999998</v>
      </c>
      <c r="K259">
        <v>6.118455</v>
      </c>
      <c r="L259">
        <v>12.77075</v>
      </c>
      <c r="M259">
        <v>23.125859999999999</v>
      </c>
    </row>
    <row r="260" spans="1:13" x14ac:dyDescent="0.2">
      <c r="A260">
        <v>1500</v>
      </c>
      <c r="B260">
        <v>0.1</v>
      </c>
      <c r="C260">
        <v>0.5</v>
      </c>
      <c r="D260">
        <v>3000</v>
      </c>
      <c r="E260">
        <v>100</v>
      </c>
      <c r="F260">
        <v>0.3</v>
      </c>
      <c r="G260">
        <v>2</v>
      </c>
      <c r="H260">
        <v>191</v>
      </c>
      <c r="I260">
        <v>100.0813</v>
      </c>
      <c r="J260">
        <v>3.153991</v>
      </c>
      <c r="K260">
        <v>6.2736489999999998</v>
      </c>
      <c r="L260">
        <v>13.16194</v>
      </c>
      <c r="M260">
        <v>23.462420000000002</v>
      </c>
    </row>
    <row r="261" spans="1:13" x14ac:dyDescent="0.2">
      <c r="A261">
        <v>1500</v>
      </c>
      <c r="B261">
        <v>0.1</v>
      </c>
      <c r="C261">
        <v>1</v>
      </c>
      <c r="D261">
        <v>3000</v>
      </c>
      <c r="E261">
        <v>100</v>
      </c>
      <c r="F261">
        <v>0.3</v>
      </c>
      <c r="G261">
        <v>0</v>
      </c>
      <c r="H261">
        <v>588</v>
      </c>
      <c r="I261">
        <v>100.0813</v>
      </c>
      <c r="J261">
        <v>4.4282060000000003</v>
      </c>
      <c r="K261">
        <v>7.5270919999999997</v>
      </c>
      <c r="L261">
        <v>14.431649999999999</v>
      </c>
      <c r="M261">
        <v>24.736329999999999</v>
      </c>
    </row>
    <row r="262" spans="1:13" x14ac:dyDescent="0.2">
      <c r="A262">
        <v>1500</v>
      </c>
      <c r="B262">
        <v>0.05</v>
      </c>
      <c r="C262">
        <v>0</v>
      </c>
      <c r="D262">
        <v>2500</v>
      </c>
      <c r="E262">
        <v>100</v>
      </c>
      <c r="F262">
        <v>0.4</v>
      </c>
      <c r="G262">
        <v>0</v>
      </c>
      <c r="H262">
        <v>361</v>
      </c>
      <c r="I262">
        <v>100.0782</v>
      </c>
      <c r="J262">
        <v>3.6992210000000001</v>
      </c>
      <c r="K262">
        <v>8.2507350000000006</v>
      </c>
      <c r="L262">
        <v>16.571100000000001</v>
      </c>
      <c r="M262">
        <v>24.953749999999999</v>
      </c>
    </row>
    <row r="263" spans="1:13" x14ac:dyDescent="0.2">
      <c r="A263">
        <v>1500</v>
      </c>
      <c r="B263">
        <v>0.05</v>
      </c>
      <c r="C263">
        <v>1</v>
      </c>
      <c r="D263">
        <v>2500</v>
      </c>
      <c r="E263">
        <v>100</v>
      </c>
      <c r="F263">
        <v>0.4</v>
      </c>
      <c r="G263">
        <v>2</v>
      </c>
      <c r="H263">
        <v>422</v>
      </c>
      <c r="I263">
        <v>100.0782</v>
      </c>
      <c r="J263">
        <v>6.022322</v>
      </c>
      <c r="K263">
        <v>10.521229999999999</v>
      </c>
      <c r="L263">
        <v>18.872969999999999</v>
      </c>
      <c r="M263">
        <v>27.244440000000001</v>
      </c>
    </row>
    <row r="264" spans="1:13" x14ac:dyDescent="0.2">
      <c r="A264">
        <v>1500</v>
      </c>
      <c r="B264">
        <v>0.05</v>
      </c>
      <c r="C264">
        <v>0.5</v>
      </c>
      <c r="D264">
        <v>2500</v>
      </c>
      <c r="E264">
        <v>100</v>
      </c>
      <c r="F264">
        <v>0.4</v>
      </c>
      <c r="G264">
        <v>1</v>
      </c>
      <c r="H264">
        <v>638</v>
      </c>
      <c r="I264">
        <v>100.0782</v>
      </c>
      <c r="J264">
        <v>4.4159199999999998</v>
      </c>
      <c r="K264">
        <v>8.9154809999999998</v>
      </c>
      <c r="L264">
        <v>17.303270000000001</v>
      </c>
      <c r="M264">
        <v>25.67595</v>
      </c>
    </row>
    <row r="265" spans="1:13" x14ac:dyDescent="0.2">
      <c r="A265">
        <v>1500</v>
      </c>
      <c r="B265">
        <v>0.05</v>
      </c>
      <c r="C265">
        <v>0.5</v>
      </c>
      <c r="D265">
        <v>3000</v>
      </c>
      <c r="E265">
        <v>100</v>
      </c>
      <c r="F265">
        <v>0.5</v>
      </c>
      <c r="G265">
        <v>0</v>
      </c>
      <c r="H265">
        <v>264</v>
      </c>
      <c r="I265">
        <v>100.0742</v>
      </c>
      <c r="J265">
        <v>4.6125730000000003</v>
      </c>
      <c r="K265">
        <v>9.2973320000000008</v>
      </c>
      <c r="L265">
        <v>18.067240000000002</v>
      </c>
      <c r="M265">
        <v>26.003969999999999</v>
      </c>
    </row>
    <row r="266" spans="1:13" x14ac:dyDescent="0.2">
      <c r="A266">
        <v>1500</v>
      </c>
      <c r="B266">
        <v>0.05</v>
      </c>
      <c r="C266">
        <v>1</v>
      </c>
      <c r="D266">
        <v>3000</v>
      </c>
      <c r="E266">
        <v>100</v>
      </c>
      <c r="F266">
        <v>0.5</v>
      </c>
      <c r="G266">
        <v>1</v>
      </c>
      <c r="H266">
        <v>465</v>
      </c>
      <c r="I266">
        <v>100.0742</v>
      </c>
      <c r="J266">
        <v>6.269075</v>
      </c>
      <c r="K266">
        <v>10.98995</v>
      </c>
      <c r="L266">
        <v>19.760940000000002</v>
      </c>
      <c r="M266">
        <v>27.67717</v>
      </c>
    </row>
    <row r="267" spans="1:13" x14ac:dyDescent="0.2">
      <c r="A267">
        <v>1500</v>
      </c>
      <c r="B267">
        <v>0.05</v>
      </c>
      <c r="C267">
        <v>0</v>
      </c>
      <c r="D267">
        <v>3000</v>
      </c>
      <c r="E267">
        <v>100</v>
      </c>
      <c r="F267">
        <v>0.5</v>
      </c>
      <c r="G267">
        <v>2</v>
      </c>
      <c r="H267">
        <v>532</v>
      </c>
      <c r="I267">
        <v>100.0742</v>
      </c>
      <c r="J267">
        <v>3.8692380000000002</v>
      </c>
      <c r="K267">
        <v>8.5533870000000007</v>
      </c>
      <c r="L267">
        <v>17.342189999999999</v>
      </c>
      <c r="M267">
        <v>25.295529999999999</v>
      </c>
    </row>
    <row r="268" spans="1:13" x14ac:dyDescent="0.2">
      <c r="A268">
        <v>1900</v>
      </c>
      <c r="B268">
        <v>0.05</v>
      </c>
      <c r="C268">
        <v>1</v>
      </c>
      <c r="D268">
        <v>3000</v>
      </c>
      <c r="E268">
        <v>100</v>
      </c>
      <c r="F268">
        <v>0.4</v>
      </c>
      <c r="G268">
        <v>1</v>
      </c>
      <c r="H268">
        <v>159</v>
      </c>
      <c r="I268">
        <v>100.0701</v>
      </c>
      <c r="J268">
        <v>7.0698699999999999</v>
      </c>
      <c r="K268">
        <v>11.86459</v>
      </c>
      <c r="L268">
        <v>20.985209999999999</v>
      </c>
      <c r="M268">
        <v>28.554300000000001</v>
      </c>
    </row>
    <row r="269" spans="1:13" x14ac:dyDescent="0.2">
      <c r="A269">
        <v>1900</v>
      </c>
      <c r="B269">
        <v>0.05</v>
      </c>
      <c r="C269">
        <v>0</v>
      </c>
      <c r="D269">
        <v>3000</v>
      </c>
      <c r="E269">
        <v>100</v>
      </c>
      <c r="F269">
        <v>0.4</v>
      </c>
      <c r="G269">
        <v>2</v>
      </c>
      <c r="H269">
        <v>317</v>
      </c>
      <c r="I269">
        <v>100.0701</v>
      </c>
      <c r="J269">
        <v>3.9204590000000001</v>
      </c>
      <c r="K269">
        <v>8.704091</v>
      </c>
      <c r="L269">
        <v>17.824649999999998</v>
      </c>
      <c r="M269">
        <v>25.412749999999999</v>
      </c>
    </row>
    <row r="270" spans="1:13" x14ac:dyDescent="0.2">
      <c r="A270">
        <v>1900</v>
      </c>
      <c r="B270">
        <v>0.05</v>
      </c>
      <c r="C270">
        <v>0.5</v>
      </c>
      <c r="D270">
        <v>3000</v>
      </c>
      <c r="E270">
        <v>100</v>
      </c>
      <c r="F270">
        <v>0.4</v>
      </c>
      <c r="G270">
        <v>0</v>
      </c>
      <c r="H270">
        <v>447</v>
      </c>
      <c r="I270">
        <v>100.0701</v>
      </c>
      <c r="J270">
        <v>5.102176</v>
      </c>
      <c r="K270">
        <v>9.8698239999999995</v>
      </c>
      <c r="L270">
        <v>18.977599999999999</v>
      </c>
      <c r="M270">
        <v>26.509239999999998</v>
      </c>
    </row>
    <row r="271" spans="1:13" x14ac:dyDescent="0.2">
      <c r="A271">
        <v>1100</v>
      </c>
      <c r="B271">
        <v>0.1</v>
      </c>
      <c r="C271">
        <v>0</v>
      </c>
      <c r="D271">
        <v>2150</v>
      </c>
      <c r="E271">
        <v>100</v>
      </c>
      <c r="F271">
        <v>0.3</v>
      </c>
      <c r="G271">
        <v>1</v>
      </c>
      <c r="H271">
        <v>182</v>
      </c>
      <c r="I271">
        <v>100.0692</v>
      </c>
      <c r="J271">
        <v>2.6730640000000001</v>
      </c>
      <c r="K271">
        <v>5.8573779999999998</v>
      </c>
      <c r="L271">
        <v>13.57762</v>
      </c>
      <c r="M271">
        <v>23.16451</v>
      </c>
    </row>
    <row r="272" spans="1:13" x14ac:dyDescent="0.2">
      <c r="A272">
        <v>1100</v>
      </c>
      <c r="B272">
        <v>0.1</v>
      </c>
      <c r="C272">
        <v>0.5</v>
      </c>
      <c r="D272">
        <v>2150</v>
      </c>
      <c r="E272">
        <v>100</v>
      </c>
      <c r="F272">
        <v>0.3</v>
      </c>
      <c r="G272">
        <v>2</v>
      </c>
      <c r="H272">
        <v>651</v>
      </c>
      <c r="I272">
        <v>100.0692</v>
      </c>
      <c r="J272">
        <v>2.9127900000000002</v>
      </c>
      <c r="K272">
        <v>6.2173790000000002</v>
      </c>
      <c r="L272">
        <v>13.937860000000001</v>
      </c>
      <c r="M272">
        <v>23.45711</v>
      </c>
    </row>
    <row r="273" spans="1:13" x14ac:dyDescent="0.2">
      <c r="A273">
        <v>1100</v>
      </c>
      <c r="B273">
        <v>0.1</v>
      </c>
      <c r="C273">
        <v>1</v>
      </c>
      <c r="D273">
        <v>2150</v>
      </c>
      <c r="E273">
        <v>100</v>
      </c>
      <c r="F273">
        <v>0.3</v>
      </c>
      <c r="G273">
        <v>0</v>
      </c>
      <c r="H273">
        <v>679</v>
      </c>
      <c r="I273">
        <v>100.0692</v>
      </c>
      <c r="J273">
        <v>3.6585589999999999</v>
      </c>
      <c r="K273">
        <v>6.9596799999999996</v>
      </c>
      <c r="L273">
        <v>14.677770000000001</v>
      </c>
      <c r="M273">
        <v>24.196909999999999</v>
      </c>
    </row>
    <row r="274" spans="1:13" x14ac:dyDescent="0.2">
      <c r="A274">
        <v>1100</v>
      </c>
      <c r="B274">
        <v>0.05</v>
      </c>
      <c r="C274">
        <v>0</v>
      </c>
      <c r="D274">
        <v>2150</v>
      </c>
      <c r="E274">
        <v>100</v>
      </c>
      <c r="F274">
        <v>0.5</v>
      </c>
      <c r="G274">
        <v>2</v>
      </c>
      <c r="H274">
        <v>548</v>
      </c>
      <c r="I274">
        <v>100.0686</v>
      </c>
      <c r="J274">
        <v>4.012073</v>
      </c>
      <c r="K274">
        <v>8.9487799999999993</v>
      </c>
      <c r="L274">
        <v>18.369250000000001</v>
      </c>
      <c r="M274">
        <v>25.624680000000001</v>
      </c>
    </row>
    <row r="275" spans="1:13" x14ac:dyDescent="0.2">
      <c r="A275">
        <v>1100</v>
      </c>
      <c r="B275">
        <v>0.05</v>
      </c>
      <c r="C275">
        <v>0.5</v>
      </c>
      <c r="D275">
        <v>2150</v>
      </c>
      <c r="E275">
        <v>100</v>
      </c>
      <c r="F275">
        <v>0.5</v>
      </c>
      <c r="G275">
        <v>0</v>
      </c>
      <c r="H275">
        <v>558</v>
      </c>
      <c r="I275">
        <v>100.0686</v>
      </c>
      <c r="J275">
        <v>4.4359200000000003</v>
      </c>
      <c r="K275">
        <v>9.3725509999999996</v>
      </c>
      <c r="L275">
        <v>18.810739999999999</v>
      </c>
      <c r="M275">
        <v>26.077590000000001</v>
      </c>
    </row>
    <row r="276" spans="1:13" x14ac:dyDescent="0.2">
      <c r="A276">
        <v>1100</v>
      </c>
      <c r="B276">
        <v>0.05</v>
      </c>
      <c r="C276">
        <v>1</v>
      </c>
      <c r="D276">
        <v>2150</v>
      </c>
      <c r="E276">
        <v>100</v>
      </c>
      <c r="F276">
        <v>0.5</v>
      </c>
      <c r="G276">
        <v>1</v>
      </c>
      <c r="H276">
        <v>591</v>
      </c>
      <c r="I276">
        <v>100.0686</v>
      </c>
      <c r="J276">
        <v>5.1042379999999996</v>
      </c>
      <c r="K276">
        <v>10.0548</v>
      </c>
      <c r="L276">
        <v>19.490760000000002</v>
      </c>
      <c r="M276">
        <v>26.747859999999999</v>
      </c>
    </row>
    <row r="277" spans="1:13" x14ac:dyDescent="0.2">
      <c r="A277">
        <v>1900</v>
      </c>
      <c r="B277">
        <v>0.05</v>
      </c>
      <c r="C277">
        <v>1</v>
      </c>
      <c r="D277">
        <v>2150</v>
      </c>
      <c r="E277">
        <v>100</v>
      </c>
      <c r="F277">
        <v>0.3</v>
      </c>
      <c r="G277">
        <v>1</v>
      </c>
      <c r="H277">
        <v>423</v>
      </c>
      <c r="I277">
        <v>100.0566</v>
      </c>
      <c r="J277">
        <v>6.5852459999999997</v>
      </c>
      <c r="K277">
        <v>11.77102</v>
      </c>
      <c r="L277">
        <v>22.405740000000002</v>
      </c>
      <c r="M277">
        <v>28.460840000000001</v>
      </c>
    </row>
    <row r="278" spans="1:13" x14ac:dyDescent="0.2">
      <c r="A278">
        <v>1900</v>
      </c>
      <c r="B278">
        <v>0.05</v>
      </c>
      <c r="C278">
        <v>0.5</v>
      </c>
      <c r="D278">
        <v>2150</v>
      </c>
      <c r="E278">
        <v>100</v>
      </c>
      <c r="F278">
        <v>0.3</v>
      </c>
      <c r="G278">
        <v>0</v>
      </c>
      <c r="H278">
        <v>435</v>
      </c>
      <c r="I278">
        <v>100.0566</v>
      </c>
      <c r="J278">
        <v>4.8909649999999996</v>
      </c>
      <c r="K278">
        <v>10.10947</v>
      </c>
      <c r="L278">
        <v>20.762</v>
      </c>
      <c r="M278">
        <v>26.796890000000001</v>
      </c>
    </row>
    <row r="279" spans="1:13" x14ac:dyDescent="0.2">
      <c r="A279">
        <v>1900</v>
      </c>
      <c r="B279">
        <v>0.05</v>
      </c>
      <c r="C279">
        <v>0</v>
      </c>
      <c r="D279">
        <v>2150</v>
      </c>
      <c r="E279">
        <v>100</v>
      </c>
      <c r="F279">
        <v>0.3</v>
      </c>
      <c r="G279">
        <v>2</v>
      </c>
      <c r="H279">
        <v>632</v>
      </c>
      <c r="I279">
        <v>100.0566</v>
      </c>
      <c r="J279">
        <v>4.1192390000000003</v>
      </c>
      <c r="K279">
        <v>9.3551830000000002</v>
      </c>
      <c r="L279">
        <v>19.990659999999998</v>
      </c>
      <c r="M279">
        <v>26.099060000000001</v>
      </c>
    </row>
    <row r="280" spans="1:13" x14ac:dyDescent="0.2">
      <c r="A280">
        <v>1500</v>
      </c>
      <c r="B280">
        <v>0.05</v>
      </c>
      <c r="C280">
        <v>0.5</v>
      </c>
      <c r="D280">
        <v>2150</v>
      </c>
      <c r="E280">
        <v>100</v>
      </c>
      <c r="F280">
        <v>0.4</v>
      </c>
      <c r="G280">
        <v>0</v>
      </c>
      <c r="H280">
        <v>2</v>
      </c>
      <c r="I280">
        <v>100.0523</v>
      </c>
      <c r="J280">
        <v>4.9599609999999998</v>
      </c>
      <c r="K280">
        <v>10.53584</v>
      </c>
      <c r="L280">
        <v>22.015319999999999</v>
      </c>
      <c r="M280">
        <v>27.18338</v>
      </c>
    </row>
    <row r="281" spans="1:13" x14ac:dyDescent="0.2">
      <c r="A281">
        <v>1500</v>
      </c>
      <c r="B281">
        <v>0.05</v>
      </c>
      <c r="C281">
        <v>1</v>
      </c>
      <c r="D281">
        <v>2150</v>
      </c>
      <c r="E281">
        <v>100</v>
      </c>
      <c r="F281">
        <v>0.4</v>
      </c>
      <c r="G281">
        <v>1</v>
      </c>
      <c r="H281">
        <v>184</v>
      </c>
      <c r="I281">
        <v>100.0523</v>
      </c>
      <c r="J281">
        <v>6.4104939999999999</v>
      </c>
      <c r="K281">
        <v>11.963800000000001</v>
      </c>
      <c r="L281">
        <v>23.466760000000001</v>
      </c>
      <c r="M281">
        <v>28.635729999999999</v>
      </c>
    </row>
    <row r="282" spans="1:13" x14ac:dyDescent="0.2">
      <c r="A282">
        <v>1500</v>
      </c>
      <c r="B282">
        <v>0.05</v>
      </c>
      <c r="C282">
        <v>0</v>
      </c>
      <c r="D282">
        <v>2150</v>
      </c>
      <c r="E282">
        <v>100</v>
      </c>
      <c r="F282">
        <v>0.4</v>
      </c>
      <c r="G282">
        <v>2</v>
      </c>
      <c r="H282">
        <v>701</v>
      </c>
      <c r="I282">
        <v>100.0523</v>
      </c>
      <c r="J282">
        <v>4.3017849999999997</v>
      </c>
      <c r="K282">
        <v>9.8851929999999992</v>
      </c>
      <c r="L282">
        <v>21.389250000000001</v>
      </c>
      <c r="M282">
        <v>26.577120000000001</v>
      </c>
    </row>
    <row r="283" spans="1:13" x14ac:dyDescent="0.2">
      <c r="A283">
        <v>1500</v>
      </c>
      <c r="B283">
        <v>0.05</v>
      </c>
      <c r="C283">
        <v>1</v>
      </c>
      <c r="D283">
        <v>2500</v>
      </c>
      <c r="E283">
        <v>100</v>
      </c>
      <c r="F283">
        <v>0.5</v>
      </c>
      <c r="G283">
        <v>0</v>
      </c>
      <c r="H283">
        <v>283</v>
      </c>
      <c r="I283">
        <v>100.0445</v>
      </c>
      <c r="J283">
        <v>6.9390869999999998</v>
      </c>
      <c r="K283">
        <v>13.010160000000001</v>
      </c>
      <c r="L283">
        <v>26.077470000000002</v>
      </c>
      <c r="M283">
        <v>29.630389999999998</v>
      </c>
    </row>
    <row r="284" spans="1:13" x14ac:dyDescent="0.2">
      <c r="A284">
        <v>1500</v>
      </c>
      <c r="B284">
        <v>0.05</v>
      </c>
      <c r="C284">
        <v>0.5</v>
      </c>
      <c r="D284">
        <v>2500</v>
      </c>
      <c r="E284">
        <v>100</v>
      </c>
      <c r="F284">
        <v>0.5</v>
      </c>
      <c r="G284">
        <v>2</v>
      </c>
      <c r="H284">
        <v>478</v>
      </c>
      <c r="I284">
        <v>100.0445</v>
      </c>
      <c r="J284">
        <v>5.4037430000000004</v>
      </c>
      <c r="K284">
        <v>11.48821</v>
      </c>
      <c r="L284">
        <v>24.507000000000001</v>
      </c>
      <c r="M284">
        <v>28.112829999999999</v>
      </c>
    </row>
    <row r="285" spans="1:13" x14ac:dyDescent="0.2">
      <c r="A285">
        <v>1500</v>
      </c>
      <c r="B285">
        <v>0.05</v>
      </c>
      <c r="C285">
        <v>0</v>
      </c>
      <c r="D285">
        <v>2500</v>
      </c>
      <c r="E285">
        <v>100</v>
      </c>
      <c r="F285">
        <v>0.5</v>
      </c>
      <c r="G285">
        <v>1</v>
      </c>
      <c r="H285">
        <v>560</v>
      </c>
      <c r="I285">
        <v>100.0445</v>
      </c>
      <c r="J285">
        <v>4.7191970000000003</v>
      </c>
      <c r="K285">
        <v>10.80725</v>
      </c>
      <c r="L285">
        <v>23.829419999999999</v>
      </c>
      <c r="M285">
        <v>27.458770000000001</v>
      </c>
    </row>
    <row r="286" spans="1:13" x14ac:dyDescent="0.2">
      <c r="A286">
        <v>1100</v>
      </c>
      <c r="B286">
        <v>0.1</v>
      </c>
      <c r="C286">
        <v>0.5</v>
      </c>
      <c r="D286">
        <v>2500</v>
      </c>
      <c r="E286">
        <v>100</v>
      </c>
      <c r="F286">
        <v>0.4</v>
      </c>
      <c r="G286">
        <v>1</v>
      </c>
      <c r="H286">
        <v>222</v>
      </c>
      <c r="I286">
        <v>100.0425</v>
      </c>
      <c r="J286">
        <v>3.505563</v>
      </c>
      <c r="K286">
        <v>7.5051990000000002</v>
      </c>
      <c r="L286">
        <v>18.277419999999999</v>
      </c>
      <c r="M286">
        <v>24.781210000000002</v>
      </c>
    </row>
    <row r="287" spans="1:13" x14ac:dyDescent="0.2">
      <c r="A287">
        <v>1100</v>
      </c>
      <c r="B287">
        <v>0.1</v>
      </c>
      <c r="C287">
        <v>0</v>
      </c>
      <c r="D287">
        <v>2500</v>
      </c>
      <c r="E287">
        <v>100</v>
      </c>
      <c r="F287">
        <v>0.4</v>
      </c>
      <c r="G287">
        <v>0</v>
      </c>
      <c r="H287">
        <v>326</v>
      </c>
      <c r="I287">
        <v>100.0425</v>
      </c>
      <c r="J287">
        <v>2.8846780000000001</v>
      </c>
      <c r="K287">
        <v>6.8884350000000003</v>
      </c>
      <c r="L287">
        <v>17.69265</v>
      </c>
      <c r="M287">
        <v>24.207750000000001</v>
      </c>
    </row>
    <row r="288" spans="1:13" x14ac:dyDescent="0.2">
      <c r="A288">
        <v>1100</v>
      </c>
      <c r="B288">
        <v>0.1</v>
      </c>
      <c r="C288">
        <v>1</v>
      </c>
      <c r="D288">
        <v>2500</v>
      </c>
      <c r="E288">
        <v>100</v>
      </c>
      <c r="F288">
        <v>0.4</v>
      </c>
      <c r="G288">
        <v>2</v>
      </c>
      <c r="H288">
        <v>341</v>
      </c>
      <c r="I288">
        <v>100.0425</v>
      </c>
      <c r="J288">
        <v>4.3472309999999998</v>
      </c>
      <c r="K288">
        <v>8.3365170000000006</v>
      </c>
      <c r="L288">
        <v>19.118020000000001</v>
      </c>
      <c r="M288">
        <v>25.62229</v>
      </c>
    </row>
    <row r="289" spans="1:13" x14ac:dyDescent="0.2">
      <c r="A289">
        <v>1100</v>
      </c>
      <c r="B289">
        <v>0.15</v>
      </c>
      <c r="C289">
        <v>0</v>
      </c>
      <c r="D289">
        <v>3000</v>
      </c>
      <c r="E289">
        <v>100</v>
      </c>
      <c r="F289">
        <v>0.3</v>
      </c>
      <c r="G289">
        <v>1</v>
      </c>
      <c r="H289">
        <v>125</v>
      </c>
      <c r="I289">
        <v>100.0416</v>
      </c>
      <c r="J289">
        <v>2.58473</v>
      </c>
      <c r="K289">
        <v>5.9009200000000002</v>
      </c>
      <c r="L289">
        <v>15.32695</v>
      </c>
      <c r="M289">
        <v>23.277550000000002</v>
      </c>
    </row>
    <row r="290" spans="1:13" x14ac:dyDescent="0.2">
      <c r="A290">
        <v>1900</v>
      </c>
      <c r="B290">
        <v>0.05</v>
      </c>
      <c r="C290">
        <v>0.5</v>
      </c>
      <c r="D290">
        <v>2500</v>
      </c>
      <c r="E290">
        <v>100</v>
      </c>
      <c r="F290">
        <v>0.4</v>
      </c>
      <c r="G290">
        <v>2</v>
      </c>
      <c r="H290">
        <v>384</v>
      </c>
      <c r="I290">
        <v>100.0408</v>
      </c>
      <c r="J290">
        <v>5.4824520000000003</v>
      </c>
      <c r="K290">
        <v>11.756180000000001</v>
      </c>
      <c r="L290">
        <v>25.474080000000001</v>
      </c>
      <c r="M290">
        <v>28.374770000000002</v>
      </c>
    </row>
    <row r="291" spans="1:13" x14ac:dyDescent="0.2">
      <c r="A291">
        <v>1900</v>
      </c>
      <c r="B291">
        <v>0.05</v>
      </c>
      <c r="C291">
        <v>1</v>
      </c>
      <c r="D291">
        <v>2500</v>
      </c>
      <c r="E291">
        <v>100</v>
      </c>
      <c r="F291">
        <v>0.4</v>
      </c>
      <c r="G291">
        <v>0</v>
      </c>
      <c r="H291">
        <v>503</v>
      </c>
      <c r="I291">
        <v>100.0408</v>
      </c>
      <c r="J291">
        <v>8.0519660000000002</v>
      </c>
      <c r="K291">
        <v>14.30602</v>
      </c>
      <c r="L291">
        <v>28.045000000000002</v>
      </c>
      <c r="M291">
        <v>30.88158</v>
      </c>
    </row>
    <row r="292" spans="1:13" x14ac:dyDescent="0.2">
      <c r="A292">
        <v>1900</v>
      </c>
      <c r="B292">
        <v>0.05</v>
      </c>
      <c r="C292">
        <v>0</v>
      </c>
      <c r="D292">
        <v>2500</v>
      </c>
      <c r="E292">
        <v>100</v>
      </c>
      <c r="F292">
        <v>0.4</v>
      </c>
      <c r="G292">
        <v>1</v>
      </c>
      <c r="H292">
        <v>619</v>
      </c>
      <c r="I292">
        <v>100.0408</v>
      </c>
      <c r="J292">
        <v>4.7667950000000001</v>
      </c>
      <c r="K292">
        <v>11.02215</v>
      </c>
      <c r="L292">
        <v>24.722000000000001</v>
      </c>
      <c r="M292">
        <v>27.65821</v>
      </c>
    </row>
    <row r="293" spans="1:13" x14ac:dyDescent="0.2">
      <c r="A293">
        <v>1900</v>
      </c>
      <c r="B293">
        <v>0.05</v>
      </c>
      <c r="C293">
        <v>1</v>
      </c>
      <c r="D293">
        <v>3000</v>
      </c>
      <c r="E293">
        <v>100</v>
      </c>
      <c r="F293">
        <v>0.5</v>
      </c>
      <c r="G293">
        <v>2</v>
      </c>
      <c r="H293">
        <v>213</v>
      </c>
      <c r="I293">
        <v>100.0376</v>
      </c>
      <c r="J293">
        <v>7.0245490000000004</v>
      </c>
      <c r="K293">
        <v>13.507440000000001</v>
      </c>
      <c r="L293">
        <v>28.146640000000001</v>
      </c>
      <c r="M293">
        <v>30.111160000000002</v>
      </c>
    </row>
    <row r="294" spans="1:13" x14ac:dyDescent="0.2">
      <c r="A294">
        <v>1900</v>
      </c>
      <c r="B294">
        <v>0.05</v>
      </c>
      <c r="C294">
        <v>0</v>
      </c>
      <c r="D294">
        <v>3000</v>
      </c>
      <c r="E294">
        <v>100</v>
      </c>
      <c r="F294">
        <v>0.5</v>
      </c>
      <c r="G294">
        <v>0</v>
      </c>
      <c r="H294">
        <v>315</v>
      </c>
      <c r="I294">
        <v>100.0376</v>
      </c>
      <c r="J294">
        <v>5.0136849999999997</v>
      </c>
      <c r="K294">
        <v>11.52791</v>
      </c>
      <c r="L294">
        <v>26.16771</v>
      </c>
      <c r="M294">
        <v>28.140470000000001</v>
      </c>
    </row>
    <row r="295" spans="1:13" x14ac:dyDescent="0.2">
      <c r="A295">
        <v>1900</v>
      </c>
      <c r="B295">
        <v>0.05</v>
      </c>
      <c r="C295">
        <v>0.5</v>
      </c>
      <c r="D295">
        <v>3000</v>
      </c>
      <c r="E295">
        <v>100</v>
      </c>
      <c r="F295">
        <v>0.5</v>
      </c>
      <c r="G295">
        <v>1</v>
      </c>
      <c r="H295">
        <v>396</v>
      </c>
      <c r="I295">
        <v>100.0376</v>
      </c>
      <c r="J295">
        <v>5.867362</v>
      </c>
      <c r="K295">
        <v>12.38658</v>
      </c>
      <c r="L295">
        <v>27.02665</v>
      </c>
      <c r="M295">
        <v>28.97484</v>
      </c>
    </row>
    <row r="296" spans="1:13" x14ac:dyDescent="0.2">
      <c r="A296">
        <v>1100</v>
      </c>
      <c r="B296">
        <v>0.1</v>
      </c>
      <c r="C296">
        <v>0.5</v>
      </c>
      <c r="D296">
        <v>3000</v>
      </c>
      <c r="E296">
        <v>100</v>
      </c>
      <c r="F296">
        <v>0.5</v>
      </c>
      <c r="G296">
        <v>0</v>
      </c>
      <c r="H296">
        <v>196</v>
      </c>
      <c r="I296">
        <v>100.0372</v>
      </c>
      <c r="J296">
        <v>3.6359880000000002</v>
      </c>
      <c r="K296">
        <v>7.8371519999999997</v>
      </c>
      <c r="L296">
        <v>19.607900000000001</v>
      </c>
      <c r="M296">
        <v>25.143260000000001</v>
      </c>
    </row>
    <row r="297" spans="1:13" x14ac:dyDescent="0.2">
      <c r="A297">
        <v>1100</v>
      </c>
      <c r="B297">
        <v>0.1</v>
      </c>
      <c r="C297">
        <v>1</v>
      </c>
      <c r="D297">
        <v>3000</v>
      </c>
      <c r="E297">
        <v>100</v>
      </c>
      <c r="F297">
        <v>0.5</v>
      </c>
      <c r="G297">
        <v>1</v>
      </c>
      <c r="H297">
        <v>300</v>
      </c>
      <c r="I297">
        <v>100.0372</v>
      </c>
      <c r="J297">
        <v>4.6424519999999996</v>
      </c>
      <c r="K297">
        <v>8.8577290000000009</v>
      </c>
      <c r="L297">
        <v>20.613910000000001</v>
      </c>
      <c r="M297">
        <v>26.16582</v>
      </c>
    </row>
    <row r="298" spans="1:13" x14ac:dyDescent="0.2">
      <c r="A298">
        <v>1100</v>
      </c>
      <c r="B298">
        <v>0.1</v>
      </c>
      <c r="C298">
        <v>0</v>
      </c>
      <c r="D298">
        <v>3000</v>
      </c>
      <c r="E298">
        <v>100</v>
      </c>
      <c r="F298">
        <v>0.5</v>
      </c>
      <c r="G298">
        <v>2</v>
      </c>
      <c r="H298">
        <v>592</v>
      </c>
      <c r="I298">
        <v>100.0372</v>
      </c>
      <c r="J298">
        <v>2.980521</v>
      </c>
      <c r="K298">
        <v>7.2118719999999996</v>
      </c>
      <c r="L298">
        <v>18.984030000000001</v>
      </c>
      <c r="M298">
        <v>24.542249999999999</v>
      </c>
    </row>
    <row r="299" spans="1:13" x14ac:dyDescent="0.2">
      <c r="A299">
        <v>1500</v>
      </c>
      <c r="B299">
        <v>0.1</v>
      </c>
      <c r="C299">
        <v>0</v>
      </c>
      <c r="D299">
        <v>2500</v>
      </c>
      <c r="E299">
        <v>100</v>
      </c>
      <c r="F299">
        <v>0.3</v>
      </c>
      <c r="G299">
        <v>0</v>
      </c>
      <c r="H299">
        <v>241</v>
      </c>
      <c r="I299">
        <v>100.0322</v>
      </c>
      <c r="J299">
        <v>2.9312689999999999</v>
      </c>
      <c r="K299">
        <v>7.0978919999999999</v>
      </c>
      <c r="L299">
        <v>19.502199999999998</v>
      </c>
      <c r="M299">
        <v>24.521719999999998</v>
      </c>
    </row>
    <row r="300" spans="1:13" x14ac:dyDescent="0.2">
      <c r="A300">
        <v>1500</v>
      </c>
      <c r="B300">
        <v>0.1</v>
      </c>
      <c r="C300">
        <v>1</v>
      </c>
      <c r="D300">
        <v>2500</v>
      </c>
      <c r="E300">
        <v>100</v>
      </c>
      <c r="F300">
        <v>0.3</v>
      </c>
      <c r="G300">
        <v>2</v>
      </c>
      <c r="H300">
        <v>459</v>
      </c>
      <c r="I300">
        <v>100.0322</v>
      </c>
      <c r="J300">
        <v>4.7858130000000001</v>
      </c>
      <c r="K300">
        <v>8.9324049999999993</v>
      </c>
      <c r="L300">
        <v>21.373000000000001</v>
      </c>
      <c r="M300">
        <v>26.325240000000001</v>
      </c>
    </row>
    <row r="301" spans="1:13" x14ac:dyDescent="0.2">
      <c r="A301">
        <v>1500</v>
      </c>
      <c r="B301">
        <v>0.1</v>
      </c>
      <c r="C301">
        <v>0.5</v>
      </c>
      <c r="D301">
        <v>2500</v>
      </c>
      <c r="E301">
        <v>100</v>
      </c>
      <c r="F301">
        <v>0.3</v>
      </c>
      <c r="G301">
        <v>1</v>
      </c>
      <c r="H301">
        <v>671</v>
      </c>
      <c r="I301">
        <v>100.0322</v>
      </c>
      <c r="J301">
        <v>3.5627719999999998</v>
      </c>
      <c r="K301">
        <v>7.7171510000000003</v>
      </c>
      <c r="L301">
        <v>20.151730000000001</v>
      </c>
      <c r="M301">
        <v>25.134119999999999</v>
      </c>
    </row>
    <row r="302" spans="1:13" x14ac:dyDescent="0.2">
      <c r="A302">
        <v>1900</v>
      </c>
      <c r="B302">
        <v>0.1</v>
      </c>
      <c r="C302">
        <v>0</v>
      </c>
      <c r="D302">
        <v>3000</v>
      </c>
      <c r="E302">
        <v>100</v>
      </c>
      <c r="F302">
        <v>0.3</v>
      </c>
      <c r="G302">
        <v>2</v>
      </c>
      <c r="H302">
        <v>420</v>
      </c>
      <c r="I302">
        <v>100.02249999999999</v>
      </c>
      <c r="J302">
        <v>3.073779</v>
      </c>
      <c r="K302">
        <v>7.5727500000000001</v>
      </c>
      <c r="L302">
        <v>22.676539999999999</v>
      </c>
      <c r="M302">
        <v>25.114049999999999</v>
      </c>
    </row>
    <row r="303" spans="1:13" x14ac:dyDescent="0.2">
      <c r="A303">
        <v>1900</v>
      </c>
      <c r="B303">
        <v>0.1</v>
      </c>
      <c r="C303">
        <v>1</v>
      </c>
      <c r="D303">
        <v>3000</v>
      </c>
      <c r="E303">
        <v>100</v>
      </c>
      <c r="F303">
        <v>0.3</v>
      </c>
      <c r="G303">
        <v>1</v>
      </c>
      <c r="H303">
        <v>431</v>
      </c>
      <c r="I303">
        <v>100.02249999999999</v>
      </c>
      <c r="J303">
        <v>5.5490089999999999</v>
      </c>
      <c r="K303">
        <v>10.039059999999999</v>
      </c>
      <c r="L303">
        <v>25.124870000000001</v>
      </c>
      <c r="M303">
        <v>27.524560000000001</v>
      </c>
    </row>
    <row r="304" spans="1:13" x14ac:dyDescent="0.2">
      <c r="A304">
        <v>1900</v>
      </c>
      <c r="B304">
        <v>0.1</v>
      </c>
      <c r="C304">
        <v>0.5</v>
      </c>
      <c r="D304">
        <v>3000</v>
      </c>
      <c r="E304">
        <v>100</v>
      </c>
      <c r="F304">
        <v>0.3</v>
      </c>
      <c r="G304">
        <v>0</v>
      </c>
      <c r="H304">
        <v>533</v>
      </c>
      <c r="I304">
        <v>100.02249999999999</v>
      </c>
      <c r="J304">
        <v>4.3519990000000002</v>
      </c>
      <c r="K304">
        <v>8.8059139999999996</v>
      </c>
      <c r="L304">
        <v>23.912379999999999</v>
      </c>
      <c r="M304">
        <v>26.245930000000001</v>
      </c>
    </row>
    <row r="305" spans="1:13" x14ac:dyDescent="0.2">
      <c r="A305">
        <v>1100</v>
      </c>
      <c r="B305">
        <v>0.15</v>
      </c>
      <c r="C305">
        <v>1</v>
      </c>
      <c r="D305">
        <v>2500</v>
      </c>
      <c r="E305">
        <v>100</v>
      </c>
      <c r="F305">
        <v>0.3</v>
      </c>
      <c r="G305">
        <v>2</v>
      </c>
      <c r="H305">
        <v>115</v>
      </c>
      <c r="I305">
        <v>100.01560000000001</v>
      </c>
      <c r="J305">
        <v>3.7336849999999999</v>
      </c>
      <c r="K305">
        <v>7.0330909999999998</v>
      </c>
      <c r="L305">
        <v>21.44304</v>
      </c>
      <c r="M305">
        <v>24.875060000000001</v>
      </c>
    </row>
    <row r="306" spans="1:13" x14ac:dyDescent="0.2">
      <c r="A306">
        <v>1100</v>
      </c>
      <c r="B306">
        <v>0.15</v>
      </c>
      <c r="C306">
        <v>0.5</v>
      </c>
      <c r="D306">
        <v>2500</v>
      </c>
      <c r="E306">
        <v>100</v>
      </c>
      <c r="F306">
        <v>0.3</v>
      </c>
      <c r="G306">
        <v>1</v>
      </c>
      <c r="H306">
        <v>355</v>
      </c>
      <c r="I306">
        <v>100.01560000000001</v>
      </c>
      <c r="J306">
        <v>2.7734049999999999</v>
      </c>
      <c r="K306">
        <v>6.0890750000000002</v>
      </c>
      <c r="L306">
        <v>20.481819999999999</v>
      </c>
      <c r="M306">
        <v>23.91264</v>
      </c>
    </row>
    <row r="307" spans="1:13" x14ac:dyDescent="0.2">
      <c r="A307">
        <v>1100</v>
      </c>
      <c r="B307">
        <v>0.15</v>
      </c>
      <c r="C307">
        <v>0</v>
      </c>
      <c r="D307">
        <v>2500</v>
      </c>
      <c r="E307">
        <v>100</v>
      </c>
      <c r="F307">
        <v>0.3</v>
      </c>
      <c r="G307">
        <v>0</v>
      </c>
      <c r="H307">
        <v>426</v>
      </c>
      <c r="I307">
        <v>100.01560000000001</v>
      </c>
      <c r="J307">
        <v>2.6501320000000002</v>
      </c>
      <c r="K307">
        <v>6.5508199999999999</v>
      </c>
      <c r="L307">
        <v>20.758710000000001</v>
      </c>
      <c r="M307">
        <v>24.073720000000002</v>
      </c>
    </row>
    <row r="308" spans="1:13" x14ac:dyDescent="0.2">
      <c r="A308">
        <v>1500</v>
      </c>
      <c r="B308">
        <v>0.1</v>
      </c>
      <c r="C308">
        <v>0</v>
      </c>
      <c r="D308">
        <v>3000</v>
      </c>
      <c r="E308">
        <v>200</v>
      </c>
      <c r="F308">
        <v>0.4</v>
      </c>
      <c r="G308">
        <v>1</v>
      </c>
      <c r="H308">
        <v>310</v>
      </c>
      <c r="I308">
        <v>99.354709999999997</v>
      </c>
      <c r="J308">
        <v>3.3128069999999998</v>
      </c>
      <c r="K308">
        <v>8.1481250000000003</v>
      </c>
      <c r="L308" t="s">
        <v>49</v>
      </c>
      <c r="M308">
        <v>25.850729999999999</v>
      </c>
    </row>
    <row r="309" spans="1:13" x14ac:dyDescent="0.2">
      <c r="A309">
        <v>1500</v>
      </c>
      <c r="B309">
        <v>0.1</v>
      </c>
      <c r="C309">
        <v>0</v>
      </c>
      <c r="D309">
        <v>3000</v>
      </c>
      <c r="E309">
        <v>150</v>
      </c>
      <c r="F309">
        <v>0.4</v>
      </c>
      <c r="G309">
        <v>0</v>
      </c>
      <c r="H309">
        <v>424</v>
      </c>
      <c r="I309">
        <v>99.354709999999997</v>
      </c>
      <c r="J309">
        <v>3.274</v>
      </c>
      <c r="K309">
        <v>8.1375779999999995</v>
      </c>
      <c r="L309" t="s">
        <v>49</v>
      </c>
      <c r="M309">
        <v>25.846270000000001</v>
      </c>
    </row>
    <row r="310" spans="1:13" x14ac:dyDescent="0.2">
      <c r="A310">
        <v>1500</v>
      </c>
      <c r="B310">
        <v>0.1</v>
      </c>
      <c r="C310">
        <v>0</v>
      </c>
      <c r="D310">
        <v>3000</v>
      </c>
      <c r="E310">
        <v>100</v>
      </c>
      <c r="F310">
        <v>0.4</v>
      </c>
      <c r="G310">
        <v>2</v>
      </c>
      <c r="H310">
        <v>382</v>
      </c>
      <c r="I310">
        <v>99.354709999999997</v>
      </c>
      <c r="J310">
        <v>3.304027</v>
      </c>
      <c r="K310">
        <v>8.1565980000000007</v>
      </c>
      <c r="L310" t="s">
        <v>49</v>
      </c>
      <c r="M310">
        <v>25.8428</v>
      </c>
    </row>
    <row r="311" spans="1:13" x14ac:dyDescent="0.2">
      <c r="A311">
        <v>1500</v>
      </c>
      <c r="B311">
        <v>0.1</v>
      </c>
      <c r="C311">
        <v>1</v>
      </c>
      <c r="D311">
        <v>3000</v>
      </c>
      <c r="E311">
        <v>150</v>
      </c>
      <c r="F311">
        <v>0.4</v>
      </c>
      <c r="G311">
        <v>2</v>
      </c>
      <c r="H311">
        <v>505</v>
      </c>
      <c r="I311">
        <v>99.312619999999995</v>
      </c>
      <c r="J311">
        <v>5.8580800000000002</v>
      </c>
      <c r="K311">
        <v>10.72607</v>
      </c>
      <c r="L311" t="s">
        <v>49</v>
      </c>
      <c r="M311">
        <v>28.347390000000001</v>
      </c>
    </row>
    <row r="312" spans="1:13" x14ac:dyDescent="0.2">
      <c r="A312">
        <v>1500</v>
      </c>
      <c r="B312">
        <v>0.1</v>
      </c>
      <c r="C312">
        <v>0.5</v>
      </c>
      <c r="D312">
        <v>3000</v>
      </c>
      <c r="E312">
        <v>200</v>
      </c>
      <c r="F312">
        <v>0.4</v>
      </c>
      <c r="G312">
        <v>2</v>
      </c>
      <c r="H312">
        <v>614</v>
      </c>
      <c r="I312">
        <v>99.304010000000005</v>
      </c>
      <c r="J312">
        <v>4.119764</v>
      </c>
      <c r="K312">
        <v>8.9559639999999998</v>
      </c>
      <c r="L312" t="s">
        <v>49</v>
      </c>
      <c r="M312">
        <v>26.595109999999998</v>
      </c>
    </row>
    <row r="313" spans="1:13" x14ac:dyDescent="0.2">
      <c r="A313">
        <v>1500</v>
      </c>
      <c r="B313">
        <v>0.1</v>
      </c>
      <c r="C313">
        <v>0.5</v>
      </c>
      <c r="D313">
        <v>3000</v>
      </c>
      <c r="E313">
        <v>150</v>
      </c>
      <c r="F313">
        <v>0.4</v>
      </c>
      <c r="G313">
        <v>1</v>
      </c>
      <c r="H313">
        <v>543</v>
      </c>
      <c r="I313">
        <v>99.304010000000005</v>
      </c>
      <c r="J313">
        <v>4.1197790000000003</v>
      </c>
      <c r="K313">
        <v>8.9713159999999998</v>
      </c>
      <c r="L313" t="s">
        <v>49</v>
      </c>
      <c r="M313">
        <v>26.6129</v>
      </c>
    </row>
    <row r="314" spans="1:13" x14ac:dyDescent="0.2">
      <c r="A314">
        <v>1500</v>
      </c>
      <c r="B314">
        <v>0.1</v>
      </c>
      <c r="C314">
        <v>0.5</v>
      </c>
      <c r="D314">
        <v>3000</v>
      </c>
      <c r="E314">
        <v>100</v>
      </c>
      <c r="F314">
        <v>0.4</v>
      </c>
      <c r="G314">
        <v>0</v>
      </c>
      <c r="H314">
        <v>284</v>
      </c>
      <c r="I314">
        <v>99.299289999999999</v>
      </c>
      <c r="J314">
        <v>4.154096</v>
      </c>
      <c r="K314">
        <v>9.0070920000000001</v>
      </c>
      <c r="L314" t="s">
        <v>49</v>
      </c>
      <c r="M314">
        <v>26.629149999999999</v>
      </c>
    </row>
    <row r="315" spans="1:13" x14ac:dyDescent="0.2">
      <c r="A315">
        <v>1500</v>
      </c>
      <c r="B315">
        <v>0.1</v>
      </c>
      <c r="C315">
        <v>1</v>
      </c>
      <c r="D315">
        <v>3000</v>
      </c>
      <c r="E315">
        <v>200</v>
      </c>
      <c r="F315">
        <v>0.4</v>
      </c>
      <c r="G315">
        <v>0</v>
      </c>
      <c r="H315">
        <v>110</v>
      </c>
      <c r="I315">
        <v>99.298060000000007</v>
      </c>
      <c r="J315">
        <v>7.207319</v>
      </c>
      <c r="K315">
        <v>12.09455</v>
      </c>
      <c r="L315" t="s">
        <v>49</v>
      </c>
      <c r="M315">
        <v>29.698399999999999</v>
      </c>
    </row>
    <row r="316" spans="1:13" x14ac:dyDescent="0.2">
      <c r="A316">
        <v>1500</v>
      </c>
      <c r="B316">
        <v>0.1</v>
      </c>
      <c r="C316">
        <v>1</v>
      </c>
      <c r="D316">
        <v>3000</v>
      </c>
      <c r="E316">
        <v>100</v>
      </c>
      <c r="F316">
        <v>0.4</v>
      </c>
      <c r="G316">
        <v>1</v>
      </c>
      <c r="H316">
        <v>727</v>
      </c>
      <c r="I316">
        <v>99.296589999999995</v>
      </c>
      <c r="J316">
        <v>5.8982049999999999</v>
      </c>
      <c r="K316">
        <v>10.750629999999999</v>
      </c>
      <c r="L316" t="s">
        <v>49</v>
      </c>
      <c r="M316">
        <v>28.358529999999998</v>
      </c>
    </row>
    <row r="317" spans="1:13" x14ac:dyDescent="0.2">
      <c r="A317">
        <v>1100</v>
      </c>
      <c r="B317">
        <v>0.1</v>
      </c>
      <c r="C317">
        <v>0</v>
      </c>
      <c r="D317">
        <v>2150</v>
      </c>
      <c r="E317">
        <v>100</v>
      </c>
      <c r="F317">
        <v>0.4</v>
      </c>
      <c r="G317">
        <v>2</v>
      </c>
      <c r="H317">
        <v>240</v>
      </c>
      <c r="I317">
        <v>96.348550000000003</v>
      </c>
      <c r="J317">
        <v>3.418526</v>
      </c>
      <c r="K317">
        <v>8.590859</v>
      </c>
      <c r="L317" t="s">
        <v>49</v>
      </c>
      <c r="M317">
        <v>26.494689999999999</v>
      </c>
    </row>
    <row r="318" spans="1:13" x14ac:dyDescent="0.2">
      <c r="A318">
        <v>1100</v>
      </c>
      <c r="B318">
        <v>0.1</v>
      </c>
      <c r="C318">
        <v>0</v>
      </c>
      <c r="D318">
        <v>2150</v>
      </c>
      <c r="E318">
        <v>200</v>
      </c>
      <c r="F318">
        <v>0.4</v>
      </c>
      <c r="G318">
        <v>1</v>
      </c>
      <c r="H318">
        <v>682</v>
      </c>
      <c r="I318">
        <v>96.348529999999997</v>
      </c>
      <c r="J318">
        <v>3.416194</v>
      </c>
      <c r="K318">
        <v>8.6031309999999994</v>
      </c>
      <c r="L318" t="s">
        <v>49</v>
      </c>
      <c r="M318">
        <v>26.50628</v>
      </c>
    </row>
    <row r="319" spans="1:13" x14ac:dyDescent="0.2">
      <c r="A319">
        <v>1100</v>
      </c>
      <c r="B319">
        <v>0.1</v>
      </c>
      <c r="C319">
        <v>1</v>
      </c>
      <c r="D319">
        <v>2150</v>
      </c>
      <c r="E319">
        <v>200</v>
      </c>
      <c r="F319">
        <v>0.4</v>
      </c>
      <c r="G319">
        <v>0</v>
      </c>
      <c r="H319">
        <v>572</v>
      </c>
      <c r="I319">
        <v>96.335009999999997</v>
      </c>
      <c r="J319">
        <v>5.058338</v>
      </c>
      <c r="K319">
        <v>10.277710000000001</v>
      </c>
      <c r="L319" t="s">
        <v>49</v>
      </c>
      <c r="M319">
        <v>28.119230000000002</v>
      </c>
    </row>
    <row r="320" spans="1:13" x14ac:dyDescent="0.2">
      <c r="A320">
        <v>1100</v>
      </c>
      <c r="B320">
        <v>0.1</v>
      </c>
      <c r="C320">
        <v>1</v>
      </c>
      <c r="D320">
        <v>2150</v>
      </c>
      <c r="E320">
        <v>100</v>
      </c>
      <c r="F320">
        <v>0.4</v>
      </c>
      <c r="G320">
        <v>1</v>
      </c>
      <c r="H320">
        <v>162</v>
      </c>
      <c r="I320">
        <v>96.334779999999995</v>
      </c>
      <c r="J320">
        <v>4.7039650000000002</v>
      </c>
      <c r="K320">
        <v>9.8917680000000008</v>
      </c>
      <c r="L320" t="s">
        <v>49</v>
      </c>
      <c r="M320">
        <v>27.76323</v>
      </c>
    </row>
    <row r="321" spans="1:13" x14ac:dyDescent="0.2">
      <c r="A321">
        <v>1100</v>
      </c>
      <c r="B321">
        <v>0.1</v>
      </c>
      <c r="C321">
        <v>0</v>
      </c>
      <c r="D321">
        <v>2150</v>
      </c>
      <c r="E321">
        <v>150</v>
      </c>
      <c r="F321">
        <v>0.4</v>
      </c>
      <c r="G321">
        <v>0</v>
      </c>
      <c r="H321">
        <v>175</v>
      </c>
      <c r="I321">
        <v>96.334220000000002</v>
      </c>
      <c r="J321">
        <v>3.3986489999999998</v>
      </c>
      <c r="K321">
        <v>8.5993209999999998</v>
      </c>
      <c r="L321" t="s">
        <v>49</v>
      </c>
      <c r="M321">
        <v>26.474519999999998</v>
      </c>
    </row>
    <row r="322" spans="1:13" x14ac:dyDescent="0.2">
      <c r="A322">
        <v>1100</v>
      </c>
      <c r="B322">
        <v>0.1</v>
      </c>
      <c r="C322">
        <v>0.5</v>
      </c>
      <c r="D322">
        <v>2150</v>
      </c>
      <c r="E322">
        <v>200</v>
      </c>
      <c r="F322">
        <v>0.4</v>
      </c>
      <c r="G322">
        <v>2</v>
      </c>
      <c r="H322">
        <v>252</v>
      </c>
      <c r="I322">
        <v>96.333039999999997</v>
      </c>
      <c r="J322">
        <v>4.039415</v>
      </c>
      <c r="K322">
        <v>9.1749609999999997</v>
      </c>
      <c r="L322" t="s">
        <v>49</v>
      </c>
      <c r="M322">
        <v>27.06588</v>
      </c>
    </row>
    <row r="323" spans="1:13" x14ac:dyDescent="0.2">
      <c r="A323">
        <v>1100</v>
      </c>
      <c r="B323">
        <v>0.1</v>
      </c>
      <c r="C323">
        <v>1</v>
      </c>
      <c r="D323">
        <v>2150</v>
      </c>
      <c r="E323">
        <v>150</v>
      </c>
      <c r="F323">
        <v>0.4</v>
      </c>
      <c r="G323">
        <v>2</v>
      </c>
      <c r="H323">
        <v>404</v>
      </c>
      <c r="I323">
        <v>96.32535</v>
      </c>
      <c r="J323">
        <v>4.7493100000000004</v>
      </c>
      <c r="K323">
        <v>9.9331700000000005</v>
      </c>
      <c r="L323" t="s">
        <v>49</v>
      </c>
      <c r="M323">
        <v>27.792719999999999</v>
      </c>
    </row>
    <row r="324" spans="1:13" x14ac:dyDescent="0.2">
      <c r="A324">
        <v>1100</v>
      </c>
      <c r="B324">
        <v>0.1</v>
      </c>
      <c r="C324">
        <v>0.5</v>
      </c>
      <c r="D324">
        <v>2150</v>
      </c>
      <c r="E324">
        <v>100</v>
      </c>
      <c r="F324">
        <v>0.4</v>
      </c>
      <c r="G324">
        <v>0</v>
      </c>
      <c r="H324">
        <v>696</v>
      </c>
      <c r="I324">
        <v>96.324809999999999</v>
      </c>
      <c r="J324">
        <v>3.9348239999999999</v>
      </c>
      <c r="K324">
        <v>9.1347500000000004</v>
      </c>
      <c r="L324" t="s">
        <v>49</v>
      </c>
      <c r="M324">
        <v>26.976040000000001</v>
      </c>
    </row>
    <row r="325" spans="1:13" x14ac:dyDescent="0.2">
      <c r="A325">
        <v>1100</v>
      </c>
      <c r="B325">
        <v>0.1</v>
      </c>
      <c r="C325">
        <v>0.5</v>
      </c>
      <c r="D325">
        <v>2150</v>
      </c>
      <c r="E325">
        <v>150</v>
      </c>
      <c r="F325">
        <v>0.4</v>
      </c>
      <c r="G325">
        <v>1</v>
      </c>
      <c r="H325">
        <v>554</v>
      </c>
      <c r="I325">
        <v>96.31044</v>
      </c>
      <c r="J325">
        <v>3.9359850000000001</v>
      </c>
      <c r="K325">
        <v>9.1212769999999992</v>
      </c>
      <c r="L325" t="s">
        <v>49</v>
      </c>
      <c r="M325">
        <v>26.964950000000002</v>
      </c>
    </row>
    <row r="326" spans="1:13" x14ac:dyDescent="0.2">
      <c r="A326">
        <v>1500</v>
      </c>
      <c r="B326">
        <v>0.05</v>
      </c>
      <c r="C326">
        <v>0</v>
      </c>
      <c r="D326">
        <v>2150</v>
      </c>
      <c r="E326">
        <v>200</v>
      </c>
      <c r="F326">
        <v>0.5</v>
      </c>
      <c r="G326">
        <v>2</v>
      </c>
      <c r="H326">
        <v>507</v>
      </c>
      <c r="I326">
        <v>95.878699999999995</v>
      </c>
      <c r="J326">
        <v>5.5531439999999996</v>
      </c>
      <c r="K326">
        <v>13.27671</v>
      </c>
      <c r="L326" t="s">
        <v>49</v>
      </c>
      <c r="M326">
        <v>29.950839999999999</v>
      </c>
    </row>
    <row r="327" spans="1:13" x14ac:dyDescent="0.2">
      <c r="A327">
        <v>1500</v>
      </c>
      <c r="B327">
        <v>0.05</v>
      </c>
      <c r="C327">
        <v>0</v>
      </c>
      <c r="D327">
        <v>2150</v>
      </c>
      <c r="E327">
        <v>150</v>
      </c>
      <c r="F327">
        <v>0.5</v>
      </c>
      <c r="G327">
        <v>1</v>
      </c>
      <c r="H327">
        <v>127</v>
      </c>
      <c r="I327">
        <v>95.878559999999993</v>
      </c>
      <c r="J327">
        <v>5.5693970000000004</v>
      </c>
      <c r="K327">
        <v>13.269640000000001</v>
      </c>
      <c r="L327" t="s">
        <v>49</v>
      </c>
      <c r="M327">
        <v>29.976929999999999</v>
      </c>
    </row>
    <row r="328" spans="1:13" x14ac:dyDescent="0.2">
      <c r="A328">
        <v>1500</v>
      </c>
      <c r="B328">
        <v>0.05</v>
      </c>
      <c r="C328">
        <v>0</v>
      </c>
      <c r="D328">
        <v>2150</v>
      </c>
      <c r="E328">
        <v>100</v>
      </c>
      <c r="F328">
        <v>0.5</v>
      </c>
      <c r="G328">
        <v>0</v>
      </c>
      <c r="H328">
        <v>537</v>
      </c>
      <c r="I328">
        <v>95.85145</v>
      </c>
      <c r="J328">
        <v>5.5750529999999996</v>
      </c>
      <c r="K328">
        <v>13.316369999999999</v>
      </c>
      <c r="L328" t="s">
        <v>49</v>
      </c>
      <c r="M328">
        <v>29.96752</v>
      </c>
    </row>
    <row r="329" spans="1:13" x14ac:dyDescent="0.2">
      <c r="A329">
        <v>1500</v>
      </c>
      <c r="B329">
        <v>0.05</v>
      </c>
      <c r="C329">
        <v>1</v>
      </c>
      <c r="D329">
        <v>2150</v>
      </c>
      <c r="E329">
        <v>150</v>
      </c>
      <c r="F329">
        <v>0.5</v>
      </c>
      <c r="G329">
        <v>0</v>
      </c>
      <c r="H329">
        <v>360</v>
      </c>
      <c r="I329">
        <v>95.843739999999997</v>
      </c>
      <c r="J329">
        <v>7.6420209999999997</v>
      </c>
      <c r="K329">
        <v>15.34079</v>
      </c>
      <c r="L329" t="s">
        <v>49</v>
      </c>
      <c r="M329">
        <v>32.001199999999997</v>
      </c>
    </row>
    <row r="330" spans="1:13" x14ac:dyDescent="0.2">
      <c r="A330">
        <v>1500</v>
      </c>
      <c r="B330">
        <v>0.05</v>
      </c>
      <c r="C330">
        <v>1</v>
      </c>
      <c r="D330">
        <v>2150</v>
      </c>
      <c r="E330">
        <v>200</v>
      </c>
      <c r="F330">
        <v>0.5</v>
      </c>
      <c r="G330">
        <v>1</v>
      </c>
      <c r="H330">
        <v>61</v>
      </c>
      <c r="I330">
        <v>95.841759999999994</v>
      </c>
      <c r="J330">
        <v>7.3252160000000002</v>
      </c>
      <c r="K330">
        <v>15.040369999999999</v>
      </c>
      <c r="L330" t="s">
        <v>49</v>
      </c>
      <c r="M330">
        <v>31.716180000000001</v>
      </c>
    </row>
    <row r="331" spans="1:13" x14ac:dyDescent="0.2">
      <c r="A331">
        <v>1500</v>
      </c>
      <c r="B331">
        <v>0.05</v>
      </c>
      <c r="C331">
        <v>1</v>
      </c>
      <c r="D331">
        <v>2150</v>
      </c>
      <c r="E331">
        <v>100</v>
      </c>
      <c r="F331">
        <v>0.5</v>
      </c>
      <c r="G331">
        <v>2</v>
      </c>
      <c r="H331">
        <v>18</v>
      </c>
      <c r="I331">
        <v>95.841759999999994</v>
      </c>
      <c r="J331">
        <v>7.3596969999999997</v>
      </c>
      <c r="K331">
        <v>15.047940000000001</v>
      </c>
      <c r="L331" t="s">
        <v>49</v>
      </c>
      <c r="M331">
        <v>31.719830000000002</v>
      </c>
    </row>
    <row r="332" spans="1:13" x14ac:dyDescent="0.2">
      <c r="A332">
        <v>1500</v>
      </c>
      <c r="B332">
        <v>0.05</v>
      </c>
      <c r="C332">
        <v>0.5</v>
      </c>
      <c r="D332">
        <v>2150</v>
      </c>
      <c r="E332">
        <v>100</v>
      </c>
      <c r="F332">
        <v>0.5</v>
      </c>
      <c r="G332">
        <v>1</v>
      </c>
      <c r="H332">
        <v>98</v>
      </c>
      <c r="I332">
        <v>95.839680000000001</v>
      </c>
      <c r="J332">
        <v>6.2020479999999996</v>
      </c>
      <c r="K332">
        <v>13.937749999999999</v>
      </c>
      <c r="L332" t="s">
        <v>49</v>
      </c>
      <c r="M332">
        <v>30.610220000000002</v>
      </c>
    </row>
    <row r="333" spans="1:13" x14ac:dyDescent="0.2">
      <c r="A333">
        <v>1500</v>
      </c>
      <c r="B333">
        <v>0.05</v>
      </c>
      <c r="C333">
        <v>0.5</v>
      </c>
      <c r="D333">
        <v>2150</v>
      </c>
      <c r="E333">
        <v>200</v>
      </c>
      <c r="F333">
        <v>0.5</v>
      </c>
      <c r="G333">
        <v>0</v>
      </c>
      <c r="H333">
        <v>27</v>
      </c>
      <c r="I333">
        <v>95.812389999999994</v>
      </c>
      <c r="J333">
        <v>6.2584999999999997</v>
      </c>
      <c r="K333">
        <v>13.94576</v>
      </c>
      <c r="L333" t="s">
        <v>49</v>
      </c>
      <c r="M333">
        <v>30.581489999999999</v>
      </c>
    </row>
    <row r="334" spans="1:13" x14ac:dyDescent="0.2">
      <c r="A334">
        <v>1500</v>
      </c>
      <c r="B334">
        <v>0.05</v>
      </c>
      <c r="C334">
        <v>0.5</v>
      </c>
      <c r="D334">
        <v>2150</v>
      </c>
      <c r="E334">
        <v>150</v>
      </c>
      <c r="F334">
        <v>0.5</v>
      </c>
      <c r="G334">
        <v>2</v>
      </c>
      <c r="H334">
        <v>106</v>
      </c>
      <c r="I334">
        <v>95.812389999999994</v>
      </c>
      <c r="J334">
        <v>6.2532629999999996</v>
      </c>
      <c r="K334">
        <v>13.92107</v>
      </c>
      <c r="L334" t="s">
        <v>49</v>
      </c>
      <c r="M334">
        <v>30.58061</v>
      </c>
    </row>
    <row r="335" spans="1:13" x14ac:dyDescent="0.2">
      <c r="A335">
        <v>1100</v>
      </c>
      <c r="B335">
        <v>0.15</v>
      </c>
      <c r="C335">
        <v>0</v>
      </c>
      <c r="D335">
        <v>3000</v>
      </c>
      <c r="E335">
        <v>200</v>
      </c>
      <c r="F335">
        <v>0.4</v>
      </c>
      <c r="G335">
        <v>1</v>
      </c>
      <c r="H335">
        <v>366</v>
      </c>
      <c r="I335">
        <v>95.273610000000005</v>
      </c>
      <c r="J335">
        <v>2.7340270000000002</v>
      </c>
      <c r="K335">
        <v>6.7490870000000003</v>
      </c>
      <c r="L335" t="s">
        <v>49</v>
      </c>
      <c r="M335">
        <v>24.988890000000001</v>
      </c>
    </row>
    <row r="336" spans="1:13" x14ac:dyDescent="0.2">
      <c r="A336">
        <v>1100</v>
      </c>
      <c r="B336">
        <v>0.15</v>
      </c>
      <c r="C336">
        <v>0</v>
      </c>
      <c r="D336">
        <v>3000</v>
      </c>
      <c r="E336">
        <v>100</v>
      </c>
      <c r="F336">
        <v>0.4</v>
      </c>
      <c r="G336">
        <v>2</v>
      </c>
      <c r="H336">
        <v>132</v>
      </c>
      <c r="I336">
        <v>95.273610000000005</v>
      </c>
      <c r="J336">
        <v>2.742801</v>
      </c>
      <c r="K336">
        <v>6.7582149999999999</v>
      </c>
      <c r="L336" t="s">
        <v>49</v>
      </c>
      <c r="M336">
        <v>25.002289999999999</v>
      </c>
    </row>
    <row r="337" spans="1:13" x14ac:dyDescent="0.2">
      <c r="A337">
        <v>1100</v>
      </c>
      <c r="B337">
        <v>0.15</v>
      </c>
      <c r="C337">
        <v>0</v>
      </c>
      <c r="D337">
        <v>3000</v>
      </c>
      <c r="E337">
        <v>150</v>
      </c>
      <c r="F337">
        <v>0.4</v>
      </c>
      <c r="G337">
        <v>0</v>
      </c>
      <c r="H337">
        <v>130</v>
      </c>
      <c r="I337">
        <v>95.266599999999997</v>
      </c>
      <c r="J337">
        <v>2.7266550000000001</v>
      </c>
      <c r="K337">
        <v>6.7282690000000001</v>
      </c>
      <c r="L337" t="s">
        <v>49</v>
      </c>
      <c r="M337">
        <v>24.96782</v>
      </c>
    </row>
    <row r="338" spans="1:13" x14ac:dyDescent="0.2">
      <c r="A338">
        <v>1100</v>
      </c>
      <c r="B338">
        <v>0.15</v>
      </c>
      <c r="C338">
        <v>0.5</v>
      </c>
      <c r="D338">
        <v>3000</v>
      </c>
      <c r="E338">
        <v>200</v>
      </c>
      <c r="F338">
        <v>0.4</v>
      </c>
      <c r="G338">
        <v>2</v>
      </c>
      <c r="H338">
        <v>328</v>
      </c>
      <c r="I338">
        <v>95.212389999999999</v>
      </c>
      <c r="J338">
        <v>3.2381730000000002</v>
      </c>
      <c r="K338">
        <v>7.1582439999999998</v>
      </c>
      <c r="L338" t="s">
        <v>49</v>
      </c>
      <c r="M338">
        <v>25.513459999999998</v>
      </c>
    </row>
    <row r="339" spans="1:13" x14ac:dyDescent="0.2">
      <c r="A339">
        <v>1100</v>
      </c>
      <c r="B339">
        <v>0.15</v>
      </c>
      <c r="C339">
        <v>0.5</v>
      </c>
      <c r="D339">
        <v>3000</v>
      </c>
      <c r="E339">
        <v>150</v>
      </c>
      <c r="F339">
        <v>0.4</v>
      </c>
      <c r="G339">
        <v>1</v>
      </c>
      <c r="H339">
        <v>134</v>
      </c>
      <c r="I339">
        <v>95.212389999999999</v>
      </c>
      <c r="J339">
        <v>3.219379</v>
      </c>
      <c r="K339">
        <v>7.1198319999999997</v>
      </c>
      <c r="L339" t="s">
        <v>49</v>
      </c>
      <c r="M339">
        <v>25.511790000000001</v>
      </c>
    </row>
    <row r="340" spans="1:13" x14ac:dyDescent="0.2">
      <c r="A340">
        <v>1100</v>
      </c>
      <c r="B340">
        <v>0.15</v>
      </c>
      <c r="C340">
        <v>0.5</v>
      </c>
      <c r="D340">
        <v>3000</v>
      </c>
      <c r="E340">
        <v>100</v>
      </c>
      <c r="F340">
        <v>0.4</v>
      </c>
      <c r="G340">
        <v>0</v>
      </c>
      <c r="H340">
        <v>86</v>
      </c>
      <c r="I340">
        <v>95.212389999999999</v>
      </c>
      <c r="J340">
        <v>3.2190560000000001</v>
      </c>
      <c r="K340">
        <v>7.1535880000000001</v>
      </c>
      <c r="L340" t="s">
        <v>49</v>
      </c>
      <c r="M340">
        <v>25.509160000000001</v>
      </c>
    </row>
    <row r="341" spans="1:13" x14ac:dyDescent="0.2">
      <c r="A341">
        <v>1100</v>
      </c>
      <c r="B341">
        <v>0.15</v>
      </c>
      <c r="C341">
        <v>1</v>
      </c>
      <c r="D341">
        <v>3000</v>
      </c>
      <c r="E341">
        <v>200</v>
      </c>
      <c r="F341">
        <v>0.4</v>
      </c>
      <c r="G341">
        <v>0</v>
      </c>
      <c r="H341">
        <v>70</v>
      </c>
      <c r="I341">
        <v>95.210899999999995</v>
      </c>
      <c r="J341">
        <v>4.5264290000000003</v>
      </c>
      <c r="K341">
        <v>8.4287379999999992</v>
      </c>
      <c r="L341" t="s">
        <v>49</v>
      </c>
      <c r="M341">
        <v>26.81832</v>
      </c>
    </row>
    <row r="342" spans="1:13" x14ac:dyDescent="0.2">
      <c r="A342">
        <v>1100</v>
      </c>
      <c r="B342">
        <v>0.15</v>
      </c>
      <c r="C342">
        <v>1</v>
      </c>
      <c r="D342">
        <v>3000</v>
      </c>
      <c r="E342">
        <v>100</v>
      </c>
      <c r="F342">
        <v>0.4</v>
      </c>
      <c r="G342">
        <v>1</v>
      </c>
      <c r="H342">
        <v>122</v>
      </c>
      <c r="I342">
        <v>95.210899999999995</v>
      </c>
      <c r="J342">
        <v>4.5279410000000002</v>
      </c>
      <c r="K342">
        <v>8.4442509999999995</v>
      </c>
      <c r="L342" t="s">
        <v>49</v>
      </c>
      <c r="M342">
        <v>26.818960000000001</v>
      </c>
    </row>
    <row r="343" spans="1:13" x14ac:dyDescent="0.2">
      <c r="A343">
        <v>1100</v>
      </c>
      <c r="B343">
        <v>0.15</v>
      </c>
      <c r="C343">
        <v>1</v>
      </c>
      <c r="D343">
        <v>3000</v>
      </c>
      <c r="E343">
        <v>150</v>
      </c>
      <c r="F343">
        <v>0.4</v>
      </c>
      <c r="G343">
        <v>2</v>
      </c>
      <c r="H343">
        <v>528</v>
      </c>
      <c r="I343">
        <v>95.202680000000001</v>
      </c>
      <c r="J343">
        <v>5.057798</v>
      </c>
      <c r="K343">
        <v>8.9627610000000004</v>
      </c>
      <c r="L343" t="s">
        <v>49</v>
      </c>
      <c r="M343">
        <v>27.318539999999999</v>
      </c>
    </row>
    <row r="344" spans="1:13" x14ac:dyDescent="0.2">
      <c r="A344">
        <v>1900</v>
      </c>
      <c r="B344">
        <v>0.05</v>
      </c>
      <c r="C344">
        <v>0</v>
      </c>
      <c r="D344">
        <v>2150</v>
      </c>
      <c r="E344">
        <v>150</v>
      </c>
      <c r="F344">
        <v>0.4</v>
      </c>
      <c r="G344">
        <v>1</v>
      </c>
      <c r="H344">
        <v>541</v>
      </c>
      <c r="I344">
        <v>94.345129999999997</v>
      </c>
      <c r="J344">
        <v>5.6243650000000001</v>
      </c>
      <c r="K344">
        <v>13.54912</v>
      </c>
      <c r="L344" t="s">
        <v>49</v>
      </c>
      <c r="M344">
        <v>30.290559999999999</v>
      </c>
    </row>
    <row r="345" spans="1:13" x14ac:dyDescent="0.2">
      <c r="A345">
        <v>1900</v>
      </c>
      <c r="B345">
        <v>0.05</v>
      </c>
      <c r="C345">
        <v>0</v>
      </c>
      <c r="D345">
        <v>2150</v>
      </c>
      <c r="E345">
        <v>100</v>
      </c>
      <c r="F345">
        <v>0.4</v>
      </c>
      <c r="G345">
        <v>0</v>
      </c>
      <c r="H345">
        <v>529</v>
      </c>
      <c r="I345">
        <v>94.345129999999997</v>
      </c>
      <c r="J345">
        <v>5.6057499999999996</v>
      </c>
      <c r="K345">
        <v>13.518509999999999</v>
      </c>
      <c r="L345" t="s">
        <v>49</v>
      </c>
      <c r="M345">
        <v>30.264099999999999</v>
      </c>
    </row>
    <row r="346" spans="1:13" x14ac:dyDescent="0.2">
      <c r="A346">
        <v>1900</v>
      </c>
      <c r="B346">
        <v>0.05</v>
      </c>
      <c r="C346">
        <v>0</v>
      </c>
      <c r="D346">
        <v>2150</v>
      </c>
      <c r="E346">
        <v>200</v>
      </c>
      <c r="F346">
        <v>0.4</v>
      </c>
      <c r="G346">
        <v>2</v>
      </c>
      <c r="H346">
        <v>92</v>
      </c>
      <c r="I346">
        <v>94.319699999999997</v>
      </c>
      <c r="J346">
        <v>5.619243</v>
      </c>
      <c r="K346">
        <v>13.523250000000001</v>
      </c>
      <c r="L346" t="s">
        <v>49</v>
      </c>
      <c r="M346">
        <v>30.242920000000002</v>
      </c>
    </row>
    <row r="347" spans="1:13" x14ac:dyDescent="0.2">
      <c r="A347">
        <v>1900</v>
      </c>
      <c r="B347">
        <v>0.05</v>
      </c>
      <c r="C347">
        <v>1</v>
      </c>
      <c r="D347">
        <v>2150</v>
      </c>
      <c r="E347">
        <v>200</v>
      </c>
      <c r="F347">
        <v>0.4</v>
      </c>
      <c r="G347">
        <v>1</v>
      </c>
      <c r="H347">
        <v>142</v>
      </c>
      <c r="I347">
        <v>94.318939999999998</v>
      </c>
      <c r="J347">
        <v>8.4159520000000008</v>
      </c>
      <c r="K347">
        <v>16.311969999999999</v>
      </c>
      <c r="L347" t="s">
        <v>49</v>
      </c>
      <c r="M347">
        <v>32.999470000000002</v>
      </c>
    </row>
    <row r="348" spans="1:13" x14ac:dyDescent="0.2">
      <c r="A348">
        <v>1900</v>
      </c>
      <c r="B348">
        <v>0.05</v>
      </c>
      <c r="C348">
        <v>1</v>
      </c>
      <c r="D348">
        <v>2150</v>
      </c>
      <c r="E348">
        <v>100</v>
      </c>
      <c r="F348">
        <v>0.4</v>
      </c>
      <c r="G348">
        <v>2</v>
      </c>
      <c r="H348">
        <v>212</v>
      </c>
      <c r="I348">
        <v>94.318939999999998</v>
      </c>
      <c r="J348">
        <v>8.3842420000000004</v>
      </c>
      <c r="K348">
        <v>16.30865</v>
      </c>
      <c r="L348" t="s">
        <v>49</v>
      </c>
      <c r="M348">
        <v>33.024079999999998</v>
      </c>
    </row>
    <row r="349" spans="1:13" x14ac:dyDescent="0.2">
      <c r="A349">
        <v>1900</v>
      </c>
      <c r="B349">
        <v>0.05</v>
      </c>
      <c r="C349">
        <v>0.5</v>
      </c>
      <c r="D349">
        <v>2150</v>
      </c>
      <c r="E349">
        <v>200</v>
      </c>
      <c r="F349">
        <v>0.4</v>
      </c>
      <c r="G349">
        <v>0</v>
      </c>
      <c r="H349">
        <v>57</v>
      </c>
      <c r="I349">
        <v>94.312759999999997</v>
      </c>
      <c r="J349">
        <v>6.3628629999999999</v>
      </c>
      <c r="K349">
        <v>14.26305</v>
      </c>
      <c r="L349" t="s">
        <v>49</v>
      </c>
      <c r="M349">
        <v>30.966429999999999</v>
      </c>
    </row>
    <row r="350" spans="1:13" x14ac:dyDescent="0.2">
      <c r="A350">
        <v>1900</v>
      </c>
      <c r="B350">
        <v>0.05</v>
      </c>
      <c r="C350">
        <v>0.5</v>
      </c>
      <c r="D350">
        <v>2150</v>
      </c>
      <c r="E350">
        <v>150</v>
      </c>
      <c r="F350">
        <v>0.4</v>
      </c>
      <c r="G350">
        <v>2</v>
      </c>
      <c r="H350">
        <v>187</v>
      </c>
      <c r="I350">
        <v>94.312759999999997</v>
      </c>
      <c r="J350">
        <v>6.3725969999999998</v>
      </c>
      <c r="K350">
        <v>14.27631</v>
      </c>
      <c r="L350" t="s">
        <v>49</v>
      </c>
      <c r="M350">
        <v>30.95796</v>
      </c>
    </row>
    <row r="351" spans="1:13" x14ac:dyDescent="0.2">
      <c r="A351">
        <v>1900</v>
      </c>
      <c r="B351">
        <v>0.05</v>
      </c>
      <c r="C351">
        <v>0.5</v>
      </c>
      <c r="D351">
        <v>2150</v>
      </c>
      <c r="E351">
        <v>100</v>
      </c>
      <c r="F351">
        <v>0.4</v>
      </c>
      <c r="G351">
        <v>1</v>
      </c>
      <c r="H351">
        <v>156</v>
      </c>
      <c r="I351">
        <v>94.312759999999997</v>
      </c>
      <c r="J351">
        <v>6.3866209999999999</v>
      </c>
      <c r="K351">
        <v>14.276450000000001</v>
      </c>
      <c r="L351" t="s">
        <v>49</v>
      </c>
      <c r="M351">
        <v>30.980370000000001</v>
      </c>
    </row>
    <row r="352" spans="1:13" x14ac:dyDescent="0.2">
      <c r="A352">
        <v>1900</v>
      </c>
      <c r="B352">
        <v>0.05</v>
      </c>
      <c r="C352">
        <v>1</v>
      </c>
      <c r="D352">
        <v>2150</v>
      </c>
      <c r="E352">
        <v>150</v>
      </c>
      <c r="F352">
        <v>0.4</v>
      </c>
      <c r="G352">
        <v>0</v>
      </c>
      <c r="H352">
        <v>442</v>
      </c>
      <c r="I352">
        <v>94.303880000000007</v>
      </c>
      <c r="J352">
        <v>7.9767229999999998</v>
      </c>
      <c r="K352">
        <v>15.847580000000001</v>
      </c>
      <c r="L352" t="s">
        <v>49</v>
      </c>
      <c r="M352">
        <v>32.53687</v>
      </c>
    </row>
    <row r="353" spans="1:13" x14ac:dyDescent="0.2">
      <c r="A353">
        <v>1500</v>
      </c>
      <c r="B353">
        <v>0.1</v>
      </c>
      <c r="C353">
        <v>0</v>
      </c>
      <c r="D353">
        <v>2150</v>
      </c>
      <c r="E353">
        <v>200</v>
      </c>
      <c r="F353">
        <v>0.3</v>
      </c>
      <c r="G353">
        <v>1</v>
      </c>
      <c r="H353">
        <v>689</v>
      </c>
      <c r="I353">
        <v>93.145870000000002</v>
      </c>
      <c r="J353">
        <v>3.5306920000000002</v>
      </c>
      <c r="K353">
        <v>8.9814139999999991</v>
      </c>
      <c r="L353" t="s">
        <v>49</v>
      </c>
      <c r="M353">
        <v>27.08953</v>
      </c>
    </row>
    <row r="354" spans="1:13" x14ac:dyDescent="0.2">
      <c r="A354">
        <v>1500</v>
      </c>
      <c r="B354">
        <v>0.1</v>
      </c>
      <c r="C354">
        <v>0</v>
      </c>
      <c r="D354">
        <v>2150</v>
      </c>
      <c r="E354">
        <v>100</v>
      </c>
      <c r="F354">
        <v>0.3</v>
      </c>
      <c r="G354">
        <v>2</v>
      </c>
      <c r="H354">
        <v>103</v>
      </c>
      <c r="I354">
        <v>93.145799999999994</v>
      </c>
      <c r="J354">
        <v>3.4978310000000001</v>
      </c>
      <c r="K354">
        <v>8.9501390000000001</v>
      </c>
      <c r="L354" t="s">
        <v>49</v>
      </c>
      <c r="M354">
        <v>27.057369999999999</v>
      </c>
    </row>
    <row r="355" spans="1:13" x14ac:dyDescent="0.2">
      <c r="A355">
        <v>1500</v>
      </c>
      <c r="B355">
        <v>0.1</v>
      </c>
      <c r="C355">
        <v>0</v>
      </c>
      <c r="D355">
        <v>2150</v>
      </c>
      <c r="E355">
        <v>150</v>
      </c>
      <c r="F355">
        <v>0.3</v>
      </c>
      <c r="G355">
        <v>0</v>
      </c>
      <c r="H355">
        <v>78</v>
      </c>
      <c r="I355">
        <v>93.133560000000003</v>
      </c>
      <c r="J355">
        <v>3.4960279999999999</v>
      </c>
      <c r="K355">
        <v>8.932226</v>
      </c>
      <c r="L355" t="s">
        <v>49</v>
      </c>
      <c r="M355">
        <v>27.039870000000001</v>
      </c>
    </row>
    <row r="356" spans="1:13" x14ac:dyDescent="0.2">
      <c r="A356">
        <v>1500</v>
      </c>
      <c r="B356">
        <v>0.1</v>
      </c>
      <c r="C356">
        <v>0.5</v>
      </c>
      <c r="D356">
        <v>2150</v>
      </c>
      <c r="E356">
        <v>150</v>
      </c>
      <c r="F356">
        <v>0.3</v>
      </c>
      <c r="G356">
        <v>1</v>
      </c>
      <c r="H356">
        <v>706</v>
      </c>
      <c r="I356">
        <v>93.128600000000006</v>
      </c>
      <c r="J356">
        <v>4.06731</v>
      </c>
      <c r="K356">
        <v>9.5194799999999997</v>
      </c>
      <c r="L356" t="s">
        <v>49</v>
      </c>
      <c r="M356">
        <v>27.60783</v>
      </c>
    </row>
    <row r="357" spans="1:13" x14ac:dyDescent="0.2">
      <c r="A357">
        <v>1500</v>
      </c>
      <c r="B357">
        <v>0.1</v>
      </c>
      <c r="C357">
        <v>1</v>
      </c>
      <c r="D357">
        <v>2150</v>
      </c>
      <c r="E357">
        <v>150</v>
      </c>
      <c r="F357">
        <v>0.3</v>
      </c>
      <c r="G357">
        <v>2</v>
      </c>
      <c r="H357">
        <v>15</v>
      </c>
      <c r="I357">
        <v>93.119159999999994</v>
      </c>
      <c r="J357">
        <v>5.0706610000000003</v>
      </c>
      <c r="K357">
        <v>10.51031</v>
      </c>
      <c r="L357" t="s">
        <v>49</v>
      </c>
      <c r="M357">
        <v>28.584579999999999</v>
      </c>
    </row>
    <row r="358" spans="1:13" x14ac:dyDescent="0.2">
      <c r="A358">
        <v>1500</v>
      </c>
      <c r="B358">
        <v>0.1</v>
      </c>
      <c r="C358">
        <v>0.5</v>
      </c>
      <c r="D358">
        <v>2150</v>
      </c>
      <c r="E358">
        <v>100</v>
      </c>
      <c r="F358">
        <v>0.3</v>
      </c>
      <c r="G358">
        <v>0</v>
      </c>
      <c r="H358">
        <v>491</v>
      </c>
      <c r="I358">
        <v>93.118430000000004</v>
      </c>
      <c r="J358">
        <v>4.0227500000000003</v>
      </c>
      <c r="K358">
        <v>9.4888759999999994</v>
      </c>
      <c r="L358" t="s">
        <v>49</v>
      </c>
      <c r="M358">
        <v>27.549140000000001</v>
      </c>
    </row>
    <row r="359" spans="1:13" x14ac:dyDescent="0.2">
      <c r="A359">
        <v>1500</v>
      </c>
      <c r="B359">
        <v>0.1</v>
      </c>
      <c r="C359">
        <v>0.5</v>
      </c>
      <c r="D359">
        <v>2150</v>
      </c>
      <c r="E359">
        <v>200</v>
      </c>
      <c r="F359">
        <v>0.3</v>
      </c>
      <c r="G359">
        <v>2</v>
      </c>
      <c r="H359">
        <v>197</v>
      </c>
      <c r="I359">
        <v>93.118309999999994</v>
      </c>
      <c r="J359">
        <v>4.026249</v>
      </c>
      <c r="K359">
        <v>9.4621899999999997</v>
      </c>
      <c r="L359" t="s">
        <v>49</v>
      </c>
      <c r="M359">
        <v>27.534269999999999</v>
      </c>
    </row>
    <row r="360" spans="1:13" x14ac:dyDescent="0.2">
      <c r="A360">
        <v>1500</v>
      </c>
      <c r="B360">
        <v>0.1</v>
      </c>
      <c r="C360">
        <v>1</v>
      </c>
      <c r="D360">
        <v>2150</v>
      </c>
      <c r="E360">
        <v>100</v>
      </c>
      <c r="F360">
        <v>0.3</v>
      </c>
      <c r="G360">
        <v>1</v>
      </c>
      <c r="H360">
        <v>709</v>
      </c>
      <c r="I360">
        <v>93.115549999999999</v>
      </c>
      <c r="J360">
        <v>5.2240000000000002</v>
      </c>
      <c r="K360">
        <v>10.643829999999999</v>
      </c>
      <c r="L360" t="s">
        <v>49</v>
      </c>
      <c r="M360">
        <v>28.732109999999999</v>
      </c>
    </row>
    <row r="361" spans="1:13" x14ac:dyDescent="0.2">
      <c r="A361">
        <v>1500</v>
      </c>
      <c r="B361">
        <v>0.1</v>
      </c>
      <c r="C361">
        <v>1</v>
      </c>
      <c r="D361">
        <v>2150</v>
      </c>
      <c r="E361">
        <v>200</v>
      </c>
      <c r="F361">
        <v>0.3</v>
      </c>
      <c r="G361">
        <v>0</v>
      </c>
      <c r="H361">
        <v>567</v>
      </c>
      <c r="I361">
        <v>93.103250000000003</v>
      </c>
      <c r="J361">
        <v>5.216774</v>
      </c>
      <c r="K361">
        <v>10.668279999999999</v>
      </c>
      <c r="L361" t="s">
        <v>49</v>
      </c>
      <c r="M361">
        <v>28.725439999999999</v>
      </c>
    </row>
    <row r="362" spans="1:13" x14ac:dyDescent="0.2">
      <c r="A362">
        <v>1500</v>
      </c>
      <c r="B362">
        <v>0.15</v>
      </c>
      <c r="C362">
        <v>1</v>
      </c>
      <c r="D362">
        <v>3000</v>
      </c>
      <c r="E362">
        <v>200</v>
      </c>
      <c r="F362">
        <v>0.3</v>
      </c>
      <c r="G362">
        <v>0</v>
      </c>
      <c r="H362">
        <v>446</v>
      </c>
      <c r="I362">
        <v>92.062910000000002</v>
      </c>
      <c r="J362">
        <v>4.6248889999999996</v>
      </c>
      <c r="K362">
        <v>8.7563449999999996</v>
      </c>
      <c r="L362" t="s">
        <v>49</v>
      </c>
      <c r="M362">
        <v>27.428540000000002</v>
      </c>
    </row>
    <row r="363" spans="1:13" x14ac:dyDescent="0.2">
      <c r="A363">
        <v>1500</v>
      </c>
      <c r="B363">
        <v>0.15</v>
      </c>
      <c r="C363">
        <v>0</v>
      </c>
      <c r="D363">
        <v>3000</v>
      </c>
      <c r="E363">
        <v>200</v>
      </c>
      <c r="F363">
        <v>0.3</v>
      </c>
      <c r="G363">
        <v>1</v>
      </c>
      <c r="H363">
        <v>190</v>
      </c>
      <c r="I363">
        <v>92.060059999999993</v>
      </c>
      <c r="J363">
        <v>2.8673540000000002</v>
      </c>
      <c r="K363">
        <v>7.5675379999999999</v>
      </c>
      <c r="L363" t="s">
        <v>49</v>
      </c>
      <c r="M363">
        <v>25.943560000000002</v>
      </c>
    </row>
    <row r="364" spans="1:13" x14ac:dyDescent="0.2">
      <c r="A364">
        <v>1500</v>
      </c>
      <c r="B364">
        <v>0.15</v>
      </c>
      <c r="C364">
        <v>0</v>
      </c>
      <c r="D364">
        <v>3000</v>
      </c>
      <c r="E364">
        <v>150</v>
      </c>
      <c r="F364">
        <v>0.3</v>
      </c>
      <c r="G364">
        <v>0</v>
      </c>
      <c r="H364">
        <v>31</v>
      </c>
      <c r="I364">
        <v>92.060059999999993</v>
      </c>
      <c r="J364">
        <v>2.900204</v>
      </c>
      <c r="K364">
        <v>7.6003800000000004</v>
      </c>
      <c r="L364" t="s">
        <v>49</v>
      </c>
      <c r="M364">
        <v>25.943480000000001</v>
      </c>
    </row>
    <row r="365" spans="1:13" x14ac:dyDescent="0.2">
      <c r="A365">
        <v>1500</v>
      </c>
      <c r="B365">
        <v>0.15</v>
      </c>
      <c r="C365">
        <v>1</v>
      </c>
      <c r="D365">
        <v>3000</v>
      </c>
      <c r="E365">
        <v>150</v>
      </c>
      <c r="F365">
        <v>0.3</v>
      </c>
      <c r="G365">
        <v>2</v>
      </c>
      <c r="H365">
        <v>269</v>
      </c>
      <c r="I365">
        <v>92.057000000000002</v>
      </c>
      <c r="J365">
        <v>4.6026290000000003</v>
      </c>
      <c r="K365">
        <v>8.7228510000000004</v>
      </c>
      <c r="L365" t="s">
        <v>49</v>
      </c>
      <c r="M365">
        <v>27.415420000000001</v>
      </c>
    </row>
    <row r="366" spans="1:13" x14ac:dyDescent="0.2">
      <c r="A366">
        <v>1500</v>
      </c>
      <c r="B366">
        <v>0.15</v>
      </c>
      <c r="C366">
        <v>1</v>
      </c>
      <c r="D366">
        <v>3000</v>
      </c>
      <c r="E366">
        <v>100</v>
      </c>
      <c r="F366">
        <v>0.3</v>
      </c>
      <c r="G366">
        <v>1</v>
      </c>
      <c r="H366">
        <v>276</v>
      </c>
      <c r="I366">
        <v>92.057000000000002</v>
      </c>
      <c r="J366">
        <v>4.6346660000000002</v>
      </c>
      <c r="K366">
        <v>8.7653839999999992</v>
      </c>
      <c r="L366" t="s">
        <v>49</v>
      </c>
      <c r="M366">
        <v>27.442450000000001</v>
      </c>
    </row>
    <row r="367" spans="1:13" x14ac:dyDescent="0.2">
      <c r="A367">
        <v>1500</v>
      </c>
      <c r="B367">
        <v>0.15</v>
      </c>
      <c r="C367">
        <v>0</v>
      </c>
      <c r="D367">
        <v>3000</v>
      </c>
      <c r="E367">
        <v>100</v>
      </c>
      <c r="F367">
        <v>0.3</v>
      </c>
      <c r="G367">
        <v>2</v>
      </c>
      <c r="H367">
        <v>492</v>
      </c>
      <c r="I367">
        <v>92.054140000000004</v>
      </c>
      <c r="J367">
        <v>2.904407</v>
      </c>
      <c r="K367">
        <v>7.572654</v>
      </c>
      <c r="L367" t="s">
        <v>49</v>
      </c>
      <c r="M367">
        <v>25.927520000000001</v>
      </c>
    </row>
    <row r="368" spans="1:13" x14ac:dyDescent="0.2">
      <c r="A368">
        <v>1500</v>
      </c>
      <c r="B368">
        <v>0.15</v>
      </c>
      <c r="C368">
        <v>0.5</v>
      </c>
      <c r="D368">
        <v>3000</v>
      </c>
      <c r="E368">
        <v>200</v>
      </c>
      <c r="F368">
        <v>0.3</v>
      </c>
      <c r="G368">
        <v>2</v>
      </c>
      <c r="H368">
        <v>351</v>
      </c>
      <c r="I368">
        <v>92.048580000000001</v>
      </c>
      <c r="J368">
        <v>3.4637989999999999</v>
      </c>
      <c r="K368">
        <v>7.598662</v>
      </c>
      <c r="L368" t="s">
        <v>49</v>
      </c>
      <c r="M368">
        <v>26.218060000000001</v>
      </c>
    </row>
    <row r="369" spans="1:13" x14ac:dyDescent="0.2">
      <c r="A369">
        <v>1500</v>
      </c>
      <c r="B369">
        <v>0.15</v>
      </c>
      <c r="C369">
        <v>0.5</v>
      </c>
      <c r="D369">
        <v>3000</v>
      </c>
      <c r="E369">
        <v>100</v>
      </c>
      <c r="F369">
        <v>0.3</v>
      </c>
      <c r="G369">
        <v>0</v>
      </c>
      <c r="H369">
        <v>137</v>
      </c>
      <c r="I369">
        <v>92.048580000000001</v>
      </c>
      <c r="J369">
        <v>3.461735</v>
      </c>
      <c r="K369">
        <v>7.5961160000000003</v>
      </c>
      <c r="L369" t="s">
        <v>49</v>
      </c>
      <c r="M369">
        <v>26.220500000000001</v>
      </c>
    </row>
    <row r="370" spans="1:13" x14ac:dyDescent="0.2">
      <c r="A370">
        <v>1500</v>
      </c>
      <c r="B370">
        <v>0.15</v>
      </c>
      <c r="C370">
        <v>0.5</v>
      </c>
      <c r="D370">
        <v>3000</v>
      </c>
      <c r="E370">
        <v>150</v>
      </c>
      <c r="F370">
        <v>0.3</v>
      </c>
      <c r="G370">
        <v>1</v>
      </c>
      <c r="H370">
        <v>513</v>
      </c>
      <c r="I370">
        <v>92.048360000000002</v>
      </c>
      <c r="J370">
        <v>3.4455819999999999</v>
      </c>
      <c r="K370">
        <v>7.5654329999999996</v>
      </c>
      <c r="L370" t="s">
        <v>49</v>
      </c>
      <c r="M370">
        <v>26.20552</v>
      </c>
    </row>
    <row r="371" spans="1:13" x14ac:dyDescent="0.2">
      <c r="A371">
        <v>1100</v>
      </c>
      <c r="B371">
        <v>0.1</v>
      </c>
      <c r="C371">
        <v>0</v>
      </c>
      <c r="D371">
        <v>2500</v>
      </c>
      <c r="E371">
        <v>150</v>
      </c>
      <c r="F371">
        <v>0.5</v>
      </c>
      <c r="G371">
        <v>2</v>
      </c>
      <c r="H371">
        <v>457</v>
      </c>
      <c r="I371">
        <v>92.026970000000006</v>
      </c>
      <c r="J371">
        <v>3.7209310000000002</v>
      </c>
      <c r="K371">
        <v>9.5575340000000004</v>
      </c>
      <c r="L371" t="s">
        <v>49</v>
      </c>
      <c r="M371">
        <v>27.613140000000001</v>
      </c>
    </row>
    <row r="372" spans="1:13" x14ac:dyDescent="0.2">
      <c r="A372">
        <v>1100</v>
      </c>
      <c r="B372">
        <v>0.1</v>
      </c>
      <c r="C372">
        <v>0</v>
      </c>
      <c r="D372">
        <v>2500</v>
      </c>
      <c r="E372">
        <v>100</v>
      </c>
      <c r="F372">
        <v>0.5</v>
      </c>
      <c r="G372">
        <v>1</v>
      </c>
      <c r="H372">
        <v>380</v>
      </c>
      <c r="I372">
        <v>92.026970000000006</v>
      </c>
      <c r="J372">
        <v>3.7190970000000001</v>
      </c>
      <c r="K372">
        <v>9.5173279999999991</v>
      </c>
      <c r="L372" t="s">
        <v>49</v>
      </c>
      <c r="M372">
        <v>27.609200000000001</v>
      </c>
    </row>
    <row r="373" spans="1:13" x14ac:dyDescent="0.2">
      <c r="A373">
        <v>1100</v>
      </c>
      <c r="B373">
        <v>0.1</v>
      </c>
      <c r="C373">
        <v>0</v>
      </c>
      <c r="D373">
        <v>2500</v>
      </c>
      <c r="E373">
        <v>200</v>
      </c>
      <c r="F373">
        <v>0.5</v>
      </c>
      <c r="G373">
        <v>0</v>
      </c>
      <c r="H373">
        <v>149</v>
      </c>
      <c r="I373">
        <v>92.026920000000004</v>
      </c>
      <c r="J373">
        <v>3.713943</v>
      </c>
      <c r="K373">
        <v>9.5507120000000008</v>
      </c>
      <c r="L373" t="s">
        <v>49</v>
      </c>
      <c r="M373">
        <v>27.62219</v>
      </c>
    </row>
    <row r="374" spans="1:13" x14ac:dyDescent="0.2">
      <c r="A374">
        <v>1100</v>
      </c>
      <c r="B374">
        <v>0.1</v>
      </c>
      <c r="C374">
        <v>1</v>
      </c>
      <c r="D374">
        <v>2500</v>
      </c>
      <c r="E374">
        <v>200</v>
      </c>
      <c r="F374">
        <v>0.5</v>
      </c>
      <c r="G374">
        <v>2</v>
      </c>
      <c r="H374">
        <v>72</v>
      </c>
      <c r="I374">
        <v>92.007580000000004</v>
      </c>
      <c r="J374">
        <v>5.273129</v>
      </c>
      <c r="K374">
        <v>11.109349999999999</v>
      </c>
      <c r="L374" t="s">
        <v>49</v>
      </c>
      <c r="M374">
        <v>29.148720000000001</v>
      </c>
    </row>
    <row r="375" spans="1:13" x14ac:dyDescent="0.2">
      <c r="A375">
        <v>1100</v>
      </c>
      <c r="B375">
        <v>0.1</v>
      </c>
      <c r="C375">
        <v>1</v>
      </c>
      <c r="D375">
        <v>2500</v>
      </c>
      <c r="E375">
        <v>100</v>
      </c>
      <c r="F375">
        <v>0.5</v>
      </c>
      <c r="G375">
        <v>0</v>
      </c>
      <c r="H375">
        <v>144</v>
      </c>
      <c r="I375">
        <v>92.007580000000004</v>
      </c>
      <c r="J375">
        <v>5.2875810000000003</v>
      </c>
      <c r="K375">
        <v>11.102969999999999</v>
      </c>
      <c r="L375" t="s">
        <v>49</v>
      </c>
      <c r="M375">
        <v>29.163019999999999</v>
      </c>
    </row>
    <row r="376" spans="1:13" x14ac:dyDescent="0.2">
      <c r="A376">
        <v>1100</v>
      </c>
      <c r="B376">
        <v>0.1</v>
      </c>
      <c r="C376">
        <v>0.5</v>
      </c>
      <c r="D376">
        <v>2500</v>
      </c>
      <c r="E376">
        <v>200</v>
      </c>
      <c r="F376">
        <v>0.5</v>
      </c>
      <c r="G376">
        <v>1</v>
      </c>
      <c r="H376">
        <v>145</v>
      </c>
      <c r="I376">
        <v>92.000889999999998</v>
      </c>
      <c r="J376">
        <v>4.267595</v>
      </c>
      <c r="K376">
        <v>10.08764</v>
      </c>
      <c r="L376" t="s">
        <v>49</v>
      </c>
      <c r="M376">
        <v>28.127189999999999</v>
      </c>
    </row>
    <row r="377" spans="1:13" x14ac:dyDescent="0.2">
      <c r="A377">
        <v>1100</v>
      </c>
      <c r="B377">
        <v>0.1</v>
      </c>
      <c r="C377">
        <v>0.5</v>
      </c>
      <c r="D377">
        <v>2500</v>
      </c>
      <c r="E377">
        <v>150</v>
      </c>
      <c r="F377">
        <v>0.5</v>
      </c>
      <c r="G377">
        <v>0</v>
      </c>
      <c r="H377">
        <v>410</v>
      </c>
      <c r="I377">
        <v>91.991579999999999</v>
      </c>
      <c r="J377">
        <v>4.218426</v>
      </c>
      <c r="K377">
        <v>10.019119999999999</v>
      </c>
      <c r="L377" t="s">
        <v>49</v>
      </c>
      <c r="M377">
        <v>28.04251</v>
      </c>
    </row>
    <row r="378" spans="1:13" x14ac:dyDescent="0.2">
      <c r="A378">
        <v>1100</v>
      </c>
      <c r="B378">
        <v>0.1</v>
      </c>
      <c r="C378">
        <v>0.5</v>
      </c>
      <c r="D378">
        <v>2500</v>
      </c>
      <c r="E378">
        <v>100</v>
      </c>
      <c r="F378">
        <v>0.5</v>
      </c>
      <c r="G378">
        <v>2</v>
      </c>
      <c r="H378">
        <v>475</v>
      </c>
      <c r="I378">
        <v>91.991579999999999</v>
      </c>
      <c r="J378">
        <v>4.2060959999999996</v>
      </c>
      <c r="K378">
        <v>10.025840000000001</v>
      </c>
      <c r="L378" t="s">
        <v>49</v>
      </c>
      <c r="M378">
        <v>28.049620000000001</v>
      </c>
    </row>
    <row r="379" spans="1:13" x14ac:dyDescent="0.2">
      <c r="A379">
        <v>1100</v>
      </c>
      <c r="B379">
        <v>0.1</v>
      </c>
      <c r="C379">
        <v>1</v>
      </c>
      <c r="D379">
        <v>2500</v>
      </c>
      <c r="E379">
        <v>150</v>
      </c>
      <c r="F379">
        <v>0.5</v>
      </c>
      <c r="G379">
        <v>1</v>
      </c>
      <c r="H379">
        <v>625</v>
      </c>
      <c r="I379">
        <v>91.98312</v>
      </c>
      <c r="J379">
        <v>6.6336769999999996</v>
      </c>
      <c r="K379">
        <v>12.4384</v>
      </c>
      <c r="L379" t="s">
        <v>49</v>
      </c>
      <c r="M379">
        <v>30.46274</v>
      </c>
    </row>
    <row r="380" spans="1:13" x14ac:dyDescent="0.2">
      <c r="A380">
        <v>1900</v>
      </c>
      <c r="B380">
        <v>0.05</v>
      </c>
      <c r="C380">
        <v>0</v>
      </c>
      <c r="D380">
        <v>2500</v>
      </c>
      <c r="E380">
        <v>100</v>
      </c>
      <c r="F380">
        <v>0.5</v>
      </c>
      <c r="G380">
        <v>2</v>
      </c>
      <c r="H380">
        <v>624</v>
      </c>
      <c r="I380">
        <v>90.525440000000003</v>
      </c>
      <c r="J380">
        <v>6.1330619999999998</v>
      </c>
      <c r="K380">
        <v>14.905709999999999</v>
      </c>
      <c r="L380" t="s">
        <v>49</v>
      </c>
      <c r="M380">
        <v>31.491409999999998</v>
      </c>
    </row>
    <row r="381" spans="1:13" x14ac:dyDescent="0.2">
      <c r="A381">
        <v>1900</v>
      </c>
      <c r="B381">
        <v>0.05</v>
      </c>
      <c r="C381">
        <v>0</v>
      </c>
      <c r="D381">
        <v>2500</v>
      </c>
      <c r="E381">
        <v>200</v>
      </c>
      <c r="F381">
        <v>0.5</v>
      </c>
      <c r="G381">
        <v>1</v>
      </c>
      <c r="H381">
        <v>281</v>
      </c>
      <c r="I381">
        <v>90.525369999999995</v>
      </c>
      <c r="J381">
        <v>6.1024560000000001</v>
      </c>
      <c r="K381">
        <v>14.87645</v>
      </c>
      <c r="L381" t="s">
        <v>49</v>
      </c>
      <c r="M381">
        <v>31.479240000000001</v>
      </c>
    </row>
    <row r="382" spans="1:13" x14ac:dyDescent="0.2">
      <c r="A382">
        <v>1900</v>
      </c>
      <c r="B382">
        <v>0.05</v>
      </c>
      <c r="C382">
        <v>0</v>
      </c>
      <c r="D382">
        <v>2500</v>
      </c>
      <c r="E382">
        <v>150</v>
      </c>
      <c r="F382">
        <v>0.5</v>
      </c>
      <c r="G382">
        <v>0</v>
      </c>
      <c r="H382">
        <v>495</v>
      </c>
      <c r="I382">
        <v>90.525369999999995</v>
      </c>
      <c r="J382">
        <v>6.1059650000000003</v>
      </c>
      <c r="K382">
        <v>14.878640000000001</v>
      </c>
      <c r="L382" t="s">
        <v>49</v>
      </c>
      <c r="M382">
        <v>31.466609999999999</v>
      </c>
    </row>
    <row r="383" spans="1:13" x14ac:dyDescent="0.2">
      <c r="A383">
        <v>1900</v>
      </c>
      <c r="B383">
        <v>0.05</v>
      </c>
      <c r="C383">
        <v>0.5</v>
      </c>
      <c r="D383">
        <v>2500</v>
      </c>
      <c r="E383">
        <v>200</v>
      </c>
      <c r="F383">
        <v>0.5</v>
      </c>
      <c r="G383">
        <v>2</v>
      </c>
      <c r="H383">
        <v>153</v>
      </c>
      <c r="I383">
        <v>90.493039999999993</v>
      </c>
      <c r="J383">
        <v>6.9169229999999997</v>
      </c>
      <c r="K383">
        <v>15.637320000000001</v>
      </c>
      <c r="L383" t="s">
        <v>49</v>
      </c>
      <c r="M383">
        <v>32.231099999999998</v>
      </c>
    </row>
    <row r="384" spans="1:13" x14ac:dyDescent="0.2">
      <c r="A384">
        <v>1900</v>
      </c>
      <c r="B384">
        <v>0.05</v>
      </c>
      <c r="C384">
        <v>0.5</v>
      </c>
      <c r="D384">
        <v>2500</v>
      </c>
      <c r="E384">
        <v>100</v>
      </c>
      <c r="F384">
        <v>0.5</v>
      </c>
      <c r="G384">
        <v>0</v>
      </c>
      <c r="H384">
        <v>114</v>
      </c>
      <c r="I384">
        <v>90.493039999999993</v>
      </c>
      <c r="J384">
        <v>6.8907080000000001</v>
      </c>
      <c r="K384">
        <v>15.62599</v>
      </c>
      <c r="L384" t="s">
        <v>49</v>
      </c>
      <c r="M384">
        <v>32.201270000000001</v>
      </c>
    </row>
    <row r="385" spans="1:13" x14ac:dyDescent="0.2">
      <c r="A385">
        <v>1900</v>
      </c>
      <c r="B385">
        <v>0.05</v>
      </c>
      <c r="C385">
        <v>0.5</v>
      </c>
      <c r="D385">
        <v>2500</v>
      </c>
      <c r="E385">
        <v>150</v>
      </c>
      <c r="F385">
        <v>0.5</v>
      </c>
      <c r="G385">
        <v>1</v>
      </c>
      <c r="H385">
        <v>415</v>
      </c>
      <c r="I385">
        <v>90.476600000000005</v>
      </c>
      <c r="J385">
        <v>7.0484429999999998</v>
      </c>
      <c r="K385">
        <v>15.853389999999999</v>
      </c>
      <c r="L385" t="s">
        <v>49</v>
      </c>
      <c r="M385">
        <v>32.408209999999997</v>
      </c>
    </row>
    <row r="386" spans="1:13" x14ac:dyDescent="0.2">
      <c r="A386">
        <v>1900</v>
      </c>
      <c r="B386">
        <v>0.05</v>
      </c>
      <c r="C386">
        <v>1</v>
      </c>
      <c r="D386">
        <v>2500</v>
      </c>
      <c r="E386">
        <v>200</v>
      </c>
      <c r="F386">
        <v>0.5</v>
      </c>
      <c r="G386">
        <v>0</v>
      </c>
      <c r="H386">
        <v>158</v>
      </c>
      <c r="I386">
        <v>90.46463</v>
      </c>
      <c r="J386">
        <v>7.8950820000000004</v>
      </c>
      <c r="K386">
        <v>16.627210000000002</v>
      </c>
      <c r="L386" t="s">
        <v>49</v>
      </c>
      <c r="M386">
        <v>33.176430000000003</v>
      </c>
    </row>
    <row r="387" spans="1:13" x14ac:dyDescent="0.2">
      <c r="A387">
        <v>1900</v>
      </c>
      <c r="B387">
        <v>0.05</v>
      </c>
      <c r="C387">
        <v>1</v>
      </c>
      <c r="D387">
        <v>2500</v>
      </c>
      <c r="E387">
        <v>100</v>
      </c>
      <c r="F387">
        <v>0.5</v>
      </c>
      <c r="G387">
        <v>1</v>
      </c>
      <c r="H387">
        <v>521</v>
      </c>
      <c r="I387">
        <v>90.461830000000006</v>
      </c>
      <c r="J387">
        <v>8.8178009999999993</v>
      </c>
      <c r="K387">
        <v>17.591709999999999</v>
      </c>
      <c r="L387" t="s">
        <v>49</v>
      </c>
      <c r="M387">
        <v>34.126779999999997</v>
      </c>
    </row>
    <row r="388" spans="1:13" x14ac:dyDescent="0.2">
      <c r="A388">
        <v>1900</v>
      </c>
      <c r="B388">
        <v>0.05</v>
      </c>
      <c r="C388">
        <v>1</v>
      </c>
      <c r="D388">
        <v>2500</v>
      </c>
      <c r="E388">
        <v>150</v>
      </c>
      <c r="F388">
        <v>0.5</v>
      </c>
      <c r="G388">
        <v>2</v>
      </c>
      <c r="H388">
        <v>257</v>
      </c>
      <c r="I388">
        <v>90.44641</v>
      </c>
      <c r="J388">
        <v>8.0965919999999993</v>
      </c>
      <c r="K388">
        <v>16.863119999999999</v>
      </c>
      <c r="L388" t="s">
        <v>49</v>
      </c>
      <c r="M388">
        <v>33.387549999999997</v>
      </c>
    </row>
    <row r="389" spans="1:13" x14ac:dyDescent="0.2">
      <c r="A389">
        <v>1100</v>
      </c>
      <c r="B389">
        <v>0.15</v>
      </c>
      <c r="C389">
        <v>0</v>
      </c>
      <c r="D389">
        <v>2150</v>
      </c>
      <c r="E389">
        <v>200</v>
      </c>
      <c r="F389">
        <v>0.3</v>
      </c>
      <c r="G389">
        <v>1</v>
      </c>
      <c r="H389">
        <v>653</v>
      </c>
      <c r="I389">
        <v>88.716989999999996</v>
      </c>
      <c r="J389">
        <v>2.9071380000000002</v>
      </c>
      <c r="K389">
        <v>7.2116009999999999</v>
      </c>
      <c r="L389" t="s">
        <v>49</v>
      </c>
      <c r="M389">
        <v>26.283100000000001</v>
      </c>
    </row>
    <row r="390" spans="1:13" x14ac:dyDescent="0.2">
      <c r="A390">
        <v>1100</v>
      </c>
      <c r="B390">
        <v>0.15</v>
      </c>
      <c r="C390">
        <v>0</v>
      </c>
      <c r="D390">
        <v>2150</v>
      </c>
      <c r="E390">
        <v>150</v>
      </c>
      <c r="F390">
        <v>0.3</v>
      </c>
      <c r="G390">
        <v>0</v>
      </c>
      <c r="H390">
        <v>597</v>
      </c>
      <c r="I390">
        <v>88.716989999999996</v>
      </c>
      <c r="J390">
        <v>2.905751</v>
      </c>
      <c r="K390">
        <v>7.2090860000000001</v>
      </c>
      <c r="L390" t="s">
        <v>49</v>
      </c>
      <c r="M390">
        <v>26.281669999999998</v>
      </c>
    </row>
    <row r="391" spans="1:13" x14ac:dyDescent="0.2">
      <c r="A391">
        <v>1100</v>
      </c>
      <c r="B391">
        <v>0.15</v>
      </c>
      <c r="C391">
        <v>0</v>
      </c>
      <c r="D391">
        <v>2150</v>
      </c>
      <c r="E391">
        <v>100</v>
      </c>
      <c r="F391">
        <v>0.3</v>
      </c>
      <c r="G391">
        <v>2</v>
      </c>
      <c r="H391">
        <v>574</v>
      </c>
      <c r="I391">
        <v>88.716989999999996</v>
      </c>
      <c r="J391">
        <v>2.8676729999999999</v>
      </c>
      <c r="K391">
        <v>7.1677439999999999</v>
      </c>
      <c r="L391" t="s">
        <v>49</v>
      </c>
      <c r="M391">
        <v>26.245280000000001</v>
      </c>
    </row>
    <row r="392" spans="1:13" x14ac:dyDescent="0.2">
      <c r="A392">
        <v>1100</v>
      </c>
      <c r="B392">
        <v>0.15</v>
      </c>
      <c r="C392">
        <v>0.5</v>
      </c>
      <c r="D392">
        <v>2150</v>
      </c>
      <c r="E392">
        <v>200</v>
      </c>
      <c r="F392">
        <v>0.3</v>
      </c>
      <c r="G392">
        <v>2</v>
      </c>
      <c r="H392">
        <v>329</v>
      </c>
      <c r="I392">
        <v>88.705280000000002</v>
      </c>
      <c r="J392">
        <v>3.0661830000000001</v>
      </c>
      <c r="K392">
        <v>7.534192</v>
      </c>
      <c r="L392" t="s">
        <v>49</v>
      </c>
      <c r="M392">
        <v>26.577999999999999</v>
      </c>
    </row>
    <row r="393" spans="1:13" x14ac:dyDescent="0.2">
      <c r="A393">
        <v>1100</v>
      </c>
      <c r="B393">
        <v>0.15</v>
      </c>
      <c r="C393">
        <v>0.5</v>
      </c>
      <c r="D393">
        <v>2150</v>
      </c>
      <c r="E393">
        <v>150</v>
      </c>
      <c r="F393">
        <v>0.3</v>
      </c>
      <c r="G393">
        <v>1</v>
      </c>
      <c r="H393">
        <v>493</v>
      </c>
      <c r="I393">
        <v>88.705280000000002</v>
      </c>
      <c r="J393">
        <v>3.0817830000000002</v>
      </c>
      <c r="K393">
        <v>7.5274970000000003</v>
      </c>
      <c r="L393" t="s">
        <v>49</v>
      </c>
      <c r="M393">
        <v>26.568169999999999</v>
      </c>
    </row>
    <row r="394" spans="1:13" x14ac:dyDescent="0.2">
      <c r="A394">
        <v>1100</v>
      </c>
      <c r="B394">
        <v>0.15</v>
      </c>
      <c r="C394">
        <v>1</v>
      </c>
      <c r="D394">
        <v>2150</v>
      </c>
      <c r="E394">
        <v>200</v>
      </c>
      <c r="F394">
        <v>0.3</v>
      </c>
      <c r="G394">
        <v>0</v>
      </c>
      <c r="H394">
        <v>12</v>
      </c>
      <c r="I394">
        <v>88.703209999999999</v>
      </c>
      <c r="J394">
        <v>4.0656749999999997</v>
      </c>
      <c r="K394">
        <v>8.5033930000000009</v>
      </c>
      <c r="L394" t="s">
        <v>49</v>
      </c>
      <c r="M394">
        <v>27.525079999999999</v>
      </c>
    </row>
    <row r="395" spans="1:13" x14ac:dyDescent="0.2">
      <c r="A395">
        <v>1100</v>
      </c>
      <c r="B395">
        <v>0.15</v>
      </c>
      <c r="C395">
        <v>1</v>
      </c>
      <c r="D395">
        <v>2150</v>
      </c>
      <c r="E395">
        <v>150</v>
      </c>
      <c r="F395">
        <v>0.3</v>
      </c>
      <c r="G395">
        <v>2</v>
      </c>
      <c r="H395">
        <v>308</v>
      </c>
      <c r="I395">
        <v>88.703209999999999</v>
      </c>
      <c r="J395">
        <v>4.0982139999999996</v>
      </c>
      <c r="K395">
        <v>8.5288789999999999</v>
      </c>
      <c r="L395" t="s">
        <v>49</v>
      </c>
      <c r="M395">
        <v>27.568709999999999</v>
      </c>
    </row>
    <row r="396" spans="1:13" x14ac:dyDescent="0.2">
      <c r="A396">
        <v>1100</v>
      </c>
      <c r="B396">
        <v>0.15</v>
      </c>
      <c r="C396">
        <v>0.5</v>
      </c>
      <c r="D396">
        <v>2150</v>
      </c>
      <c r="E396">
        <v>100</v>
      </c>
      <c r="F396">
        <v>0.3</v>
      </c>
      <c r="G396">
        <v>0</v>
      </c>
      <c r="H396">
        <v>307</v>
      </c>
      <c r="I396">
        <v>88.700339999999997</v>
      </c>
      <c r="J396">
        <v>3.090525</v>
      </c>
      <c r="K396">
        <v>7.5580819999999997</v>
      </c>
      <c r="L396" t="s">
        <v>49</v>
      </c>
      <c r="M396">
        <v>26.544090000000001</v>
      </c>
    </row>
    <row r="397" spans="1:13" x14ac:dyDescent="0.2">
      <c r="A397">
        <v>1100</v>
      </c>
      <c r="B397">
        <v>0.15</v>
      </c>
      <c r="C397">
        <v>1</v>
      </c>
      <c r="D397">
        <v>2150</v>
      </c>
      <c r="E397">
        <v>100</v>
      </c>
      <c r="F397">
        <v>0.3</v>
      </c>
      <c r="G397">
        <v>1</v>
      </c>
      <c r="H397">
        <v>594</v>
      </c>
      <c r="I397">
        <v>88.698840000000004</v>
      </c>
      <c r="J397">
        <v>5.0883510000000003</v>
      </c>
      <c r="K397">
        <v>9.5406639999999996</v>
      </c>
      <c r="L397" t="s">
        <v>49</v>
      </c>
      <c r="M397">
        <v>28.53425</v>
      </c>
    </row>
    <row r="398" spans="1:13" x14ac:dyDescent="0.2">
      <c r="A398">
        <v>1900</v>
      </c>
      <c r="B398">
        <v>0.1</v>
      </c>
      <c r="C398">
        <v>0</v>
      </c>
      <c r="D398">
        <v>2500</v>
      </c>
      <c r="E398">
        <v>150</v>
      </c>
      <c r="F398">
        <v>0.3</v>
      </c>
      <c r="G398">
        <v>2</v>
      </c>
      <c r="H398">
        <v>536</v>
      </c>
      <c r="I398">
        <v>87.463849999999994</v>
      </c>
      <c r="J398">
        <v>3.8227419999999999</v>
      </c>
      <c r="K398">
        <v>10.191179999999999</v>
      </c>
      <c r="L398" t="s">
        <v>49</v>
      </c>
      <c r="M398">
        <v>28.531690000000001</v>
      </c>
    </row>
    <row r="399" spans="1:13" x14ac:dyDescent="0.2">
      <c r="A399">
        <v>1900</v>
      </c>
      <c r="B399">
        <v>0.1</v>
      </c>
      <c r="C399">
        <v>0</v>
      </c>
      <c r="D399">
        <v>2500</v>
      </c>
      <c r="E399">
        <v>100</v>
      </c>
      <c r="F399">
        <v>0.3</v>
      </c>
      <c r="G399">
        <v>1</v>
      </c>
      <c r="H399">
        <v>611</v>
      </c>
      <c r="I399">
        <v>87.463849999999994</v>
      </c>
      <c r="J399">
        <v>3.8411529999999998</v>
      </c>
      <c r="K399">
        <v>10.19314</v>
      </c>
      <c r="L399" t="s">
        <v>49</v>
      </c>
      <c r="M399">
        <v>28.532160000000001</v>
      </c>
    </row>
    <row r="400" spans="1:13" x14ac:dyDescent="0.2">
      <c r="A400">
        <v>1900</v>
      </c>
      <c r="B400">
        <v>0.1</v>
      </c>
      <c r="C400">
        <v>0</v>
      </c>
      <c r="D400">
        <v>2500</v>
      </c>
      <c r="E400">
        <v>200</v>
      </c>
      <c r="F400">
        <v>0.3</v>
      </c>
      <c r="G400">
        <v>0</v>
      </c>
      <c r="H400">
        <v>295</v>
      </c>
      <c r="I400">
        <v>87.46369</v>
      </c>
      <c r="J400">
        <v>3.881329</v>
      </c>
      <c r="K400">
        <v>10.170260000000001</v>
      </c>
      <c r="L400" t="s">
        <v>49</v>
      </c>
      <c r="M400">
        <v>28.54223</v>
      </c>
    </row>
    <row r="401" spans="1:13" x14ac:dyDescent="0.2">
      <c r="A401">
        <v>1900</v>
      </c>
      <c r="B401">
        <v>0.1</v>
      </c>
      <c r="C401">
        <v>0.5</v>
      </c>
      <c r="D401">
        <v>2500</v>
      </c>
      <c r="E401">
        <v>200</v>
      </c>
      <c r="F401">
        <v>0.3</v>
      </c>
      <c r="G401">
        <v>1</v>
      </c>
      <c r="H401">
        <v>253</v>
      </c>
      <c r="I401">
        <v>87.442049999999995</v>
      </c>
      <c r="J401">
        <v>4.6155270000000002</v>
      </c>
      <c r="K401">
        <v>10.950609999999999</v>
      </c>
      <c r="L401" t="s">
        <v>49</v>
      </c>
      <c r="M401">
        <v>29.257919999999999</v>
      </c>
    </row>
    <row r="402" spans="1:13" x14ac:dyDescent="0.2">
      <c r="A402">
        <v>1900</v>
      </c>
      <c r="B402">
        <v>0.1</v>
      </c>
      <c r="C402">
        <v>0.5</v>
      </c>
      <c r="D402">
        <v>2500</v>
      </c>
      <c r="E402">
        <v>100</v>
      </c>
      <c r="F402">
        <v>0.3</v>
      </c>
      <c r="G402">
        <v>2</v>
      </c>
      <c r="H402">
        <v>238</v>
      </c>
      <c r="I402">
        <v>87.442049999999995</v>
      </c>
      <c r="J402">
        <v>4.6194790000000001</v>
      </c>
      <c r="K402">
        <v>10.93901</v>
      </c>
      <c r="L402" t="s">
        <v>49</v>
      </c>
      <c r="M402">
        <v>29.25826</v>
      </c>
    </row>
    <row r="403" spans="1:13" x14ac:dyDescent="0.2">
      <c r="A403">
        <v>1900</v>
      </c>
      <c r="B403">
        <v>0.1</v>
      </c>
      <c r="C403">
        <v>0.5</v>
      </c>
      <c r="D403">
        <v>2500</v>
      </c>
      <c r="E403">
        <v>150</v>
      </c>
      <c r="F403">
        <v>0.3</v>
      </c>
      <c r="G403">
        <v>0</v>
      </c>
      <c r="H403">
        <v>204</v>
      </c>
      <c r="I403">
        <v>87.434489999999997</v>
      </c>
      <c r="J403">
        <v>4.7840420000000003</v>
      </c>
      <c r="K403">
        <v>11.119199999999999</v>
      </c>
      <c r="L403" t="s">
        <v>49</v>
      </c>
      <c r="M403">
        <v>29.40241</v>
      </c>
    </row>
    <row r="404" spans="1:13" x14ac:dyDescent="0.2">
      <c r="A404">
        <v>1900</v>
      </c>
      <c r="B404">
        <v>0.1</v>
      </c>
      <c r="C404">
        <v>1</v>
      </c>
      <c r="D404">
        <v>2500</v>
      </c>
      <c r="E404">
        <v>200</v>
      </c>
      <c r="F404">
        <v>0.3</v>
      </c>
      <c r="G404">
        <v>2</v>
      </c>
      <c r="H404">
        <v>64</v>
      </c>
      <c r="I404">
        <v>87.428700000000006</v>
      </c>
      <c r="J404">
        <v>6.0934619999999997</v>
      </c>
      <c r="K404">
        <v>12.457789999999999</v>
      </c>
      <c r="L404" t="s">
        <v>49</v>
      </c>
      <c r="M404">
        <v>30.733339999999998</v>
      </c>
    </row>
    <row r="405" spans="1:13" x14ac:dyDescent="0.2">
      <c r="A405">
        <v>1900</v>
      </c>
      <c r="B405">
        <v>0.1</v>
      </c>
      <c r="C405">
        <v>1</v>
      </c>
      <c r="D405">
        <v>2500</v>
      </c>
      <c r="E405">
        <v>150</v>
      </c>
      <c r="F405">
        <v>0.3</v>
      </c>
      <c r="G405">
        <v>1</v>
      </c>
      <c r="H405">
        <v>63</v>
      </c>
      <c r="I405">
        <v>87.428700000000006</v>
      </c>
      <c r="J405">
        <v>6.1351839999999997</v>
      </c>
      <c r="K405">
        <v>12.45861</v>
      </c>
      <c r="L405" t="s">
        <v>49</v>
      </c>
      <c r="M405">
        <v>30.731310000000001</v>
      </c>
    </row>
    <row r="406" spans="1:13" x14ac:dyDescent="0.2">
      <c r="A406">
        <v>1900</v>
      </c>
      <c r="B406">
        <v>0.1</v>
      </c>
      <c r="C406">
        <v>1</v>
      </c>
      <c r="D406">
        <v>2500</v>
      </c>
      <c r="E406">
        <v>100</v>
      </c>
      <c r="F406">
        <v>0.3</v>
      </c>
      <c r="G406">
        <v>0</v>
      </c>
      <c r="H406">
        <v>552</v>
      </c>
      <c r="I406">
        <v>87.419439999999994</v>
      </c>
      <c r="J406">
        <v>5.5141660000000003</v>
      </c>
      <c r="K406">
        <v>11.87036</v>
      </c>
      <c r="L406" t="s">
        <v>49</v>
      </c>
      <c r="M406">
        <v>30.110230000000001</v>
      </c>
    </row>
    <row r="407" spans="1:13" x14ac:dyDescent="0.2">
      <c r="A407">
        <v>1500</v>
      </c>
      <c r="B407">
        <v>0.1</v>
      </c>
      <c r="C407">
        <v>0</v>
      </c>
      <c r="D407">
        <v>2500</v>
      </c>
      <c r="E407">
        <v>150</v>
      </c>
      <c r="F407">
        <v>0.4</v>
      </c>
      <c r="G407">
        <v>2</v>
      </c>
      <c r="H407">
        <v>378</v>
      </c>
      <c r="I407">
        <v>84.82987</v>
      </c>
      <c r="J407">
        <v>4.0577379999999996</v>
      </c>
      <c r="K407">
        <v>11.03084</v>
      </c>
      <c r="L407" t="s">
        <v>49</v>
      </c>
      <c r="M407">
        <v>29.34919</v>
      </c>
    </row>
    <row r="408" spans="1:13" x14ac:dyDescent="0.2">
      <c r="A408">
        <v>1500</v>
      </c>
      <c r="B408">
        <v>0.1</v>
      </c>
      <c r="C408">
        <v>0</v>
      </c>
      <c r="D408">
        <v>2500</v>
      </c>
      <c r="E408">
        <v>100</v>
      </c>
      <c r="F408">
        <v>0.4</v>
      </c>
      <c r="G408">
        <v>1</v>
      </c>
      <c r="H408">
        <v>259</v>
      </c>
      <c r="I408">
        <v>84.82987</v>
      </c>
      <c r="J408">
        <v>4.0655340000000004</v>
      </c>
      <c r="K408">
        <v>11.01662</v>
      </c>
      <c r="L408" t="s">
        <v>49</v>
      </c>
      <c r="M408">
        <v>29.357340000000001</v>
      </c>
    </row>
    <row r="409" spans="1:13" x14ac:dyDescent="0.2">
      <c r="A409">
        <v>1500</v>
      </c>
      <c r="B409">
        <v>0.1</v>
      </c>
      <c r="C409">
        <v>0</v>
      </c>
      <c r="D409">
        <v>2500</v>
      </c>
      <c r="E409">
        <v>200</v>
      </c>
      <c r="F409">
        <v>0.4</v>
      </c>
      <c r="G409">
        <v>0</v>
      </c>
      <c r="H409">
        <v>469</v>
      </c>
      <c r="I409">
        <v>84.820549999999997</v>
      </c>
      <c r="J409">
        <v>4.0991799999999996</v>
      </c>
      <c r="K409">
        <v>11.049670000000001</v>
      </c>
      <c r="L409" t="s">
        <v>49</v>
      </c>
      <c r="M409">
        <v>29.35755</v>
      </c>
    </row>
    <row r="410" spans="1:13" x14ac:dyDescent="0.2">
      <c r="A410">
        <v>1500</v>
      </c>
      <c r="B410">
        <v>0.1</v>
      </c>
      <c r="C410">
        <v>0.5</v>
      </c>
      <c r="D410">
        <v>2500</v>
      </c>
      <c r="E410">
        <v>100</v>
      </c>
      <c r="F410">
        <v>0.4</v>
      </c>
      <c r="G410">
        <v>2</v>
      </c>
      <c r="H410">
        <v>434</v>
      </c>
      <c r="I410">
        <v>84.813199999999995</v>
      </c>
      <c r="J410">
        <v>4.750299</v>
      </c>
      <c r="K410">
        <v>11.70321</v>
      </c>
      <c r="L410" t="s">
        <v>49</v>
      </c>
      <c r="M410">
        <v>30.010259999999999</v>
      </c>
    </row>
    <row r="411" spans="1:13" x14ac:dyDescent="0.2">
      <c r="A411">
        <v>1500</v>
      </c>
      <c r="B411">
        <v>0.1</v>
      </c>
      <c r="C411">
        <v>1</v>
      </c>
      <c r="D411">
        <v>2500</v>
      </c>
      <c r="E411">
        <v>150</v>
      </c>
      <c r="F411">
        <v>0.4</v>
      </c>
      <c r="G411">
        <v>1</v>
      </c>
      <c r="H411">
        <v>565</v>
      </c>
      <c r="I411">
        <v>84.810100000000006</v>
      </c>
      <c r="J411">
        <v>6.5317720000000001</v>
      </c>
      <c r="K411">
        <v>13.468</v>
      </c>
      <c r="L411" t="s">
        <v>49</v>
      </c>
      <c r="M411">
        <v>31.756799999999998</v>
      </c>
    </row>
    <row r="412" spans="1:13" x14ac:dyDescent="0.2">
      <c r="A412">
        <v>1500</v>
      </c>
      <c r="B412">
        <v>0.1</v>
      </c>
      <c r="C412">
        <v>0.5</v>
      </c>
      <c r="D412">
        <v>2500</v>
      </c>
      <c r="E412">
        <v>200</v>
      </c>
      <c r="F412">
        <v>0.4</v>
      </c>
      <c r="G412">
        <v>1</v>
      </c>
      <c r="H412">
        <v>60</v>
      </c>
      <c r="I412">
        <v>84.809049999999999</v>
      </c>
      <c r="J412">
        <v>4.8683730000000001</v>
      </c>
      <c r="K412">
        <v>11.82422</v>
      </c>
      <c r="L412" t="s">
        <v>49</v>
      </c>
      <c r="M412">
        <v>30.111540000000002</v>
      </c>
    </row>
    <row r="413" spans="1:13" x14ac:dyDescent="0.2">
      <c r="A413">
        <v>1500</v>
      </c>
      <c r="B413">
        <v>0.1</v>
      </c>
      <c r="C413">
        <v>0.5</v>
      </c>
      <c r="D413">
        <v>2500</v>
      </c>
      <c r="E413">
        <v>150</v>
      </c>
      <c r="F413">
        <v>0.4</v>
      </c>
      <c r="G413">
        <v>0</v>
      </c>
      <c r="H413">
        <v>129</v>
      </c>
      <c r="I413">
        <v>84.809049999999999</v>
      </c>
      <c r="J413">
        <v>4.8892319999999998</v>
      </c>
      <c r="K413">
        <v>11.80898</v>
      </c>
      <c r="L413" t="s">
        <v>49</v>
      </c>
      <c r="M413">
        <v>30.117349999999998</v>
      </c>
    </row>
    <row r="414" spans="1:13" x14ac:dyDescent="0.2">
      <c r="A414">
        <v>1500</v>
      </c>
      <c r="B414">
        <v>0.1</v>
      </c>
      <c r="C414">
        <v>1</v>
      </c>
      <c r="D414">
        <v>2500</v>
      </c>
      <c r="E414">
        <v>100</v>
      </c>
      <c r="F414">
        <v>0.4</v>
      </c>
      <c r="G414">
        <v>0</v>
      </c>
      <c r="H414">
        <v>51</v>
      </c>
      <c r="I414">
        <v>84.808890000000005</v>
      </c>
      <c r="J414">
        <v>7.8089930000000001</v>
      </c>
      <c r="K414">
        <v>14.75916</v>
      </c>
      <c r="L414" t="s">
        <v>49</v>
      </c>
      <c r="M414">
        <v>33.050870000000003</v>
      </c>
    </row>
    <row r="415" spans="1:13" x14ac:dyDescent="0.2">
      <c r="A415">
        <v>1500</v>
      </c>
      <c r="B415">
        <v>0.1</v>
      </c>
      <c r="C415">
        <v>1</v>
      </c>
      <c r="D415">
        <v>2500</v>
      </c>
      <c r="E415">
        <v>200</v>
      </c>
      <c r="F415">
        <v>0.4</v>
      </c>
      <c r="G415">
        <v>2</v>
      </c>
      <c r="H415">
        <v>55</v>
      </c>
      <c r="I415">
        <v>84.799539999999993</v>
      </c>
      <c r="J415">
        <v>7.9336479999999998</v>
      </c>
      <c r="K415">
        <v>14.776590000000001</v>
      </c>
      <c r="L415" t="s">
        <v>49</v>
      </c>
      <c r="M415">
        <v>33.025799999999997</v>
      </c>
    </row>
    <row r="416" spans="1:13" x14ac:dyDescent="0.2">
      <c r="A416">
        <v>1500</v>
      </c>
      <c r="B416">
        <v>0.1</v>
      </c>
      <c r="C416">
        <v>0</v>
      </c>
      <c r="D416">
        <v>3000</v>
      </c>
      <c r="E416">
        <v>200</v>
      </c>
      <c r="F416">
        <v>0.5</v>
      </c>
      <c r="G416">
        <v>2</v>
      </c>
      <c r="H416">
        <v>395</v>
      </c>
      <c r="I416">
        <v>82.894120000000001</v>
      </c>
      <c r="J416">
        <v>4.274578</v>
      </c>
      <c r="K416">
        <v>11.71021</v>
      </c>
      <c r="L416" t="s">
        <v>49</v>
      </c>
      <c r="M416">
        <v>30.017810000000001</v>
      </c>
    </row>
    <row r="417" spans="1:13" x14ac:dyDescent="0.2">
      <c r="A417">
        <v>1500</v>
      </c>
      <c r="B417">
        <v>0.1</v>
      </c>
      <c r="C417">
        <v>0</v>
      </c>
      <c r="D417">
        <v>3000</v>
      </c>
      <c r="E417">
        <v>150</v>
      </c>
      <c r="F417">
        <v>0.5</v>
      </c>
      <c r="G417">
        <v>1</v>
      </c>
      <c r="H417">
        <v>35</v>
      </c>
      <c r="I417">
        <v>82.894099999999995</v>
      </c>
      <c r="J417">
        <v>4.2784969999999998</v>
      </c>
      <c r="K417">
        <v>11.7538</v>
      </c>
      <c r="L417" t="s">
        <v>49</v>
      </c>
      <c r="M417">
        <v>30.038</v>
      </c>
    </row>
    <row r="418" spans="1:13" x14ac:dyDescent="0.2">
      <c r="A418">
        <v>1500</v>
      </c>
      <c r="B418">
        <v>0.1</v>
      </c>
      <c r="C418">
        <v>0</v>
      </c>
      <c r="D418">
        <v>3000</v>
      </c>
      <c r="E418">
        <v>100</v>
      </c>
      <c r="F418">
        <v>0.5</v>
      </c>
      <c r="G418">
        <v>0</v>
      </c>
      <c r="H418">
        <v>684</v>
      </c>
      <c r="I418">
        <v>82.885300000000001</v>
      </c>
      <c r="J418">
        <v>4.2700300000000002</v>
      </c>
      <c r="K418">
        <v>11.73822</v>
      </c>
      <c r="L418" t="s">
        <v>49</v>
      </c>
      <c r="M418">
        <v>29.99662</v>
      </c>
    </row>
    <row r="419" spans="1:13" x14ac:dyDescent="0.2">
      <c r="A419">
        <v>1500</v>
      </c>
      <c r="B419">
        <v>0.1</v>
      </c>
      <c r="C419">
        <v>0.5</v>
      </c>
      <c r="D419">
        <v>3000</v>
      </c>
      <c r="E419">
        <v>200</v>
      </c>
      <c r="F419">
        <v>0.5</v>
      </c>
      <c r="G419">
        <v>0</v>
      </c>
      <c r="H419">
        <v>509</v>
      </c>
      <c r="I419">
        <v>82.867500000000007</v>
      </c>
      <c r="J419">
        <v>5.0216710000000004</v>
      </c>
      <c r="K419">
        <v>12.526719999999999</v>
      </c>
      <c r="L419" t="s">
        <v>49</v>
      </c>
      <c r="M419">
        <v>30.73207</v>
      </c>
    </row>
    <row r="420" spans="1:13" x14ac:dyDescent="0.2">
      <c r="A420">
        <v>1500</v>
      </c>
      <c r="B420">
        <v>0.1</v>
      </c>
      <c r="C420">
        <v>0.5</v>
      </c>
      <c r="D420">
        <v>3000</v>
      </c>
      <c r="E420">
        <v>150</v>
      </c>
      <c r="F420">
        <v>0.5</v>
      </c>
      <c r="G420">
        <v>2</v>
      </c>
      <c r="H420">
        <v>527</v>
      </c>
      <c r="I420">
        <v>82.867500000000007</v>
      </c>
      <c r="J420">
        <v>5.0440469999999999</v>
      </c>
      <c r="K420">
        <v>12.5152</v>
      </c>
      <c r="L420" t="s">
        <v>49</v>
      </c>
      <c r="M420">
        <v>30.755980000000001</v>
      </c>
    </row>
    <row r="421" spans="1:13" x14ac:dyDescent="0.2">
      <c r="A421">
        <v>1500</v>
      </c>
      <c r="B421">
        <v>0.1</v>
      </c>
      <c r="C421">
        <v>1</v>
      </c>
      <c r="D421">
        <v>3000</v>
      </c>
      <c r="E421">
        <v>200</v>
      </c>
      <c r="F421">
        <v>0.5</v>
      </c>
      <c r="G421">
        <v>1</v>
      </c>
      <c r="H421">
        <v>394</v>
      </c>
      <c r="I421">
        <v>82.865669999999994</v>
      </c>
      <c r="J421">
        <v>7.3650460000000004</v>
      </c>
      <c r="K421">
        <v>14.81715</v>
      </c>
      <c r="L421" t="s">
        <v>49</v>
      </c>
      <c r="M421">
        <v>33.045749999999998</v>
      </c>
    </row>
    <row r="422" spans="1:13" x14ac:dyDescent="0.2">
      <c r="A422">
        <v>1500</v>
      </c>
      <c r="B422">
        <v>0.1</v>
      </c>
      <c r="C422">
        <v>1</v>
      </c>
      <c r="D422">
        <v>3000</v>
      </c>
      <c r="E422">
        <v>100</v>
      </c>
      <c r="F422">
        <v>0.5</v>
      </c>
      <c r="G422">
        <v>2</v>
      </c>
      <c r="H422">
        <v>151</v>
      </c>
      <c r="I422">
        <v>82.863110000000006</v>
      </c>
      <c r="J422">
        <v>6.3711710000000004</v>
      </c>
      <c r="K422">
        <v>13.838900000000001</v>
      </c>
      <c r="L422" t="s">
        <v>49</v>
      </c>
      <c r="M422">
        <v>32.07779</v>
      </c>
    </row>
    <row r="423" spans="1:13" x14ac:dyDescent="0.2">
      <c r="A423">
        <v>1500</v>
      </c>
      <c r="B423">
        <v>0.1</v>
      </c>
      <c r="C423">
        <v>0.5</v>
      </c>
      <c r="D423">
        <v>3000</v>
      </c>
      <c r="E423">
        <v>100</v>
      </c>
      <c r="F423">
        <v>0.5</v>
      </c>
      <c r="G423">
        <v>1</v>
      </c>
      <c r="H423">
        <v>68</v>
      </c>
      <c r="I423">
        <v>82.861779999999996</v>
      </c>
      <c r="J423">
        <v>5.071434</v>
      </c>
      <c r="K423">
        <v>12.508279999999999</v>
      </c>
      <c r="L423" t="s">
        <v>49</v>
      </c>
      <c r="M423">
        <v>30.747979999999998</v>
      </c>
    </row>
    <row r="424" spans="1:13" x14ac:dyDescent="0.2">
      <c r="A424">
        <v>1500</v>
      </c>
      <c r="B424">
        <v>0.1</v>
      </c>
      <c r="C424">
        <v>1</v>
      </c>
      <c r="D424">
        <v>3000</v>
      </c>
      <c r="E424">
        <v>150</v>
      </c>
      <c r="F424">
        <v>0.5</v>
      </c>
      <c r="G424">
        <v>0</v>
      </c>
      <c r="H424">
        <v>412</v>
      </c>
      <c r="I424">
        <v>82.856809999999996</v>
      </c>
      <c r="J424">
        <v>7.3769280000000004</v>
      </c>
      <c r="K424">
        <v>14.82915</v>
      </c>
      <c r="L424" t="s">
        <v>49</v>
      </c>
      <c r="M424">
        <v>33.036920000000002</v>
      </c>
    </row>
    <row r="425" spans="1:13" x14ac:dyDescent="0.2">
      <c r="A425">
        <v>1900</v>
      </c>
      <c r="B425">
        <v>0.1</v>
      </c>
      <c r="C425">
        <v>0</v>
      </c>
      <c r="D425">
        <v>3000</v>
      </c>
      <c r="E425">
        <v>150</v>
      </c>
      <c r="F425">
        <v>0.4</v>
      </c>
      <c r="G425">
        <v>1</v>
      </c>
      <c r="H425">
        <v>133</v>
      </c>
      <c r="I425">
        <v>81.424099999999996</v>
      </c>
      <c r="J425">
        <v>4.3435439999999996</v>
      </c>
      <c r="K425">
        <v>12.07483</v>
      </c>
      <c r="L425" t="s">
        <v>49</v>
      </c>
      <c r="M425">
        <v>30.399170000000002</v>
      </c>
    </row>
    <row r="426" spans="1:13" x14ac:dyDescent="0.2">
      <c r="A426">
        <v>1900</v>
      </c>
      <c r="B426">
        <v>0.1</v>
      </c>
      <c r="C426">
        <v>0</v>
      </c>
      <c r="D426">
        <v>3000</v>
      </c>
      <c r="E426">
        <v>100</v>
      </c>
      <c r="F426">
        <v>0.4</v>
      </c>
      <c r="G426">
        <v>0</v>
      </c>
      <c r="H426">
        <v>462</v>
      </c>
      <c r="I426">
        <v>81.424059999999997</v>
      </c>
      <c r="J426">
        <v>4.3505560000000001</v>
      </c>
      <c r="K426">
        <v>12.08638</v>
      </c>
      <c r="L426" t="s">
        <v>49</v>
      </c>
      <c r="M426">
        <v>30.395240000000001</v>
      </c>
    </row>
    <row r="427" spans="1:13" x14ac:dyDescent="0.2">
      <c r="A427">
        <v>1900</v>
      </c>
      <c r="B427">
        <v>0.1</v>
      </c>
      <c r="C427">
        <v>0</v>
      </c>
      <c r="D427">
        <v>3000</v>
      </c>
      <c r="E427">
        <v>200</v>
      </c>
      <c r="F427">
        <v>0.4</v>
      </c>
      <c r="G427">
        <v>2</v>
      </c>
      <c r="H427">
        <v>332</v>
      </c>
      <c r="I427">
        <v>81.415999999999997</v>
      </c>
      <c r="J427">
        <v>4.3430249999999999</v>
      </c>
      <c r="K427">
        <v>12.046799999999999</v>
      </c>
      <c r="L427" t="s">
        <v>49</v>
      </c>
      <c r="M427">
        <v>30.355910000000002</v>
      </c>
    </row>
    <row r="428" spans="1:13" x14ac:dyDescent="0.2">
      <c r="A428">
        <v>1900</v>
      </c>
      <c r="B428">
        <v>0.1</v>
      </c>
      <c r="C428">
        <v>1</v>
      </c>
      <c r="D428">
        <v>3000</v>
      </c>
      <c r="E428">
        <v>150</v>
      </c>
      <c r="F428">
        <v>0.4</v>
      </c>
      <c r="G428">
        <v>0</v>
      </c>
      <c r="H428">
        <v>260</v>
      </c>
      <c r="I428">
        <v>81.386880000000005</v>
      </c>
      <c r="J428">
        <v>8.6501990000000006</v>
      </c>
      <c r="K428">
        <v>16.385929999999998</v>
      </c>
      <c r="L428" t="s">
        <v>49</v>
      </c>
      <c r="M428">
        <v>34.609520000000003</v>
      </c>
    </row>
    <row r="429" spans="1:13" x14ac:dyDescent="0.2">
      <c r="A429">
        <v>1900</v>
      </c>
      <c r="B429">
        <v>0.1</v>
      </c>
      <c r="C429">
        <v>0.5</v>
      </c>
      <c r="D429">
        <v>3000</v>
      </c>
      <c r="E429">
        <v>150</v>
      </c>
      <c r="F429">
        <v>0.4</v>
      </c>
      <c r="G429">
        <v>2</v>
      </c>
      <c r="H429">
        <v>372</v>
      </c>
      <c r="I429">
        <v>81.383319999999998</v>
      </c>
      <c r="J429">
        <v>5.5052390000000004</v>
      </c>
      <c r="K429">
        <v>13.208460000000001</v>
      </c>
      <c r="L429" t="s">
        <v>49</v>
      </c>
      <c r="M429">
        <v>31.432379999999998</v>
      </c>
    </row>
    <row r="430" spans="1:13" x14ac:dyDescent="0.2">
      <c r="A430">
        <v>1900</v>
      </c>
      <c r="B430">
        <v>0.1</v>
      </c>
      <c r="C430">
        <v>0.5</v>
      </c>
      <c r="D430">
        <v>3000</v>
      </c>
      <c r="E430">
        <v>100</v>
      </c>
      <c r="F430">
        <v>0.4</v>
      </c>
      <c r="G430">
        <v>1</v>
      </c>
      <c r="H430">
        <v>697</v>
      </c>
      <c r="I430">
        <v>81.378829999999994</v>
      </c>
      <c r="J430">
        <v>5.5370309999999998</v>
      </c>
      <c r="K430">
        <v>13.272320000000001</v>
      </c>
      <c r="L430" t="s">
        <v>49</v>
      </c>
      <c r="M430">
        <v>31.477429999999998</v>
      </c>
    </row>
    <row r="431" spans="1:13" x14ac:dyDescent="0.2">
      <c r="A431">
        <v>1900</v>
      </c>
      <c r="B431">
        <v>0.1</v>
      </c>
      <c r="C431">
        <v>1</v>
      </c>
      <c r="D431">
        <v>3000</v>
      </c>
      <c r="E431">
        <v>200</v>
      </c>
      <c r="F431">
        <v>0.4</v>
      </c>
      <c r="G431">
        <v>1</v>
      </c>
      <c r="H431">
        <v>402</v>
      </c>
      <c r="I431">
        <v>81.378739999999993</v>
      </c>
      <c r="J431">
        <v>8.6706730000000007</v>
      </c>
      <c r="K431">
        <v>16.374880000000001</v>
      </c>
      <c r="L431" t="s">
        <v>49</v>
      </c>
      <c r="M431">
        <v>34.592599999999997</v>
      </c>
    </row>
    <row r="432" spans="1:13" x14ac:dyDescent="0.2">
      <c r="A432">
        <v>1900</v>
      </c>
      <c r="B432">
        <v>0.1</v>
      </c>
      <c r="C432">
        <v>1</v>
      </c>
      <c r="D432">
        <v>3000</v>
      </c>
      <c r="E432">
        <v>100</v>
      </c>
      <c r="F432">
        <v>0.4</v>
      </c>
      <c r="G432">
        <v>2</v>
      </c>
      <c r="H432">
        <v>216</v>
      </c>
      <c r="I432">
        <v>81.376940000000005</v>
      </c>
      <c r="J432">
        <v>8.2632300000000001</v>
      </c>
      <c r="K432">
        <v>15.9711</v>
      </c>
      <c r="L432" t="s">
        <v>49</v>
      </c>
      <c r="M432">
        <v>34.202660000000002</v>
      </c>
    </row>
    <row r="433" spans="1:13" x14ac:dyDescent="0.2">
      <c r="A433">
        <v>1900</v>
      </c>
      <c r="B433">
        <v>0.1</v>
      </c>
      <c r="C433">
        <v>0.5</v>
      </c>
      <c r="D433">
        <v>3000</v>
      </c>
      <c r="E433">
        <v>200</v>
      </c>
      <c r="F433">
        <v>0.4</v>
      </c>
      <c r="G433">
        <v>0</v>
      </c>
      <c r="H433">
        <v>67</v>
      </c>
      <c r="I433">
        <v>81.367949999999993</v>
      </c>
      <c r="J433">
        <v>5.6147960000000001</v>
      </c>
      <c r="K433">
        <v>13.382960000000001</v>
      </c>
      <c r="L433" t="s">
        <v>49</v>
      </c>
      <c r="M433">
        <v>31.55912</v>
      </c>
    </row>
    <row r="434" spans="1:13" x14ac:dyDescent="0.2">
      <c r="A434">
        <v>1900</v>
      </c>
      <c r="B434">
        <v>0.05</v>
      </c>
      <c r="C434">
        <v>0</v>
      </c>
      <c r="D434">
        <v>2150</v>
      </c>
      <c r="E434">
        <v>200</v>
      </c>
      <c r="F434">
        <v>0.5</v>
      </c>
      <c r="G434">
        <v>0</v>
      </c>
      <c r="H434">
        <v>379</v>
      </c>
      <c r="I434">
        <v>80.802509999999998</v>
      </c>
      <c r="J434">
        <v>7.2668629999999999</v>
      </c>
      <c r="K434">
        <v>18.854690000000002</v>
      </c>
      <c r="L434" t="s">
        <v>49</v>
      </c>
      <c r="M434">
        <v>34.62632</v>
      </c>
    </row>
    <row r="435" spans="1:13" x14ac:dyDescent="0.2">
      <c r="A435">
        <v>1900</v>
      </c>
      <c r="B435">
        <v>0.05</v>
      </c>
      <c r="C435">
        <v>0</v>
      </c>
      <c r="D435">
        <v>2150</v>
      </c>
      <c r="E435">
        <v>100</v>
      </c>
      <c r="F435">
        <v>0.5</v>
      </c>
      <c r="G435">
        <v>1</v>
      </c>
      <c r="H435">
        <v>489</v>
      </c>
      <c r="I435">
        <v>80.802509999999998</v>
      </c>
      <c r="J435">
        <v>7.2522380000000002</v>
      </c>
      <c r="K435">
        <v>18.85604</v>
      </c>
      <c r="L435" t="s">
        <v>49</v>
      </c>
      <c r="M435">
        <v>34.612909999999999</v>
      </c>
    </row>
    <row r="436" spans="1:13" x14ac:dyDescent="0.2">
      <c r="A436">
        <v>1900</v>
      </c>
      <c r="B436">
        <v>0.05</v>
      </c>
      <c r="C436">
        <v>0</v>
      </c>
      <c r="D436">
        <v>2150</v>
      </c>
      <c r="E436">
        <v>150</v>
      </c>
      <c r="F436">
        <v>0.5</v>
      </c>
      <c r="G436">
        <v>2</v>
      </c>
      <c r="H436">
        <v>526</v>
      </c>
      <c r="I436">
        <v>80.80247</v>
      </c>
      <c r="J436">
        <v>7.3216890000000001</v>
      </c>
      <c r="K436">
        <v>18.860530000000001</v>
      </c>
      <c r="L436" t="s">
        <v>49</v>
      </c>
      <c r="M436">
        <v>34.612169999999999</v>
      </c>
    </row>
    <row r="437" spans="1:13" x14ac:dyDescent="0.2">
      <c r="A437">
        <v>1900</v>
      </c>
      <c r="B437">
        <v>0.05</v>
      </c>
      <c r="C437">
        <v>1</v>
      </c>
      <c r="D437">
        <v>2150</v>
      </c>
      <c r="E437">
        <v>200</v>
      </c>
      <c r="F437">
        <v>0.5</v>
      </c>
      <c r="G437">
        <v>2</v>
      </c>
      <c r="H437">
        <v>215</v>
      </c>
      <c r="I437">
        <v>80.785539999999997</v>
      </c>
      <c r="J437">
        <v>8.7966420000000003</v>
      </c>
      <c r="K437">
        <v>20.407229999999998</v>
      </c>
      <c r="L437" t="s">
        <v>49</v>
      </c>
      <c r="M437">
        <v>36.14743</v>
      </c>
    </row>
    <row r="438" spans="1:13" x14ac:dyDescent="0.2">
      <c r="A438">
        <v>1900</v>
      </c>
      <c r="B438">
        <v>0.05</v>
      </c>
      <c r="C438">
        <v>1</v>
      </c>
      <c r="D438">
        <v>2150</v>
      </c>
      <c r="E438">
        <v>100</v>
      </c>
      <c r="F438">
        <v>0.5</v>
      </c>
      <c r="G438">
        <v>0</v>
      </c>
      <c r="H438">
        <v>648</v>
      </c>
      <c r="I438">
        <v>80.770210000000006</v>
      </c>
      <c r="J438">
        <v>9.7816209999999995</v>
      </c>
      <c r="K438">
        <v>21.337890000000002</v>
      </c>
      <c r="L438" t="s">
        <v>49</v>
      </c>
      <c r="M438">
        <v>37.062629999999999</v>
      </c>
    </row>
    <row r="439" spans="1:13" x14ac:dyDescent="0.2">
      <c r="A439">
        <v>1900</v>
      </c>
      <c r="B439">
        <v>0.05</v>
      </c>
      <c r="C439">
        <v>1</v>
      </c>
      <c r="D439">
        <v>2150</v>
      </c>
      <c r="E439">
        <v>150</v>
      </c>
      <c r="F439">
        <v>0.5</v>
      </c>
      <c r="G439">
        <v>1</v>
      </c>
      <c r="H439">
        <v>377</v>
      </c>
      <c r="I439">
        <v>80.76549</v>
      </c>
      <c r="J439">
        <v>9.084581</v>
      </c>
      <c r="K439">
        <v>20.60501</v>
      </c>
      <c r="L439" t="s">
        <v>49</v>
      </c>
      <c r="M439">
        <v>36.344529999999999</v>
      </c>
    </row>
    <row r="440" spans="1:13" x14ac:dyDescent="0.2">
      <c r="A440">
        <v>1900</v>
      </c>
      <c r="B440">
        <v>0.05</v>
      </c>
      <c r="C440">
        <v>0.5</v>
      </c>
      <c r="D440">
        <v>2150</v>
      </c>
      <c r="E440">
        <v>200</v>
      </c>
      <c r="F440">
        <v>0.5</v>
      </c>
      <c r="G440">
        <v>1</v>
      </c>
      <c r="H440">
        <v>717</v>
      </c>
      <c r="I440">
        <v>80.765299999999996</v>
      </c>
      <c r="J440">
        <v>8.1092230000000001</v>
      </c>
      <c r="K440">
        <v>19.627859999999998</v>
      </c>
      <c r="L440" t="s">
        <v>49</v>
      </c>
      <c r="M440">
        <v>35.371830000000003</v>
      </c>
    </row>
    <row r="441" spans="1:13" x14ac:dyDescent="0.2">
      <c r="A441">
        <v>1900</v>
      </c>
      <c r="B441">
        <v>0.05</v>
      </c>
      <c r="C441">
        <v>0.5</v>
      </c>
      <c r="D441">
        <v>2150</v>
      </c>
      <c r="E441">
        <v>150</v>
      </c>
      <c r="F441">
        <v>0.5</v>
      </c>
      <c r="G441">
        <v>0</v>
      </c>
      <c r="H441">
        <v>704</v>
      </c>
      <c r="I441">
        <v>80.765299999999996</v>
      </c>
      <c r="J441">
        <v>8.0806909999999998</v>
      </c>
      <c r="K441">
        <v>19.636990000000001</v>
      </c>
      <c r="L441" t="s">
        <v>49</v>
      </c>
      <c r="M441">
        <v>35.376559999999998</v>
      </c>
    </row>
    <row r="442" spans="1:13" x14ac:dyDescent="0.2">
      <c r="A442">
        <v>1900</v>
      </c>
      <c r="B442">
        <v>0.05</v>
      </c>
      <c r="C442">
        <v>0.5</v>
      </c>
      <c r="D442">
        <v>2150</v>
      </c>
      <c r="E442">
        <v>100</v>
      </c>
      <c r="F442">
        <v>0.5</v>
      </c>
      <c r="G442">
        <v>2</v>
      </c>
      <c r="H442">
        <v>330</v>
      </c>
      <c r="I442">
        <v>80.755579999999995</v>
      </c>
      <c r="J442">
        <v>8.2039030000000004</v>
      </c>
      <c r="K442">
        <v>19.72213</v>
      </c>
      <c r="L442" t="s">
        <v>49</v>
      </c>
      <c r="M442">
        <v>35.446770000000001</v>
      </c>
    </row>
    <row r="443" spans="1:13" x14ac:dyDescent="0.2">
      <c r="A443">
        <v>1100</v>
      </c>
      <c r="B443">
        <v>0.1</v>
      </c>
      <c r="C443">
        <v>0</v>
      </c>
      <c r="D443">
        <v>2150</v>
      </c>
      <c r="E443">
        <v>150</v>
      </c>
      <c r="F443">
        <v>0.5</v>
      </c>
      <c r="G443">
        <v>1</v>
      </c>
      <c r="H443">
        <v>323</v>
      </c>
      <c r="I443">
        <v>80.632779999999997</v>
      </c>
      <c r="J443">
        <v>4.4439609999999998</v>
      </c>
      <c r="K443">
        <v>12.46691</v>
      </c>
      <c r="L443" t="s">
        <v>49</v>
      </c>
      <c r="M443">
        <v>30.720960000000002</v>
      </c>
    </row>
    <row r="444" spans="1:13" x14ac:dyDescent="0.2">
      <c r="A444">
        <v>1100</v>
      </c>
      <c r="B444">
        <v>0.1</v>
      </c>
      <c r="C444">
        <v>0.5</v>
      </c>
      <c r="D444">
        <v>2150</v>
      </c>
      <c r="E444">
        <v>200</v>
      </c>
      <c r="F444">
        <v>0.5</v>
      </c>
      <c r="G444">
        <v>0</v>
      </c>
      <c r="H444">
        <v>629</v>
      </c>
      <c r="I444">
        <v>80.632480000000001</v>
      </c>
      <c r="J444">
        <v>4.9208660000000002</v>
      </c>
      <c r="K444">
        <v>12.9421</v>
      </c>
      <c r="L444" t="s">
        <v>49</v>
      </c>
      <c r="M444">
        <v>31.179939999999998</v>
      </c>
    </row>
    <row r="445" spans="1:13" x14ac:dyDescent="0.2">
      <c r="A445">
        <v>1100</v>
      </c>
      <c r="B445">
        <v>0.1</v>
      </c>
      <c r="C445">
        <v>0.5</v>
      </c>
      <c r="D445">
        <v>2150</v>
      </c>
      <c r="E445">
        <v>100</v>
      </c>
      <c r="F445">
        <v>0.5</v>
      </c>
      <c r="G445">
        <v>1</v>
      </c>
      <c r="H445">
        <v>519</v>
      </c>
      <c r="I445">
        <v>80.632480000000001</v>
      </c>
      <c r="J445">
        <v>4.9175170000000001</v>
      </c>
      <c r="K445">
        <v>12.937239999999999</v>
      </c>
      <c r="L445" t="s">
        <v>49</v>
      </c>
      <c r="M445">
        <v>31.17746</v>
      </c>
    </row>
    <row r="446" spans="1:13" x14ac:dyDescent="0.2">
      <c r="A446">
        <v>1100</v>
      </c>
      <c r="B446">
        <v>0.1</v>
      </c>
      <c r="C446">
        <v>1</v>
      </c>
      <c r="D446">
        <v>2150</v>
      </c>
      <c r="E446">
        <v>200</v>
      </c>
      <c r="F446">
        <v>0.5</v>
      </c>
      <c r="G446">
        <v>1</v>
      </c>
      <c r="H446">
        <v>227</v>
      </c>
      <c r="I446">
        <v>80.62791</v>
      </c>
      <c r="J446">
        <v>5.9458039999999999</v>
      </c>
      <c r="K446">
        <v>13.965920000000001</v>
      </c>
      <c r="L446" t="s">
        <v>49</v>
      </c>
      <c r="M446">
        <v>32.159039999999997</v>
      </c>
    </row>
    <row r="447" spans="1:13" x14ac:dyDescent="0.2">
      <c r="A447">
        <v>1100</v>
      </c>
      <c r="B447">
        <v>0.1</v>
      </c>
      <c r="C447">
        <v>0.5</v>
      </c>
      <c r="D447">
        <v>2150</v>
      </c>
      <c r="E447">
        <v>150</v>
      </c>
      <c r="F447">
        <v>0.5</v>
      </c>
      <c r="G447">
        <v>2</v>
      </c>
      <c r="H447">
        <v>472</v>
      </c>
      <c r="I447">
        <v>80.626589999999993</v>
      </c>
      <c r="J447">
        <v>4.9804830000000004</v>
      </c>
      <c r="K447">
        <v>13.00169</v>
      </c>
      <c r="L447" t="s">
        <v>49</v>
      </c>
      <c r="M447">
        <v>31.225719999999999</v>
      </c>
    </row>
    <row r="448" spans="1:13" x14ac:dyDescent="0.2">
      <c r="A448">
        <v>1100</v>
      </c>
      <c r="B448">
        <v>0.1</v>
      </c>
      <c r="C448">
        <v>0</v>
      </c>
      <c r="D448">
        <v>2150</v>
      </c>
      <c r="E448">
        <v>200</v>
      </c>
      <c r="F448">
        <v>0.5</v>
      </c>
      <c r="G448">
        <v>2</v>
      </c>
      <c r="H448">
        <v>169</v>
      </c>
      <c r="I448">
        <v>80.624750000000006</v>
      </c>
      <c r="J448">
        <v>4.442056</v>
      </c>
      <c r="K448">
        <v>12.46191</v>
      </c>
      <c r="L448" t="s">
        <v>49</v>
      </c>
      <c r="M448">
        <v>30.685749999999999</v>
      </c>
    </row>
    <row r="449" spans="1:13" x14ac:dyDescent="0.2">
      <c r="A449">
        <v>1100</v>
      </c>
      <c r="B449">
        <v>0.1</v>
      </c>
      <c r="C449">
        <v>0</v>
      </c>
      <c r="D449">
        <v>2150</v>
      </c>
      <c r="E449">
        <v>100</v>
      </c>
      <c r="F449">
        <v>0.5</v>
      </c>
      <c r="G449">
        <v>0</v>
      </c>
      <c r="H449">
        <v>178</v>
      </c>
      <c r="I449">
        <v>80.624750000000006</v>
      </c>
      <c r="J449">
        <v>4.4737929999999997</v>
      </c>
      <c r="K449">
        <v>12.493320000000001</v>
      </c>
      <c r="L449" t="s">
        <v>49</v>
      </c>
      <c r="M449">
        <v>30.7013</v>
      </c>
    </row>
    <row r="450" spans="1:13" x14ac:dyDescent="0.2">
      <c r="A450">
        <v>1100</v>
      </c>
      <c r="B450">
        <v>0.1</v>
      </c>
      <c r="C450">
        <v>1</v>
      </c>
      <c r="D450">
        <v>2150</v>
      </c>
      <c r="E450">
        <v>100</v>
      </c>
      <c r="F450">
        <v>0.5</v>
      </c>
      <c r="G450">
        <v>2</v>
      </c>
      <c r="H450">
        <v>466</v>
      </c>
      <c r="I450">
        <v>80.624709999999993</v>
      </c>
      <c r="J450">
        <v>5.8323919999999996</v>
      </c>
      <c r="K450">
        <v>13.835509999999999</v>
      </c>
      <c r="L450" t="s">
        <v>49</v>
      </c>
      <c r="M450">
        <v>32.066270000000003</v>
      </c>
    </row>
    <row r="451" spans="1:13" x14ac:dyDescent="0.2">
      <c r="A451">
        <v>1100</v>
      </c>
      <c r="B451">
        <v>0.1</v>
      </c>
      <c r="C451">
        <v>1</v>
      </c>
      <c r="D451">
        <v>2150</v>
      </c>
      <c r="E451">
        <v>150</v>
      </c>
      <c r="F451">
        <v>0.5</v>
      </c>
      <c r="G451">
        <v>0</v>
      </c>
      <c r="H451">
        <v>29</v>
      </c>
      <c r="I451">
        <v>80.619900000000001</v>
      </c>
      <c r="J451">
        <v>5.9171440000000004</v>
      </c>
      <c r="K451">
        <v>13.973879999999999</v>
      </c>
      <c r="L451" t="s">
        <v>49</v>
      </c>
      <c r="M451">
        <v>32.146079999999998</v>
      </c>
    </row>
    <row r="452" spans="1:13" x14ac:dyDescent="0.2">
      <c r="A452">
        <v>1100</v>
      </c>
      <c r="B452">
        <v>0.15</v>
      </c>
      <c r="C452">
        <v>0</v>
      </c>
      <c r="D452">
        <v>2500</v>
      </c>
      <c r="E452">
        <v>200</v>
      </c>
      <c r="F452">
        <v>0.4</v>
      </c>
      <c r="G452">
        <v>0</v>
      </c>
      <c r="H452">
        <v>48</v>
      </c>
      <c r="I452">
        <v>80.277370000000005</v>
      </c>
      <c r="J452">
        <v>3.103256</v>
      </c>
      <c r="K452">
        <v>8.9882349999999995</v>
      </c>
      <c r="L452" t="s">
        <v>49</v>
      </c>
      <c r="M452">
        <v>28.546019999999999</v>
      </c>
    </row>
    <row r="453" spans="1:13" x14ac:dyDescent="0.2">
      <c r="A453">
        <v>1100</v>
      </c>
      <c r="B453">
        <v>0.15</v>
      </c>
      <c r="C453">
        <v>0</v>
      </c>
      <c r="D453">
        <v>2500</v>
      </c>
      <c r="E453">
        <v>150</v>
      </c>
      <c r="F453">
        <v>0.4</v>
      </c>
      <c r="G453">
        <v>2</v>
      </c>
      <c r="H453">
        <v>482</v>
      </c>
      <c r="I453">
        <v>80.277370000000005</v>
      </c>
      <c r="J453">
        <v>3.1174689999999998</v>
      </c>
      <c r="K453">
        <v>8.9851729999999996</v>
      </c>
      <c r="L453" t="s">
        <v>49</v>
      </c>
      <c r="M453">
        <v>28.56034</v>
      </c>
    </row>
    <row r="454" spans="1:13" x14ac:dyDescent="0.2">
      <c r="A454">
        <v>1100</v>
      </c>
      <c r="B454">
        <v>0.15</v>
      </c>
      <c r="C454">
        <v>0</v>
      </c>
      <c r="D454">
        <v>2500</v>
      </c>
      <c r="E454">
        <v>100</v>
      </c>
      <c r="F454">
        <v>0.4</v>
      </c>
      <c r="G454">
        <v>1</v>
      </c>
      <c r="H454">
        <v>407</v>
      </c>
      <c r="I454">
        <v>80.277370000000005</v>
      </c>
      <c r="J454">
        <v>3.1295470000000001</v>
      </c>
      <c r="K454">
        <v>8.9838439999999995</v>
      </c>
      <c r="L454" t="s">
        <v>49</v>
      </c>
      <c r="M454">
        <v>28.575589999999998</v>
      </c>
    </row>
    <row r="455" spans="1:13" x14ac:dyDescent="0.2">
      <c r="A455">
        <v>1100</v>
      </c>
      <c r="B455">
        <v>0.15</v>
      </c>
      <c r="C455">
        <v>1</v>
      </c>
      <c r="D455">
        <v>2500</v>
      </c>
      <c r="E455">
        <v>100</v>
      </c>
      <c r="F455">
        <v>0.4</v>
      </c>
      <c r="G455">
        <v>0</v>
      </c>
      <c r="H455">
        <v>324</v>
      </c>
      <c r="I455">
        <v>80.271450000000002</v>
      </c>
      <c r="J455">
        <v>4.9723170000000003</v>
      </c>
      <c r="K455">
        <v>10.82272</v>
      </c>
      <c r="L455" t="s">
        <v>49</v>
      </c>
      <c r="M455">
        <v>30.378329999999998</v>
      </c>
    </row>
    <row r="456" spans="1:13" x14ac:dyDescent="0.2">
      <c r="A456">
        <v>1100</v>
      </c>
      <c r="B456">
        <v>0.15</v>
      </c>
      <c r="C456">
        <v>0.5</v>
      </c>
      <c r="D456">
        <v>2500</v>
      </c>
      <c r="E456">
        <v>200</v>
      </c>
      <c r="F456">
        <v>0.4</v>
      </c>
      <c r="G456">
        <v>1</v>
      </c>
      <c r="H456">
        <v>262</v>
      </c>
      <c r="I456">
        <v>80.271349999999998</v>
      </c>
      <c r="J456">
        <v>3.7212670000000001</v>
      </c>
      <c r="K456">
        <v>9.5426059999999993</v>
      </c>
      <c r="L456" t="s">
        <v>49</v>
      </c>
      <c r="M456">
        <v>29.11298</v>
      </c>
    </row>
    <row r="457" spans="1:13" x14ac:dyDescent="0.2">
      <c r="A457">
        <v>1100</v>
      </c>
      <c r="B457">
        <v>0.15</v>
      </c>
      <c r="C457">
        <v>0.5</v>
      </c>
      <c r="D457">
        <v>2500</v>
      </c>
      <c r="E457">
        <v>150</v>
      </c>
      <c r="F457">
        <v>0.4</v>
      </c>
      <c r="G457">
        <v>0</v>
      </c>
      <c r="H457">
        <v>54</v>
      </c>
      <c r="I457">
        <v>80.271349999999998</v>
      </c>
      <c r="J457">
        <v>3.7193369999999999</v>
      </c>
      <c r="K457">
        <v>9.5542490000000004</v>
      </c>
      <c r="L457" t="s">
        <v>49</v>
      </c>
      <c r="M457">
        <v>29.110700000000001</v>
      </c>
    </row>
    <row r="458" spans="1:13" x14ac:dyDescent="0.2">
      <c r="A458">
        <v>1100</v>
      </c>
      <c r="B458">
        <v>0.15</v>
      </c>
      <c r="C458">
        <v>0.5</v>
      </c>
      <c r="D458">
        <v>2500</v>
      </c>
      <c r="E458">
        <v>100</v>
      </c>
      <c r="F458">
        <v>0.4</v>
      </c>
      <c r="G458">
        <v>2</v>
      </c>
      <c r="H458">
        <v>376</v>
      </c>
      <c r="I458">
        <v>80.271349999999998</v>
      </c>
      <c r="J458">
        <v>3.7434270000000001</v>
      </c>
      <c r="K458">
        <v>9.5796939999999999</v>
      </c>
      <c r="L458" t="s">
        <v>49</v>
      </c>
      <c r="M458">
        <v>29.141359999999999</v>
      </c>
    </row>
    <row r="459" spans="1:13" x14ac:dyDescent="0.2">
      <c r="A459">
        <v>1100</v>
      </c>
      <c r="B459">
        <v>0.15</v>
      </c>
      <c r="C459">
        <v>1</v>
      </c>
      <c r="D459">
        <v>2500</v>
      </c>
      <c r="E459">
        <v>150</v>
      </c>
      <c r="F459">
        <v>0.4</v>
      </c>
      <c r="G459">
        <v>1</v>
      </c>
      <c r="H459">
        <v>595</v>
      </c>
      <c r="I459">
        <v>80.270849999999996</v>
      </c>
      <c r="J459">
        <v>5.4863229999999996</v>
      </c>
      <c r="K459">
        <v>11.38705</v>
      </c>
      <c r="L459" t="s">
        <v>49</v>
      </c>
      <c r="M459">
        <v>30.879660000000001</v>
      </c>
    </row>
    <row r="460" spans="1:13" x14ac:dyDescent="0.2">
      <c r="A460">
        <v>1100</v>
      </c>
      <c r="B460">
        <v>0.15</v>
      </c>
      <c r="C460">
        <v>1</v>
      </c>
      <c r="D460">
        <v>2500</v>
      </c>
      <c r="E460">
        <v>200</v>
      </c>
      <c r="F460">
        <v>0.4</v>
      </c>
      <c r="G460">
        <v>2</v>
      </c>
      <c r="H460">
        <v>698</v>
      </c>
      <c r="I460">
        <v>80.267430000000004</v>
      </c>
      <c r="J460">
        <v>5.494415</v>
      </c>
      <c r="K460">
        <v>11.347799999999999</v>
      </c>
      <c r="L460" t="s">
        <v>49</v>
      </c>
      <c r="M460">
        <v>30.855689999999999</v>
      </c>
    </row>
    <row r="461" spans="1:13" x14ac:dyDescent="0.2">
      <c r="A461">
        <v>1100</v>
      </c>
      <c r="B461">
        <v>0.15</v>
      </c>
      <c r="C461">
        <v>0</v>
      </c>
      <c r="D461">
        <v>3000</v>
      </c>
      <c r="E461">
        <v>150</v>
      </c>
      <c r="F461">
        <v>0.5</v>
      </c>
      <c r="G461">
        <v>1</v>
      </c>
      <c r="H461">
        <v>344</v>
      </c>
      <c r="I461">
        <v>78.324539999999999</v>
      </c>
      <c r="J461">
        <v>3.2651059999999998</v>
      </c>
      <c r="K461">
        <v>9.6217159999999993</v>
      </c>
      <c r="L461" t="s">
        <v>49</v>
      </c>
      <c r="M461">
        <v>29.20862</v>
      </c>
    </row>
    <row r="462" spans="1:13" x14ac:dyDescent="0.2">
      <c r="A462">
        <v>1100</v>
      </c>
      <c r="B462">
        <v>0.15</v>
      </c>
      <c r="C462">
        <v>0</v>
      </c>
      <c r="D462">
        <v>3000</v>
      </c>
      <c r="E462">
        <v>100</v>
      </c>
      <c r="F462">
        <v>0.5</v>
      </c>
      <c r="G462">
        <v>0</v>
      </c>
      <c r="H462">
        <v>291</v>
      </c>
      <c r="I462">
        <v>78.324539999999999</v>
      </c>
      <c r="J462">
        <v>3.2649180000000002</v>
      </c>
      <c r="K462">
        <v>9.6006730000000005</v>
      </c>
      <c r="L462" t="s">
        <v>49</v>
      </c>
      <c r="M462">
        <v>29.19304</v>
      </c>
    </row>
    <row r="463" spans="1:13" x14ac:dyDescent="0.2">
      <c r="A463">
        <v>1100</v>
      </c>
      <c r="B463">
        <v>0.15</v>
      </c>
      <c r="C463">
        <v>0</v>
      </c>
      <c r="D463">
        <v>3000</v>
      </c>
      <c r="E463">
        <v>200</v>
      </c>
      <c r="F463">
        <v>0.5</v>
      </c>
      <c r="G463">
        <v>2</v>
      </c>
      <c r="H463">
        <v>713</v>
      </c>
      <c r="I463">
        <v>78.321340000000006</v>
      </c>
      <c r="J463">
        <v>3.2575340000000002</v>
      </c>
      <c r="K463">
        <v>9.6102989999999995</v>
      </c>
      <c r="L463" t="s">
        <v>49</v>
      </c>
      <c r="M463">
        <v>29.18601</v>
      </c>
    </row>
    <row r="464" spans="1:13" x14ac:dyDescent="0.2">
      <c r="A464">
        <v>1100</v>
      </c>
      <c r="B464">
        <v>0.15</v>
      </c>
      <c r="C464">
        <v>1</v>
      </c>
      <c r="D464">
        <v>3000</v>
      </c>
      <c r="E464">
        <v>150</v>
      </c>
      <c r="F464">
        <v>0.5</v>
      </c>
      <c r="G464">
        <v>0</v>
      </c>
      <c r="H464">
        <v>143</v>
      </c>
      <c r="I464">
        <v>78.320260000000005</v>
      </c>
      <c r="J464">
        <v>4.6679259999999996</v>
      </c>
      <c r="K464">
        <v>11.01937</v>
      </c>
      <c r="L464" t="s">
        <v>49</v>
      </c>
      <c r="M464">
        <v>30.59562</v>
      </c>
    </row>
    <row r="465" spans="1:13" x14ac:dyDescent="0.2">
      <c r="A465">
        <v>1100</v>
      </c>
      <c r="B465">
        <v>0.15</v>
      </c>
      <c r="C465">
        <v>1</v>
      </c>
      <c r="D465">
        <v>3000</v>
      </c>
      <c r="E465">
        <v>100</v>
      </c>
      <c r="F465">
        <v>0.5</v>
      </c>
      <c r="G465">
        <v>2</v>
      </c>
      <c r="H465">
        <v>400</v>
      </c>
      <c r="I465">
        <v>78.320260000000005</v>
      </c>
      <c r="J465">
        <v>4.6672739999999999</v>
      </c>
      <c r="K465">
        <v>11.0044</v>
      </c>
      <c r="L465" t="s">
        <v>49</v>
      </c>
      <c r="M465">
        <v>30.594840000000001</v>
      </c>
    </row>
    <row r="466" spans="1:13" x14ac:dyDescent="0.2">
      <c r="A466">
        <v>1100</v>
      </c>
      <c r="B466">
        <v>0.15</v>
      </c>
      <c r="C466">
        <v>1</v>
      </c>
      <c r="D466">
        <v>3000</v>
      </c>
      <c r="E466">
        <v>200</v>
      </c>
      <c r="F466">
        <v>0.5</v>
      </c>
      <c r="G466">
        <v>1</v>
      </c>
      <c r="H466">
        <v>539</v>
      </c>
      <c r="I466">
        <v>78.32011</v>
      </c>
      <c r="J466">
        <v>4.6436729999999997</v>
      </c>
      <c r="K466">
        <v>10.99649</v>
      </c>
      <c r="L466" t="s">
        <v>49</v>
      </c>
      <c r="M466">
        <v>30.572030000000002</v>
      </c>
    </row>
    <row r="467" spans="1:13" x14ac:dyDescent="0.2">
      <c r="A467">
        <v>1100</v>
      </c>
      <c r="B467">
        <v>0.15</v>
      </c>
      <c r="C467">
        <v>0.5</v>
      </c>
      <c r="D467">
        <v>3000</v>
      </c>
      <c r="E467">
        <v>150</v>
      </c>
      <c r="F467">
        <v>0.5</v>
      </c>
      <c r="G467">
        <v>2</v>
      </c>
      <c r="H467">
        <v>707</v>
      </c>
      <c r="I467">
        <v>78.318349999999995</v>
      </c>
      <c r="J467">
        <v>3.8902060000000001</v>
      </c>
      <c r="K467">
        <v>10.258710000000001</v>
      </c>
      <c r="L467" t="s">
        <v>49</v>
      </c>
      <c r="M467">
        <v>29.78134</v>
      </c>
    </row>
    <row r="468" spans="1:13" x14ac:dyDescent="0.2">
      <c r="A468">
        <v>1100</v>
      </c>
      <c r="B468">
        <v>0.15</v>
      </c>
      <c r="C468">
        <v>0.5</v>
      </c>
      <c r="D468">
        <v>3000</v>
      </c>
      <c r="E468">
        <v>100</v>
      </c>
      <c r="F468">
        <v>0.5</v>
      </c>
      <c r="G468">
        <v>1</v>
      </c>
      <c r="H468">
        <v>510</v>
      </c>
      <c r="I468">
        <v>78.318349999999995</v>
      </c>
      <c r="J468">
        <v>3.9035609999999998</v>
      </c>
      <c r="K468">
        <v>10.26674</v>
      </c>
      <c r="L468" t="s">
        <v>49</v>
      </c>
      <c r="M468">
        <v>29.811720000000001</v>
      </c>
    </row>
    <row r="469" spans="1:13" x14ac:dyDescent="0.2">
      <c r="A469">
        <v>1100</v>
      </c>
      <c r="B469">
        <v>0.15</v>
      </c>
      <c r="C469">
        <v>0.5</v>
      </c>
      <c r="D469">
        <v>3000</v>
      </c>
      <c r="E469">
        <v>200</v>
      </c>
      <c r="F469">
        <v>0.5</v>
      </c>
      <c r="G469">
        <v>0</v>
      </c>
      <c r="H469">
        <v>233</v>
      </c>
      <c r="I469">
        <v>78.315749999999994</v>
      </c>
      <c r="J469">
        <v>3.9120599999999999</v>
      </c>
      <c r="K469">
        <v>10.248189999999999</v>
      </c>
      <c r="L469" t="s">
        <v>49</v>
      </c>
      <c r="M469">
        <v>29.80434</v>
      </c>
    </row>
    <row r="470" spans="1:13" x14ac:dyDescent="0.2">
      <c r="A470">
        <v>1500</v>
      </c>
      <c r="B470">
        <v>0.15</v>
      </c>
      <c r="C470">
        <v>0</v>
      </c>
      <c r="D470">
        <v>2500</v>
      </c>
      <c r="E470">
        <v>150</v>
      </c>
      <c r="F470">
        <v>0.3</v>
      </c>
      <c r="G470">
        <v>2</v>
      </c>
      <c r="H470">
        <v>135</v>
      </c>
      <c r="I470">
        <v>77.549419999999998</v>
      </c>
      <c r="J470">
        <v>3.1704119999999998</v>
      </c>
      <c r="K470">
        <v>9.474316</v>
      </c>
      <c r="L470" t="s">
        <v>49</v>
      </c>
      <c r="M470">
        <v>29.24624</v>
      </c>
    </row>
    <row r="471" spans="1:13" x14ac:dyDescent="0.2">
      <c r="A471">
        <v>1500</v>
      </c>
      <c r="B471">
        <v>0.15</v>
      </c>
      <c r="C471">
        <v>0</v>
      </c>
      <c r="D471">
        <v>2500</v>
      </c>
      <c r="E471">
        <v>100</v>
      </c>
      <c r="F471">
        <v>0.3</v>
      </c>
      <c r="G471">
        <v>1</v>
      </c>
      <c r="H471">
        <v>4</v>
      </c>
      <c r="I471">
        <v>77.549419999999998</v>
      </c>
      <c r="J471">
        <v>3.325593</v>
      </c>
      <c r="K471">
        <v>9.6250210000000003</v>
      </c>
      <c r="L471" t="s">
        <v>49</v>
      </c>
      <c r="M471">
        <v>29.38571</v>
      </c>
    </row>
    <row r="472" spans="1:13" x14ac:dyDescent="0.2">
      <c r="A472">
        <v>1500</v>
      </c>
      <c r="B472">
        <v>0.15</v>
      </c>
      <c r="C472">
        <v>0</v>
      </c>
      <c r="D472">
        <v>2500</v>
      </c>
      <c r="E472">
        <v>200</v>
      </c>
      <c r="F472">
        <v>0.3</v>
      </c>
      <c r="G472">
        <v>0</v>
      </c>
      <c r="H472">
        <v>362</v>
      </c>
      <c r="I472">
        <v>77.546700000000001</v>
      </c>
      <c r="J472">
        <v>3.234702</v>
      </c>
      <c r="K472">
        <v>9.5326660000000007</v>
      </c>
      <c r="L472" t="s">
        <v>49</v>
      </c>
      <c r="M472">
        <v>29.256430000000002</v>
      </c>
    </row>
    <row r="473" spans="1:13" x14ac:dyDescent="0.2">
      <c r="A473">
        <v>1500</v>
      </c>
      <c r="B473">
        <v>0.15</v>
      </c>
      <c r="C473">
        <v>0.5</v>
      </c>
      <c r="D473">
        <v>2500</v>
      </c>
      <c r="E473">
        <v>200</v>
      </c>
      <c r="F473">
        <v>0.3</v>
      </c>
      <c r="G473">
        <v>1</v>
      </c>
      <c r="H473">
        <v>646</v>
      </c>
      <c r="I473">
        <v>77.543629999999993</v>
      </c>
      <c r="J473">
        <v>3.8010069999999998</v>
      </c>
      <c r="K473">
        <v>10.120480000000001</v>
      </c>
      <c r="L473" t="s">
        <v>49</v>
      </c>
      <c r="M473">
        <v>29.829840000000001</v>
      </c>
    </row>
    <row r="474" spans="1:13" x14ac:dyDescent="0.2">
      <c r="A474">
        <v>1500</v>
      </c>
      <c r="B474">
        <v>0.15</v>
      </c>
      <c r="C474">
        <v>0.5</v>
      </c>
      <c r="D474">
        <v>2500</v>
      </c>
      <c r="E474">
        <v>100</v>
      </c>
      <c r="F474">
        <v>0.3</v>
      </c>
      <c r="G474">
        <v>2</v>
      </c>
      <c r="H474">
        <v>243</v>
      </c>
      <c r="I474">
        <v>77.543120000000002</v>
      </c>
      <c r="J474">
        <v>3.8372570000000001</v>
      </c>
      <c r="K474">
        <v>10.1562</v>
      </c>
      <c r="L474" t="s">
        <v>49</v>
      </c>
      <c r="M474">
        <v>29.863510000000002</v>
      </c>
    </row>
    <row r="475" spans="1:13" x14ac:dyDescent="0.2">
      <c r="A475">
        <v>1500</v>
      </c>
      <c r="B475">
        <v>0.15</v>
      </c>
      <c r="C475">
        <v>1</v>
      </c>
      <c r="D475">
        <v>2500</v>
      </c>
      <c r="E475">
        <v>200</v>
      </c>
      <c r="F475">
        <v>0.3</v>
      </c>
      <c r="G475">
        <v>2</v>
      </c>
      <c r="H475">
        <v>218</v>
      </c>
      <c r="I475">
        <v>77.542559999999995</v>
      </c>
      <c r="J475">
        <v>5.0764670000000001</v>
      </c>
      <c r="K475">
        <v>11.379289999999999</v>
      </c>
      <c r="L475" t="s">
        <v>49</v>
      </c>
      <c r="M475">
        <v>31.101900000000001</v>
      </c>
    </row>
    <row r="476" spans="1:13" x14ac:dyDescent="0.2">
      <c r="A476">
        <v>1500</v>
      </c>
      <c r="B476">
        <v>0.15</v>
      </c>
      <c r="C476">
        <v>1</v>
      </c>
      <c r="D476">
        <v>2500</v>
      </c>
      <c r="E476">
        <v>100</v>
      </c>
      <c r="F476">
        <v>0.3</v>
      </c>
      <c r="G476">
        <v>0</v>
      </c>
      <c r="H476">
        <v>199</v>
      </c>
      <c r="I476">
        <v>77.542559999999995</v>
      </c>
      <c r="J476">
        <v>5.0716260000000002</v>
      </c>
      <c r="K476">
        <v>11.39132</v>
      </c>
      <c r="L476" t="s">
        <v>49</v>
      </c>
      <c r="M476">
        <v>31.08276</v>
      </c>
    </row>
    <row r="477" spans="1:13" x14ac:dyDescent="0.2">
      <c r="A477">
        <v>1500</v>
      </c>
      <c r="B477">
        <v>0.15</v>
      </c>
      <c r="C477">
        <v>0.5</v>
      </c>
      <c r="D477">
        <v>2500</v>
      </c>
      <c r="E477">
        <v>150</v>
      </c>
      <c r="F477">
        <v>0.3</v>
      </c>
      <c r="G477">
        <v>0</v>
      </c>
      <c r="H477">
        <v>456</v>
      </c>
      <c r="I477">
        <v>77.540369999999996</v>
      </c>
      <c r="J477">
        <v>3.8513760000000001</v>
      </c>
      <c r="K477">
        <v>10.15063</v>
      </c>
      <c r="L477" t="s">
        <v>49</v>
      </c>
      <c r="M477">
        <v>29.86251</v>
      </c>
    </row>
    <row r="478" spans="1:13" x14ac:dyDescent="0.2">
      <c r="A478">
        <v>1500</v>
      </c>
      <c r="B478">
        <v>0.15</v>
      </c>
      <c r="C478">
        <v>1</v>
      </c>
      <c r="D478">
        <v>2500</v>
      </c>
      <c r="E478">
        <v>150</v>
      </c>
      <c r="F478">
        <v>0.3</v>
      </c>
      <c r="G478">
        <v>1</v>
      </c>
      <c r="H478">
        <v>494</v>
      </c>
      <c r="I478">
        <v>77.539829999999995</v>
      </c>
      <c r="J478">
        <v>5.0542660000000001</v>
      </c>
      <c r="K478">
        <v>11.35467</v>
      </c>
      <c r="L478" t="s">
        <v>49</v>
      </c>
      <c r="M478">
        <v>31.04739</v>
      </c>
    </row>
    <row r="479" spans="1:13" x14ac:dyDescent="0.2">
      <c r="A479">
        <v>1900</v>
      </c>
      <c r="B479">
        <v>0.1</v>
      </c>
      <c r="C479">
        <v>0</v>
      </c>
      <c r="D479">
        <v>2150</v>
      </c>
      <c r="E479">
        <v>200</v>
      </c>
      <c r="F479">
        <v>0.3</v>
      </c>
      <c r="G479">
        <v>2</v>
      </c>
      <c r="H479">
        <v>219</v>
      </c>
      <c r="I479">
        <v>76.478909999999999</v>
      </c>
      <c r="J479">
        <v>4.6218589999999997</v>
      </c>
      <c r="K479">
        <v>13.64176</v>
      </c>
      <c r="L479" t="s">
        <v>49</v>
      </c>
      <c r="M479">
        <v>31.813420000000001</v>
      </c>
    </row>
    <row r="480" spans="1:13" x14ac:dyDescent="0.2">
      <c r="A480">
        <v>1900</v>
      </c>
      <c r="B480">
        <v>0.1</v>
      </c>
      <c r="C480">
        <v>0</v>
      </c>
      <c r="D480">
        <v>2150</v>
      </c>
      <c r="E480">
        <v>150</v>
      </c>
      <c r="F480">
        <v>0.3</v>
      </c>
      <c r="G480">
        <v>1</v>
      </c>
      <c r="H480">
        <v>19</v>
      </c>
      <c r="I480">
        <v>76.478909999999999</v>
      </c>
      <c r="J480">
        <v>4.6277790000000003</v>
      </c>
      <c r="K480">
        <v>13.66014</v>
      </c>
      <c r="L480" t="s">
        <v>49</v>
      </c>
      <c r="M480">
        <v>31.815439999999999</v>
      </c>
    </row>
    <row r="481" spans="1:13" x14ac:dyDescent="0.2">
      <c r="A481">
        <v>1900</v>
      </c>
      <c r="B481">
        <v>0.1</v>
      </c>
      <c r="C481">
        <v>0</v>
      </c>
      <c r="D481">
        <v>2150</v>
      </c>
      <c r="E481">
        <v>100</v>
      </c>
      <c r="F481">
        <v>0.3</v>
      </c>
      <c r="G481">
        <v>0</v>
      </c>
      <c r="H481">
        <v>174</v>
      </c>
      <c r="I481">
        <v>76.478909999999999</v>
      </c>
      <c r="J481">
        <v>4.6600190000000001</v>
      </c>
      <c r="K481">
        <v>13.65692</v>
      </c>
      <c r="L481" t="s">
        <v>49</v>
      </c>
      <c r="M481">
        <v>31.815999999999999</v>
      </c>
    </row>
    <row r="482" spans="1:13" x14ac:dyDescent="0.2">
      <c r="A482">
        <v>1900</v>
      </c>
      <c r="B482">
        <v>0.1</v>
      </c>
      <c r="C482">
        <v>0.5</v>
      </c>
      <c r="D482">
        <v>2150</v>
      </c>
      <c r="E482">
        <v>150</v>
      </c>
      <c r="F482">
        <v>0.3</v>
      </c>
      <c r="G482">
        <v>2</v>
      </c>
      <c r="H482">
        <v>22</v>
      </c>
      <c r="I482">
        <v>76.465580000000003</v>
      </c>
      <c r="J482">
        <v>5.4234460000000002</v>
      </c>
      <c r="K482">
        <v>14.4114</v>
      </c>
      <c r="L482" t="s">
        <v>49</v>
      </c>
      <c r="M482">
        <v>32.5349</v>
      </c>
    </row>
    <row r="483" spans="1:13" x14ac:dyDescent="0.2">
      <c r="A483">
        <v>1900</v>
      </c>
      <c r="B483">
        <v>0.1</v>
      </c>
      <c r="C483">
        <v>0.5</v>
      </c>
      <c r="D483">
        <v>2150</v>
      </c>
      <c r="E483">
        <v>100</v>
      </c>
      <c r="F483">
        <v>0.3</v>
      </c>
      <c r="G483">
        <v>1</v>
      </c>
      <c r="H483">
        <v>331</v>
      </c>
      <c r="I483">
        <v>76.463949999999997</v>
      </c>
      <c r="J483">
        <v>5.416976</v>
      </c>
      <c r="K483">
        <v>14.420210000000001</v>
      </c>
      <c r="L483" t="s">
        <v>49</v>
      </c>
      <c r="M483">
        <v>32.545070000000003</v>
      </c>
    </row>
    <row r="484" spans="1:13" x14ac:dyDescent="0.2">
      <c r="A484">
        <v>1900</v>
      </c>
      <c r="B484">
        <v>0.1</v>
      </c>
      <c r="C484">
        <v>1</v>
      </c>
      <c r="D484">
        <v>2150</v>
      </c>
      <c r="E484">
        <v>100</v>
      </c>
      <c r="F484">
        <v>0.3</v>
      </c>
      <c r="G484">
        <v>2</v>
      </c>
      <c r="H484">
        <v>350</v>
      </c>
      <c r="I484">
        <v>76.460470000000001</v>
      </c>
      <c r="J484">
        <v>6.4178269999999999</v>
      </c>
      <c r="K484">
        <v>15.422470000000001</v>
      </c>
      <c r="L484" t="s">
        <v>49</v>
      </c>
      <c r="M484">
        <v>33.530250000000002</v>
      </c>
    </row>
    <row r="485" spans="1:13" x14ac:dyDescent="0.2">
      <c r="A485">
        <v>1900</v>
      </c>
      <c r="B485">
        <v>0.1</v>
      </c>
      <c r="C485">
        <v>0.5</v>
      </c>
      <c r="D485">
        <v>2150</v>
      </c>
      <c r="E485">
        <v>200</v>
      </c>
      <c r="F485">
        <v>0.3</v>
      </c>
      <c r="G485">
        <v>0</v>
      </c>
      <c r="H485">
        <v>49</v>
      </c>
      <c r="I485">
        <v>76.459440000000001</v>
      </c>
      <c r="J485">
        <v>5.4147619999999996</v>
      </c>
      <c r="K485">
        <v>14.434979999999999</v>
      </c>
      <c r="L485" t="s">
        <v>49</v>
      </c>
      <c r="M485">
        <v>32.518999999999998</v>
      </c>
    </row>
    <row r="486" spans="1:13" x14ac:dyDescent="0.2">
      <c r="A486">
        <v>1900</v>
      </c>
      <c r="B486">
        <v>0.1</v>
      </c>
      <c r="C486">
        <v>1</v>
      </c>
      <c r="D486">
        <v>2150</v>
      </c>
      <c r="E486">
        <v>150</v>
      </c>
      <c r="F486">
        <v>0.3</v>
      </c>
      <c r="G486">
        <v>0</v>
      </c>
      <c r="H486">
        <v>274</v>
      </c>
      <c r="I486">
        <v>76.454319999999996</v>
      </c>
      <c r="J486">
        <v>6.4220540000000002</v>
      </c>
      <c r="K486">
        <v>15.410600000000001</v>
      </c>
      <c r="L486" t="s">
        <v>49</v>
      </c>
      <c r="M486">
        <v>33.512149999999998</v>
      </c>
    </row>
    <row r="487" spans="1:13" x14ac:dyDescent="0.2">
      <c r="A487">
        <v>1900</v>
      </c>
      <c r="B487">
        <v>0.1</v>
      </c>
      <c r="C487">
        <v>1</v>
      </c>
      <c r="D487">
        <v>2150</v>
      </c>
      <c r="E487">
        <v>200</v>
      </c>
      <c r="F487">
        <v>0.3</v>
      </c>
      <c r="G487">
        <v>1</v>
      </c>
      <c r="H487">
        <v>102</v>
      </c>
      <c r="I487">
        <v>76.452690000000004</v>
      </c>
      <c r="J487">
        <v>6.6138490000000001</v>
      </c>
      <c r="K487">
        <v>15.63851</v>
      </c>
      <c r="L487" t="s">
        <v>49</v>
      </c>
      <c r="M487">
        <v>33.74606</v>
      </c>
    </row>
    <row r="488" spans="1:13" x14ac:dyDescent="0.2">
      <c r="A488">
        <v>1900</v>
      </c>
      <c r="B488">
        <v>0.15</v>
      </c>
      <c r="C488">
        <v>0</v>
      </c>
      <c r="D488">
        <v>3000</v>
      </c>
      <c r="E488">
        <v>100</v>
      </c>
      <c r="F488">
        <v>0.3</v>
      </c>
      <c r="G488">
        <v>0</v>
      </c>
      <c r="H488">
        <v>577</v>
      </c>
      <c r="I488">
        <v>74.354389999999995</v>
      </c>
      <c r="J488">
        <v>3.4071069999999999</v>
      </c>
      <c r="K488">
        <v>10.562390000000001</v>
      </c>
      <c r="L488" t="s">
        <v>49</v>
      </c>
      <c r="M488">
        <v>30.287469999999999</v>
      </c>
    </row>
    <row r="489" spans="1:13" x14ac:dyDescent="0.2">
      <c r="A489">
        <v>1900</v>
      </c>
      <c r="B489">
        <v>0.15</v>
      </c>
      <c r="C489">
        <v>0</v>
      </c>
      <c r="D489">
        <v>3000</v>
      </c>
      <c r="E489">
        <v>200</v>
      </c>
      <c r="F489">
        <v>0.3</v>
      </c>
      <c r="G489">
        <v>2</v>
      </c>
      <c r="H489">
        <v>141</v>
      </c>
      <c r="I489">
        <v>74.352149999999995</v>
      </c>
      <c r="J489">
        <v>3.3739089999999998</v>
      </c>
      <c r="K489">
        <v>10.54166</v>
      </c>
      <c r="L489" t="s">
        <v>49</v>
      </c>
      <c r="M489">
        <v>30.264790000000001</v>
      </c>
    </row>
    <row r="490" spans="1:13" x14ac:dyDescent="0.2">
      <c r="A490">
        <v>1900</v>
      </c>
      <c r="B490">
        <v>0.15</v>
      </c>
      <c r="C490">
        <v>0</v>
      </c>
      <c r="D490">
        <v>3000</v>
      </c>
      <c r="E490">
        <v>150</v>
      </c>
      <c r="F490">
        <v>0.3</v>
      </c>
      <c r="G490">
        <v>1</v>
      </c>
      <c r="H490">
        <v>336</v>
      </c>
      <c r="I490">
        <v>74.352149999999995</v>
      </c>
      <c r="J490">
        <v>3.394215</v>
      </c>
      <c r="K490">
        <v>10.529500000000001</v>
      </c>
      <c r="L490" t="s">
        <v>49</v>
      </c>
      <c r="M490">
        <v>30.25423</v>
      </c>
    </row>
    <row r="491" spans="1:13" x14ac:dyDescent="0.2">
      <c r="A491">
        <v>1900</v>
      </c>
      <c r="B491">
        <v>0.15</v>
      </c>
      <c r="C491">
        <v>1</v>
      </c>
      <c r="D491">
        <v>3000</v>
      </c>
      <c r="E491">
        <v>200</v>
      </c>
      <c r="F491">
        <v>0.3</v>
      </c>
      <c r="G491">
        <v>1</v>
      </c>
      <c r="H491">
        <v>506</v>
      </c>
      <c r="I491">
        <v>74.344210000000004</v>
      </c>
      <c r="J491">
        <v>5.6362100000000002</v>
      </c>
      <c r="K491">
        <v>12.80387</v>
      </c>
      <c r="L491" t="s">
        <v>49</v>
      </c>
      <c r="M491">
        <v>32.466050000000003</v>
      </c>
    </row>
    <row r="492" spans="1:13" x14ac:dyDescent="0.2">
      <c r="A492">
        <v>1900</v>
      </c>
      <c r="B492">
        <v>0.15</v>
      </c>
      <c r="C492">
        <v>1</v>
      </c>
      <c r="D492">
        <v>3000</v>
      </c>
      <c r="E492">
        <v>150</v>
      </c>
      <c r="F492">
        <v>0.3</v>
      </c>
      <c r="G492">
        <v>0</v>
      </c>
      <c r="H492">
        <v>643</v>
      </c>
      <c r="I492">
        <v>74.344210000000004</v>
      </c>
      <c r="J492">
        <v>5.6410549999999997</v>
      </c>
      <c r="K492">
        <v>12.779529999999999</v>
      </c>
      <c r="L492" t="s">
        <v>49</v>
      </c>
      <c r="M492">
        <v>32.44209</v>
      </c>
    </row>
    <row r="493" spans="1:13" x14ac:dyDescent="0.2">
      <c r="A493">
        <v>1900</v>
      </c>
      <c r="B493">
        <v>0.15</v>
      </c>
      <c r="C493">
        <v>1</v>
      </c>
      <c r="D493">
        <v>3000</v>
      </c>
      <c r="E493">
        <v>100</v>
      </c>
      <c r="F493">
        <v>0.3</v>
      </c>
      <c r="G493">
        <v>2</v>
      </c>
      <c r="H493">
        <v>409</v>
      </c>
      <c r="I493">
        <v>74.340900000000005</v>
      </c>
      <c r="J493">
        <v>6.4618729999999998</v>
      </c>
      <c r="K493">
        <v>13.66146</v>
      </c>
      <c r="L493" t="s">
        <v>49</v>
      </c>
      <c r="M493">
        <v>33.252870000000001</v>
      </c>
    </row>
    <row r="494" spans="1:13" x14ac:dyDescent="0.2">
      <c r="A494">
        <v>1900</v>
      </c>
      <c r="B494">
        <v>0.15</v>
      </c>
      <c r="C494">
        <v>0.5</v>
      </c>
      <c r="D494">
        <v>3000</v>
      </c>
      <c r="E494">
        <v>200</v>
      </c>
      <c r="F494">
        <v>0.3</v>
      </c>
      <c r="G494">
        <v>0</v>
      </c>
      <c r="H494">
        <v>94</v>
      </c>
      <c r="I494">
        <v>74.33775</v>
      </c>
      <c r="J494">
        <v>4.5060650000000004</v>
      </c>
      <c r="K494">
        <v>11.68929</v>
      </c>
      <c r="L494" t="s">
        <v>49</v>
      </c>
      <c r="M494">
        <v>31.26322</v>
      </c>
    </row>
    <row r="495" spans="1:13" x14ac:dyDescent="0.2">
      <c r="A495">
        <v>1900</v>
      </c>
      <c r="B495">
        <v>0.15</v>
      </c>
      <c r="C495">
        <v>0.5</v>
      </c>
      <c r="D495">
        <v>3000</v>
      </c>
      <c r="E495">
        <v>150</v>
      </c>
      <c r="F495">
        <v>0.3</v>
      </c>
      <c r="G495">
        <v>2</v>
      </c>
      <c r="H495">
        <v>256</v>
      </c>
      <c r="I495">
        <v>74.33775</v>
      </c>
      <c r="J495">
        <v>4.5168809999999997</v>
      </c>
      <c r="K495">
        <v>11.68918</v>
      </c>
      <c r="L495" t="s">
        <v>49</v>
      </c>
      <c r="M495">
        <v>31.27665</v>
      </c>
    </row>
    <row r="496" spans="1:13" x14ac:dyDescent="0.2">
      <c r="A496">
        <v>1900</v>
      </c>
      <c r="B496">
        <v>0.15</v>
      </c>
      <c r="C496">
        <v>0.5</v>
      </c>
      <c r="D496">
        <v>3000</v>
      </c>
      <c r="E496">
        <v>100</v>
      </c>
      <c r="F496">
        <v>0.3</v>
      </c>
      <c r="G496">
        <v>1</v>
      </c>
      <c r="H496">
        <v>152</v>
      </c>
      <c r="I496">
        <v>74.33775</v>
      </c>
      <c r="J496">
        <v>4.5264040000000003</v>
      </c>
      <c r="K496">
        <v>11.667820000000001</v>
      </c>
      <c r="L496" t="s">
        <v>49</v>
      </c>
      <c r="M496">
        <v>31.27215</v>
      </c>
    </row>
    <row r="497" spans="1:13" x14ac:dyDescent="0.2">
      <c r="A497">
        <v>1500</v>
      </c>
      <c r="B497">
        <v>0.1</v>
      </c>
      <c r="C497">
        <v>0</v>
      </c>
      <c r="D497">
        <v>2150</v>
      </c>
      <c r="E497">
        <v>100</v>
      </c>
      <c r="F497">
        <v>0.4</v>
      </c>
      <c r="G497">
        <v>0</v>
      </c>
      <c r="H497">
        <v>157</v>
      </c>
      <c r="I497">
        <v>74.150189999999995</v>
      </c>
      <c r="J497">
        <v>4.9561729999999997</v>
      </c>
      <c r="K497">
        <v>15.01099</v>
      </c>
      <c r="L497" t="s">
        <v>49</v>
      </c>
      <c r="M497">
        <v>32.767749999999999</v>
      </c>
    </row>
    <row r="498" spans="1:13" x14ac:dyDescent="0.2">
      <c r="A498">
        <v>1500</v>
      </c>
      <c r="B498">
        <v>0.1</v>
      </c>
      <c r="C498">
        <v>0</v>
      </c>
      <c r="D498">
        <v>2150</v>
      </c>
      <c r="E498">
        <v>150</v>
      </c>
      <c r="F498">
        <v>0.4</v>
      </c>
      <c r="G498">
        <v>1</v>
      </c>
      <c r="H498">
        <v>583</v>
      </c>
      <c r="I498">
        <v>74.150180000000006</v>
      </c>
      <c r="J498">
        <v>4.9444949999999999</v>
      </c>
      <c r="K498">
        <v>15.033099999999999</v>
      </c>
      <c r="L498" t="s">
        <v>49</v>
      </c>
      <c r="M498">
        <v>32.772210000000001</v>
      </c>
    </row>
    <row r="499" spans="1:13" x14ac:dyDescent="0.2">
      <c r="A499">
        <v>1500</v>
      </c>
      <c r="B499">
        <v>0.1</v>
      </c>
      <c r="C499">
        <v>0</v>
      </c>
      <c r="D499">
        <v>2150</v>
      </c>
      <c r="E499">
        <v>200</v>
      </c>
      <c r="F499">
        <v>0.4</v>
      </c>
      <c r="G499">
        <v>2</v>
      </c>
      <c r="H499">
        <v>126</v>
      </c>
      <c r="I499">
        <v>74.144509999999997</v>
      </c>
      <c r="J499">
        <v>4.9210320000000003</v>
      </c>
      <c r="K499">
        <v>14.99273</v>
      </c>
      <c r="L499" t="s">
        <v>49</v>
      </c>
      <c r="M499">
        <v>32.732280000000003</v>
      </c>
    </row>
    <row r="500" spans="1:13" x14ac:dyDescent="0.2">
      <c r="A500">
        <v>1500</v>
      </c>
      <c r="B500">
        <v>0.1</v>
      </c>
      <c r="C500">
        <v>0.5</v>
      </c>
      <c r="D500">
        <v>2150</v>
      </c>
      <c r="E500">
        <v>200</v>
      </c>
      <c r="F500">
        <v>0.4</v>
      </c>
      <c r="G500">
        <v>0</v>
      </c>
      <c r="H500">
        <v>193</v>
      </c>
      <c r="I500">
        <v>74.14282</v>
      </c>
      <c r="J500">
        <v>5.5357380000000003</v>
      </c>
      <c r="K500">
        <v>15.60873</v>
      </c>
      <c r="L500" t="s">
        <v>49</v>
      </c>
      <c r="M500">
        <v>33.346670000000003</v>
      </c>
    </row>
    <row r="501" spans="1:13" x14ac:dyDescent="0.2">
      <c r="A501">
        <v>1500</v>
      </c>
      <c r="B501">
        <v>0.1</v>
      </c>
      <c r="C501">
        <v>0.5</v>
      </c>
      <c r="D501">
        <v>2150</v>
      </c>
      <c r="E501">
        <v>100</v>
      </c>
      <c r="F501">
        <v>0.4</v>
      </c>
      <c r="G501">
        <v>1</v>
      </c>
      <c r="H501">
        <v>285</v>
      </c>
      <c r="I501">
        <v>74.142750000000007</v>
      </c>
      <c r="J501">
        <v>5.5434140000000003</v>
      </c>
      <c r="K501">
        <v>15.626849999999999</v>
      </c>
      <c r="L501" t="s">
        <v>49</v>
      </c>
      <c r="M501">
        <v>33.381979999999999</v>
      </c>
    </row>
    <row r="502" spans="1:13" x14ac:dyDescent="0.2">
      <c r="A502">
        <v>1500</v>
      </c>
      <c r="B502">
        <v>0.1</v>
      </c>
      <c r="C502">
        <v>0.5</v>
      </c>
      <c r="D502">
        <v>2150</v>
      </c>
      <c r="E502">
        <v>150</v>
      </c>
      <c r="F502">
        <v>0.4</v>
      </c>
      <c r="G502">
        <v>2</v>
      </c>
      <c r="H502">
        <v>535</v>
      </c>
      <c r="I502">
        <v>74.14188</v>
      </c>
      <c r="J502">
        <v>5.5664939999999996</v>
      </c>
      <c r="K502">
        <v>15.62227</v>
      </c>
      <c r="L502" t="s">
        <v>49</v>
      </c>
      <c r="M502">
        <v>33.378790000000002</v>
      </c>
    </row>
    <row r="503" spans="1:13" x14ac:dyDescent="0.2">
      <c r="A503">
        <v>1500</v>
      </c>
      <c r="B503">
        <v>0.1</v>
      </c>
      <c r="C503">
        <v>1</v>
      </c>
      <c r="D503">
        <v>2150</v>
      </c>
      <c r="E503">
        <v>100</v>
      </c>
      <c r="F503">
        <v>0.4</v>
      </c>
      <c r="G503">
        <v>2</v>
      </c>
      <c r="H503">
        <v>345</v>
      </c>
      <c r="I503">
        <v>74.139480000000006</v>
      </c>
      <c r="J503">
        <v>7.1407129999999999</v>
      </c>
      <c r="K503">
        <v>17.212630000000001</v>
      </c>
      <c r="L503" t="s">
        <v>49</v>
      </c>
      <c r="M503">
        <v>34.953000000000003</v>
      </c>
    </row>
    <row r="504" spans="1:13" x14ac:dyDescent="0.2">
      <c r="A504">
        <v>1500</v>
      </c>
      <c r="B504">
        <v>0.1</v>
      </c>
      <c r="C504">
        <v>1</v>
      </c>
      <c r="D504">
        <v>2150</v>
      </c>
      <c r="E504">
        <v>200</v>
      </c>
      <c r="F504">
        <v>0.4</v>
      </c>
      <c r="G504">
        <v>1</v>
      </c>
      <c r="H504">
        <v>573</v>
      </c>
      <c r="I504">
        <v>74.137630000000001</v>
      </c>
      <c r="J504">
        <v>7.2224310000000003</v>
      </c>
      <c r="K504">
        <v>17.274049999999999</v>
      </c>
      <c r="L504" t="s">
        <v>49</v>
      </c>
      <c r="M504">
        <v>34.999279999999999</v>
      </c>
    </row>
    <row r="505" spans="1:13" x14ac:dyDescent="0.2">
      <c r="A505">
        <v>1500</v>
      </c>
      <c r="B505">
        <v>0.1</v>
      </c>
      <c r="C505">
        <v>1</v>
      </c>
      <c r="D505">
        <v>2150</v>
      </c>
      <c r="E505">
        <v>150</v>
      </c>
      <c r="F505">
        <v>0.4</v>
      </c>
      <c r="G505">
        <v>0</v>
      </c>
      <c r="H505">
        <v>303</v>
      </c>
      <c r="I505">
        <v>74.133769999999998</v>
      </c>
      <c r="J505">
        <v>7.1271940000000003</v>
      </c>
      <c r="K505">
        <v>17.216349999999998</v>
      </c>
      <c r="L505" t="s">
        <v>49</v>
      </c>
      <c r="M505">
        <v>34.918869999999998</v>
      </c>
    </row>
    <row r="506" spans="1:13" x14ac:dyDescent="0.2">
      <c r="A506">
        <v>1500</v>
      </c>
      <c r="B506">
        <v>0.15</v>
      </c>
      <c r="C506">
        <v>0</v>
      </c>
      <c r="D506">
        <v>3000</v>
      </c>
      <c r="E506">
        <v>200</v>
      </c>
      <c r="F506">
        <v>0.4</v>
      </c>
      <c r="G506">
        <v>2</v>
      </c>
      <c r="H506">
        <v>666</v>
      </c>
      <c r="I506">
        <v>71.688289999999995</v>
      </c>
      <c r="J506">
        <v>3.617947</v>
      </c>
      <c r="K506">
        <v>11.843299999999999</v>
      </c>
      <c r="L506" t="s">
        <v>49</v>
      </c>
      <c r="M506">
        <v>31.33201</v>
      </c>
    </row>
    <row r="507" spans="1:13" x14ac:dyDescent="0.2">
      <c r="A507">
        <v>1500</v>
      </c>
      <c r="B507">
        <v>0.15</v>
      </c>
      <c r="C507">
        <v>0</v>
      </c>
      <c r="D507">
        <v>3000</v>
      </c>
      <c r="E507">
        <v>150</v>
      </c>
      <c r="F507">
        <v>0.4</v>
      </c>
      <c r="G507">
        <v>1</v>
      </c>
      <c r="H507">
        <v>596</v>
      </c>
      <c r="I507">
        <v>71.688289999999995</v>
      </c>
      <c r="J507">
        <v>3.5963630000000002</v>
      </c>
      <c r="K507">
        <v>11.817299999999999</v>
      </c>
      <c r="L507" t="s">
        <v>49</v>
      </c>
      <c r="M507">
        <v>31.326070000000001</v>
      </c>
    </row>
    <row r="508" spans="1:13" x14ac:dyDescent="0.2">
      <c r="A508">
        <v>1500</v>
      </c>
      <c r="B508">
        <v>0.15</v>
      </c>
      <c r="C508">
        <v>0</v>
      </c>
      <c r="D508">
        <v>3000</v>
      </c>
      <c r="E508">
        <v>100</v>
      </c>
      <c r="F508">
        <v>0.4</v>
      </c>
      <c r="G508">
        <v>0</v>
      </c>
      <c r="H508">
        <v>85</v>
      </c>
      <c r="I508">
        <v>71.688280000000006</v>
      </c>
      <c r="J508">
        <v>3.6146509999999998</v>
      </c>
      <c r="K508">
        <v>11.83891</v>
      </c>
      <c r="L508" t="s">
        <v>49</v>
      </c>
      <c r="M508">
        <v>31.326560000000001</v>
      </c>
    </row>
    <row r="509" spans="1:13" x14ac:dyDescent="0.2">
      <c r="A509">
        <v>1500</v>
      </c>
      <c r="B509">
        <v>0.15</v>
      </c>
      <c r="C509">
        <v>1</v>
      </c>
      <c r="D509">
        <v>3000</v>
      </c>
      <c r="E509">
        <v>100</v>
      </c>
      <c r="F509">
        <v>0.4</v>
      </c>
      <c r="G509">
        <v>2</v>
      </c>
      <c r="H509">
        <v>724</v>
      </c>
      <c r="I509">
        <v>71.683260000000004</v>
      </c>
      <c r="J509">
        <v>5.7694380000000001</v>
      </c>
      <c r="K509">
        <v>13.96888</v>
      </c>
      <c r="L509" t="s">
        <v>49</v>
      </c>
      <c r="M509">
        <v>33.410110000000003</v>
      </c>
    </row>
    <row r="510" spans="1:13" x14ac:dyDescent="0.2">
      <c r="A510">
        <v>1500</v>
      </c>
      <c r="B510">
        <v>0.15</v>
      </c>
      <c r="C510">
        <v>0.5</v>
      </c>
      <c r="D510">
        <v>3000</v>
      </c>
      <c r="E510">
        <v>150</v>
      </c>
      <c r="F510">
        <v>0.4</v>
      </c>
      <c r="G510">
        <v>2</v>
      </c>
      <c r="H510">
        <v>582</v>
      </c>
      <c r="I510">
        <v>71.679829999999995</v>
      </c>
      <c r="J510">
        <v>4.5778869999999996</v>
      </c>
      <c r="K510">
        <v>12.79832</v>
      </c>
      <c r="L510" t="s">
        <v>49</v>
      </c>
      <c r="M510">
        <v>32.190930000000002</v>
      </c>
    </row>
    <row r="511" spans="1:13" x14ac:dyDescent="0.2">
      <c r="A511">
        <v>1500</v>
      </c>
      <c r="B511">
        <v>0.15</v>
      </c>
      <c r="C511">
        <v>0.5</v>
      </c>
      <c r="D511">
        <v>3000</v>
      </c>
      <c r="E511">
        <v>100</v>
      </c>
      <c r="F511">
        <v>0.4</v>
      </c>
      <c r="G511">
        <v>1</v>
      </c>
      <c r="H511">
        <v>603</v>
      </c>
      <c r="I511">
        <v>71.679829999999995</v>
      </c>
      <c r="J511">
        <v>4.5515970000000001</v>
      </c>
      <c r="K511">
        <v>12.78725</v>
      </c>
      <c r="L511" t="s">
        <v>49</v>
      </c>
      <c r="M511">
        <v>32.178179999999998</v>
      </c>
    </row>
    <row r="512" spans="1:13" x14ac:dyDescent="0.2">
      <c r="A512">
        <v>1500</v>
      </c>
      <c r="B512">
        <v>0.15</v>
      </c>
      <c r="C512">
        <v>0.5</v>
      </c>
      <c r="D512">
        <v>3000</v>
      </c>
      <c r="E512">
        <v>200</v>
      </c>
      <c r="F512">
        <v>0.4</v>
      </c>
      <c r="G512">
        <v>0</v>
      </c>
      <c r="H512">
        <v>205</v>
      </c>
      <c r="I512">
        <v>71.679630000000003</v>
      </c>
      <c r="J512">
        <v>4.5142910000000001</v>
      </c>
      <c r="K512">
        <v>12.78619</v>
      </c>
      <c r="L512" t="s">
        <v>49</v>
      </c>
      <c r="M512">
        <v>32.142270000000003</v>
      </c>
    </row>
    <row r="513" spans="1:13" x14ac:dyDescent="0.2">
      <c r="A513">
        <v>1500</v>
      </c>
      <c r="B513">
        <v>0.15</v>
      </c>
      <c r="C513">
        <v>1</v>
      </c>
      <c r="D513">
        <v>3000</v>
      </c>
      <c r="E513">
        <v>200</v>
      </c>
      <c r="F513">
        <v>0.4</v>
      </c>
      <c r="G513">
        <v>1</v>
      </c>
      <c r="H513">
        <v>468</v>
      </c>
      <c r="I513">
        <v>71.678240000000002</v>
      </c>
      <c r="J513">
        <v>6.7413319999999999</v>
      </c>
      <c r="K513">
        <v>14.9772</v>
      </c>
      <c r="L513" t="s">
        <v>49</v>
      </c>
      <c r="M513">
        <v>34.36562</v>
      </c>
    </row>
    <row r="514" spans="1:13" x14ac:dyDescent="0.2">
      <c r="A514">
        <v>1500</v>
      </c>
      <c r="B514">
        <v>0.15</v>
      </c>
      <c r="C514">
        <v>1</v>
      </c>
      <c r="D514">
        <v>3000</v>
      </c>
      <c r="E514">
        <v>150</v>
      </c>
      <c r="F514">
        <v>0.4</v>
      </c>
      <c r="G514">
        <v>0</v>
      </c>
      <c r="H514">
        <v>399</v>
      </c>
      <c r="I514">
        <v>71.678240000000002</v>
      </c>
      <c r="J514">
        <v>6.7971190000000004</v>
      </c>
      <c r="K514">
        <v>15.00142</v>
      </c>
      <c r="L514" t="s">
        <v>49</v>
      </c>
      <c r="M514">
        <v>34.39528</v>
      </c>
    </row>
    <row r="515" spans="1:13" x14ac:dyDescent="0.2">
      <c r="A515">
        <v>1500</v>
      </c>
      <c r="B515">
        <v>0.1</v>
      </c>
      <c r="C515">
        <v>0</v>
      </c>
      <c r="D515">
        <v>2500</v>
      </c>
      <c r="E515">
        <v>200</v>
      </c>
      <c r="F515">
        <v>0.5</v>
      </c>
      <c r="G515">
        <v>1</v>
      </c>
      <c r="H515">
        <v>356</v>
      </c>
      <c r="I515">
        <v>70.379679999999993</v>
      </c>
      <c r="J515">
        <v>5.3803109999999998</v>
      </c>
      <c r="K515">
        <v>17.516110000000001</v>
      </c>
      <c r="L515" t="s">
        <v>49</v>
      </c>
      <c r="M515">
        <v>34.27637</v>
      </c>
    </row>
    <row r="516" spans="1:13" x14ac:dyDescent="0.2">
      <c r="A516">
        <v>1500</v>
      </c>
      <c r="B516">
        <v>0.1</v>
      </c>
      <c r="C516">
        <v>0</v>
      </c>
      <c r="D516">
        <v>2500</v>
      </c>
      <c r="E516">
        <v>100</v>
      </c>
      <c r="F516">
        <v>0.5</v>
      </c>
      <c r="G516">
        <v>2</v>
      </c>
      <c r="H516">
        <v>337</v>
      </c>
      <c r="I516">
        <v>70.379679999999993</v>
      </c>
      <c r="J516">
        <v>5.3899520000000001</v>
      </c>
      <c r="K516">
        <v>17.524190000000001</v>
      </c>
      <c r="L516" t="s">
        <v>49</v>
      </c>
      <c r="M516">
        <v>34.284350000000003</v>
      </c>
    </row>
    <row r="517" spans="1:13" x14ac:dyDescent="0.2">
      <c r="A517">
        <v>1500</v>
      </c>
      <c r="B517">
        <v>0.1</v>
      </c>
      <c r="C517">
        <v>0</v>
      </c>
      <c r="D517">
        <v>2500</v>
      </c>
      <c r="E517">
        <v>150</v>
      </c>
      <c r="F517">
        <v>0.5</v>
      </c>
      <c r="G517">
        <v>0</v>
      </c>
      <c r="H517">
        <v>224</v>
      </c>
      <c r="I517">
        <v>70.374859999999998</v>
      </c>
      <c r="J517">
        <v>5.4035989999999998</v>
      </c>
      <c r="K517">
        <v>17.523099999999999</v>
      </c>
      <c r="L517" t="s">
        <v>49</v>
      </c>
      <c r="M517">
        <v>34.263069999999999</v>
      </c>
    </row>
    <row r="518" spans="1:13" x14ac:dyDescent="0.2">
      <c r="A518">
        <v>1500</v>
      </c>
      <c r="B518">
        <v>0.1</v>
      </c>
      <c r="C518">
        <v>0.5</v>
      </c>
      <c r="D518">
        <v>2500</v>
      </c>
      <c r="E518">
        <v>200</v>
      </c>
      <c r="F518">
        <v>0.5</v>
      </c>
      <c r="G518">
        <v>2</v>
      </c>
      <c r="H518">
        <v>120</v>
      </c>
      <c r="I518">
        <v>70.370189999999994</v>
      </c>
      <c r="J518">
        <v>6.1834720000000001</v>
      </c>
      <c r="K518">
        <v>18.339790000000001</v>
      </c>
      <c r="L518" t="s">
        <v>49</v>
      </c>
      <c r="M518">
        <v>35.044139999999999</v>
      </c>
    </row>
    <row r="519" spans="1:13" x14ac:dyDescent="0.2">
      <c r="A519">
        <v>1500</v>
      </c>
      <c r="B519">
        <v>0.1</v>
      </c>
      <c r="C519">
        <v>0.5</v>
      </c>
      <c r="D519">
        <v>2500</v>
      </c>
      <c r="E519">
        <v>150</v>
      </c>
      <c r="F519">
        <v>0.5</v>
      </c>
      <c r="G519">
        <v>1</v>
      </c>
      <c r="H519">
        <v>28</v>
      </c>
      <c r="I519">
        <v>70.370189999999994</v>
      </c>
      <c r="J519">
        <v>6.187818</v>
      </c>
      <c r="K519">
        <v>18.35669</v>
      </c>
      <c r="L519" t="s">
        <v>49</v>
      </c>
      <c r="M519">
        <v>35.064480000000003</v>
      </c>
    </row>
    <row r="520" spans="1:13" x14ac:dyDescent="0.2">
      <c r="A520">
        <v>1500</v>
      </c>
      <c r="B520">
        <v>0.1</v>
      </c>
      <c r="C520">
        <v>0.5</v>
      </c>
      <c r="D520">
        <v>2500</v>
      </c>
      <c r="E520">
        <v>100</v>
      </c>
      <c r="F520">
        <v>0.5</v>
      </c>
      <c r="G520">
        <v>0</v>
      </c>
      <c r="H520">
        <v>148</v>
      </c>
      <c r="I520">
        <v>70.365369999999999</v>
      </c>
      <c r="J520">
        <v>6.2059680000000004</v>
      </c>
      <c r="K520">
        <v>18.326650000000001</v>
      </c>
      <c r="L520" t="s">
        <v>49</v>
      </c>
      <c r="M520">
        <v>35.0336</v>
      </c>
    </row>
    <row r="521" spans="1:13" x14ac:dyDescent="0.2">
      <c r="A521">
        <v>1500</v>
      </c>
      <c r="B521">
        <v>0.1</v>
      </c>
      <c r="C521">
        <v>1</v>
      </c>
      <c r="D521">
        <v>2500</v>
      </c>
      <c r="E521">
        <v>100</v>
      </c>
      <c r="F521">
        <v>0.5</v>
      </c>
      <c r="G521">
        <v>1</v>
      </c>
      <c r="H521">
        <v>569</v>
      </c>
      <c r="I521">
        <v>70.363669999999999</v>
      </c>
      <c r="J521">
        <v>8.0206569999999999</v>
      </c>
      <c r="K521">
        <v>20.17718</v>
      </c>
      <c r="L521" t="s">
        <v>49</v>
      </c>
      <c r="M521">
        <v>36.887079999999997</v>
      </c>
    </row>
    <row r="522" spans="1:13" x14ac:dyDescent="0.2">
      <c r="A522">
        <v>1500</v>
      </c>
      <c r="B522">
        <v>0.1</v>
      </c>
      <c r="C522">
        <v>1</v>
      </c>
      <c r="D522">
        <v>2500</v>
      </c>
      <c r="E522">
        <v>200</v>
      </c>
      <c r="F522">
        <v>0.5</v>
      </c>
      <c r="G522">
        <v>0</v>
      </c>
      <c r="H522">
        <v>314</v>
      </c>
      <c r="I522">
        <v>70.361379999999997</v>
      </c>
      <c r="J522">
        <v>8.3155629999999991</v>
      </c>
      <c r="K522">
        <v>20.438759999999998</v>
      </c>
      <c r="L522" t="s">
        <v>49</v>
      </c>
      <c r="M522">
        <v>37.110480000000003</v>
      </c>
    </row>
    <row r="523" spans="1:13" x14ac:dyDescent="0.2">
      <c r="A523">
        <v>1500</v>
      </c>
      <c r="B523">
        <v>0.1</v>
      </c>
      <c r="C523">
        <v>1</v>
      </c>
      <c r="D523">
        <v>2500</v>
      </c>
      <c r="E523">
        <v>150</v>
      </c>
      <c r="F523">
        <v>0.5</v>
      </c>
      <c r="G523">
        <v>2</v>
      </c>
      <c r="H523">
        <v>397</v>
      </c>
      <c r="I523">
        <v>70.361379999999997</v>
      </c>
      <c r="J523">
        <v>8.3176179999999995</v>
      </c>
      <c r="K523">
        <v>20.425429999999999</v>
      </c>
      <c r="L523" t="s">
        <v>49</v>
      </c>
      <c r="M523">
        <v>37.114159999999998</v>
      </c>
    </row>
    <row r="524" spans="1:13" x14ac:dyDescent="0.2">
      <c r="A524">
        <v>1100</v>
      </c>
      <c r="B524">
        <v>0.15</v>
      </c>
      <c r="C524">
        <v>0</v>
      </c>
      <c r="D524">
        <v>2150</v>
      </c>
      <c r="E524">
        <v>150</v>
      </c>
      <c r="F524">
        <v>0.4</v>
      </c>
      <c r="G524">
        <v>1</v>
      </c>
      <c r="H524">
        <v>656</v>
      </c>
      <c r="I524">
        <v>69.494320000000002</v>
      </c>
      <c r="J524">
        <v>3.7616719999999999</v>
      </c>
      <c r="K524">
        <v>13.00112</v>
      </c>
      <c r="L524" t="s">
        <v>49</v>
      </c>
      <c r="M524">
        <v>32.124769999999998</v>
      </c>
    </row>
    <row r="525" spans="1:13" x14ac:dyDescent="0.2">
      <c r="A525">
        <v>1100</v>
      </c>
      <c r="B525">
        <v>0.15</v>
      </c>
      <c r="C525">
        <v>0.5</v>
      </c>
      <c r="D525">
        <v>2150</v>
      </c>
      <c r="E525">
        <v>150</v>
      </c>
      <c r="F525">
        <v>0.4</v>
      </c>
      <c r="G525">
        <v>2</v>
      </c>
      <c r="H525">
        <v>615</v>
      </c>
      <c r="I525">
        <v>69.493359999999996</v>
      </c>
      <c r="J525">
        <v>4.4149700000000003</v>
      </c>
      <c r="K525">
        <v>13.63308</v>
      </c>
      <c r="L525" t="s">
        <v>49</v>
      </c>
      <c r="M525">
        <v>32.757289999999998</v>
      </c>
    </row>
    <row r="526" spans="1:13" x14ac:dyDescent="0.2">
      <c r="A526">
        <v>1100</v>
      </c>
      <c r="B526">
        <v>0.15</v>
      </c>
      <c r="C526">
        <v>0.5</v>
      </c>
      <c r="D526">
        <v>2150</v>
      </c>
      <c r="E526">
        <v>100</v>
      </c>
      <c r="F526">
        <v>0.4</v>
      </c>
      <c r="G526">
        <v>1</v>
      </c>
      <c r="H526">
        <v>88</v>
      </c>
      <c r="I526">
        <v>69.492840000000001</v>
      </c>
      <c r="J526">
        <v>4.3571689999999998</v>
      </c>
      <c r="K526">
        <v>13.578709999999999</v>
      </c>
      <c r="L526" t="s">
        <v>49</v>
      </c>
      <c r="M526">
        <v>32.684919999999998</v>
      </c>
    </row>
    <row r="527" spans="1:13" x14ac:dyDescent="0.2">
      <c r="A527">
        <v>1100</v>
      </c>
      <c r="B527">
        <v>0.15</v>
      </c>
      <c r="C527">
        <v>1</v>
      </c>
      <c r="D527">
        <v>2150</v>
      </c>
      <c r="E527">
        <v>200</v>
      </c>
      <c r="F527">
        <v>0.4</v>
      </c>
      <c r="G527">
        <v>1</v>
      </c>
      <c r="H527">
        <v>452</v>
      </c>
      <c r="I527">
        <v>69.492689999999996</v>
      </c>
      <c r="J527">
        <v>5.4982420000000003</v>
      </c>
      <c r="K527">
        <v>14.73851</v>
      </c>
      <c r="L527" t="s">
        <v>49</v>
      </c>
      <c r="M527">
        <v>33.842529999999996</v>
      </c>
    </row>
    <row r="528" spans="1:13" x14ac:dyDescent="0.2">
      <c r="A528">
        <v>1100</v>
      </c>
      <c r="B528">
        <v>0.15</v>
      </c>
      <c r="C528">
        <v>1</v>
      </c>
      <c r="D528">
        <v>2150</v>
      </c>
      <c r="E528">
        <v>100</v>
      </c>
      <c r="F528">
        <v>0.4</v>
      </c>
      <c r="G528">
        <v>2</v>
      </c>
      <c r="H528">
        <v>437</v>
      </c>
      <c r="I528">
        <v>69.492689999999996</v>
      </c>
      <c r="J528">
        <v>5.518465</v>
      </c>
      <c r="K528">
        <v>14.75437</v>
      </c>
      <c r="L528" t="s">
        <v>49</v>
      </c>
      <c r="M528">
        <v>33.84695</v>
      </c>
    </row>
    <row r="529" spans="1:13" x14ac:dyDescent="0.2">
      <c r="A529">
        <v>1100</v>
      </c>
      <c r="B529">
        <v>0.15</v>
      </c>
      <c r="C529">
        <v>0</v>
      </c>
      <c r="D529">
        <v>2150</v>
      </c>
      <c r="E529">
        <v>200</v>
      </c>
      <c r="F529">
        <v>0.4</v>
      </c>
      <c r="G529">
        <v>2</v>
      </c>
      <c r="H529">
        <v>82</v>
      </c>
      <c r="I529">
        <v>69.492630000000005</v>
      </c>
      <c r="J529">
        <v>3.7876289999999999</v>
      </c>
      <c r="K529">
        <v>13.02327</v>
      </c>
      <c r="L529" t="s">
        <v>49</v>
      </c>
      <c r="M529">
        <v>32.115630000000003</v>
      </c>
    </row>
    <row r="530" spans="1:13" x14ac:dyDescent="0.2">
      <c r="A530">
        <v>1100</v>
      </c>
      <c r="B530">
        <v>0.15</v>
      </c>
      <c r="C530">
        <v>0</v>
      </c>
      <c r="D530">
        <v>2150</v>
      </c>
      <c r="E530">
        <v>100</v>
      </c>
      <c r="F530">
        <v>0.4</v>
      </c>
      <c r="G530">
        <v>0</v>
      </c>
      <c r="H530">
        <v>277</v>
      </c>
      <c r="I530">
        <v>69.492630000000005</v>
      </c>
      <c r="J530">
        <v>3.7734740000000002</v>
      </c>
      <c r="K530">
        <v>12.994020000000001</v>
      </c>
      <c r="L530" t="s">
        <v>49</v>
      </c>
      <c r="M530">
        <v>32.097149999999999</v>
      </c>
    </row>
    <row r="531" spans="1:13" x14ac:dyDescent="0.2">
      <c r="A531">
        <v>1100</v>
      </c>
      <c r="B531">
        <v>0.15</v>
      </c>
      <c r="C531">
        <v>1</v>
      </c>
      <c r="D531">
        <v>2150</v>
      </c>
      <c r="E531">
        <v>150</v>
      </c>
      <c r="F531">
        <v>0.4</v>
      </c>
      <c r="G531">
        <v>0</v>
      </c>
      <c r="H531">
        <v>645</v>
      </c>
      <c r="I531">
        <v>69.492469999999997</v>
      </c>
      <c r="J531">
        <v>6.0500040000000004</v>
      </c>
      <c r="K531">
        <v>15.27055</v>
      </c>
      <c r="L531" t="s">
        <v>49</v>
      </c>
      <c r="M531">
        <v>34.361089999999997</v>
      </c>
    </row>
    <row r="532" spans="1:13" x14ac:dyDescent="0.2">
      <c r="A532">
        <v>1100</v>
      </c>
      <c r="B532">
        <v>0.15</v>
      </c>
      <c r="C532">
        <v>0.5</v>
      </c>
      <c r="D532">
        <v>2150</v>
      </c>
      <c r="E532">
        <v>200</v>
      </c>
      <c r="F532">
        <v>0.4</v>
      </c>
      <c r="G532">
        <v>0</v>
      </c>
      <c r="H532">
        <v>97</v>
      </c>
      <c r="I532">
        <v>69.491119999999995</v>
      </c>
      <c r="J532">
        <v>4.3418409999999996</v>
      </c>
      <c r="K532">
        <v>13.58173</v>
      </c>
      <c r="L532" t="s">
        <v>49</v>
      </c>
      <c r="M532">
        <v>32.67062</v>
      </c>
    </row>
    <row r="533" spans="1:13" x14ac:dyDescent="0.2">
      <c r="A533">
        <v>1900</v>
      </c>
      <c r="B533">
        <v>0.1</v>
      </c>
      <c r="C533">
        <v>0</v>
      </c>
      <c r="D533">
        <v>2500</v>
      </c>
      <c r="E533">
        <v>150</v>
      </c>
      <c r="F533">
        <v>0.4</v>
      </c>
      <c r="G533">
        <v>0</v>
      </c>
      <c r="H533">
        <v>675</v>
      </c>
      <c r="I533">
        <v>69.069640000000007</v>
      </c>
      <c r="J533">
        <v>5.5081610000000003</v>
      </c>
      <c r="K533">
        <v>18.36412</v>
      </c>
      <c r="L533" t="s">
        <v>49</v>
      </c>
      <c r="M533">
        <v>34.720219999999998</v>
      </c>
    </row>
    <row r="534" spans="1:13" x14ac:dyDescent="0.2">
      <c r="A534">
        <v>1900</v>
      </c>
      <c r="B534">
        <v>0.1</v>
      </c>
      <c r="C534">
        <v>0</v>
      </c>
      <c r="D534">
        <v>2500</v>
      </c>
      <c r="E534">
        <v>200</v>
      </c>
      <c r="F534">
        <v>0.4</v>
      </c>
      <c r="G534">
        <v>1</v>
      </c>
      <c r="H534">
        <v>113</v>
      </c>
      <c r="I534">
        <v>69.069590000000005</v>
      </c>
      <c r="J534">
        <v>5.4560380000000004</v>
      </c>
      <c r="K534">
        <v>18.34376</v>
      </c>
      <c r="L534" t="s">
        <v>49</v>
      </c>
      <c r="M534">
        <v>34.6995</v>
      </c>
    </row>
    <row r="535" spans="1:13" x14ac:dyDescent="0.2">
      <c r="A535">
        <v>1900</v>
      </c>
      <c r="B535">
        <v>0.1</v>
      </c>
      <c r="C535">
        <v>0</v>
      </c>
      <c r="D535">
        <v>2500</v>
      </c>
      <c r="E535">
        <v>100</v>
      </c>
      <c r="F535">
        <v>0.4</v>
      </c>
      <c r="G535">
        <v>2</v>
      </c>
      <c r="H535">
        <v>365</v>
      </c>
      <c r="I535">
        <v>69.065250000000006</v>
      </c>
      <c r="J535">
        <v>5.4500450000000003</v>
      </c>
      <c r="K535">
        <v>18.3704</v>
      </c>
      <c r="L535" t="s">
        <v>49</v>
      </c>
      <c r="M535">
        <v>34.693840000000002</v>
      </c>
    </row>
    <row r="536" spans="1:13" x14ac:dyDescent="0.2">
      <c r="A536">
        <v>1900</v>
      </c>
      <c r="B536">
        <v>0.1</v>
      </c>
      <c r="C536">
        <v>0.5</v>
      </c>
      <c r="D536">
        <v>2500</v>
      </c>
      <c r="E536">
        <v>150</v>
      </c>
      <c r="F536">
        <v>0.4</v>
      </c>
      <c r="G536">
        <v>1</v>
      </c>
      <c r="H536">
        <v>658</v>
      </c>
      <c r="I536">
        <v>69.06174</v>
      </c>
      <c r="J536">
        <v>6.330463</v>
      </c>
      <c r="K536">
        <v>19.199100000000001</v>
      </c>
      <c r="L536" t="s">
        <v>49</v>
      </c>
      <c r="M536">
        <v>35.522390000000001</v>
      </c>
    </row>
    <row r="537" spans="1:13" x14ac:dyDescent="0.2">
      <c r="A537">
        <v>1900</v>
      </c>
      <c r="B537">
        <v>0.1</v>
      </c>
      <c r="C537">
        <v>0.5</v>
      </c>
      <c r="D537">
        <v>2500</v>
      </c>
      <c r="E537">
        <v>200</v>
      </c>
      <c r="F537">
        <v>0.4</v>
      </c>
      <c r="G537">
        <v>2</v>
      </c>
      <c r="H537">
        <v>52</v>
      </c>
      <c r="I537">
        <v>69.055310000000006</v>
      </c>
      <c r="J537">
        <v>6.4462390000000003</v>
      </c>
      <c r="K537">
        <v>19.401720000000001</v>
      </c>
      <c r="L537" t="s">
        <v>49</v>
      </c>
      <c r="M537">
        <v>35.65802</v>
      </c>
    </row>
    <row r="538" spans="1:13" x14ac:dyDescent="0.2">
      <c r="A538">
        <v>1900</v>
      </c>
      <c r="B538">
        <v>0.1</v>
      </c>
      <c r="C538">
        <v>0.5</v>
      </c>
      <c r="D538">
        <v>2500</v>
      </c>
      <c r="E538">
        <v>100</v>
      </c>
      <c r="F538">
        <v>0.4</v>
      </c>
      <c r="G538">
        <v>0</v>
      </c>
      <c r="H538">
        <v>65</v>
      </c>
      <c r="I538">
        <v>69.055310000000006</v>
      </c>
      <c r="J538">
        <v>6.4757709999999999</v>
      </c>
      <c r="K538">
        <v>19.383579999999998</v>
      </c>
      <c r="L538" t="s">
        <v>49</v>
      </c>
      <c r="M538">
        <v>35.656120000000001</v>
      </c>
    </row>
    <row r="539" spans="1:13" x14ac:dyDescent="0.2">
      <c r="A539">
        <v>1900</v>
      </c>
      <c r="B539">
        <v>0.1</v>
      </c>
      <c r="C539">
        <v>1</v>
      </c>
      <c r="D539">
        <v>2500</v>
      </c>
      <c r="E539">
        <v>200</v>
      </c>
      <c r="F539">
        <v>0.4</v>
      </c>
      <c r="G539">
        <v>0</v>
      </c>
      <c r="H539">
        <v>500</v>
      </c>
      <c r="I539">
        <v>69.047929999999994</v>
      </c>
      <c r="J539">
        <v>9.6740739999999992</v>
      </c>
      <c r="K539">
        <v>22.529250000000001</v>
      </c>
      <c r="L539" t="s">
        <v>49</v>
      </c>
      <c r="M539">
        <v>38.784739999999999</v>
      </c>
    </row>
    <row r="540" spans="1:13" x14ac:dyDescent="0.2">
      <c r="A540">
        <v>1900</v>
      </c>
      <c r="B540">
        <v>0.1</v>
      </c>
      <c r="C540">
        <v>1</v>
      </c>
      <c r="D540">
        <v>2500</v>
      </c>
      <c r="E540">
        <v>150</v>
      </c>
      <c r="F540">
        <v>0.4</v>
      </c>
      <c r="G540">
        <v>2</v>
      </c>
      <c r="H540">
        <v>298</v>
      </c>
      <c r="I540">
        <v>69.047929999999994</v>
      </c>
      <c r="J540">
        <v>9.6650759999999991</v>
      </c>
      <c r="K540">
        <v>22.516739999999999</v>
      </c>
      <c r="L540" t="s">
        <v>49</v>
      </c>
      <c r="M540">
        <v>38.792659999999998</v>
      </c>
    </row>
    <row r="541" spans="1:13" x14ac:dyDescent="0.2">
      <c r="A541">
        <v>1900</v>
      </c>
      <c r="B541">
        <v>0.1</v>
      </c>
      <c r="C541">
        <v>1</v>
      </c>
      <c r="D541">
        <v>2500</v>
      </c>
      <c r="E541">
        <v>100</v>
      </c>
      <c r="F541">
        <v>0.4</v>
      </c>
      <c r="G541">
        <v>1</v>
      </c>
      <c r="H541">
        <v>419</v>
      </c>
      <c r="I541">
        <v>69.047929999999994</v>
      </c>
      <c r="J541">
        <v>9.6811190000000007</v>
      </c>
      <c r="K541">
        <v>22.555289999999999</v>
      </c>
      <c r="L541" t="s">
        <v>49</v>
      </c>
      <c r="M541">
        <v>38.825200000000002</v>
      </c>
    </row>
    <row r="542" spans="1:13" x14ac:dyDescent="0.2">
      <c r="A542">
        <v>1900</v>
      </c>
      <c r="B542">
        <v>0.1</v>
      </c>
      <c r="C542">
        <v>0</v>
      </c>
      <c r="D542">
        <v>3000</v>
      </c>
      <c r="E542">
        <v>200</v>
      </c>
      <c r="F542">
        <v>0.5</v>
      </c>
      <c r="G542">
        <v>0</v>
      </c>
      <c r="H542">
        <v>214</v>
      </c>
      <c r="I542">
        <v>67.267399999999995</v>
      </c>
      <c r="J542">
        <v>5.7959059999999996</v>
      </c>
      <c r="K542">
        <v>20.235669999999999</v>
      </c>
      <c r="L542" t="s">
        <v>49</v>
      </c>
      <c r="M542">
        <v>35.544179999999997</v>
      </c>
    </row>
    <row r="543" spans="1:13" x14ac:dyDescent="0.2">
      <c r="A543">
        <v>1900</v>
      </c>
      <c r="B543">
        <v>0.1</v>
      </c>
      <c r="C543">
        <v>0</v>
      </c>
      <c r="D543">
        <v>3000</v>
      </c>
      <c r="E543">
        <v>150</v>
      </c>
      <c r="F543">
        <v>0.5</v>
      </c>
      <c r="G543">
        <v>2</v>
      </c>
      <c r="H543">
        <v>511</v>
      </c>
      <c r="I543">
        <v>67.267399999999995</v>
      </c>
      <c r="J543">
        <v>5.7595830000000001</v>
      </c>
      <c r="K543">
        <v>20.23227</v>
      </c>
      <c r="L543" t="s">
        <v>49</v>
      </c>
      <c r="M543">
        <v>35.556730000000002</v>
      </c>
    </row>
    <row r="544" spans="1:13" x14ac:dyDescent="0.2">
      <c r="A544">
        <v>1900</v>
      </c>
      <c r="B544">
        <v>0.1</v>
      </c>
      <c r="C544">
        <v>0</v>
      </c>
      <c r="D544">
        <v>3000</v>
      </c>
      <c r="E544">
        <v>100</v>
      </c>
      <c r="F544">
        <v>0.5</v>
      </c>
      <c r="G544">
        <v>1</v>
      </c>
      <c r="H544">
        <v>586</v>
      </c>
      <c r="I544">
        <v>67.267399999999995</v>
      </c>
      <c r="J544">
        <v>5.7523770000000001</v>
      </c>
      <c r="K544">
        <v>20.255960000000002</v>
      </c>
      <c r="L544" t="s">
        <v>49</v>
      </c>
      <c r="M544">
        <v>35.564430000000002</v>
      </c>
    </row>
    <row r="545" spans="1:13" x14ac:dyDescent="0.2">
      <c r="A545">
        <v>1900</v>
      </c>
      <c r="B545">
        <v>0.1</v>
      </c>
      <c r="C545">
        <v>0.5</v>
      </c>
      <c r="D545">
        <v>3000</v>
      </c>
      <c r="E545">
        <v>200</v>
      </c>
      <c r="F545">
        <v>0.5</v>
      </c>
      <c r="G545">
        <v>1</v>
      </c>
      <c r="H545">
        <v>427</v>
      </c>
      <c r="I545">
        <v>67.25506</v>
      </c>
      <c r="J545">
        <v>6.701778</v>
      </c>
      <c r="K545">
        <v>21.15202</v>
      </c>
      <c r="L545" t="s">
        <v>49</v>
      </c>
      <c r="M545">
        <v>36.39208</v>
      </c>
    </row>
    <row r="546" spans="1:13" x14ac:dyDescent="0.2">
      <c r="A546">
        <v>1900</v>
      </c>
      <c r="B546">
        <v>0.1</v>
      </c>
      <c r="C546">
        <v>0.5</v>
      </c>
      <c r="D546">
        <v>3000</v>
      </c>
      <c r="E546">
        <v>100</v>
      </c>
      <c r="F546">
        <v>0.5</v>
      </c>
      <c r="G546">
        <v>2</v>
      </c>
      <c r="H546">
        <v>80</v>
      </c>
      <c r="I546">
        <v>67.254750000000001</v>
      </c>
      <c r="J546">
        <v>6.6320959999999998</v>
      </c>
      <c r="K546">
        <v>21.114550000000001</v>
      </c>
      <c r="L546" t="s">
        <v>49</v>
      </c>
      <c r="M546">
        <v>36.37135</v>
      </c>
    </row>
    <row r="547" spans="1:13" x14ac:dyDescent="0.2">
      <c r="A547">
        <v>1900</v>
      </c>
      <c r="B547">
        <v>0.1</v>
      </c>
      <c r="C547">
        <v>0.5</v>
      </c>
      <c r="D547">
        <v>3000</v>
      </c>
      <c r="E547">
        <v>150</v>
      </c>
      <c r="F547">
        <v>0.5</v>
      </c>
      <c r="G547">
        <v>0</v>
      </c>
      <c r="H547">
        <v>587</v>
      </c>
      <c r="I547">
        <v>67.252549999999999</v>
      </c>
      <c r="J547">
        <v>6.7297779999999996</v>
      </c>
      <c r="K547">
        <v>21.18234</v>
      </c>
      <c r="L547" t="s">
        <v>49</v>
      </c>
      <c r="M547">
        <v>36.423830000000002</v>
      </c>
    </row>
    <row r="548" spans="1:13" x14ac:dyDescent="0.2">
      <c r="A548">
        <v>1900</v>
      </c>
      <c r="B548">
        <v>0.1</v>
      </c>
      <c r="C548">
        <v>1</v>
      </c>
      <c r="D548">
        <v>3000</v>
      </c>
      <c r="E548">
        <v>100</v>
      </c>
      <c r="F548">
        <v>0.5</v>
      </c>
      <c r="G548">
        <v>0</v>
      </c>
      <c r="H548">
        <v>10</v>
      </c>
      <c r="I548">
        <v>67.250309999999999</v>
      </c>
      <c r="J548">
        <v>8.0009099999999993</v>
      </c>
      <c r="K548">
        <v>22.487490000000001</v>
      </c>
      <c r="L548" t="s">
        <v>49</v>
      </c>
      <c r="M548">
        <v>37.727640000000001</v>
      </c>
    </row>
    <row r="549" spans="1:13" x14ac:dyDescent="0.2">
      <c r="A549">
        <v>1900</v>
      </c>
      <c r="B549">
        <v>0.1</v>
      </c>
      <c r="C549">
        <v>1</v>
      </c>
      <c r="D549">
        <v>3000</v>
      </c>
      <c r="E549">
        <v>200</v>
      </c>
      <c r="F549">
        <v>0.5</v>
      </c>
      <c r="G549">
        <v>2</v>
      </c>
      <c r="H549">
        <v>211</v>
      </c>
      <c r="I549">
        <v>67.246250000000003</v>
      </c>
      <c r="J549">
        <v>7.9837199999999999</v>
      </c>
      <c r="K549">
        <v>22.464210000000001</v>
      </c>
      <c r="L549" t="s">
        <v>49</v>
      </c>
      <c r="M549">
        <v>37.667490000000001</v>
      </c>
    </row>
    <row r="550" spans="1:13" x14ac:dyDescent="0.2">
      <c r="A550">
        <v>1900</v>
      </c>
      <c r="B550">
        <v>0.1</v>
      </c>
      <c r="C550">
        <v>1</v>
      </c>
      <c r="D550">
        <v>3000</v>
      </c>
      <c r="E550">
        <v>150</v>
      </c>
      <c r="F550">
        <v>0.5</v>
      </c>
      <c r="G550">
        <v>1</v>
      </c>
      <c r="H550">
        <v>207</v>
      </c>
      <c r="I550">
        <v>67.246250000000003</v>
      </c>
      <c r="J550">
        <v>7.979031</v>
      </c>
      <c r="K550">
        <v>22.48217</v>
      </c>
      <c r="L550" t="s">
        <v>49</v>
      </c>
      <c r="M550">
        <v>37.691270000000003</v>
      </c>
    </row>
    <row r="551" spans="1:13" x14ac:dyDescent="0.2">
      <c r="A551">
        <v>1500</v>
      </c>
      <c r="B551">
        <v>0.15</v>
      </c>
      <c r="C551">
        <v>0</v>
      </c>
      <c r="D551">
        <v>2150</v>
      </c>
      <c r="E551">
        <v>200</v>
      </c>
      <c r="F551">
        <v>0.3</v>
      </c>
      <c r="G551">
        <v>2</v>
      </c>
      <c r="H551">
        <v>616</v>
      </c>
      <c r="I551">
        <v>67.090450000000004</v>
      </c>
      <c r="J551">
        <v>3.8787430000000001</v>
      </c>
      <c r="K551">
        <v>14.367190000000001</v>
      </c>
      <c r="L551" t="s">
        <v>49</v>
      </c>
      <c r="M551">
        <v>32.95561</v>
      </c>
    </row>
    <row r="552" spans="1:13" x14ac:dyDescent="0.2">
      <c r="A552">
        <v>1500</v>
      </c>
      <c r="B552">
        <v>0.15</v>
      </c>
      <c r="C552">
        <v>0</v>
      </c>
      <c r="D552">
        <v>2150</v>
      </c>
      <c r="E552">
        <v>150</v>
      </c>
      <c r="F552">
        <v>0.3</v>
      </c>
      <c r="G552">
        <v>1</v>
      </c>
      <c r="H552">
        <v>522</v>
      </c>
      <c r="I552">
        <v>67.090450000000004</v>
      </c>
      <c r="J552">
        <v>3.8535430000000002</v>
      </c>
      <c r="K552">
        <v>14.327030000000001</v>
      </c>
      <c r="L552" t="s">
        <v>49</v>
      </c>
      <c r="M552">
        <v>32.934660000000001</v>
      </c>
    </row>
    <row r="553" spans="1:13" x14ac:dyDescent="0.2">
      <c r="A553">
        <v>1500</v>
      </c>
      <c r="B553">
        <v>0.15</v>
      </c>
      <c r="C553">
        <v>0.5</v>
      </c>
      <c r="D553">
        <v>2150</v>
      </c>
      <c r="E553">
        <v>100</v>
      </c>
      <c r="F553">
        <v>0.3</v>
      </c>
      <c r="G553">
        <v>1</v>
      </c>
      <c r="H553">
        <v>694</v>
      </c>
      <c r="I553">
        <v>67.088329999999999</v>
      </c>
      <c r="J553">
        <v>4.5154259999999997</v>
      </c>
      <c r="K553">
        <v>15.01</v>
      </c>
      <c r="L553" t="s">
        <v>49</v>
      </c>
      <c r="M553">
        <v>33.564219999999999</v>
      </c>
    </row>
    <row r="554" spans="1:13" x14ac:dyDescent="0.2">
      <c r="A554">
        <v>1500</v>
      </c>
      <c r="B554">
        <v>0.15</v>
      </c>
      <c r="C554">
        <v>1</v>
      </c>
      <c r="D554">
        <v>2150</v>
      </c>
      <c r="E554">
        <v>200</v>
      </c>
      <c r="F554">
        <v>0.3</v>
      </c>
      <c r="G554">
        <v>1</v>
      </c>
      <c r="H554">
        <v>710</v>
      </c>
      <c r="I554">
        <v>67.088040000000007</v>
      </c>
      <c r="J554">
        <v>5.533938</v>
      </c>
      <c r="K554">
        <v>16.019970000000001</v>
      </c>
      <c r="L554" t="s">
        <v>49</v>
      </c>
      <c r="M554">
        <v>34.559379999999997</v>
      </c>
    </row>
    <row r="555" spans="1:13" x14ac:dyDescent="0.2">
      <c r="A555">
        <v>1500</v>
      </c>
      <c r="B555">
        <v>0.15</v>
      </c>
      <c r="C555">
        <v>0</v>
      </c>
      <c r="D555">
        <v>2150</v>
      </c>
      <c r="E555">
        <v>100</v>
      </c>
      <c r="F555">
        <v>0.3</v>
      </c>
      <c r="G555">
        <v>0</v>
      </c>
      <c r="H555">
        <v>374</v>
      </c>
      <c r="I555">
        <v>67.08775</v>
      </c>
      <c r="J555">
        <v>3.9267370000000001</v>
      </c>
      <c r="K555">
        <v>14.37744</v>
      </c>
      <c r="L555" t="s">
        <v>49</v>
      </c>
      <c r="M555">
        <v>32.937179999999998</v>
      </c>
    </row>
    <row r="556" spans="1:13" x14ac:dyDescent="0.2">
      <c r="A556">
        <v>1500</v>
      </c>
      <c r="B556">
        <v>0.15</v>
      </c>
      <c r="C556">
        <v>0.5</v>
      </c>
      <c r="D556">
        <v>2150</v>
      </c>
      <c r="E556">
        <v>200</v>
      </c>
      <c r="F556">
        <v>0.3</v>
      </c>
      <c r="G556">
        <v>0</v>
      </c>
      <c r="H556">
        <v>621</v>
      </c>
      <c r="I556">
        <v>67.087000000000003</v>
      </c>
      <c r="J556">
        <v>4.5441130000000003</v>
      </c>
      <c r="K556">
        <v>15.01656</v>
      </c>
      <c r="L556" t="s">
        <v>49</v>
      </c>
      <c r="M556">
        <v>33.571219999999997</v>
      </c>
    </row>
    <row r="557" spans="1:13" x14ac:dyDescent="0.2">
      <c r="A557">
        <v>1500</v>
      </c>
      <c r="B557">
        <v>0.15</v>
      </c>
      <c r="C557">
        <v>0.5</v>
      </c>
      <c r="D557">
        <v>2150</v>
      </c>
      <c r="E557">
        <v>150</v>
      </c>
      <c r="F557">
        <v>0.3</v>
      </c>
      <c r="G557">
        <v>2</v>
      </c>
      <c r="H557">
        <v>44</v>
      </c>
      <c r="I557">
        <v>67.086519999999993</v>
      </c>
      <c r="J557">
        <v>4.5006009999999996</v>
      </c>
      <c r="K557">
        <v>14.972950000000001</v>
      </c>
      <c r="L557" t="s">
        <v>49</v>
      </c>
      <c r="M557">
        <v>33.514200000000002</v>
      </c>
    </row>
    <row r="558" spans="1:13" x14ac:dyDescent="0.2">
      <c r="A558">
        <v>1500</v>
      </c>
      <c r="B558">
        <v>0.15</v>
      </c>
      <c r="C558">
        <v>1</v>
      </c>
      <c r="D558">
        <v>2150</v>
      </c>
      <c r="E558">
        <v>150</v>
      </c>
      <c r="F558">
        <v>0.3</v>
      </c>
      <c r="G558">
        <v>0</v>
      </c>
      <c r="H558">
        <v>170</v>
      </c>
      <c r="I558">
        <v>67.085419999999999</v>
      </c>
      <c r="J558">
        <v>5.6709459999999998</v>
      </c>
      <c r="K558">
        <v>16.123619999999999</v>
      </c>
      <c r="L558" t="s">
        <v>49</v>
      </c>
      <c r="M558">
        <v>34.648000000000003</v>
      </c>
    </row>
    <row r="559" spans="1:13" x14ac:dyDescent="0.2">
      <c r="A559">
        <v>1500</v>
      </c>
      <c r="B559">
        <v>0.15</v>
      </c>
      <c r="C559">
        <v>1</v>
      </c>
      <c r="D559">
        <v>2150</v>
      </c>
      <c r="E559">
        <v>100</v>
      </c>
      <c r="F559">
        <v>0.3</v>
      </c>
      <c r="G559">
        <v>2</v>
      </c>
      <c r="H559">
        <v>194</v>
      </c>
      <c r="I559">
        <v>67.085419999999999</v>
      </c>
      <c r="J559">
        <v>5.6420979999999998</v>
      </c>
      <c r="K559">
        <v>16.115580000000001</v>
      </c>
      <c r="L559" t="s">
        <v>49</v>
      </c>
      <c r="M559">
        <v>34.639690000000002</v>
      </c>
    </row>
    <row r="560" spans="1:13" x14ac:dyDescent="0.2">
      <c r="A560">
        <v>1100</v>
      </c>
      <c r="B560">
        <v>0.15</v>
      </c>
      <c r="C560">
        <v>0</v>
      </c>
      <c r="D560">
        <v>2500</v>
      </c>
      <c r="E560">
        <v>150</v>
      </c>
      <c r="F560">
        <v>0.5</v>
      </c>
      <c r="G560">
        <v>0</v>
      </c>
      <c r="H560">
        <v>483</v>
      </c>
      <c r="I560">
        <v>65.740160000000003</v>
      </c>
      <c r="J560">
        <v>4.1525160000000003</v>
      </c>
      <c r="K560">
        <v>16.108740000000001</v>
      </c>
      <c r="L560" t="s">
        <v>49</v>
      </c>
      <c r="M560">
        <v>33.76323</v>
      </c>
    </row>
    <row r="561" spans="1:13" x14ac:dyDescent="0.2">
      <c r="A561">
        <v>1100</v>
      </c>
      <c r="B561">
        <v>0.15</v>
      </c>
      <c r="C561">
        <v>0</v>
      </c>
      <c r="D561">
        <v>2500</v>
      </c>
      <c r="E561">
        <v>100</v>
      </c>
      <c r="F561">
        <v>0.5</v>
      </c>
      <c r="G561">
        <v>2</v>
      </c>
      <c r="H561">
        <v>30</v>
      </c>
      <c r="I561">
        <v>65.740160000000003</v>
      </c>
      <c r="J561">
        <v>4.1124710000000002</v>
      </c>
      <c r="K561">
        <v>16.105540000000001</v>
      </c>
      <c r="L561" t="s">
        <v>49</v>
      </c>
      <c r="M561">
        <v>33.725619999999999</v>
      </c>
    </row>
    <row r="562" spans="1:13" x14ac:dyDescent="0.2">
      <c r="A562">
        <v>1100</v>
      </c>
      <c r="B562">
        <v>0.15</v>
      </c>
      <c r="C562">
        <v>0</v>
      </c>
      <c r="D562">
        <v>2500</v>
      </c>
      <c r="E562">
        <v>200</v>
      </c>
      <c r="F562">
        <v>0.5</v>
      </c>
      <c r="G562">
        <v>1</v>
      </c>
      <c r="H562">
        <v>140</v>
      </c>
      <c r="I562">
        <v>65.738810000000001</v>
      </c>
      <c r="J562">
        <v>4.1480589999999999</v>
      </c>
      <c r="K562">
        <v>16.136230000000001</v>
      </c>
      <c r="L562" t="s">
        <v>49</v>
      </c>
      <c r="M562">
        <v>33.74485</v>
      </c>
    </row>
    <row r="563" spans="1:13" x14ac:dyDescent="0.2">
      <c r="A563">
        <v>1100</v>
      </c>
      <c r="B563">
        <v>0.15</v>
      </c>
      <c r="C563">
        <v>1</v>
      </c>
      <c r="D563">
        <v>2500</v>
      </c>
      <c r="E563">
        <v>200</v>
      </c>
      <c r="F563">
        <v>0.5</v>
      </c>
      <c r="G563">
        <v>0</v>
      </c>
      <c r="H563">
        <v>62</v>
      </c>
      <c r="I563">
        <v>65.738129999999998</v>
      </c>
      <c r="J563">
        <v>5.3905940000000001</v>
      </c>
      <c r="K563">
        <v>17.326730000000001</v>
      </c>
      <c r="L563" t="s">
        <v>49</v>
      </c>
      <c r="M563">
        <v>34.952219999999997</v>
      </c>
    </row>
    <row r="564" spans="1:13" x14ac:dyDescent="0.2">
      <c r="A564">
        <v>1100</v>
      </c>
      <c r="B564">
        <v>0.15</v>
      </c>
      <c r="C564">
        <v>1</v>
      </c>
      <c r="D564">
        <v>2500</v>
      </c>
      <c r="E564">
        <v>150</v>
      </c>
      <c r="F564">
        <v>0.5</v>
      </c>
      <c r="G564">
        <v>2</v>
      </c>
      <c r="H564">
        <v>24</v>
      </c>
      <c r="I564">
        <v>65.738129999999998</v>
      </c>
      <c r="J564">
        <v>5.3734909999999996</v>
      </c>
      <c r="K564">
        <v>17.345369999999999</v>
      </c>
      <c r="L564" t="s">
        <v>49</v>
      </c>
      <c r="M564">
        <v>34.965420000000002</v>
      </c>
    </row>
    <row r="565" spans="1:13" x14ac:dyDescent="0.2">
      <c r="A565">
        <v>1100</v>
      </c>
      <c r="B565">
        <v>0.15</v>
      </c>
      <c r="C565">
        <v>0.5</v>
      </c>
      <c r="D565">
        <v>2500</v>
      </c>
      <c r="E565">
        <v>100</v>
      </c>
      <c r="F565">
        <v>0.5</v>
      </c>
      <c r="G565">
        <v>0</v>
      </c>
      <c r="H565">
        <v>248</v>
      </c>
      <c r="I565">
        <v>65.737009999999998</v>
      </c>
      <c r="J565">
        <v>4.7371129999999999</v>
      </c>
      <c r="K565">
        <v>16.7089</v>
      </c>
      <c r="L565" t="s">
        <v>49</v>
      </c>
      <c r="M565">
        <v>34.301029999999997</v>
      </c>
    </row>
    <row r="566" spans="1:13" x14ac:dyDescent="0.2">
      <c r="A566">
        <v>1100</v>
      </c>
      <c r="B566">
        <v>0.15</v>
      </c>
      <c r="C566">
        <v>1</v>
      </c>
      <c r="D566">
        <v>2500</v>
      </c>
      <c r="E566">
        <v>100</v>
      </c>
      <c r="F566">
        <v>0.5</v>
      </c>
      <c r="G566">
        <v>1</v>
      </c>
      <c r="H566">
        <v>108</v>
      </c>
      <c r="I566">
        <v>65.736770000000007</v>
      </c>
      <c r="J566">
        <v>5.3901960000000004</v>
      </c>
      <c r="K566">
        <v>17.340060000000001</v>
      </c>
      <c r="L566" t="s">
        <v>49</v>
      </c>
      <c r="M566">
        <v>34.947560000000003</v>
      </c>
    </row>
    <row r="567" spans="1:13" x14ac:dyDescent="0.2">
      <c r="A567">
        <v>1100</v>
      </c>
      <c r="B567">
        <v>0.15</v>
      </c>
      <c r="C567">
        <v>0.5</v>
      </c>
      <c r="D567">
        <v>2500</v>
      </c>
      <c r="E567">
        <v>200</v>
      </c>
      <c r="F567">
        <v>0.5</v>
      </c>
      <c r="G567">
        <v>2</v>
      </c>
      <c r="H567">
        <v>271</v>
      </c>
      <c r="I567">
        <v>65.735640000000004</v>
      </c>
      <c r="J567">
        <v>4.7813670000000004</v>
      </c>
      <c r="K567">
        <v>16.722010000000001</v>
      </c>
      <c r="L567" t="s">
        <v>49</v>
      </c>
      <c r="M567">
        <v>34.309399999999997</v>
      </c>
    </row>
    <row r="568" spans="1:13" x14ac:dyDescent="0.2">
      <c r="A568">
        <v>1100</v>
      </c>
      <c r="B568">
        <v>0.15</v>
      </c>
      <c r="C568">
        <v>0.5</v>
      </c>
      <c r="D568">
        <v>2500</v>
      </c>
      <c r="E568">
        <v>150</v>
      </c>
      <c r="F568">
        <v>0.5</v>
      </c>
      <c r="G568">
        <v>1</v>
      </c>
      <c r="H568">
        <v>299</v>
      </c>
      <c r="I568">
        <v>65.735640000000004</v>
      </c>
      <c r="J568">
        <v>4.7541799999999999</v>
      </c>
      <c r="K568">
        <v>16.706479999999999</v>
      </c>
      <c r="L568" t="s">
        <v>49</v>
      </c>
      <c r="M568">
        <v>34.298409999999997</v>
      </c>
    </row>
    <row r="569" spans="1:13" x14ac:dyDescent="0.2">
      <c r="A569">
        <v>1900</v>
      </c>
      <c r="B569">
        <v>0.15</v>
      </c>
      <c r="C569">
        <v>0</v>
      </c>
      <c r="D569">
        <v>2500</v>
      </c>
      <c r="E569">
        <v>200</v>
      </c>
      <c r="F569">
        <v>0.3</v>
      </c>
      <c r="G569">
        <v>1</v>
      </c>
      <c r="H569">
        <v>719</v>
      </c>
      <c r="I569">
        <v>62.343119999999999</v>
      </c>
      <c r="J569">
        <v>4.3180860000000001</v>
      </c>
      <c r="K569">
        <v>20.772639999999999</v>
      </c>
      <c r="L569" t="s">
        <v>49</v>
      </c>
      <c r="M569">
        <v>35.0608</v>
      </c>
    </row>
    <row r="570" spans="1:13" x14ac:dyDescent="0.2">
      <c r="A570">
        <v>1900</v>
      </c>
      <c r="B570">
        <v>0.15</v>
      </c>
      <c r="C570">
        <v>0</v>
      </c>
      <c r="D570">
        <v>2500</v>
      </c>
      <c r="E570">
        <v>150</v>
      </c>
      <c r="F570">
        <v>0.3</v>
      </c>
      <c r="G570">
        <v>0</v>
      </c>
      <c r="H570">
        <v>630</v>
      </c>
      <c r="I570">
        <v>62.343119999999999</v>
      </c>
      <c r="J570">
        <v>4.3280310000000002</v>
      </c>
      <c r="K570">
        <v>20.801259999999999</v>
      </c>
      <c r="L570" t="s">
        <v>49</v>
      </c>
      <c r="M570">
        <v>35.056429999999999</v>
      </c>
    </row>
    <row r="571" spans="1:13" x14ac:dyDescent="0.2">
      <c r="A571">
        <v>1900</v>
      </c>
      <c r="B571">
        <v>0.15</v>
      </c>
      <c r="C571">
        <v>0</v>
      </c>
      <c r="D571">
        <v>2500</v>
      </c>
      <c r="E571">
        <v>100</v>
      </c>
      <c r="F571">
        <v>0.3</v>
      </c>
      <c r="G571">
        <v>2</v>
      </c>
      <c r="H571">
        <v>692</v>
      </c>
      <c r="I571">
        <v>62.343119999999999</v>
      </c>
      <c r="J571">
        <v>4.3337940000000001</v>
      </c>
      <c r="K571">
        <v>20.79477</v>
      </c>
      <c r="L571" t="s">
        <v>49</v>
      </c>
      <c r="M571">
        <v>35.061950000000003</v>
      </c>
    </row>
    <row r="572" spans="1:13" x14ac:dyDescent="0.2">
      <c r="A572">
        <v>1900</v>
      </c>
      <c r="B572">
        <v>0.15</v>
      </c>
      <c r="C572">
        <v>1</v>
      </c>
      <c r="D572">
        <v>2500</v>
      </c>
      <c r="E572">
        <v>100</v>
      </c>
      <c r="F572">
        <v>0.3</v>
      </c>
      <c r="G572">
        <v>1</v>
      </c>
      <c r="H572">
        <v>600</v>
      </c>
      <c r="I572">
        <v>62.340260000000001</v>
      </c>
      <c r="J572">
        <v>6.3156150000000002</v>
      </c>
      <c r="K572">
        <v>22.787569999999999</v>
      </c>
      <c r="L572" t="s">
        <v>49</v>
      </c>
      <c r="M572">
        <v>36.99635</v>
      </c>
    </row>
    <row r="573" spans="1:13" x14ac:dyDescent="0.2">
      <c r="A573">
        <v>1900</v>
      </c>
      <c r="B573">
        <v>0.15</v>
      </c>
      <c r="C573">
        <v>0.5</v>
      </c>
      <c r="D573">
        <v>2500</v>
      </c>
      <c r="E573">
        <v>150</v>
      </c>
      <c r="F573">
        <v>0.3</v>
      </c>
      <c r="G573">
        <v>1</v>
      </c>
      <c r="H573">
        <v>46</v>
      </c>
      <c r="I573">
        <v>62.339530000000003</v>
      </c>
      <c r="J573">
        <v>5.1859929999999999</v>
      </c>
      <c r="K573">
        <v>21.672720000000002</v>
      </c>
      <c r="L573" t="s">
        <v>49</v>
      </c>
      <c r="M573">
        <v>35.876460000000002</v>
      </c>
    </row>
    <row r="574" spans="1:13" x14ac:dyDescent="0.2">
      <c r="A574">
        <v>1900</v>
      </c>
      <c r="B574">
        <v>0.15</v>
      </c>
      <c r="C574">
        <v>0.5</v>
      </c>
      <c r="D574">
        <v>2500</v>
      </c>
      <c r="E574">
        <v>100</v>
      </c>
      <c r="F574">
        <v>0.3</v>
      </c>
      <c r="G574">
        <v>0</v>
      </c>
      <c r="H574">
        <v>316</v>
      </c>
      <c r="I574">
        <v>62.339530000000003</v>
      </c>
      <c r="J574">
        <v>5.2517490000000002</v>
      </c>
      <c r="K574">
        <v>21.674949999999999</v>
      </c>
      <c r="L574" t="s">
        <v>49</v>
      </c>
      <c r="M574">
        <v>35.879539999999999</v>
      </c>
    </row>
    <row r="575" spans="1:13" x14ac:dyDescent="0.2">
      <c r="A575">
        <v>1900</v>
      </c>
      <c r="B575">
        <v>0.15</v>
      </c>
      <c r="C575">
        <v>0.5</v>
      </c>
      <c r="D575">
        <v>2500</v>
      </c>
      <c r="E575">
        <v>200</v>
      </c>
      <c r="F575">
        <v>0.3</v>
      </c>
      <c r="G575">
        <v>2</v>
      </c>
      <c r="H575">
        <v>50</v>
      </c>
      <c r="I575">
        <v>62.3386</v>
      </c>
      <c r="J575">
        <v>5.2206149999999996</v>
      </c>
      <c r="K575">
        <v>21.67567</v>
      </c>
      <c r="L575" t="s">
        <v>49</v>
      </c>
      <c r="M575">
        <v>35.847900000000003</v>
      </c>
    </row>
    <row r="576" spans="1:13" x14ac:dyDescent="0.2">
      <c r="A576">
        <v>1900</v>
      </c>
      <c r="B576">
        <v>0.15</v>
      </c>
      <c r="C576">
        <v>1</v>
      </c>
      <c r="D576">
        <v>2500</v>
      </c>
      <c r="E576">
        <v>150</v>
      </c>
      <c r="F576">
        <v>0.3</v>
      </c>
      <c r="G576">
        <v>2</v>
      </c>
      <c r="H576">
        <v>40</v>
      </c>
      <c r="I576">
        <v>62.333550000000002</v>
      </c>
      <c r="J576">
        <v>7.4047359999999998</v>
      </c>
      <c r="K576">
        <v>23.860659999999999</v>
      </c>
      <c r="L576" t="s">
        <v>49</v>
      </c>
      <c r="M576">
        <v>37.932720000000003</v>
      </c>
    </row>
    <row r="577" spans="1:13" x14ac:dyDescent="0.2">
      <c r="A577">
        <v>1900</v>
      </c>
      <c r="B577">
        <v>0.15</v>
      </c>
      <c r="C577">
        <v>1</v>
      </c>
      <c r="D577">
        <v>2500</v>
      </c>
      <c r="E577">
        <v>200</v>
      </c>
      <c r="F577">
        <v>0.3</v>
      </c>
      <c r="G577">
        <v>0</v>
      </c>
      <c r="H577">
        <v>91</v>
      </c>
      <c r="I577">
        <v>62.332610000000003</v>
      </c>
      <c r="J577">
        <v>7.423076</v>
      </c>
      <c r="K577">
        <v>23.880500000000001</v>
      </c>
      <c r="L577" t="s">
        <v>49</v>
      </c>
      <c r="M577">
        <v>37.917909999999999</v>
      </c>
    </row>
    <row r="578" spans="1:13" x14ac:dyDescent="0.2">
      <c r="A578">
        <v>1500</v>
      </c>
      <c r="B578">
        <v>0.1</v>
      </c>
      <c r="C578">
        <v>0</v>
      </c>
      <c r="D578">
        <v>2150</v>
      </c>
      <c r="E578">
        <v>150</v>
      </c>
      <c r="F578">
        <v>0.5</v>
      </c>
      <c r="G578">
        <v>2</v>
      </c>
      <c r="H578">
        <v>147</v>
      </c>
      <c r="I578">
        <v>61.237189999999998</v>
      </c>
      <c r="J578">
        <v>6.6183839999999998</v>
      </c>
      <c r="K578">
        <v>31.961649999999999</v>
      </c>
      <c r="L578" t="s">
        <v>49</v>
      </c>
      <c r="M578">
        <v>38.381320000000002</v>
      </c>
    </row>
    <row r="579" spans="1:13" x14ac:dyDescent="0.2">
      <c r="A579">
        <v>1500</v>
      </c>
      <c r="B579">
        <v>0.1</v>
      </c>
      <c r="C579">
        <v>0</v>
      </c>
      <c r="D579">
        <v>2150</v>
      </c>
      <c r="E579">
        <v>100</v>
      </c>
      <c r="F579">
        <v>0.5</v>
      </c>
      <c r="G579">
        <v>1</v>
      </c>
      <c r="H579">
        <v>23</v>
      </c>
      <c r="I579">
        <v>61.237189999999998</v>
      </c>
      <c r="J579">
        <v>6.5714670000000002</v>
      </c>
      <c r="K579">
        <v>31.9619</v>
      </c>
      <c r="L579" t="s">
        <v>49</v>
      </c>
      <c r="M579">
        <v>38.365819999999999</v>
      </c>
    </row>
    <row r="580" spans="1:13" x14ac:dyDescent="0.2">
      <c r="A580">
        <v>1500</v>
      </c>
      <c r="B580">
        <v>0.1</v>
      </c>
      <c r="C580">
        <v>0</v>
      </c>
      <c r="D580">
        <v>2150</v>
      </c>
      <c r="E580">
        <v>200</v>
      </c>
      <c r="F580">
        <v>0.5</v>
      </c>
      <c r="G580">
        <v>0</v>
      </c>
      <c r="H580">
        <v>531</v>
      </c>
      <c r="I580">
        <v>61.234450000000002</v>
      </c>
      <c r="J580">
        <v>6.6058050000000001</v>
      </c>
      <c r="K580">
        <v>31.949490000000001</v>
      </c>
      <c r="L580" t="s">
        <v>49</v>
      </c>
      <c r="M580">
        <v>38.351370000000003</v>
      </c>
    </row>
    <row r="581" spans="1:13" x14ac:dyDescent="0.2">
      <c r="A581">
        <v>1500</v>
      </c>
      <c r="B581">
        <v>0.1</v>
      </c>
      <c r="C581">
        <v>0.5</v>
      </c>
      <c r="D581">
        <v>2150</v>
      </c>
      <c r="E581">
        <v>100</v>
      </c>
      <c r="F581">
        <v>0.5</v>
      </c>
      <c r="G581">
        <v>2</v>
      </c>
      <c r="H581">
        <v>602</v>
      </c>
      <c r="I581">
        <v>61.234340000000003</v>
      </c>
      <c r="J581">
        <v>7.3468</v>
      </c>
      <c r="K581">
        <v>32.706440000000001</v>
      </c>
      <c r="L581" t="s">
        <v>49</v>
      </c>
      <c r="M581">
        <v>39.110430000000001</v>
      </c>
    </row>
    <row r="582" spans="1:13" x14ac:dyDescent="0.2">
      <c r="A582">
        <v>1500</v>
      </c>
      <c r="B582">
        <v>0.1</v>
      </c>
      <c r="C582">
        <v>1</v>
      </c>
      <c r="D582">
        <v>2150</v>
      </c>
      <c r="E582">
        <v>150</v>
      </c>
      <c r="F582">
        <v>0.5</v>
      </c>
      <c r="G582">
        <v>1</v>
      </c>
      <c r="H582">
        <v>225</v>
      </c>
      <c r="I582">
        <v>61.232590000000002</v>
      </c>
      <c r="J582">
        <v>8.3249139999999997</v>
      </c>
      <c r="K582">
        <v>33.698749999999997</v>
      </c>
      <c r="L582" t="s">
        <v>49</v>
      </c>
      <c r="M582">
        <v>40.066809999999997</v>
      </c>
    </row>
    <row r="583" spans="1:13" x14ac:dyDescent="0.2">
      <c r="A583">
        <v>1500</v>
      </c>
      <c r="B583">
        <v>0.1</v>
      </c>
      <c r="C583">
        <v>0.5</v>
      </c>
      <c r="D583">
        <v>2150</v>
      </c>
      <c r="E583">
        <v>200</v>
      </c>
      <c r="F583">
        <v>0.5</v>
      </c>
      <c r="G583">
        <v>1</v>
      </c>
      <c r="H583">
        <v>343</v>
      </c>
      <c r="I583">
        <v>61.231949999999998</v>
      </c>
      <c r="J583">
        <v>7.3641379999999996</v>
      </c>
      <c r="K583">
        <v>32.723590000000002</v>
      </c>
      <c r="L583" t="s">
        <v>49</v>
      </c>
      <c r="M583">
        <v>39.106879999999997</v>
      </c>
    </row>
    <row r="584" spans="1:13" x14ac:dyDescent="0.2">
      <c r="A584">
        <v>1500</v>
      </c>
      <c r="B584">
        <v>0.1</v>
      </c>
      <c r="C584">
        <v>1</v>
      </c>
      <c r="D584">
        <v>2150</v>
      </c>
      <c r="E584">
        <v>200</v>
      </c>
      <c r="F584">
        <v>0.5</v>
      </c>
      <c r="G584">
        <v>2</v>
      </c>
      <c r="H584">
        <v>613</v>
      </c>
      <c r="I584">
        <v>61.231639999999999</v>
      </c>
      <c r="J584">
        <v>9.0714380000000006</v>
      </c>
      <c r="K584">
        <v>34.400030000000001</v>
      </c>
      <c r="L584" t="s">
        <v>49</v>
      </c>
      <c r="M584">
        <v>40.783499999999997</v>
      </c>
    </row>
    <row r="585" spans="1:13" x14ac:dyDescent="0.2">
      <c r="A585">
        <v>1500</v>
      </c>
      <c r="B585">
        <v>0.1</v>
      </c>
      <c r="C585">
        <v>0.5</v>
      </c>
      <c r="D585">
        <v>2150</v>
      </c>
      <c r="E585">
        <v>150</v>
      </c>
      <c r="F585">
        <v>0.5</v>
      </c>
      <c r="G585">
        <v>0</v>
      </c>
      <c r="H585">
        <v>79</v>
      </c>
      <c r="I585">
        <v>61.231639999999999</v>
      </c>
      <c r="J585">
        <v>7.2413230000000004</v>
      </c>
      <c r="K585">
        <v>32.63747</v>
      </c>
      <c r="L585" t="s">
        <v>49</v>
      </c>
      <c r="M585">
        <v>39.003970000000002</v>
      </c>
    </row>
    <row r="586" spans="1:13" x14ac:dyDescent="0.2">
      <c r="A586">
        <v>1500</v>
      </c>
      <c r="B586">
        <v>0.1</v>
      </c>
      <c r="C586">
        <v>1</v>
      </c>
      <c r="D586">
        <v>2150</v>
      </c>
      <c r="E586">
        <v>100</v>
      </c>
      <c r="F586">
        <v>0.5</v>
      </c>
      <c r="G586">
        <v>0</v>
      </c>
      <c r="H586">
        <v>232</v>
      </c>
      <c r="I586">
        <v>61.227919999999997</v>
      </c>
      <c r="J586">
        <v>9.3266950000000008</v>
      </c>
      <c r="K586">
        <v>34.689639999999997</v>
      </c>
      <c r="L586" t="s">
        <v>49</v>
      </c>
      <c r="M586">
        <v>41.023040000000002</v>
      </c>
    </row>
    <row r="587" spans="1:13" x14ac:dyDescent="0.2">
      <c r="A587">
        <v>1500</v>
      </c>
      <c r="B587">
        <v>0.15</v>
      </c>
      <c r="C587">
        <v>0</v>
      </c>
      <c r="D587">
        <v>2500</v>
      </c>
      <c r="E587">
        <v>150</v>
      </c>
      <c r="F587">
        <v>0.4</v>
      </c>
      <c r="G587">
        <v>0</v>
      </c>
      <c r="H587">
        <v>320</v>
      </c>
      <c r="I587">
        <v>60.068629999999999</v>
      </c>
      <c r="J587">
        <v>4.6555039999999996</v>
      </c>
      <c r="K587">
        <v>34.787399999999998</v>
      </c>
      <c r="L587" t="s">
        <v>49</v>
      </c>
      <c r="M587">
        <v>36.286760000000001</v>
      </c>
    </row>
    <row r="588" spans="1:13" x14ac:dyDescent="0.2">
      <c r="A588">
        <v>1500</v>
      </c>
      <c r="B588">
        <v>0.15</v>
      </c>
      <c r="C588">
        <v>0</v>
      </c>
      <c r="D588">
        <v>2500</v>
      </c>
      <c r="E588">
        <v>100</v>
      </c>
      <c r="F588">
        <v>0.4</v>
      </c>
      <c r="G588">
        <v>2</v>
      </c>
      <c r="H588">
        <v>463</v>
      </c>
      <c r="I588">
        <v>60.068629999999999</v>
      </c>
      <c r="J588">
        <v>4.6359209999999997</v>
      </c>
      <c r="K588">
        <v>34.779760000000003</v>
      </c>
      <c r="L588" t="s">
        <v>49</v>
      </c>
      <c r="M588">
        <v>36.284050000000001</v>
      </c>
    </row>
    <row r="589" spans="1:13" x14ac:dyDescent="0.2">
      <c r="A589">
        <v>1500</v>
      </c>
      <c r="B589">
        <v>0.15</v>
      </c>
      <c r="C589">
        <v>0</v>
      </c>
      <c r="D589">
        <v>2500</v>
      </c>
      <c r="E589">
        <v>200</v>
      </c>
      <c r="F589">
        <v>0.4</v>
      </c>
      <c r="G589">
        <v>1</v>
      </c>
      <c r="H589">
        <v>297</v>
      </c>
      <c r="I589">
        <v>60.067839999999997</v>
      </c>
      <c r="J589">
        <v>4.6205930000000004</v>
      </c>
      <c r="K589">
        <v>34.74821</v>
      </c>
      <c r="L589" t="s">
        <v>49</v>
      </c>
      <c r="M589">
        <v>36.247410000000002</v>
      </c>
    </row>
    <row r="590" spans="1:13" x14ac:dyDescent="0.2">
      <c r="A590">
        <v>1500</v>
      </c>
      <c r="B590">
        <v>0.15</v>
      </c>
      <c r="C590">
        <v>0.5</v>
      </c>
      <c r="D590">
        <v>2500</v>
      </c>
      <c r="E590">
        <v>150</v>
      </c>
      <c r="F590">
        <v>0.4</v>
      </c>
      <c r="G590">
        <v>1</v>
      </c>
      <c r="H590">
        <v>280</v>
      </c>
      <c r="I590">
        <v>60.067120000000003</v>
      </c>
      <c r="J590">
        <v>5.3591959999999998</v>
      </c>
      <c r="K590">
        <v>35.470010000000002</v>
      </c>
      <c r="L590" t="s">
        <v>49</v>
      </c>
      <c r="M590">
        <v>36.970570000000002</v>
      </c>
    </row>
    <row r="591" spans="1:13" x14ac:dyDescent="0.2">
      <c r="A591">
        <v>1500</v>
      </c>
      <c r="B591">
        <v>0.15</v>
      </c>
      <c r="C591">
        <v>0.5</v>
      </c>
      <c r="D591">
        <v>2500</v>
      </c>
      <c r="E591">
        <v>100</v>
      </c>
      <c r="F591">
        <v>0.4</v>
      </c>
      <c r="G591">
        <v>0</v>
      </c>
      <c r="H591">
        <v>556</v>
      </c>
      <c r="I591">
        <v>60.066339999999997</v>
      </c>
      <c r="J591">
        <v>5.3490520000000004</v>
      </c>
      <c r="K591">
        <v>35.461799999999997</v>
      </c>
      <c r="L591" t="s">
        <v>49</v>
      </c>
      <c r="M591">
        <v>36.931480000000001</v>
      </c>
    </row>
    <row r="592" spans="1:13" x14ac:dyDescent="0.2">
      <c r="A592">
        <v>1500</v>
      </c>
      <c r="B592">
        <v>0.15</v>
      </c>
      <c r="C592">
        <v>0.5</v>
      </c>
      <c r="D592">
        <v>2500</v>
      </c>
      <c r="E592">
        <v>200</v>
      </c>
      <c r="F592">
        <v>0.4</v>
      </c>
      <c r="G592">
        <v>2</v>
      </c>
      <c r="H592">
        <v>200</v>
      </c>
      <c r="I592">
        <v>60.066319999999997</v>
      </c>
      <c r="J592">
        <v>5.3555460000000004</v>
      </c>
      <c r="K592">
        <v>35.465719999999997</v>
      </c>
      <c r="L592" t="s">
        <v>49</v>
      </c>
      <c r="M592">
        <v>36.935879999999997</v>
      </c>
    </row>
    <row r="593" spans="1:13" x14ac:dyDescent="0.2">
      <c r="A593">
        <v>1500</v>
      </c>
      <c r="B593">
        <v>0.15</v>
      </c>
      <c r="C593">
        <v>1</v>
      </c>
      <c r="D593">
        <v>2500</v>
      </c>
      <c r="E593">
        <v>150</v>
      </c>
      <c r="F593">
        <v>0.4</v>
      </c>
      <c r="G593">
        <v>2</v>
      </c>
      <c r="H593">
        <v>657</v>
      </c>
      <c r="I593">
        <v>60.065939999999998</v>
      </c>
      <c r="J593">
        <v>6.658957</v>
      </c>
      <c r="K593">
        <v>36.735770000000002</v>
      </c>
      <c r="L593" t="s">
        <v>49</v>
      </c>
      <c r="M593">
        <v>38.20288</v>
      </c>
    </row>
    <row r="594" spans="1:13" x14ac:dyDescent="0.2">
      <c r="A594">
        <v>1500</v>
      </c>
      <c r="B594">
        <v>0.15</v>
      </c>
      <c r="C594">
        <v>1</v>
      </c>
      <c r="D594">
        <v>2500</v>
      </c>
      <c r="E594">
        <v>200</v>
      </c>
      <c r="F594">
        <v>0.4</v>
      </c>
      <c r="G594">
        <v>0</v>
      </c>
      <c r="H594">
        <v>375</v>
      </c>
      <c r="I594">
        <v>60.065449999999998</v>
      </c>
      <c r="J594">
        <v>7.6591560000000003</v>
      </c>
      <c r="K594">
        <v>37.786799999999999</v>
      </c>
      <c r="L594" t="s">
        <v>49</v>
      </c>
      <c r="M594">
        <v>39.218119999999999</v>
      </c>
    </row>
    <row r="595" spans="1:13" x14ac:dyDescent="0.2">
      <c r="A595">
        <v>1500</v>
      </c>
      <c r="B595">
        <v>0.15</v>
      </c>
      <c r="C595">
        <v>1</v>
      </c>
      <c r="D595">
        <v>2500</v>
      </c>
      <c r="E595">
        <v>100</v>
      </c>
      <c r="F595">
        <v>0.4</v>
      </c>
      <c r="G595">
        <v>1</v>
      </c>
      <c r="H595">
        <v>678</v>
      </c>
      <c r="I595">
        <v>60.065150000000003</v>
      </c>
      <c r="J595">
        <v>6.6406109999999998</v>
      </c>
      <c r="K595">
        <v>36.747979999999998</v>
      </c>
      <c r="L595" t="s">
        <v>49</v>
      </c>
      <c r="M595">
        <v>38.183999999999997</v>
      </c>
    </row>
    <row r="596" spans="1:13" x14ac:dyDescent="0.2">
      <c r="A596">
        <v>1900</v>
      </c>
      <c r="B596">
        <v>0.1</v>
      </c>
      <c r="C596">
        <v>0</v>
      </c>
      <c r="D596">
        <v>2150</v>
      </c>
      <c r="E596">
        <v>200</v>
      </c>
      <c r="F596">
        <v>0.4</v>
      </c>
      <c r="G596">
        <v>0</v>
      </c>
      <c r="H596">
        <v>201</v>
      </c>
      <c r="I596">
        <v>60.063470000000002</v>
      </c>
      <c r="J596">
        <v>6.7126859999999997</v>
      </c>
      <c r="K596">
        <v>38.402099999999997</v>
      </c>
      <c r="L596" t="s">
        <v>49</v>
      </c>
      <c r="M596">
        <v>38.883270000000003</v>
      </c>
    </row>
    <row r="597" spans="1:13" x14ac:dyDescent="0.2">
      <c r="A597">
        <v>1900</v>
      </c>
      <c r="B597">
        <v>0.1</v>
      </c>
      <c r="C597">
        <v>0</v>
      </c>
      <c r="D597">
        <v>2150</v>
      </c>
      <c r="E597">
        <v>150</v>
      </c>
      <c r="F597">
        <v>0.4</v>
      </c>
      <c r="G597">
        <v>2</v>
      </c>
      <c r="H597">
        <v>555</v>
      </c>
      <c r="I597">
        <v>60.063459999999999</v>
      </c>
      <c r="J597">
        <v>6.7034589999999996</v>
      </c>
      <c r="K597">
        <v>38.38317</v>
      </c>
      <c r="L597" t="s">
        <v>49</v>
      </c>
      <c r="M597">
        <v>38.899410000000003</v>
      </c>
    </row>
    <row r="598" spans="1:13" x14ac:dyDescent="0.2">
      <c r="A598">
        <v>1900</v>
      </c>
      <c r="B598">
        <v>0.1</v>
      </c>
      <c r="C598">
        <v>0</v>
      </c>
      <c r="D598">
        <v>2150</v>
      </c>
      <c r="E598">
        <v>100</v>
      </c>
      <c r="F598">
        <v>0.4</v>
      </c>
      <c r="G598">
        <v>1</v>
      </c>
      <c r="H598">
        <v>349</v>
      </c>
      <c r="I598">
        <v>60.061030000000002</v>
      </c>
      <c r="J598">
        <v>6.691751</v>
      </c>
      <c r="K598">
        <v>38.385849999999998</v>
      </c>
      <c r="L598" t="s">
        <v>49</v>
      </c>
      <c r="M598">
        <v>38.869129999999998</v>
      </c>
    </row>
    <row r="599" spans="1:13" x14ac:dyDescent="0.2">
      <c r="A599">
        <v>1900</v>
      </c>
      <c r="B599">
        <v>0.1</v>
      </c>
      <c r="C599">
        <v>0.5</v>
      </c>
      <c r="D599">
        <v>2150</v>
      </c>
      <c r="E599">
        <v>150</v>
      </c>
      <c r="F599">
        <v>0.4</v>
      </c>
      <c r="G599">
        <v>0</v>
      </c>
      <c r="H599">
        <v>553</v>
      </c>
      <c r="I599">
        <v>60.057540000000003</v>
      </c>
      <c r="J599">
        <v>7.4322720000000002</v>
      </c>
      <c r="K599">
        <v>39.12914</v>
      </c>
      <c r="L599" t="s">
        <v>49</v>
      </c>
      <c r="M599">
        <v>39.562660000000001</v>
      </c>
    </row>
    <row r="600" spans="1:13" x14ac:dyDescent="0.2">
      <c r="A600">
        <v>1900</v>
      </c>
      <c r="B600">
        <v>0.1</v>
      </c>
      <c r="C600">
        <v>0.5</v>
      </c>
      <c r="D600">
        <v>2150</v>
      </c>
      <c r="E600">
        <v>100</v>
      </c>
      <c r="F600">
        <v>0.4</v>
      </c>
      <c r="G600">
        <v>2</v>
      </c>
      <c r="H600">
        <v>370</v>
      </c>
      <c r="I600">
        <v>60.057450000000003</v>
      </c>
      <c r="J600">
        <v>7.5862800000000004</v>
      </c>
      <c r="K600">
        <v>39.267069999999997</v>
      </c>
      <c r="L600" t="s">
        <v>49</v>
      </c>
      <c r="M600">
        <v>39.702449999999999</v>
      </c>
    </row>
    <row r="601" spans="1:13" x14ac:dyDescent="0.2">
      <c r="A601">
        <v>1900</v>
      </c>
      <c r="B601">
        <v>0.1</v>
      </c>
      <c r="C601">
        <v>0.5</v>
      </c>
      <c r="D601">
        <v>2150</v>
      </c>
      <c r="E601">
        <v>200</v>
      </c>
      <c r="F601">
        <v>0.4</v>
      </c>
      <c r="G601">
        <v>1</v>
      </c>
      <c r="H601">
        <v>83</v>
      </c>
      <c r="I601">
        <v>60.054519999999997</v>
      </c>
      <c r="J601">
        <v>7.7067909999999999</v>
      </c>
      <c r="K601">
        <v>39.41489</v>
      </c>
      <c r="L601" t="s">
        <v>49</v>
      </c>
      <c r="M601">
        <v>39.815069999999999</v>
      </c>
    </row>
    <row r="602" spans="1:13" x14ac:dyDescent="0.2">
      <c r="A602">
        <v>1900</v>
      </c>
      <c r="B602">
        <v>0.1</v>
      </c>
      <c r="C602">
        <v>1</v>
      </c>
      <c r="D602">
        <v>2150</v>
      </c>
      <c r="E602">
        <v>150</v>
      </c>
      <c r="F602">
        <v>0.4</v>
      </c>
      <c r="G602">
        <v>1</v>
      </c>
      <c r="H602">
        <v>514</v>
      </c>
      <c r="I602">
        <v>60.054189999999998</v>
      </c>
      <c r="J602">
        <v>9.0590700000000002</v>
      </c>
      <c r="K602">
        <v>40.751330000000003</v>
      </c>
      <c r="L602" t="s">
        <v>49</v>
      </c>
      <c r="M602">
        <v>41.153390000000002</v>
      </c>
    </row>
    <row r="603" spans="1:13" x14ac:dyDescent="0.2">
      <c r="A603">
        <v>1900</v>
      </c>
      <c r="B603">
        <v>0.1</v>
      </c>
      <c r="C603">
        <v>1</v>
      </c>
      <c r="D603">
        <v>2150</v>
      </c>
      <c r="E603">
        <v>100</v>
      </c>
      <c r="F603">
        <v>0.4</v>
      </c>
      <c r="G603">
        <v>0</v>
      </c>
      <c r="H603">
        <v>604</v>
      </c>
      <c r="I603">
        <v>60.054189999999998</v>
      </c>
      <c r="J603">
        <v>9.0757569999999994</v>
      </c>
      <c r="K603">
        <v>40.737720000000003</v>
      </c>
      <c r="L603" t="s">
        <v>49</v>
      </c>
      <c r="M603">
        <v>41.169539999999998</v>
      </c>
    </row>
    <row r="604" spans="1:13" x14ac:dyDescent="0.2">
      <c r="A604">
        <v>1900</v>
      </c>
      <c r="B604">
        <v>0.1</v>
      </c>
      <c r="C604">
        <v>1</v>
      </c>
      <c r="D604">
        <v>2150</v>
      </c>
      <c r="E604">
        <v>200</v>
      </c>
      <c r="F604">
        <v>0.4</v>
      </c>
      <c r="G604">
        <v>2</v>
      </c>
      <c r="H604">
        <v>239</v>
      </c>
      <c r="I604">
        <v>60.051729999999999</v>
      </c>
      <c r="J604">
        <v>10.58127</v>
      </c>
      <c r="K604">
        <v>42.292870000000001</v>
      </c>
      <c r="L604" t="s">
        <v>49</v>
      </c>
      <c r="M604">
        <v>42.693240000000003</v>
      </c>
    </row>
    <row r="605" spans="1:13" x14ac:dyDescent="0.2">
      <c r="A605">
        <v>1500</v>
      </c>
      <c r="B605">
        <v>0.15</v>
      </c>
      <c r="C605">
        <v>0</v>
      </c>
      <c r="D605">
        <v>3000</v>
      </c>
      <c r="E605">
        <v>200</v>
      </c>
      <c r="F605">
        <v>0.5</v>
      </c>
      <c r="G605">
        <v>0</v>
      </c>
      <c r="H605">
        <v>32</v>
      </c>
      <c r="I605">
        <v>58.347639999999998</v>
      </c>
      <c r="J605">
        <v>4.8861220000000003</v>
      </c>
      <c r="K605" t="s">
        <v>49</v>
      </c>
      <c r="L605" t="s">
        <v>49</v>
      </c>
      <c r="M605">
        <v>37.229039999999998</v>
      </c>
    </row>
    <row r="606" spans="1:13" x14ac:dyDescent="0.2">
      <c r="A606">
        <v>1500</v>
      </c>
      <c r="B606">
        <v>0.15</v>
      </c>
      <c r="C606">
        <v>0</v>
      </c>
      <c r="D606">
        <v>3000</v>
      </c>
      <c r="E606">
        <v>150</v>
      </c>
      <c r="F606">
        <v>0.5</v>
      </c>
      <c r="G606">
        <v>2</v>
      </c>
      <c r="H606">
        <v>268</v>
      </c>
      <c r="I606">
        <v>58.347639999999998</v>
      </c>
      <c r="J606">
        <v>4.869542</v>
      </c>
      <c r="K606" t="s">
        <v>49</v>
      </c>
      <c r="L606" t="s">
        <v>49</v>
      </c>
      <c r="M606">
        <v>37.22871</v>
      </c>
    </row>
    <row r="607" spans="1:13" x14ac:dyDescent="0.2">
      <c r="A607">
        <v>1500</v>
      </c>
      <c r="B607">
        <v>0.15</v>
      </c>
      <c r="C607">
        <v>0</v>
      </c>
      <c r="D607">
        <v>3000</v>
      </c>
      <c r="E607">
        <v>100</v>
      </c>
      <c r="F607">
        <v>0.5</v>
      </c>
      <c r="G607">
        <v>1</v>
      </c>
      <c r="H607">
        <v>203</v>
      </c>
      <c r="I607">
        <v>58.347639999999998</v>
      </c>
      <c r="J607">
        <v>4.8654789999999997</v>
      </c>
      <c r="K607" t="s">
        <v>49</v>
      </c>
      <c r="L607" t="s">
        <v>49</v>
      </c>
      <c r="M607">
        <v>37.224960000000003</v>
      </c>
    </row>
    <row r="608" spans="1:13" x14ac:dyDescent="0.2">
      <c r="A608">
        <v>1500</v>
      </c>
      <c r="B608">
        <v>0.15</v>
      </c>
      <c r="C608">
        <v>0.5</v>
      </c>
      <c r="D608">
        <v>3000</v>
      </c>
      <c r="E608">
        <v>200</v>
      </c>
      <c r="F608">
        <v>0.5</v>
      </c>
      <c r="G608">
        <v>1</v>
      </c>
      <c r="H608">
        <v>288</v>
      </c>
      <c r="I608">
        <v>58.345860000000002</v>
      </c>
      <c r="J608">
        <v>5.6026319999999998</v>
      </c>
      <c r="K608" t="s">
        <v>49</v>
      </c>
      <c r="L608" t="s">
        <v>49</v>
      </c>
      <c r="M608">
        <v>37.915199999999999</v>
      </c>
    </row>
    <row r="609" spans="1:13" x14ac:dyDescent="0.2">
      <c r="A609">
        <v>1500</v>
      </c>
      <c r="B609">
        <v>0.15</v>
      </c>
      <c r="C609">
        <v>0.5</v>
      </c>
      <c r="D609">
        <v>3000</v>
      </c>
      <c r="E609">
        <v>150</v>
      </c>
      <c r="F609">
        <v>0.5</v>
      </c>
      <c r="G609">
        <v>0</v>
      </c>
      <c r="H609">
        <v>312</v>
      </c>
      <c r="I609">
        <v>58.345860000000002</v>
      </c>
      <c r="J609">
        <v>5.628514</v>
      </c>
      <c r="K609" t="s">
        <v>49</v>
      </c>
      <c r="L609" t="s">
        <v>49</v>
      </c>
      <c r="M609">
        <v>37.908819999999999</v>
      </c>
    </row>
    <row r="610" spans="1:13" x14ac:dyDescent="0.2">
      <c r="A610">
        <v>1500</v>
      </c>
      <c r="B610">
        <v>0.15</v>
      </c>
      <c r="C610">
        <v>0.5</v>
      </c>
      <c r="D610">
        <v>3000</v>
      </c>
      <c r="E610">
        <v>100</v>
      </c>
      <c r="F610">
        <v>0.5</v>
      </c>
      <c r="G610">
        <v>2</v>
      </c>
      <c r="H610">
        <v>590</v>
      </c>
      <c r="I610">
        <v>58.345419999999997</v>
      </c>
      <c r="J610">
        <v>5.5437830000000003</v>
      </c>
      <c r="K610" t="s">
        <v>49</v>
      </c>
      <c r="L610" t="s">
        <v>49</v>
      </c>
      <c r="M610">
        <v>37.808860000000003</v>
      </c>
    </row>
    <row r="611" spans="1:13" x14ac:dyDescent="0.2">
      <c r="A611">
        <v>1500</v>
      </c>
      <c r="B611">
        <v>0.15</v>
      </c>
      <c r="C611">
        <v>1</v>
      </c>
      <c r="D611">
        <v>3000</v>
      </c>
      <c r="E611">
        <v>150</v>
      </c>
      <c r="F611">
        <v>0.5</v>
      </c>
      <c r="G611">
        <v>1</v>
      </c>
      <c r="H611">
        <v>292</v>
      </c>
      <c r="I611">
        <v>58.344940000000001</v>
      </c>
      <c r="J611">
        <v>7.033182</v>
      </c>
      <c r="K611" t="s">
        <v>49</v>
      </c>
      <c r="L611" t="s">
        <v>49</v>
      </c>
      <c r="M611">
        <v>39.296210000000002</v>
      </c>
    </row>
    <row r="612" spans="1:13" x14ac:dyDescent="0.2">
      <c r="A612">
        <v>1500</v>
      </c>
      <c r="B612">
        <v>0.15</v>
      </c>
      <c r="C612">
        <v>1</v>
      </c>
      <c r="D612">
        <v>3000</v>
      </c>
      <c r="E612">
        <v>100</v>
      </c>
      <c r="F612">
        <v>0.5</v>
      </c>
      <c r="G612">
        <v>0</v>
      </c>
      <c r="H612">
        <v>75</v>
      </c>
      <c r="I612">
        <v>58.344940000000001</v>
      </c>
      <c r="J612">
        <v>7.0598229999999997</v>
      </c>
      <c r="K612" t="s">
        <v>49</v>
      </c>
      <c r="L612" t="s">
        <v>49</v>
      </c>
      <c r="M612">
        <v>39.307459999999999</v>
      </c>
    </row>
    <row r="613" spans="1:13" x14ac:dyDescent="0.2">
      <c r="A613">
        <v>1500</v>
      </c>
      <c r="B613">
        <v>0.15</v>
      </c>
      <c r="C613">
        <v>1</v>
      </c>
      <c r="D613">
        <v>3000</v>
      </c>
      <c r="E613">
        <v>200</v>
      </c>
      <c r="F613">
        <v>0.5</v>
      </c>
      <c r="G613">
        <v>2</v>
      </c>
      <c r="H613">
        <v>165</v>
      </c>
      <c r="I613">
        <v>58.344230000000003</v>
      </c>
      <c r="J613">
        <v>7.0518429999999999</v>
      </c>
      <c r="K613" t="s">
        <v>49</v>
      </c>
      <c r="L613" t="s">
        <v>49</v>
      </c>
      <c r="M613">
        <v>39.284170000000003</v>
      </c>
    </row>
    <row r="614" spans="1:13" x14ac:dyDescent="0.2">
      <c r="A614">
        <v>1900</v>
      </c>
      <c r="B614">
        <v>0.15</v>
      </c>
      <c r="C614">
        <v>0</v>
      </c>
      <c r="D614">
        <v>3000</v>
      </c>
      <c r="E614">
        <v>150</v>
      </c>
      <c r="F614">
        <v>0.4</v>
      </c>
      <c r="G614">
        <v>2</v>
      </c>
      <c r="H614">
        <v>195</v>
      </c>
      <c r="I614">
        <v>57.271369999999997</v>
      </c>
      <c r="J614">
        <v>4.987571</v>
      </c>
      <c r="K614" t="s">
        <v>49</v>
      </c>
      <c r="L614" t="s">
        <v>49</v>
      </c>
      <c r="M614">
        <v>37.751240000000003</v>
      </c>
    </row>
    <row r="615" spans="1:13" x14ac:dyDescent="0.2">
      <c r="A615">
        <v>1900</v>
      </c>
      <c r="B615">
        <v>0.15</v>
      </c>
      <c r="C615">
        <v>0</v>
      </c>
      <c r="D615">
        <v>3000</v>
      </c>
      <c r="E615">
        <v>100</v>
      </c>
      <c r="F615">
        <v>0.4</v>
      </c>
      <c r="G615">
        <v>1</v>
      </c>
      <c r="H615">
        <v>444</v>
      </c>
      <c r="I615">
        <v>57.271369999999997</v>
      </c>
      <c r="J615">
        <v>5.0178010000000004</v>
      </c>
      <c r="K615" t="s">
        <v>49</v>
      </c>
      <c r="L615" t="s">
        <v>49</v>
      </c>
      <c r="M615">
        <v>37.76041</v>
      </c>
    </row>
    <row r="616" spans="1:13" x14ac:dyDescent="0.2">
      <c r="A616">
        <v>1900</v>
      </c>
      <c r="B616">
        <v>0.15</v>
      </c>
      <c r="C616">
        <v>0</v>
      </c>
      <c r="D616">
        <v>3000</v>
      </c>
      <c r="E616">
        <v>200</v>
      </c>
      <c r="F616">
        <v>0.4</v>
      </c>
      <c r="G616">
        <v>0</v>
      </c>
      <c r="H616">
        <v>557</v>
      </c>
      <c r="I616">
        <v>57.270710000000001</v>
      </c>
      <c r="J616">
        <v>5.0145330000000001</v>
      </c>
      <c r="K616" t="s">
        <v>49</v>
      </c>
      <c r="L616" t="s">
        <v>49</v>
      </c>
      <c r="M616">
        <v>37.742310000000003</v>
      </c>
    </row>
    <row r="617" spans="1:13" x14ac:dyDescent="0.2">
      <c r="A617">
        <v>1900</v>
      </c>
      <c r="B617">
        <v>0.15</v>
      </c>
      <c r="C617">
        <v>0.5</v>
      </c>
      <c r="D617">
        <v>3000</v>
      </c>
      <c r="E617">
        <v>200</v>
      </c>
      <c r="F617">
        <v>0.4</v>
      </c>
      <c r="G617">
        <v>1</v>
      </c>
      <c r="H617">
        <v>13</v>
      </c>
      <c r="I617">
        <v>57.266559999999998</v>
      </c>
      <c r="J617">
        <v>6.2757069999999997</v>
      </c>
      <c r="K617" t="s">
        <v>49</v>
      </c>
      <c r="L617" t="s">
        <v>49</v>
      </c>
      <c r="M617">
        <v>38.872219999999999</v>
      </c>
    </row>
    <row r="618" spans="1:13" x14ac:dyDescent="0.2">
      <c r="A618">
        <v>1900</v>
      </c>
      <c r="B618">
        <v>0.15</v>
      </c>
      <c r="C618">
        <v>1</v>
      </c>
      <c r="D618">
        <v>3000</v>
      </c>
      <c r="E618">
        <v>200</v>
      </c>
      <c r="F618">
        <v>0.4</v>
      </c>
      <c r="G618">
        <v>2</v>
      </c>
      <c r="H618">
        <v>670</v>
      </c>
      <c r="I618">
        <v>57.266060000000003</v>
      </c>
      <c r="J618">
        <v>8.2566229999999994</v>
      </c>
      <c r="K618" t="s">
        <v>49</v>
      </c>
      <c r="L618" t="s">
        <v>49</v>
      </c>
      <c r="M618">
        <v>40.899790000000003</v>
      </c>
    </row>
    <row r="619" spans="1:13" x14ac:dyDescent="0.2">
      <c r="A619">
        <v>1900</v>
      </c>
      <c r="B619">
        <v>0.15</v>
      </c>
      <c r="C619">
        <v>0.5</v>
      </c>
      <c r="D619">
        <v>3000</v>
      </c>
      <c r="E619">
        <v>100</v>
      </c>
      <c r="F619">
        <v>0.4</v>
      </c>
      <c r="G619">
        <v>2</v>
      </c>
      <c r="H619">
        <v>676</v>
      </c>
      <c r="I619">
        <v>57.265949999999997</v>
      </c>
      <c r="J619">
        <v>6.2720500000000001</v>
      </c>
      <c r="K619" t="s">
        <v>49</v>
      </c>
      <c r="L619" t="s">
        <v>49</v>
      </c>
      <c r="M619">
        <v>38.884259999999998</v>
      </c>
    </row>
    <row r="620" spans="1:13" x14ac:dyDescent="0.2">
      <c r="A620">
        <v>1900</v>
      </c>
      <c r="B620">
        <v>0.15</v>
      </c>
      <c r="C620">
        <v>0.5</v>
      </c>
      <c r="D620">
        <v>3000</v>
      </c>
      <c r="E620">
        <v>150</v>
      </c>
      <c r="F620">
        <v>0.4</v>
      </c>
      <c r="G620">
        <v>0</v>
      </c>
      <c r="H620">
        <v>47</v>
      </c>
      <c r="I620">
        <v>57.265940000000001</v>
      </c>
      <c r="J620">
        <v>6.2516389999999999</v>
      </c>
      <c r="K620" t="s">
        <v>49</v>
      </c>
      <c r="L620" t="s">
        <v>49</v>
      </c>
      <c r="M620">
        <v>38.851030000000002</v>
      </c>
    </row>
    <row r="621" spans="1:13" x14ac:dyDescent="0.2">
      <c r="A621">
        <v>1900</v>
      </c>
      <c r="B621">
        <v>0.15</v>
      </c>
      <c r="C621">
        <v>1</v>
      </c>
      <c r="D621">
        <v>3000</v>
      </c>
      <c r="E621">
        <v>100</v>
      </c>
      <c r="F621">
        <v>0.4</v>
      </c>
      <c r="G621">
        <v>0</v>
      </c>
      <c r="H621">
        <v>309</v>
      </c>
      <c r="I621">
        <v>57.265459999999997</v>
      </c>
      <c r="J621">
        <v>9.9680870000000006</v>
      </c>
      <c r="K621" t="s">
        <v>49</v>
      </c>
      <c r="L621" t="s">
        <v>49</v>
      </c>
      <c r="M621">
        <v>42.515549999999998</v>
      </c>
    </row>
    <row r="622" spans="1:13" x14ac:dyDescent="0.2">
      <c r="A622">
        <v>1900</v>
      </c>
      <c r="B622">
        <v>0.15</v>
      </c>
      <c r="C622">
        <v>1</v>
      </c>
      <c r="D622">
        <v>3000</v>
      </c>
      <c r="E622">
        <v>150</v>
      </c>
      <c r="F622">
        <v>0.4</v>
      </c>
      <c r="G622">
        <v>1</v>
      </c>
      <c r="H622">
        <v>589</v>
      </c>
      <c r="I622">
        <v>57.265439999999998</v>
      </c>
      <c r="J622">
        <v>8.2715080000000007</v>
      </c>
      <c r="K622" t="s">
        <v>49</v>
      </c>
      <c r="L622" t="s">
        <v>49</v>
      </c>
      <c r="M622">
        <v>40.884459999999997</v>
      </c>
    </row>
    <row r="623" spans="1:13" x14ac:dyDescent="0.2">
      <c r="A623">
        <v>1900</v>
      </c>
      <c r="B623">
        <v>0.1</v>
      </c>
      <c r="C623">
        <v>0</v>
      </c>
      <c r="D623">
        <v>2500</v>
      </c>
      <c r="E623">
        <v>100</v>
      </c>
      <c r="F623">
        <v>0.5</v>
      </c>
      <c r="G623">
        <v>0</v>
      </c>
      <c r="H623">
        <v>628</v>
      </c>
      <c r="I623">
        <v>56.757429999999999</v>
      </c>
      <c r="J623">
        <v>7.3693280000000003</v>
      </c>
      <c r="K623" t="s">
        <v>49</v>
      </c>
      <c r="L623" t="s">
        <v>49</v>
      </c>
      <c r="M623">
        <v>40.812869999999997</v>
      </c>
    </row>
    <row r="624" spans="1:13" x14ac:dyDescent="0.2">
      <c r="A624">
        <v>1900</v>
      </c>
      <c r="B624">
        <v>0.1</v>
      </c>
      <c r="C624">
        <v>0</v>
      </c>
      <c r="D624">
        <v>2500</v>
      </c>
      <c r="E624">
        <v>150</v>
      </c>
      <c r="F624">
        <v>0.5</v>
      </c>
      <c r="G624">
        <v>1</v>
      </c>
      <c r="H624">
        <v>480</v>
      </c>
      <c r="I624">
        <v>56.757399999999997</v>
      </c>
      <c r="J624">
        <v>7.4429790000000002</v>
      </c>
      <c r="K624" t="s">
        <v>49</v>
      </c>
      <c r="L624" t="s">
        <v>49</v>
      </c>
      <c r="M624">
        <v>40.822200000000002</v>
      </c>
    </row>
    <row r="625" spans="1:13" x14ac:dyDescent="0.2">
      <c r="A625">
        <v>1900</v>
      </c>
      <c r="B625">
        <v>0.1</v>
      </c>
      <c r="C625">
        <v>0</v>
      </c>
      <c r="D625">
        <v>2500</v>
      </c>
      <c r="E625">
        <v>200</v>
      </c>
      <c r="F625">
        <v>0.5</v>
      </c>
      <c r="G625">
        <v>2</v>
      </c>
      <c r="H625">
        <v>546</v>
      </c>
      <c r="I625">
        <v>56.755450000000003</v>
      </c>
      <c r="J625">
        <v>7.3728899999999999</v>
      </c>
      <c r="K625" t="s">
        <v>49</v>
      </c>
      <c r="L625" t="s">
        <v>49</v>
      </c>
      <c r="M625">
        <v>40.790390000000002</v>
      </c>
    </row>
    <row r="626" spans="1:13" x14ac:dyDescent="0.2">
      <c r="A626">
        <v>1900</v>
      </c>
      <c r="B626">
        <v>0.1</v>
      </c>
      <c r="C626">
        <v>0.5</v>
      </c>
      <c r="D626">
        <v>2500</v>
      </c>
      <c r="E626">
        <v>150</v>
      </c>
      <c r="F626">
        <v>0.5</v>
      </c>
      <c r="G626">
        <v>2</v>
      </c>
      <c r="H626">
        <v>319</v>
      </c>
      <c r="I626">
        <v>56.753039999999999</v>
      </c>
      <c r="J626">
        <v>8.3233300000000003</v>
      </c>
      <c r="K626" t="s">
        <v>49</v>
      </c>
      <c r="L626" t="s">
        <v>49</v>
      </c>
      <c r="M626">
        <v>41.650399999999998</v>
      </c>
    </row>
    <row r="627" spans="1:13" x14ac:dyDescent="0.2">
      <c r="A627">
        <v>1900</v>
      </c>
      <c r="B627">
        <v>0.1</v>
      </c>
      <c r="C627">
        <v>0.5</v>
      </c>
      <c r="D627">
        <v>2500</v>
      </c>
      <c r="E627">
        <v>200</v>
      </c>
      <c r="F627">
        <v>0.5</v>
      </c>
      <c r="G627">
        <v>0</v>
      </c>
      <c r="H627">
        <v>639</v>
      </c>
      <c r="I627">
        <v>56.752989999999997</v>
      </c>
      <c r="J627">
        <v>8.2422620000000002</v>
      </c>
      <c r="K627" t="s">
        <v>49</v>
      </c>
      <c r="L627" t="s">
        <v>49</v>
      </c>
      <c r="M627">
        <v>41.586300000000001</v>
      </c>
    </row>
    <row r="628" spans="1:13" x14ac:dyDescent="0.2">
      <c r="A628">
        <v>1900</v>
      </c>
      <c r="B628">
        <v>0.1</v>
      </c>
      <c r="C628">
        <v>1</v>
      </c>
      <c r="D628">
        <v>2500</v>
      </c>
      <c r="E628">
        <v>200</v>
      </c>
      <c r="F628">
        <v>0.5</v>
      </c>
      <c r="G628">
        <v>1</v>
      </c>
      <c r="H628">
        <v>186</v>
      </c>
      <c r="I628">
        <v>56.752699999999997</v>
      </c>
      <c r="J628">
        <v>9.300497</v>
      </c>
      <c r="K628" t="s">
        <v>49</v>
      </c>
      <c r="L628" t="s">
        <v>49</v>
      </c>
      <c r="M628">
        <v>42.659300000000002</v>
      </c>
    </row>
    <row r="629" spans="1:13" x14ac:dyDescent="0.2">
      <c r="A629">
        <v>1900</v>
      </c>
      <c r="B629">
        <v>0.1</v>
      </c>
      <c r="C629">
        <v>0.5</v>
      </c>
      <c r="D629">
        <v>2500</v>
      </c>
      <c r="E629">
        <v>100</v>
      </c>
      <c r="F629">
        <v>0.5</v>
      </c>
      <c r="G629">
        <v>1</v>
      </c>
      <c r="H629">
        <v>386</v>
      </c>
      <c r="I629">
        <v>56.751040000000003</v>
      </c>
      <c r="J629">
        <v>8.3082820000000002</v>
      </c>
      <c r="K629" t="s">
        <v>49</v>
      </c>
      <c r="L629" t="s">
        <v>49</v>
      </c>
      <c r="M629">
        <v>41.620199999999997</v>
      </c>
    </row>
    <row r="630" spans="1:13" x14ac:dyDescent="0.2">
      <c r="A630">
        <v>1900</v>
      </c>
      <c r="B630">
        <v>0.1</v>
      </c>
      <c r="C630">
        <v>1</v>
      </c>
      <c r="D630">
        <v>2500</v>
      </c>
      <c r="E630">
        <v>100</v>
      </c>
      <c r="F630">
        <v>0.5</v>
      </c>
      <c r="G630">
        <v>2</v>
      </c>
      <c r="H630">
        <v>576</v>
      </c>
      <c r="I630">
        <v>56.749180000000003</v>
      </c>
      <c r="J630">
        <v>9.7560439999999993</v>
      </c>
      <c r="K630" t="s">
        <v>49</v>
      </c>
      <c r="L630" t="s">
        <v>49</v>
      </c>
      <c r="M630">
        <v>43.021349999999998</v>
      </c>
    </row>
    <row r="631" spans="1:13" x14ac:dyDescent="0.2">
      <c r="A631">
        <v>1100</v>
      </c>
      <c r="B631">
        <v>0.15</v>
      </c>
      <c r="C631">
        <v>0</v>
      </c>
      <c r="D631">
        <v>2150</v>
      </c>
      <c r="E631">
        <v>200</v>
      </c>
      <c r="F631">
        <v>0.5</v>
      </c>
      <c r="G631">
        <v>0</v>
      </c>
      <c r="H631">
        <v>373</v>
      </c>
      <c r="I631">
        <v>56.745269999999998</v>
      </c>
      <c r="J631">
        <v>5.1049259999999999</v>
      </c>
      <c r="K631" t="s">
        <v>49</v>
      </c>
      <c r="L631" t="s">
        <v>49</v>
      </c>
      <c r="M631">
        <v>38.136279999999999</v>
      </c>
    </row>
    <row r="632" spans="1:13" x14ac:dyDescent="0.2">
      <c r="A632">
        <v>1100</v>
      </c>
      <c r="B632">
        <v>0.15</v>
      </c>
      <c r="C632">
        <v>0</v>
      </c>
      <c r="D632">
        <v>2150</v>
      </c>
      <c r="E632">
        <v>150</v>
      </c>
      <c r="F632">
        <v>0.5</v>
      </c>
      <c r="G632">
        <v>2</v>
      </c>
      <c r="H632">
        <v>381</v>
      </c>
      <c r="I632">
        <v>56.745269999999998</v>
      </c>
      <c r="J632">
        <v>5.1155020000000002</v>
      </c>
      <c r="K632" t="s">
        <v>49</v>
      </c>
      <c r="L632" t="s">
        <v>49</v>
      </c>
      <c r="M632">
        <v>38.159260000000003</v>
      </c>
    </row>
    <row r="633" spans="1:13" x14ac:dyDescent="0.2">
      <c r="A633">
        <v>1100</v>
      </c>
      <c r="B633">
        <v>0.15</v>
      </c>
      <c r="C633">
        <v>0</v>
      </c>
      <c r="D633">
        <v>2150</v>
      </c>
      <c r="E633">
        <v>100</v>
      </c>
      <c r="F633">
        <v>0.5</v>
      </c>
      <c r="G633">
        <v>1</v>
      </c>
      <c r="H633">
        <v>154</v>
      </c>
      <c r="I633">
        <v>56.745269999999998</v>
      </c>
      <c r="J633">
        <v>5.1070099999999998</v>
      </c>
      <c r="K633" t="s">
        <v>49</v>
      </c>
      <c r="L633" t="s">
        <v>49</v>
      </c>
      <c r="M633">
        <v>38.137860000000003</v>
      </c>
    </row>
    <row r="634" spans="1:13" x14ac:dyDescent="0.2">
      <c r="A634">
        <v>1900</v>
      </c>
      <c r="B634">
        <v>0.1</v>
      </c>
      <c r="C634">
        <v>1</v>
      </c>
      <c r="D634">
        <v>2500</v>
      </c>
      <c r="E634">
        <v>150</v>
      </c>
      <c r="F634">
        <v>0.5</v>
      </c>
      <c r="G634">
        <v>0</v>
      </c>
      <c r="H634">
        <v>502</v>
      </c>
      <c r="I634">
        <v>56.745179999999998</v>
      </c>
      <c r="J634">
        <v>9.7139100000000003</v>
      </c>
      <c r="K634" t="s">
        <v>49</v>
      </c>
      <c r="L634" t="s">
        <v>49</v>
      </c>
      <c r="M634">
        <v>43.042209999999997</v>
      </c>
    </row>
    <row r="635" spans="1:13" x14ac:dyDescent="0.2">
      <c r="A635">
        <v>1100</v>
      </c>
      <c r="B635">
        <v>0.15</v>
      </c>
      <c r="C635">
        <v>0.5</v>
      </c>
      <c r="D635">
        <v>2150</v>
      </c>
      <c r="E635">
        <v>200</v>
      </c>
      <c r="F635">
        <v>0.5</v>
      </c>
      <c r="G635">
        <v>1</v>
      </c>
      <c r="H635">
        <v>138</v>
      </c>
      <c r="I635">
        <v>56.744410000000002</v>
      </c>
      <c r="J635">
        <v>5.6578799999999996</v>
      </c>
      <c r="K635" t="s">
        <v>49</v>
      </c>
      <c r="L635" t="s">
        <v>49</v>
      </c>
      <c r="M635">
        <v>38.66986</v>
      </c>
    </row>
    <row r="636" spans="1:13" x14ac:dyDescent="0.2">
      <c r="A636">
        <v>1100</v>
      </c>
      <c r="B636">
        <v>0.15</v>
      </c>
      <c r="C636">
        <v>1</v>
      </c>
      <c r="D636">
        <v>2150</v>
      </c>
      <c r="E636">
        <v>200</v>
      </c>
      <c r="F636">
        <v>0.5</v>
      </c>
      <c r="G636">
        <v>2</v>
      </c>
      <c r="H636">
        <v>245</v>
      </c>
      <c r="I636">
        <v>56.744250000000001</v>
      </c>
      <c r="J636">
        <v>6.2495430000000001</v>
      </c>
      <c r="K636" t="s">
        <v>49</v>
      </c>
      <c r="L636" t="s">
        <v>49</v>
      </c>
      <c r="M636">
        <v>39.245669999999997</v>
      </c>
    </row>
    <row r="637" spans="1:13" x14ac:dyDescent="0.2">
      <c r="A637">
        <v>1100</v>
      </c>
      <c r="B637">
        <v>0.15</v>
      </c>
      <c r="C637">
        <v>1</v>
      </c>
      <c r="D637">
        <v>2150</v>
      </c>
      <c r="E637">
        <v>150</v>
      </c>
      <c r="F637">
        <v>0.5</v>
      </c>
      <c r="G637">
        <v>1</v>
      </c>
      <c r="H637">
        <v>217</v>
      </c>
      <c r="I637">
        <v>56.744250000000001</v>
      </c>
      <c r="J637">
        <v>6.2222109999999997</v>
      </c>
      <c r="K637" t="s">
        <v>49</v>
      </c>
      <c r="L637" t="s">
        <v>49</v>
      </c>
      <c r="M637">
        <v>39.232480000000002</v>
      </c>
    </row>
    <row r="638" spans="1:13" x14ac:dyDescent="0.2">
      <c r="A638">
        <v>1100</v>
      </c>
      <c r="B638">
        <v>0.15</v>
      </c>
      <c r="C638">
        <v>1</v>
      </c>
      <c r="D638">
        <v>2150</v>
      </c>
      <c r="E638">
        <v>100</v>
      </c>
      <c r="F638">
        <v>0.5</v>
      </c>
      <c r="G638">
        <v>0</v>
      </c>
      <c r="H638">
        <v>680</v>
      </c>
      <c r="I638">
        <v>56.744</v>
      </c>
      <c r="J638">
        <v>6.2603929999999997</v>
      </c>
      <c r="K638" t="s">
        <v>49</v>
      </c>
      <c r="L638" t="s">
        <v>49</v>
      </c>
      <c r="M638">
        <v>39.240859999999998</v>
      </c>
    </row>
    <row r="639" spans="1:13" x14ac:dyDescent="0.2">
      <c r="A639">
        <v>1100</v>
      </c>
      <c r="B639">
        <v>0.15</v>
      </c>
      <c r="C639">
        <v>0.5</v>
      </c>
      <c r="D639">
        <v>2150</v>
      </c>
      <c r="E639">
        <v>100</v>
      </c>
      <c r="F639">
        <v>0.5</v>
      </c>
      <c r="G639">
        <v>2</v>
      </c>
      <c r="H639">
        <v>8</v>
      </c>
      <c r="I639">
        <v>56.7438</v>
      </c>
      <c r="J639">
        <v>5.6730010000000002</v>
      </c>
      <c r="K639" t="s">
        <v>49</v>
      </c>
      <c r="L639" t="s">
        <v>49</v>
      </c>
      <c r="M639">
        <v>38.632210000000001</v>
      </c>
    </row>
    <row r="640" spans="1:13" x14ac:dyDescent="0.2">
      <c r="A640">
        <v>1100</v>
      </c>
      <c r="B640">
        <v>0.15</v>
      </c>
      <c r="C640">
        <v>0.5</v>
      </c>
      <c r="D640">
        <v>2150</v>
      </c>
      <c r="E640">
        <v>150</v>
      </c>
      <c r="F640">
        <v>0.5</v>
      </c>
      <c r="G640">
        <v>0</v>
      </c>
      <c r="H640">
        <v>559</v>
      </c>
      <c r="I640">
        <v>56.74335</v>
      </c>
      <c r="J640">
        <v>5.6360789999999996</v>
      </c>
      <c r="K640" t="s">
        <v>49</v>
      </c>
      <c r="L640" t="s">
        <v>49</v>
      </c>
      <c r="M640">
        <v>38.617229999999999</v>
      </c>
    </row>
    <row r="641" spans="1:13" x14ac:dyDescent="0.2">
      <c r="A641">
        <v>1900</v>
      </c>
      <c r="B641">
        <v>0.15</v>
      </c>
      <c r="C641">
        <v>0</v>
      </c>
      <c r="D641">
        <v>2150</v>
      </c>
      <c r="E641">
        <v>150</v>
      </c>
      <c r="F641">
        <v>0.3</v>
      </c>
      <c r="G641">
        <v>2</v>
      </c>
      <c r="H641">
        <v>512</v>
      </c>
      <c r="I641">
        <v>53.784019999999998</v>
      </c>
      <c r="J641">
        <v>5.3552879999999998</v>
      </c>
      <c r="K641" t="s">
        <v>49</v>
      </c>
      <c r="L641" t="s">
        <v>49</v>
      </c>
      <c r="M641">
        <v>39.683869999999999</v>
      </c>
    </row>
    <row r="642" spans="1:13" x14ac:dyDescent="0.2">
      <c r="A642">
        <v>1900</v>
      </c>
      <c r="B642">
        <v>0.15</v>
      </c>
      <c r="C642">
        <v>0</v>
      </c>
      <c r="D642">
        <v>2150</v>
      </c>
      <c r="E642">
        <v>200</v>
      </c>
      <c r="F642">
        <v>0.3</v>
      </c>
      <c r="G642">
        <v>0</v>
      </c>
      <c r="H642">
        <v>673</v>
      </c>
      <c r="I642">
        <v>53.783630000000002</v>
      </c>
      <c r="J642">
        <v>5.3848190000000002</v>
      </c>
      <c r="K642" t="s">
        <v>49</v>
      </c>
      <c r="L642" t="s">
        <v>49</v>
      </c>
      <c r="M642">
        <v>39.66854</v>
      </c>
    </row>
    <row r="643" spans="1:13" x14ac:dyDescent="0.2">
      <c r="A643">
        <v>1900</v>
      </c>
      <c r="B643">
        <v>0.15</v>
      </c>
      <c r="C643">
        <v>0</v>
      </c>
      <c r="D643">
        <v>2150</v>
      </c>
      <c r="E643">
        <v>100</v>
      </c>
      <c r="F643">
        <v>0.3</v>
      </c>
      <c r="G643">
        <v>1</v>
      </c>
      <c r="H643">
        <v>385</v>
      </c>
      <c r="I643">
        <v>53.783619999999999</v>
      </c>
      <c r="J643">
        <v>5.3829120000000001</v>
      </c>
      <c r="K643" t="s">
        <v>49</v>
      </c>
      <c r="L643" t="s">
        <v>49</v>
      </c>
      <c r="M643">
        <v>39.67801</v>
      </c>
    </row>
    <row r="644" spans="1:13" x14ac:dyDescent="0.2">
      <c r="A644">
        <v>1900</v>
      </c>
      <c r="B644">
        <v>0.15</v>
      </c>
      <c r="C644">
        <v>0.5</v>
      </c>
      <c r="D644">
        <v>2150</v>
      </c>
      <c r="E644">
        <v>200</v>
      </c>
      <c r="F644">
        <v>0.3</v>
      </c>
      <c r="G644">
        <v>1</v>
      </c>
      <c r="H644">
        <v>411</v>
      </c>
      <c r="I644">
        <v>53.782859999999999</v>
      </c>
      <c r="J644">
        <v>6.1201350000000003</v>
      </c>
      <c r="K644" t="s">
        <v>49</v>
      </c>
      <c r="L644" t="s">
        <v>49</v>
      </c>
      <c r="M644">
        <v>40.399679999999996</v>
      </c>
    </row>
    <row r="645" spans="1:13" x14ac:dyDescent="0.2">
      <c r="A645">
        <v>1900</v>
      </c>
      <c r="B645">
        <v>0.15</v>
      </c>
      <c r="C645">
        <v>0.5</v>
      </c>
      <c r="D645">
        <v>2150</v>
      </c>
      <c r="E645">
        <v>150</v>
      </c>
      <c r="F645">
        <v>0.3</v>
      </c>
      <c r="G645">
        <v>0</v>
      </c>
      <c r="H645">
        <v>716</v>
      </c>
      <c r="I645">
        <v>53.78284</v>
      </c>
      <c r="J645">
        <v>6.1750319999999999</v>
      </c>
      <c r="K645" t="s">
        <v>49</v>
      </c>
      <c r="L645" t="s">
        <v>49</v>
      </c>
      <c r="M645">
        <v>40.43871</v>
      </c>
    </row>
    <row r="646" spans="1:13" x14ac:dyDescent="0.2">
      <c r="A646">
        <v>1900</v>
      </c>
      <c r="B646">
        <v>0.15</v>
      </c>
      <c r="C646">
        <v>0.5</v>
      </c>
      <c r="D646">
        <v>2150</v>
      </c>
      <c r="E646">
        <v>100</v>
      </c>
      <c r="F646">
        <v>0.3</v>
      </c>
      <c r="G646">
        <v>2</v>
      </c>
      <c r="H646">
        <v>347</v>
      </c>
      <c r="I646">
        <v>53.782470000000004</v>
      </c>
      <c r="J646">
        <v>6.127205</v>
      </c>
      <c r="K646" t="s">
        <v>49</v>
      </c>
      <c r="L646" t="s">
        <v>49</v>
      </c>
      <c r="M646">
        <v>40.390059999999998</v>
      </c>
    </row>
    <row r="647" spans="1:13" x14ac:dyDescent="0.2">
      <c r="A647">
        <v>1900</v>
      </c>
      <c r="B647">
        <v>0.15</v>
      </c>
      <c r="C647">
        <v>1</v>
      </c>
      <c r="D647">
        <v>2150</v>
      </c>
      <c r="E647">
        <v>150</v>
      </c>
      <c r="F647">
        <v>0.3</v>
      </c>
      <c r="G647">
        <v>1</v>
      </c>
      <c r="H647">
        <v>56</v>
      </c>
      <c r="I647">
        <v>53.780850000000001</v>
      </c>
      <c r="J647">
        <v>8.0951660000000007</v>
      </c>
      <c r="K647" t="s">
        <v>49</v>
      </c>
      <c r="L647" t="s">
        <v>49</v>
      </c>
      <c r="M647">
        <v>42.273429999999998</v>
      </c>
    </row>
    <row r="648" spans="1:13" x14ac:dyDescent="0.2">
      <c r="A648">
        <v>1900</v>
      </c>
      <c r="B648">
        <v>0.15</v>
      </c>
      <c r="C648">
        <v>1</v>
      </c>
      <c r="D648">
        <v>2150</v>
      </c>
      <c r="E648">
        <v>100</v>
      </c>
      <c r="F648">
        <v>0.3</v>
      </c>
      <c r="G648">
        <v>0</v>
      </c>
      <c r="H648">
        <v>540</v>
      </c>
      <c r="I648">
        <v>53.780740000000002</v>
      </c>
      <c r="J648">
        <v>7.4507450000000004</v>
      </c>
      <c r="K648" t="s">
        <v>49</v>
      </c>
      <c r="L648" t="s">
        <v>49</v>
      </c>
      <c r="M648">
        <v>41.584099999999999</v>
      </c>
    </row>
    <row r="649" spans="1:13" x14ac:dyDescent="0.2">
      <c r="A649">
        <v>1900</v>
      </c>
      <c r="B649">
        <v>0.15</v>
      </c>
      <c r="C649">
        <v>1</v>
      </c>
      <c r="D649">
        <v>2150</v>
      </c>
      <c r="E649">
        <v>200</v>
      </c>
      <c r="F649">
        <v>0.3</v>
      </c>
      <c r="G649">
        <v>2</v>
      </c>
      <c r="H649">
        <v>477</v>
      </c>
      <c r="I649">
        <v>53.780450000000002</v>
      </c>
      <c r="J649">
        <v>8.1548630000000006</v>
      </c>
      <c r="K649" t="s">
        <v>49</v>
      </c>
      <c r="L649" t="s">
        <v>49</v>
      </c>
      <c r="M649">
        <v>42.266010000000001</v>
      </c>
    </row>
    <row r="650" spans="1:13" x14ac:dyDescent="0.2">
      <c r="A650">
        <v>1500</v>
      </c>
      <c r="B650">
        <v>0.15</v>
      </c>
      <c r="C650">
        <v>0</v>
      </c>
      <c r="D650">
        <v>2150</v>
      </c>
      <c r="E650">
        <v>150</v>
      </c>
      <c r="F650">
        <v>0.4</v>
      </c>
      <c r="G650">
        <v>2</v>
      </c>
      <c r="H650">
        <v>631</v>
      </c>
      <c r="I650">
        <v>51.799610000000001</v>
      </c>
      <c r="J650">
        <v>5.7893119999999998</v>
      </c>
      <c r="K650" t="s">
        <v>49</v>
      </c>
      <c r="L650" t="s">
        <v>49</v>
      </c>
      <c r="M650">
        <v>41.104889999999997</v>
      </c>
    </row>
    <row r="651" spans="1:13" x14ac:dyDescent="0.2">
      <c r="A651">
        <v>1500</v>
      </c>
      <c r="B651">
        <v>0.15</v>
      </c>
      <c r="C651">
        <v>0</v>
      </c>
      <c r="D651">
        <v>2150</v>
      </c>
      <c r="E651">
        <v>100</v>
      </c>
      <c r="F651">
        <v>0.4</v>
      </c>
      <c r="G651">
        <v>1</v>
      </c>
      <c r="H651">
        <v>721</v>
      </c>
      <c r="I651">
        <v>51.799289999999999</v>
      </c>
      <c r="J651">
        <v>5.8064049999999998</v>
      </c>
      <c r="K651" t="s">
        <v>49</v>
      </c>
      <c r="L651" t="s">
        <v>49</v>
      </c>
      <c r="M651">
        <v>41.069809999999997</v>
      </c>
    </row>
    <row r="652" spans="1:13" x14ac:dyDescent="0.2">
      <c r="A652">
        <v>1500</v>
      </c>
      <c r="B652">
        <v>0.15</v>
      </c>
      <c r="C652">
        <v>0</v>
      </c>
      <c r="D652">
        <v>2150</v>
      </c>
      <c r="E652">
        <v>200</v>
      </c>
      <c r="F652">
        <v>0.4</v>
      </c>
      <c r="G652">
        <v>0</v>
      </c>
      <c r="H652">
        <v>418</v>
      </c>
      <c r="I652">
        <v>51.79927</v>
      </c>
      <c r="J652">
        <v>5.7848810000000004</v>
      </c>
      <c r="K652" t="s">
        <v>49</v>
      </c>
      <c r="L652" t="s">
        <v>49</v>
      </c>
      <c r="M652">
        <v>41.080500000000001</v>
      </c>
    </row>
    <row r="653" spans="1:13" x14ac:dyDescent="0.2">
      <c r="A653">
        <v>1500</v>
      </c>
      <c r="B653">
        <v>0.15</v>
      </c>
      <c r="C653">
        <v>0.5</v>
      </c>
      <c r="D653">
        <v>2150</v>
      </c>
      <c r="E653">
        <v>200</v>
      </c>
      <c r="F653">
        <v>0.4</v>
      </c>
      <c r="G653">
        <v>1</v>
      </c>
      <c r="H653">
        <v>26</v>
      </c>
      <c r="I653">
        <v>51.798780000000001</v>
      </c>
      <c r="J653">
        <v>6.4508400000000004</v>
      </c>
      <c r="K653" t="s">
        <v>49</v>
      </c>
      <c r="L653" t="s">
        <v>49</v>
      </c>
      <c r="M653">
        <v>41.68318</v>
      </c>
    </row>
    <row r="654" spans="1:13" x14ac:dyDescent="0.2">
      <c r="A654">
        <v>1500</v>
      </c>
      <c r="B654">
        <v>0.15</v>
      </c>
      <c r="C654">
        <v>0.5</v>
      </c>
      <c r="D654">
        <v>2150</v>
      </c>
      <c r="E654">
        <v>150</v>
      </c>
      <c r="F654">
        <v>0.4</v>
      </c>
      <c r="G654">
        <v>0</v>
      </c>
      <c r="H654">
        <v>436</v>
      </c>
      <c r="I654">
        <v>51.798450000000003</v>
      </c>
      <c r="J654">
        <v>6.4635410000000002</v>
      </c>
      <c r="K654" t="s">
        <v>49</v>
      </c>
      <c r="L654" t="s">
        <v>49</v>
      </c>
      <c r="M654">
        <v>41.67503</v>
      </c>
    </row>
    <row r="655" spans="1:13" x14ac:dyDescent="0.2">
      <c r="A655">
        <v>1500</v>
      </c>
      <c r="B655">
        <v>0.15</v>
      </c>
      <c r="C655">
        <v>0.5</v>
      </c>
      <c r="D655">
        <v>2150</v>
      </c>
      <c r="E655">
        <v>100</v>
      </c>
      <c r="F655">
        <v>0.4</v>
      </c>
      <c r="G655">
        <v>2</v>
      </c>
      <c r="H655">
        <v>364</v>
      </c>
      <c r="I655">
        <v>51.798450000000003</v>
      </c>
      <c r="J655">
        <v>6.4745860000000004</v>
      </c>
      <c r="K655" t="s">
        <v>49</v>
      </c>
      <c r="L655" t="s">
        <v>49</v>
      </c>
      <c r="M655">
        <v>41.688000000000002</v>
      </c>
    </row>
    <row r="656" spans="1:13" x14ac:dyDescent="0.2">
      <c r="A656">
        <v>1500</v>
      </c>
      <c r="B656">
        <v>0.15</v>
      </c>
      <c r="C656">
        <v>1</v>
      </c>
      <c r="D656">
        <v>2150</v>
      </c>
      <c r="E656">
        <v>200</v>
      </c>
      <c r="F656">
        <v>0.4</v>
      </c>
      <c r="G656">
        <v>2</v>
      </c>
      <c r="H656">
        <v>136</v>
      </c>
      <c r="I656">
        <v>51.798400000000001</v>
      </c>
      <c r="J656">
        <v>8.6165129999999994</v>
      </c>
      <c r="K656" t="s">
        <v>49</v>
      </c>
      <c r="L656" t="s">
        <v>49</v>
      </c>
      <c r="M656">
        <v>43.827350000000003</v>
      </c>
    </row>
    <row r="657" spans="1:13" x14ac:dyDescent="0.2">
      <c r="A657">
        <v>1500</v>
      </c>
      <c r="B657">
        <v>0.15</v>
      </c>
      <c r="C657">
        <v>1</v>
      </c>
      <c r="D657">
        <v>2150</v>
      </c>
      <c r="E657">
        <v>100</v>
      </c>
      <c r="F657">
        <v>0.4</v>
      </c>
      <c r="G657">
        <v>0</v>
      </c>
      <c r="H657">
        <v>105</v>
      </c>
      <c r="I657">
        <v>51.798400000000001</v>
      </c>
      <c r="J657">
        <v>8.6192399999999996</v>
      </c>
      <c r="K657" t="s">
        <v>49</v>
      </c>
      <c r="L657" t="s">
        <v>49</v>
      </c>
      <c r="M657">
        <v>43.834580000000003</v>
      </c>
    </row>
    <row r="658" spans="1:13" x14ac:dyDescent="0.2">
      <c r="A658">
        <v>1500</v>
      </c>
      <c r="B658">
        <v>0.15</v>
      </c>
      <c r="C658">
        <v>1</v>
      </c>
      <c r="D658">
        <v>2150</v>
      </c>
      <c r="E658">
        <v>150</v>
      </c>
      <c r="F658">
        <v>0.4</v>
      </c>
      <c r="G658">
        <v>1</v>
      </c>
      <c r="H658">
        <v>699</v>
      </c>
      <c r="I658">
        <v>51.798020000000001</v>
      </c>
      <c r="J658">
        <v>7.6871850000000004</v>
      </c>
      <c r="K658" t="s">
        <v>49</v>
      </c>
      <c r="L658" t="s">
        <v>49</v>
      </c>
      <c r="M658">
        <v>42.882429999999999</v>
      </c>
    </row>
    <row r="659" spans="1:13" x14ac:dyDescent="0.2">
      <c r="A659">
        <v>1900</v>
      </c>
      <c r="B659">
        <v>0.1</v>
      </c>
      <c r="C659">
        <v>0</v>
      </c>
      <c r="D659">
        <v>2150</v>
      </c>
      <c r="E659">
        <v>200</v>
      </c>
      <c r="F659">
        <v>0.5</v>
      </c>
      <c r="G659">
        <v>1</v>
      </c>
      <c r="H659">
        <v>286</v>
      </c>
      <c r="I659">
        <v>49.16245</v>
      </c>
      <c r="J659">
        <v>9.3353490000000008</v>
      </c>
      <c r="K659" t="s">
        <v>49</v>
      </c>
      <c r="L659" t="s">
        <v>49</v>
      </c>
      <c r="M659">
        <v>45.900320000000001</v>
      </c>
    </row>
    <row r="660" spans="1:13" x14ac:dyDescent="0.2">
      <c r="A660">
        <v>1900</v>
      </c>
      <c r="B660">
        <v>0.1</v>
      </c>
      <c r="C660">
        <v>0</v>
      </c>
      <c r="D660">
        <v>2150</v>
      </c>
      <c r="E660">
        <v>100</v>
      </c>
      <c r="F660">
        <v>0.5</v>
      </c>
      <c r="G660">
        <v>2</v>
      </c>
      <c r="H660">
        <v>467</v>
      </c>
      <c r="I660">
        <v>49.16245</v>
      </c>
      <c r="J660">
        <v>9.3694109999999995</v>
      </c>
      <c r="K660" t="s">
        <v>49</v>
      </c>
      <c r="L660" t="s">
        <v>49</v>
      </c>
      <c r="M660">
        <v>45.91639</v>
      </c>
    </row>
    <row r="661" spans="1:13" x14ac:dyDescent="0.2">
      <c r="A661">
        <v>1900</v>
      </c>
      <c r="B661">
        <v>0.1</v>
      </c>
      <c r="C661">
        <v>0</v>
      </c>
      <c r="D661">
        <v>2150</v>
      </c>
      <c r="E661">
        <v>150</v>
      </c>
      <c r="F661">
        <v>0.5</v>
      </c>
      <c r="G661">
        <v>0</v>
      </c>
      <c r="H661">
        <v>609</v>
      </c>
      <c r="I661">
        <v>49.1614</v>
      </c>
      <c r="J661">
        <v>9.3366430000000005</v>
      </c>
      <c r="K661" t="s">
        <v>49</v>
      </c>
      <c r="L661" t="s">
        <v>49</v>
      </c>
      <c r="M661">
        <v>45.901139999999998</v>
      </c>
    </row>
    <row r="662" spans="1:13" x14ac:dyDescent="0.2">
      <c r="A662">
        <v>1900</v>
      </c>
      <c r="B662">
        <v>0.1</v>
      </c>
      <c r="C662">
        <v>1</v>
      </c>
      <c r="D662">
        <v>2150</v>
      </c>
      <c r="E662">
        <v>200</v>
      </c>
      <c r="F662">
        <v>0.5</v>
      </c>
      <c r="G662">
        <v>0</v>
      </c>
      <c r="H662">
        <v>390</v>
      </c>
      <c r="I662">
        <v>49.159300000000002</v>
      </c>
      <c r="J662">
        <v>10.91248</v>
      </c>
      <c r="K662" t="s">
        <v>49</v>
      </c>
      <c r="L662" t="s">
        <v>49</v>
      </c>
      <c r="M662">
        <v>47.358600000000003</v>
      </c>
    </row>
    <row r="663" spans="1:13" x14ac:dyDescent="0.2">
      <c r="A663">
        <v>1900</v>
      </c>
      <c r="B663">
        <v>0.1</v>
      </c>
      <c r="C663">
        <v>1</v>
      </c>
      <c r="D663">
        <v>2150</v>
      </c>
      <c r="E663">
        <v>100</v>
      </c>
      <c r="F663">
        <v>0.5</v>
      </c>
      <c r="G663">
        <v>1</v>
      </c>
      <c r="H663">
        <v>69</v>
      </c>
      <c r="I663">
        <v>49.15907</v>
      </c>
      <c r="J663">
        <v>11.02285</v>
      </c>
      <c r="K663" t="s">
        <v>49</v>
      </c>
      <c r="L663" t="s">
        <v>49</v>
      </c>
      <c r="M663">
        <v>47.546320000000001</v>
      </c>
    </row>
    <row r="664" spans="1:13" x14ac:dyDescent="0.2">
      <c r="A664">
        <v>1900</v>
      </c>
      <c r="B664">
        <v>0.1</v>
      </c>
      <c r="C664">
        <v>0.5</v>
      </c>
      <c r="D664">
        <v>2150</v>
      </c>
      <c r="E664">
        <v>100</v>
      </c>
      <c r="F664">
        <v>0.5</v>
      </c>
      <c r="G664">
        <v>0</v>
      </c>
      <c r="H664">
        <v>180</v>
      </c>
      <c r="I664">
        <v>49.159059999999997</v>
      </c>
      <c r="J664">
        <v>10.07324</v>
      </c>
      <c r="K664" t="s">
        <v>49</v>
      </c>
      <c r="L664" t="s">
        <v>49</v>
      </c>
      <c r="M664">
        <v>46.58511</v>
      </c>
    </row>
    <row r="665" spans="1:13" x14ac:dyDescent="0.2">
      <c r="A665">
        <v>1900</v>
      </c>
      <c r="B665">
        <v>0.1</v>
      </c>
      <c r="C665">
        <v>0.5</v>
      </c>
      <c r="D665">
        <v>2150</v>
      </c>
      <c r="E665">
        <v>200</v>
      </c>
      <c r="F665">
        <v>0.5</v>
      </c>
      <c r="G665">
        <v>2</v>
      </c>
      <c r="H665">
        <v>683</v>
      </c>
      <c r="I665">
        <v>49.159030000000001</v>
      </c>
      <c r="J665">
        <v>10.13654</v>
      </c>
      <c r="K665" t="s">
        <v>49</v>
      </c>
      <c r="L665" t="s">
        <v>49</v>
      </c>
      <c r="M665">
        <v>46.669800000000002</v>
      </c>
    </row>
    <row r="666" spans="1:13" x14ac:dyDescent="0.2">
      <c r="A666">
        <v>1900</v>
      </c>
      <c r="B666">
        <v>0.1</v>
      </c>
      <c r="C666">
        <v>0.5</v>
      </c>
      <c r="D666">
        <v>2150</v>
      </c>
      <c r="E666">
        <v>150</v>
      </c>
      <c r="F666">
        <v>0.5</v>
      </c>
      <c r="G666">
        <v>1</v>
      </c>
      <c r="H666">
        <v>662</v>
      </c>
      <c r="I666">
        <v>49.159030000000001</v>
      </c>
      <c r="J666">
        <v>10.12595</v>
      </c>
      <c r="K666" t="s">
        <v>49</v>
      </c>
      <c r="L666" t="s">
        <v>49</v>
      </c>
      <c r="M666">
        <v>46.657550000000001</v>
      </c>
    </row>
    <row r="667" spans="1:13" x14ac:dyDescent="0.2">
      <c r="A667">
        <v>1900</v>
      </c>
      <c r="B667">
        <v>0.1</v>
      </c>
      <c r="C667">
        <v>1</v>
      </c>
      <c r="D667">
        <v>2150</v>
      </c>
      <c r="E667">
        <v>150</v>
      </c>
      <c r="F667">
        <v>0.5</v>
      </c>
      <c r="G667">
        <v>2</v>
      </c>
      <c r="H667">
        <v>634</v>
      </c>
      <c r="I667">
        <v>49.157159999999998</v>
      </c>
      <c r="J667">
        <v>11.43511</v>
      </c>
      <c r="K667" t="s">
        <v>49</v>
      </c>
      <c r="L667" t="s">
        <v>49</v>
      </c>
      <c r="M667">
        <v>47.864890000000003</v>
      </c>
    </row>
    <row r="668" spans="1:13" x14ac:dyDescent="0.2">
      <c r="A668">
        <v>1500</v>
      </c>
      <c r="B668">
        <v>0.15</v>
      </c>
      <c r="C668">
        <v>0</v>
      </c>
      <c r="D668">
        <v>2500</v>
      </c>
      <c r="E668">
        <v>150</v>
      </c>
      <c r="F668">
        <v>0.5</v>
      </c>
      <c r="G668">
        <v>1</v>
      </c>
      <c r="H668">
        <v>354</v>
      </c>
      <c r="I668">
        <v>48.755270000000003</v>
      </c>
      <c r="J668">
        <v>6.454663</v>
      </c>
      <c r="K668" t="s">
        <v>49</v>
      </c>
      <c r="L668" t="s">
        <v>49</v>
      </c>
      <c r="M668">
        <v>43.318100000000001</v>
      </c>
    </row>
    <row r="669" spans="1:13" x14ac:dyDescent="0.2">
      <c r="A669">
        <v>1500</v>
      </c>
      <c r="B669">
        <v>0.15</v>
      </c>
      <c r="C669">
        <v>0</v>
      </c>
      <c r="D669">
        <v>2500</v>
      </c>
      <c r="E669">
        <v>200</v>
      </c>
      <c r="F669">
        <v>0.5</v>
      </c>
      <c r="G669">
        <v>2</v>
      </c>
      <c r="H669">
        <v>650</v>
      </c>
      <c r="I669">
        <v>48.755040000000001</v>
      </c>
      <c r="J669">
        <v>6.5106190000000002</v>
      </c>
      <c r="K669" t="s">
        <v>49</v>
      </c>
      <c r="L669" t="s">
        <v>49</v>
      </c>
      <c r="M669">
        <v>43.342379999999999</v>
      </c>
    </row>
    <row r="670" spans="1:13" x14ac:dyDescent="0.2">
      <c r="A670">
        <v>1500</v>
      </c>
      <c r="B670">
        <v>0.15</v>
      </c>
      <c r="C670">
        <v>0</v>
      </c>
      <c r="D670">
        <v>2500</v>
      </c>
      <c r="E670">
        <v>100</v>
      </c>
      <c r="F670">
        <v>0.5</v>
      </c>
      <c r="G670">
        <v>0</v>
      </c>
      <c r="H670">
        <v>358</v>
      </c>
      <c r="I670">
        <v>48.755040000000001</v>
      </c>
      <c r="J670">
        <v>6.4837249999999997</v>
      </c>
      <c r="K670" t="s">
        <v>49</v>
      </c>
      <c r="L670" t="s">
        <v>49</v>
      </c>
      <c r="M670">
        <v>43.31026</v>
      </c>
    </row>
    <row r="671" spans="1:13" x14ac:dyDescent="0.2">
      <c r="A671">
        <v>1500</v>
      </c>
      <c r="B671">
        <v>0.15</v>
      </c>
      <c r="C671">
        <v>0.5</v>
      </c>
      <c r="D671">
        <v>2500</v>
      </c>
      <c r="E671">
        <v>100</v>
      </c>
      <c r="F671">
        <v>0.5</v>
      </c>
      <c r="G671">
        <v>1</v>
      </c>
      <c r="H671">
        <v>296</v>
      </c>
      <c r="I671">
        <v>48.754820000000002</v>
      </c>
      <c r="J671">
        <v>7.2572349999999997</v>
      </c>
      <c r="K671" t="s">
        <v>49</v>
      </c>
      <c r="L671" t="s">
        <v>49</v>
      </c>
      <c r="M671">
        <v>44.057360000000003</v>
      </c>
    </row>
    <row r="672" spans="1:13" x14ac:dyDescent="0.2">
      <c r="A672">
        <v>1500</v>
      </c>
      <c r="B672">
        <v>0.15</v>
      </c>
      <c r="C672">
        <v>0.5</v>
      </c>
      <c r="D672">
        <v>2500</v>
      </c>
      <c r="E672">
        <v>200</v>
      </c>
      <c r="F672">
        <v>0.5</v>
      </c>
      <c r="G672">
        <v>0</v>
      </c>
      <c r="H672">
        <v>432</v>
      </c>
      <c r="I672">
        <v>48.75459</v>
      </c>
      <c r="J672">
        <v>7.2371749999999997</v>
      </c>
      <c r="K672" t="s">
        <v>49</v>
      </c>
      <c r="L672" t="s">
        <v>49</v>
      </c>
      <c r="M672">
        <v>44.01679</v>
      </c>
    </row>
    <row r="673" spans="1:13" x14ac:dyDescent="0.2">
      <c r="A673">
        <v>1500</v>
      </c>
      <c r="B673">
        <v>0.15</v>
      </c>
      <c r="C673">
        <v>0.5</v>
      </c>
      <c r="D673">
        <v>2500</v>
      </c>
      <c r="E673">
        <v>150</v>
      </c>
      <c r="F673">
        <v>0.5</v>
      </c>
      <c r="G673">
        <v>2</v>
      </c>
      <c r="H673">
        <v>722</v>
      </c>
      <c r="I673">
        <v>48.75421</v>
      </c>
      <c r="J673">
        <v>7.2250230000000002</v>
      </c>
      <c r="K673" t="s">
        <v>49</v>
      </c>
      <c r="L673" t="s">
        <v>49</v>
      </c>
      <c r="M673">
        <v>44.008420000000001</v>
      </c>
    </row>
    <row r="674" spans="1:13" x14ac:dyDescent="0.2">
      <c r="A674">
        <v>1500</v>
      </c>
      <c r="B674">
        <v>0.15</v>
      </c>
      <c r="C674">
        <v>1</v>
      </c>
      <c r="D674">
        <v>2500</v>
      </c>
      <c r="E674">
        <v>200</v>
      </c>
      <c r="F674">
        <v>0.5</v>
      </c>
      <c r="G674">
        <v>1</v>
      </c>
      <c r="H674">
        <v>448</v>
      </c>
      <c r="I674">
        <v>48.754100000000001</v>
      </c>
      <c r="J674">
        <v>8.4888209999999997</v>
      </c>
      <c r="K674" t="s">
        <v>49</v>
      </c>
      <c r="L674" t="s">
        <v>49</v>
      </c>
      <c r="M674">
        <v>45.251159999999999</v>
      </c>
    </row>
    <row r="675" spans="1:13" x14ac:dyDescent="0.2">
      <c r="A675">
        <v>1500</v>
      </c>
      <c r="B675">
        <v>0.15</v>
      </c>
      <c r="C675">
        <v>1</v>
      </c>
      <c r="D675">
        <v>2500</v>
      </c>
      <c r="E675">
        <v>150</v>
      </c>
      <c r="F675">
        <v>0.5</v>
      </c>
      <c r="G675">
        <v>0</v>
      </c>
      <c r="H675">
        <v>155</v>
      </c>
      <c r="I675">
        <v>48.754100000000001</v>
      </c>
      <c r="J675">
        <v>8.4895849999999999</v>
      </c>
      <c r="K675" t="s">
        <v>49</v>
      </c>
      <c r="L675" t="s">
        <v>49</v>
      </c>
      <c r="M675">
        <v>45.250590000000003</v>
      </c>
    </row>
    <row r="676" spans="1:13" x14ac:dyDescent="0.2">
      <c r="A676">
        <v>1500</v>
      </c>
      <c r="B676">
        <v>0.15</v>
      </c>
      <c r="C676">
        <v>1</v>
      </c>
      <c r="D676">
        <v>2500</v>
      </c>
      <c r="E676">
        <v>100</v>
      </c>
      <c r="F676">
        <v>0.5</v>
      </c>
      <c r="G676">
        <v>2</v>
      </c>
      <c r="H676">
        <v>476</v>
      </c>
      <c r="I676">
        <v>48.753860000000003</v>
      </c>
      <c r="J676">
        <v>8.4716830000000005</v>
      </c>
      <c r="K676" t="s">
        <v>49</v>
      </c>
      <c r="L676" t="s">
        <v>49</v>
      </c>
      <c r="M676">
        <v>45.21913</v>
      </c>
    </row>
    <row r="677" spans="1:13" x14ac:dyDescent="0.2">
      <c r="A677">
        <v>1900</v>
      </c>
      <c r="B677">
        <v>0.15</v>
      </c>
      <c r="C677">
        <v>0</v>
      </c>
      <c r="D677">
        <v>2500</v>
      </c>
      <c r="E677">
        <v>200</v>
      </c>
      <c r="F677">
        <v>0.4</v>
      </c>
      <c r="G677">
        <v>2</v>
      </c>
      <c r="H677">
        <v>139</v>
      </c>
      <c r="I677">
        <v>47.849209999999999</v>
      </c>
      <c r="J677">
        <v>6.5864609999999999</v>
      </c>
      <c r="K677" t="s">
        <v>49</v>
      </c>
      <c r="L677" t="s">
        <v>49</v>
      </c>
      <c r="M677">
        <v>43.960299999999997</v>
      </c>
    </row>
    <row r="678" spans="1:13" x14ac:dyDescent="0.2">
      <c r="A678">
        <v>1900</v>
      </c>
      <c r="B678">
        <v>0.15</v>
      </c>
      <c r="C678">
        <v>0</v>
      </c>
      <c r="D678">
        <v>2500</v>
      </c>
      <c r="E678">
        <v>150</v>
      </c>
      <c r="F678">
        <v>0.4</v>
      </c>
      <c r="G678">
        <v>1</v>
      </c>
      <c r="H678">
        <v>302</v>
      </c>
      <c r="I678">
        <v>47.849209999999999</v>
      </c>
      <c r="J678">
        <v>6.6724439999999996</v>
      </c>
      <c r="K678" t="s">
        <v>49</v>
      </c>
      <c r="L678" t="s">
        <v>49</v>
      </c>
      <c r="M678">
        <v>43.9679</v>
      </c>
    </row>
    <row r="679" spans="1:13" x14ac:dyDescent="0.2">
      <c r="A679">
        <v>1900</v>
      </c>
      <c r="B679">
        <v>0.15</v>
      </c>
      <c r="C679">
        <v>0</v>
      </c>
      <c r="D679">
        <v>2500</v>
      </c>
      <c r="E679">
        <v>100</v>
      </c>
      <c r="F679">
        <v>0.4</v>
      </c>
      <c r="G679">
        <v>0</v>
      </c>
      <c r="H679">
        <v>100</v>
      </c>
      <c r="I679">
        <v>47.848820000000003</v>
      </c>
      <c r="J679">
        <v>6.5841279999999998</v>
      </c>
      <c r="K679" t="s">
        <v>49</v>
      </c>
      <c r="L679" t="s">
        <v>49</v>
      </c>
      <c r="M679">
        <v>43.936120000000003</v>
      </c>
    </row>
    <row r="680" spans="1:13" x14ac:dyDescent="0.2">
      <c r="A680">
        <v>1900</v>
      </c>
      <c r="B680">
        <v>0.15</v>
      </c>
      <c r="C680">
        <v>0.5</v>
      </c>
      <c r="D680">
        <v>2500</v>
      </c>
      <c r="E680">
        <v>100</v>
      </c>
      <c r="F680">
        <v>0.4</v>
      </c>
      <c r="G680">
        <v>1</v>
      </c>
      <c r="H680">
        <v>455</v>
      </c>
      <c r="I680">
        <v>47.848010000000002</v>
      </c>
      <c r="J680">
        <v>7.5584730000000002</v>
      </c>
      <c r="K680" t="s">
        <v>49</v>
      </c>
      <c r="L680" t="s">
        <v>49</v>
      </c>
      <c r="M680">
        <v>44.788469999999997</v>
      </c>
    </row>
    <row r="681" spans="1:13" x14ac:dyDescent="0.2">
      <c r="A681">
        <v>1900</v>
      </c>
      <c r="B681">
        <v>0.15</v>
      </c>
      <c r="C681">
        <v>0.5</v>
      </c>
      <c r="D681">
        <v>2500</v>
      </c>
      <c r="E681">
        <v>200</v>
      </c>
      <c r="F681">
        <v>0.4</v>
      </c>
      <c r="G681">
        <v>0</v>
      </c>
      <c r="H681">
        <v>406</v>
      </c>
      <c r="I681">
        <v>47.847810000000003</v>
      </c>
      <c r="J681">
        <v>7.5534670000000004</v>
      </c>
      <c r="K681" t="s">
        <v>49</v>
      </c>
      <c r="L681" t="s">
        <v>49</v>
      </c>
      <c r="M681">
        <v>44.767020000000002</v>
      </c>
    </row>
    <row r="682" spans="1:13" x14ac:dyDescent="0.2">
      <c r="A682">
        <v>1900</v>
      </c>
      <c r="B682">
        <v>0.15</v>
      </c>
      <c r="C682">
        <v>0.5</v>
      </c>
      <c r="D682">
        <v>2500</v>
      </c>
      <c r="E682">
        <v>150</v>
      </c>
      <c r="F682">
        <v>0.4</v>
      </c>
      <c r="G682">
        <v>2</v>
      </c>
      <c r="H682">
        <v>34</v>
      </c>
      <c r="I682">
        <v>47.847810000000003</v>
      </c>
      <c r="J682">
        <v>7.5753849999999998</v>
      </c>
      <c r="K682" t="s">
        <v>49</v>
      </c>
      <c r="L682" t="s">
        <v>49</v>
      </c>
      <c r="M682">
        <v>44.770899999999997</v>
      </c>
    </row>
    <row r="683" spans="1:13" x14ac:dyDescent="0.2">
      <c r="A683">
        <v>1900</v>
      </c>
      <c r="B683">
        <v>0.15</v>
      </c>
      <c r="C683">
        <v>1</v>
      </c>
      <c r="D683">
        <v>2500</v>
      </c>
      <c r="E683">
        <v>200</v>
      </c>
      <c r="F683">
        <v>0.4</v>
      </c>
      <c r="G683">
        <v>1</v>
      </c>
      <c r="H683">
        <v>518</v>
      </c>
      <c r="I683">
        <v>47.847630000000002</v>
      </c>
      <c r="J683">
        <v>9.6415819999999997</v>
      </c>
      <c r="K683" t="s">
        <v>49</v>
      </c>
      <c r="L683" t="s">
        <v>49</v>
      </c>
      <c r="M683">
        <v>46.839970000000001</v>
      </c>
    </row>
    <row r="684" spans="1:13" x14ac:dyDescent="0.2">
      <c r="A684">
        <v>1900</v>
      </c>
      <c r="B684">
        <v>0.15</v>
      </c>
      <c r="C684">
        <v>1</v>
      </c>
      <c r="D684">
        <v>2500</v>
      </c>
      <c r="E684">
        <v>150</v>
      </c>
      <c r="F684">
        <v>0.4</v>
      </c>
      <c r="G684">
        <v>0</v>
      </c>
      <c r="H684">
        <v>640</v>
      </c>
      <c r="I684">
        <v>47.847430000000003</v>
      </c>
      <c r="J684">
        <v>9.6933980000000002</v>
      </c>
      <c r="K684" t="s">
        <v>49</v>
      </c>
      <c r="L684" t="s">
        <v>49</v>
      </c>
      <c r="M684">
        <v>46.841540000000002</v>
      </c>
    </row>
    <row r="685" spans="1:13" x14ac:dyDescent="0.2">
      <c r="A685">
        <v>1900</v>
      </c>
      <c r="B685">
        <v>0.15</v>
      </c>
      <c r="C685">
        <v>1</v>
      </c>
      <c r="D685">
        <v>2500</v>
      </c>
      <c r="E685">
        <v>100</v>
      </c>
      <c r="F685">
        <v>0.4</v>
      </c>
      <c r="G685">
        <v>2</v>
      </c>
      <c r="H685">
        <v>206</v>
      </c>
      <c r="I685">
        <v>47.846730000000001</v>
      </c>
      <c r="J685">
        <v>11.515610000000001</v>
      </c>
      <c r="K685" t="s">
        <v>49</v>
      </c>
      <c r="L685" t="s">
        <v>49</v>
      </c>
      <c r="M685">
        <v>48.595750000000002</v>
      </c>
    </row>
    <row r="686" spans="1:13" x14ac:dyDescent="0.2">
      <c r="A686">
        <v>1900</v>
      </c>
      <c r="B686">
        <v>0.15</v>
      </c>
      <c r="C686">
        <v>0</v>
      </c>
      <c r="D686">
        <v>3000</v>
      </c>
      <c r="E686">
        <v>150</v>
      </c>
      <c r="F686">
        <v>0.5</v>
      </c>
      <c r="G686">
        <v>0</v>
      </c>
      <c r="H686">
        <v>76</v>
      </c>
      <c r="I686">
        <v>46.353929999999998</v>
      </c>
      <c r="J686">
        <v>6.9933709999999998</v>
      </c>
      <c r="K686" t="s">
        <v>49</v>
      </c>
      <c r="L686" t="s">
        <v>49</v>
      </c>
      <c r="M686">
        <v>45.241680000000002</v>
      </c>
    </row>
    <row r="687" spans="1:13" x14ac:dyDescent="0.2">
      <c r="A687">
        <v>1900</v>
      </c>
      <c r="B687">
        <v>0.15</v>
      </c>
      <c r="C687">
        <v>0</v>
      </c>
      <c r="D687">
        <v>3000</v>
      </c>
      <c r="E687">
        <v>100</v>
      </c>
      <c r="F687">
        <v>0.5</v>
      </c>
      <c r="G687">
        <v>2</v>
      </c>
      <c r="H687">
        <v>192</v>
      </c>
      <c r="I687">
        <v>46.353929999999998</v>
      </c>
      <c r="J687">
        <v>7.126614</v>
      </c>
      <c r="K687" t="s">
        <v>49</v>
      </c>
      <c r="L687" t="s">
        <v>49</v>
      </c>
      <c r="M687">
        <v>45.221449999999997</v>
      </c>
    </row>
    <row r="688" spans="1:13" x14ac:dyDescent="0.2">
      <c r="A688">
        <v>1900</v>
      </c>
      <c r="B688">
        <v>0.15</v>
      </c>
      <c r="C688">
        <v>0</v>
      </c>
      <c r="D688">
        <v>3000</v>
      </c>
      <c r="E688">
        <v>200</v>
      </c>
      <c r="F688">
        <v>0.5</v>
      </c>
      <c r="G688">
        <v>1</v>
      </c>
      <c r="H688">
        <v>251</v>
      </c>
      <c r="I688">
        <v>46.353760000000001</v>
      </c>
      <c r="J688">
        <v>6.9685839999999999</v>
      </c>
      <c r="K688" t="s">
        <v>49</v>
      </c>
      <c r="L688" t="s">
        <v>49</v>
      </c>
      <c r="M688">
        <v>45.199840000000002</v>
      </c>
    </row>
    <row r="689" spans="1:13" x14ac:dyDescent="0.2">
      <c r="A689">
        <v>1900</v>
      </c>
      <c r="B689">
        <v>0.15</v>
      </c>
      <c r="C689">
        <v>0.5</v>
      </c>
      <c r="D689">
        <v>3000</v>
      </c>
      <c r="E689">
        <v>150</v>
      </c>
      <c r="F689">
        <v>0.5</v>
      </c>
      <c r="G689">
        <v>1</v>
      </c>
      <c r="H689">
        <v>322</v>
      </c>
      <c r="I689">
        <v>46.353020000000001</v>
      </c>
      <c r="J689">
        <v>7.9860519999999999</v>
      </c>
      <c r="K689" t="s">
        <v>49</v>
      </c>
      <c r="L689" t="s">
        <v>49</v>
      </c>
      <c r="M689">
        <v>46.05068</v>
      </c>
    </row>
    <row r="690" spans="1:13" x14ac:dyDescent="0.2">
      <c r="A690">
        <v>1900</v>
      </c>
      <c r="B690">
        <v>0.15</v>
      </c>
      <c r="C690">
        <v>0.5</v>
      </c>
      <c r="D690">
        <v>3000</v>
      </c>
      <c r="E690">
        <v>200</v>
      </c>
      <c r="F690">
        <v>0.5</v>
      </c>
      <c r="G690">
        <v>2</v>
      </c>
      <c r="H690">
        <v>718</v>
      </c>
      <c r="I690">
        <v>46.352930000000001</v>
      </c>
      <c r="J690">
        <v>7.9851340000000004</v>
      </c>
      <c r="K690" t="s">
        <v>49</v>
      </c>
      <c r="L690" t="s">
        <v>49</v>
      </c>
      <c r="M690">
        <v>46.115920000000003</v>
      </c>
    </row>
    <row r="691" spans="1:13" x14ac:dyDescent="0.2">
      <c r="A691">
        <v>1900</v>
      </c>
      <c r="B691">
        <v>0.15</v>
      </c>
      <c r="C691">
        <v>0.5</v>
      </c>
      <c r="D691">
        <v>3000</v>
      </c>
      <c r="E691">
        <v>100</v>
      </c>
      <c r="F691">
        <v>0.5</v>
      </c>
      <c r="G691">
        <v>0</v>
      </c>
      <c r="H691">
        <v>334</v>
      </c>
      <c r="I691">
        <v>46.352849999999997</v>
      </c>
      <c r="J691">
        <v>8.0019299999999998</v>
      </c>
      <c r="K691" t="s">
        <v>49</v>
      </c>
      <c r="L691" t="s">
        <v>49</v>
      </c>
      <c r="M691">
        <v>46.033149999999999</v>
      </c>
    </row>
    <row r="692" spans="1:13" x14ac:dyDescent="0.2">
      <c r="A692">
        <v>1900</v>
      </c>
      <c r="B692">
        <v>0.15</v>
      </c>
      <c r="C692">
        <v>1</v>
      </c>
      <c r="D692">
        <v>3000</v>
      </c>
      <c r="E692">
        <v>100</v>
      </c>
      <c r="F692">
        <v>0.5</v>
      </c>
      <c r="G692">
        <v>1</v>
      </c>
      <c r="H692">
        <v>498</v>
      </c>
      <c r="I692">
        <v>46.352310000000003</v>
      </c>
      <c r="J692">
        <v>9.5867190000000004</v>
      </c>
      <c r="K692" t="s">
        <v>49</v>
      </c>
      <c r="L692" t="s">
        <v>49</v>
      </c>
      <c r="M692">
        <v>47.63541</v>
      </c>
    </row>
    <row r="693" spans="1:13" x14ac:dyDescent="0.2">
      <c r="A693">
        <v>1900</v>
      </c>
      <c r="B693">
        <v>0.15</v>
      </c>
      <c r="C693">
        <v>1</v>
      </c>
      <c r="D693">
        <v>3000</v>
      </c>
      <c r="E693">
        <v>200</v>
      </c>
      <c r="F693">
        <v>0.5</v>
      </c>
      <c r="G693">
        <v>0</v>
      </c>
      <c r="H693">
        <v>649</v>
      </c>
      <c r="I693">
        <v>46.352229999999999</v>
      </c>
      <c r="J693">
        <v>9.7588369999999998</v>
      </c>
      <c r="K693" t="s">
        <v>49</v>
      </c>
      <c r="L693" t="s">
        <v>49</v>
      </c>
      <c r="M693">
        <v>47.794220000000003</v>
      </c>
    </row>
    <row r="694" spans="1:13" x14ac:dyDescent="0.2">
      <c r="A694">
        <v>1900</v>
      </c>
      <c r="B694">
        <v>0.15</v>
      </c>
      <c r="C694">
        <v>1</v>
      </c>
      <c r="D694">
        <v>3000</v>
      </c>
      <c r="E694">
        <v>150</v>
      </c>
      <c r="F694">
        <v>0.5</v>
      </c>
      <c r="G694">
        <v>2</v>
      </c>
      <c r="H694">
        <v>726</v>
      </c>
      <c r="I694">
        <v>46.352229999999999</v>
      </c>
      <c r="J694">
        <v>9.735538</v>
      </c>
      <c r="K694" t="s">
        <v>49</v>
      </c>
      <c r="L694" t="s">
        <v>49</v>
      </c>
      <c r="M694">
        <v>47.766939999999998</v>
      </c>
    </row>
    <row r="695" spans="1:13" x14ac:dyDescent="0.2">
      <c r="A695">
        <v>1500</v>
      </c>
      <c r="B695">
        <v>0.15</v>
      </c>
      <c r="C695">
        <v>0</v>
      </c>
      <c r="D695">
        <v>2150</v>
      </c>
      <c r="E695">
        <v>200</v>
      </c>
      <c r="F695">
        <v>0.5</v>
      </c>
      <c r="G695">
        <v>1</v>
      </c>
      <c r="H695">
        <v>116</v>
      </c>
      <c r="I695">
        <v>41.979190000000003</v>
      </c>
      <c r="J695">
        <v>8.5016630000000006</v>
      </c>
      <c r="K695" t="s">
        <v>49</v>
      </c>
      <c r="L695" t="s">
        <v>49</v>
      </c>
      <c r="M695">
        <v>49.3003</v>
      </c>
    </row>
    <row r="696" spans="1:13" x14ac:dyDescent="0.2">
      <c r="A696">
        <v>1500</v>
      </c>
      <c r="B696">
        <v>0.15</v>
      </c>
      <c r="C696">
        <v>0</v>
      </c>
      <c r="D696">
        <v>2150</v>
      </c>
      <c r="E696">
        <v>150</v>
      </c>
      <c r="F696">
        <v>0.5</v>
      </c>
      <c r="G696">
        <v>0</v>
      </c>
      <c r="H696">
        <v>278</v>
      </c>
      <c r="I696">
        <v>41.979190000000003</v>
      </c>
      <c r="J696">
        <v>8.5045369999999991</v>
      </c>
      <c r="K696" t="s">
        <v>49</v>
      </c>
      <c r="L696" t="s">
        <v>49</v>
      </c>
      <c r="M696">
        <v>49.339509999999997</v>
      </c>
    </row>
    <row r="697" spans="1:13" x14ac:dyDescent="0.2">
      <c r="A697">
        <v>1500</v>
      </c>
      <c r="B697">
        <v>0.15</v>
      </c>
      <c r="C697">
        <v>0</v>
      </c>
      <c r="D697">
        <v>2150</v>
      </c>
      <c r="E697">
        <v>100</v>
      </c>
      <c r="F697">
        <v>0.5</v>
      </c>
      <c r="G697">
        <v>2</v>
      </c>
      <c r="H697">
        <v>73</v>
      </c>
      <c r="I697">
        <v>41.979100000000003</v>
      </c>
      <c r="J697">
        <v>8.4886759999999999</v>
      </c>
      <c r="K697" t="s">
        <v>49</v>
      </c>
      <c r="L697" t="s">
        <v>49</v>
      </c>
      <c r="M697">
        <v>49.271030000000003</v>
      </c>
    </row>
    <row r="698" spans="1:13" x14ac:dyDescent="0.2">
      <c r="A698">
        <v>1500</v>
      </c>
      <c r="B698">
        <v>0.15</v>
      </c>
      <c r="C698">
        <v>1</v>
      </c>
      <c r="D698">
        <v>2150</v>
      </c>
      <c r="E698">
        <v>150</v>
      </c>
      <c r="F698">
        <v>0.5</v>
      </c>
      <c r="G698">
        <v>2</v>
      </c>
      <c r="H698">
        <v>416</v>
      </c>
      <c r="I698">
        <v>41.978920000000002</v>
      </c>
      <c r="J698">
        <v>10.248239999999999</v>
      </c>
      <c r="K698" t="s">
        <v>49</v>
      </c>
      <c r="L698" t="s">
        <v>49</v>
      </c>
      <c r="M698">
        <v>50.995359999999998</v>
      </c>
    </row>
    <row r="699" spans="1:13" x14ac:dyDescent="0.2">
      <c r="A699">
        <v>1500</v>
      </c>
      <c r="B699">
        <v>0.15</v>
      </c>
      <c r="C699">
        <v>0.5</v>
      </c>
      <c r="D699">
        <v>2150</v>
      </c>
      <c r="E699">
        <v>200</v>
      </c>
      <c r="F699">
        <v>0.5</v>
      </c>
      <c r="G699">
        <v>2</v>
      </c>
      <c r="H699">
        <v>473</v>
      </c>
      <c r="I699">
        <v>41.978879999999997</v>
      </c>
      <c r="J699">
        <v>9.2571929999999991</v>
      </c>
      <c r="K699" t="s">
        <v>49</v>
      </c>
      <c r="L699" t="s">
        <v>49</v>
      </c>
      <c r="M699">
        <v>49.97296</v>
      </c>
    </row>
    <row r="700" spans="1:13" x14ac:dyDescent="0.2">
      <c r="A700">
        <v>1500</v>
      </c>
      <c r="B700">
        <v>0.15</v>
      </c>
      <c r="C700">
        <v>0.5</v>
      </c>
      <c r="D700">
        <v>2150</v>
      </c>
      <c r="E700">
        <v>150</v>
      </c>
      <c r="F700">
        <v>0.5</v>
      </c>
      <c r="G700">
        <v>1</v>
      </c>
      <c r="H700">
        <v>81</v>
      </c>
      <c r="I700">
        <v>41.978879999999997</v>
      </c>
      <c r="J700">
        <v>9.2542829999999991</v>
      </c>
      <c r="K700" t="s">
        <v>49</v>
      </c>
      <c r="L700" t="s">
        <v>49</v>
      </c>
      <c r="M700">
        <v>49.984490000000001</v>
      </c>
    </row>
    <row r="701" spans="1:13" x14ac:dyDescent="0.2">
      <c r="A701">
        <v>1500</v>
      </c>
      <c r="B701">
        <v>0.15</v>
      </c>
      <c r="C701">
        <v>1</v>
      </c>
      <c r="D701">
        <v>2150</v>
      </c>
      <c r="E701">
        <v>200</v>
      </c>
      <c r="F701">
        <v>0.5</v>
      </c>
      <c r="G701">
        <v>0</v>
      </c>
      <c r="H701">
        <v>413</v>
      </c>
      <c r="I701">
        <v>41.978839999999998</v>
      </c>
      <c r="J701">
        <v>10.29537</v>
      </c>
      <c r="K701" t="s">
        <v>49</v>
      </c>
      <c r="L701" t="s">
        <v>49</v>
      </c>
      <c r="M701">
        <v>50.994959999999999</v>
      </c>
    </row>
    <row r="702" spans="1:13" x14ac:dyDescent="0.2">
      <c r="A702">
        <v>1500</v>
      </c>
      <c r="B702">
        <v>0.15</v>
      </c>
      <c r="C702">
        <v>1</v>
      </c>
      <c r="D702">
        <v>2150</v>
      </c>
      <c r="E702">
        <v>100</v>
      </c>
      <c r="F702">
        <v>0.5</v>
      </c>
      <c r="G702">
        <v>1</v>
      </c>
      <c r="H702">
        <v>261</v>
      </c>
      <c r="I702">
        <v>41.978839999999998</v>
      </c>
      <c r="J702">
        <v>10.260960000000001</v>
      </c>
      <c r="K702" t="s">
        <v>49</v>
      </c>
      <c r="L702" t="s">
        <v>49</v>
      </c>
      <c r="M702">
        <v>50.976239999999997</v>
      </c>
    </row>
    <row r="703" spans="1:13" x14ac:dyDescent="0.2">
      <c r="A703">
        <v>1500</v>
      </c>
      <c r="B703">
        <v>0.15</v>
      </c>
      <c r="C703">
        <v>0.5</v>
      </c>
      <c r="D703">
        <v>2150</v>
      </c>
      <c r="E703">
        <v>100</v>
      </c>
      <c r="F703">
        <v>0.5</v>
      </c>
      <c r="G703">
        <v>0</v>
      </c>
      <c r="H703">
        <v>179</v>
      </c>
      <c r="I703">
        <v>41.978789999999996</v>
      </c>
      <c r="J703">
        <v>9.2550779999999992</v>
      </c>
      <c r="K703" t="s">
        <v>49</v>
      </c>
      <c r="L703" t="s">
        <v>49</v>
      </c>
      <c r="M703">
        <v>49.93647</v>
      </c>
    </row>
    <row r="704" spans="1:13" x14ac:dyDescent="0.2">
      <c r="A704">
        <v>1900</v>
      </c>
      <c r="B704">
        <v>0.15</v>
      </c>
      <c r="C704">
        <v>0</v>
      </c>
      <c r="D704">
        <v>2150</v>
      </c>
      <c r="E704">
        <v>200</v>
      </c>
      <c r="F704">
        <v>0.4</v>
      </c>
      <c r="G704">
        <v>1</v>
      </c>
      <c r="H704">
        <v>605</v>
      </c>
      <c r="I704">
        <v>41.204819999999998</v>
      </c>
      <c r="J704">
        <v>8.6964249999999996</v>
      </c>
      <c r="K704" t="s">
        <v>49</v>
      </c>
      <c r="L704" t="s">
        <v>49</v>
      </c>
      <c r="M704">
        <v>50.028739999999999</v>
      </c>
    </row>
    <row r="705" spans="1:13" x14ac:dyDescent="0.2">
      <c r="A705">
        <v>1900</v>
      </c>
      <c r="B705">
        <v>0.15</v>
      </c>
      <c r="C705">
        <v>0</v>
      </c>
      <c r="D705">
        <v>2150</v>
      </c>
      <c r="E705">
        <v>100</v>
      </c>
      <c r="F705">
        <v>0.4</v>
      </c>
      <c r="G705">
        <v>2</v>
      </c>
      <c r="H705">
        <v>685</v>
      </c>
      <c r="I705">
        <v>41.204819999999998</v>
      </c>
      <c r="J705">
        <v>8.7879919999999991</v>
      </c>
      <c r="K705" t="s">
        <v>49</v>
      </c>
      <c r="L705" t="s">
        <v>49</v>
      </c>
      <c r="M705">
        <v>50.032389999999999</v>
      </c>
    </row>
    <row r="706" spans="1:13" x14ac:dyDescent="0.2">
      <c r="A706">
        <v>1900</v>
      </c>
      <c r="B706">
        <v>0.15</v>
      </c>
      <c r="C706">
        <v>0</v>
      </c>
      <c r="D706">
        <v>2150</v>
      </c>
      <c r="E706">
        <v>150</v>
      </c>
      <c r="F706">
        <v>0.4</v>
      </c>
      <c r="G706">
        <v>0</v>
      </c>
      <c r="H706">
        <v>254</v>
      </c>
      <c r="I706">
        <v>41.197940000000003</v>
      </c>
      <c r="J706">
        <v>8.7540259999999996</v>
      </c>
      <c r="K706" t="s">
        <v>49</v>
      </c>
      <c r="L706" t="s">
        <v>49</v>
      </c>
      <c r="M706">
        <v>50.038589999999999</v>
      </c>
    </row>
    <row r="707" spans="1:13" x14ac:dyDescent="0.2">
      <c r="A707">
        <v>1900</v>
      </c>
      <c r="B707">
        <v>0.15</v>
      </c>
      <c r="C707">
        <v>0.5</v>
      </c>
      <c r="D707">
        <v>2150</v>
      </c>
      <c r="E707">
        <v>200</v>
      </c>
      <c r="F707">
        <v>0.4</v>
      </c>
      <c r="G707">
        <v>2</v>
      </c>
      <c r="H707">
        <v>627</v>
      </c>
      <c r="I707">
        <v>41.197929999999999</v>
      </c>
      <c r="J707">
        <v>9.5662640000000003</v>
      </c>
      <c r="K707" t="s">
        <v>49</v>
      </c>
      <c r="L707" t="s">
        <v>49</v>
      </c>
      <c r="M707">
        <v>50.76493</v>
      </c>
    </row>
    <row r="708" spans="1:13" x14ac:dyDescent="0.2">
      <c r="A708">
        <v>1900</v>
      </c>
      <c r="B708">
        <v>0.15</v>
      </c>
      <c r="C708">
        <v>0.5</v>
      </c>
      <c r="D708">
        <v>2150</v>
      </c>
      <c r="E708">
        <v>150</v>
      </c>
      <c r="F708">
        <v>0.4</v>
      </c>
      <c r="G708">
        <v>1</v>
      </c>
      <c r="H708">
        <v>691</v>
      </c>
      <c r="I708">
        <v>41.197929999999999</v>
      </c>
      <c r="J708">
        <v>9.5754450000000002</v>
      </c>
      <c r="K708" t="s">
        <v>49</v>
      </c>
      <c r="L708" t="s">
        <v>49</v>
      </c>
      <c r="M708">
        <v>50.773119999999999</v>
      </c>
    </row>
    <row r="709" spans="1:13" x14ac:dyDescent="0.2">
      <c r="A709">
        <v>1900</v>
      </c>
      <c r="B709">
        <v>0.15</v>
      </c>
      <c r="C709">
        <v>0.5</v>
      </c>
      <c r="D709">
        <v>2150</v>
      </c>
      <c r="E709">
        <v>100</v>
      </c>
      <c r="F709">
        <v>0.4</v>
      </c>
      <c r="G709">
        <v>0</v>
      </c>
      <c r="H709">
        <v>608</v>
      </c>
      <c r="I709">
        <v>41.197929999999999</v>
      </c>
      <c r="J709">
        <v>9.5724789999999995</v>
      </c>
      <c r="K709" t="s">
        <v>49</v>
      </c>
      <c r="L709" t="s">
        <v>49</v>
      </c>
      <c r="M709">
        <v>50.768340000000002</v>
      </c>
    </row>
    <row r="710" spans="1:13" x14ac:dyDescent="0.2">
      <c r="A710">
        <v>1900</v>
      </c>
      <c r="B710">
        <v>0.15</v>
      </c>
      <c r="C710">
        <v>1</v>
      </c>
      <c r="D710">
        <v>2150</v>
      </c>
      <c r="E710">
        <v>150</v>
      </c>
      <c r="F710">
        <v>0.4</v>
      </c>
      <c r="G710">
        <v>2</v>
      </c>
      <c r="H710">
        <v>711</v>
      </c>
      <c r="I710">
        <v>41.197429999999997</v>
      </c>
      <c r="J710">
        <v>11.477980000000001</v>
      </c>
      <c r="K710" t="s">
        <v>49</v>
      </c>
      <c r="L710" t="s">
        <v>49</v>
      </c>
      <c r="M710">
        <v>52.640880000000003</v>
      </c>
    </row>
    <row r="711" spans="1:13" x14ac:dyDescent="0.2">
      <c r="A711">
        <v>1900</v>
      </c>
      <c r="B711">
        <v>0.15</v>
      </c>
      <c r="C711">
        <v>1</v>
      </c>
      <c r="D711">
        <v>2150</v>
      </c>
      <c r="E711">
        <v>200</v>
      </c>
      <c r="F711">
        <v>0.4</v>
      </c>
      <c r="G711">
        <v>0</v>
      </c>
      <c r="H711">
        <v>664</v>
      </c>
      <c r="I711">
        <v>41.197290000000002</v>
      </c>
      <c r="J711">
        <v>11.50454</v>
      </c>
      <c r="K711" t="s">
        <v>49</v>
      </c>
      <c r="L711" t="s">
        <v>49</v>
      </c>
      <c r="M711">
        <v>52.652949999999997</v>
      </c>
    </row>
    <row r="712" spans="1:13" x14ac:dyDescent="0.2">
      <c r="A712">
        <v>1900</v>
      </c>
      <c r="B712">
        <v>0.15</v>
      </c>
      <c r="C712">
        <v>1</v>
      </c>
      <c r="D712">
        <v>2150</v>
      </c>
      <c r="E712">
        <v>100</v>
      </c>
      <c r="F712">
        <v>0.4</v>
      </c>
      <c r="G712">
        <v>1</v>
      </c>
      <c r="H712">
        <v>429</v>
      </c>
      <c r="I712">
        <v>41.197110000000002</v>
      </c>
      <c r="J712">
        <v>13.187340000000001</v>
      </c>
      <c r="K712" t="s">
        <v>49</v>
      </c>
      <c r="L712" t="s">
        <v>49</v>
      </c>
      <c r="M712">
        <v>54.301560000000002</v>
      </c>
    </row>
    <row r="713" spans="1:13" x14ac:dyDescent="0.2">
      <c r="A713">
        <v>1900</v>
      </c>
      <c r="B713">
        <v>0.15</v>
      </c>
      <c r="C713">
        <v>0</v>
      </c>
      <c r="D713">
        <v>2500</v>
      </c>
      <c r="E713">
        <v>150</v>
      </c>
      <c r="F713">
        <v>0.5</v>
      </c>
      <c r="G713">
        <v>2</v>
      </c>
      <c r="H713">
        <v>460</v>
      </c>
      <c r="I713">
        <v>38.743470000000002</v>
      </c>
      <c r="J713">
        <v>10.062989999999999</v>
      </c>
      <c r="K713" t="s">
        <v>49</v>
      </c>
      <c r="L713" t="s">
        <v>49</v>
      </c>
      <c r="M713">
        <v>52.89781</v>
      </c>
    </row>
    <row r="714" spans="1:13" x14ac:dyDescent="0.2">
      <c r="A714">
        <v>1900</v>
      </c>
      <c r="B714">
        <v>0.15</v>
      </c>
      <c r="C714">
        <v>0</v>
      </c>
      <c r="D714">
        <v>2500</v>
      </c>
      <c r="E714">
        <v>100</v>
      </c>
      <c r="F714">
        <v>0.5</v>
      </c>
      <c r="G714">
        <v>1</v>
      </c>
      <c r="H714">
        <v>66</v>
      </c>
      <c r="I714">
        <v>38.743470000000002</v>
      </c>
      <c r="J714">
        <v>10.06915</v>
      </c>
      <c r="K714" t="s">
        <v>49</v>
      </c>
      <c r="L714" t="s">
        <v>49</v>
      </c>
      <c r="M714">
        <v>52.931739999999998</v>
      </c>
    </row>
    <row r="715" spans="1:13" x14ac:dyDescent="0.2">
      <c r="A715">
        <v>1900</v>
      </c>
      <c r="B715">
        <v>0.15</v>
      </c>
      <c r="C715">
        <v>0</v>
      </c>
      <c r="D715">
        <v>2500</v>
      </c>
      <c r="E715">
        <v>200</v>
      </c>
      <c r="F715">
        <v>0.5</v>
      </c>
      <c r="G715">
        <v>0</v>
      </c>
      <c r="H715">
        <v>438</v>
      </c>
      <c r="I715">
        <v>38.743380000000002</v>
      </c>
      <c r="J715">
        <v>10.07291</v>
      </c>
      <c r="K715" t="s">
        <v>49</v>
      </c>
      <c r="L715" t="s">
        <v>49</v>
      </c>
      <c r="M715">
        <v>52.92042</v>
      </c>
    </row>
    <row r="716" spans="1:13" x14ac:dyDescent="0.2">
      <c r="A716">
        <v>1900</v>
      </c>
      <c r="B716">
        <v>0.15</v>
      </c>
      <c r="C716">
        <v>0.5</v>
      </c>
      <c r="D716">
        <v>2500</v>
      </c>
      <c r="E716">
        <v>200</v>
      </c>
      <c r="F716">
        <v>0.5</v>
      </c>
      <c r="G716">
        <v>1</v>
      </c>
      <c r="H716">
        <v>250</v>
      </c>
      <c r="I716">
        <v>38.743209999999998</v>
      </c>
      <c r="J716">
        <v>11.001340000000001</v>
      </c>
      <c r="K716" t="s">
        <v>49</v>
      </c>
      <c r="L716" t="s">
        <v>49</v>
      </c>
      <c r="M716">
        <v>53.81711</v>
      </c>
    </row>
    <row r="717" spans="1:13" x14ac:dyDescent="0.2">
      <c r="A717">
        <v>1900</v>
      </c>
      <c r="B717">
        <v>0.15</v>
      </c>
      <c r="C717">
        <v>0.5</v>
      </c>
      <c r="D717">
        <v>2500</v>
      </c>
      <c r="E717">
        <v>150</v>
      </c>
      <c r="F717">
        <v>0.5</v>
      </c>
      <c r="G717">
        <v>0</v>
      </c>
      <c r="H717">
        <v>3</v>
      </c>
      <c r="I717">
        <v>38.743209999999998</v>
      </c>
      <c r="J717">
        <v>11.144069999999999</v>
      </c>
      <c r="K717" t="s">
        <v>49</v>
      </c>
      <c r="L717" t="s">
        <v>49</v>
      </c>
      <c r="M717">
        <v>53.859290000000001</v>
      </c>
    </row>
    <row r="718" spans="1:13" x14ac:dyDescent="0.2">
      <c r="A718">
        <v>1900</v>
      </c>
      <c r="B718">
        <v>0.15</v>
      </c>
      <c r="C718">
        <v>0.5</v>
      </c>
      <c r="D718">
        <v>2500</v>
      </c>
      <c r="E718">
        <v>100</v>
      </c>
      <c r="F718">
        <v>0.5</v>
      </c>
      <c r="G718">
        <v>2</v>
      </c>
      <c r="H718">
        <v>417</v>
      </c>
      <c r="I718">
        <v>38.743209999999998</v>
      </c>
      <c r="J718">
        <v>11.00314</v>
      </c>
      <c r="K718" t="s">
        <v>49</v>
      </c>
      <c r="L718" t="s">
        <v>49</v>
      </c>
      <c r="M718">
        <v>53.817329999999998</v>
      </c>
    </row>
    <row r="719" spans="1:13" x14ac:dyDescent="0.2">
      <c r="A719">
        <v>1900</v>
      </c>
      <c r="B719">
        <v>0.15</v>
      </c>
      <c r="C719">
        <v>1</v>
      </c>
      <c r="D719">
        <v>2500</v>
      </c>
      <c r="E719">
        <v>200</v>
      </c>
      <c r="F719">
        <v>0.5</v>
      </c>
      <c r="G719">
        <v>2</v>
      </c>
      <c r="H719">
        <v>244</v>
      </c>
      <c r="I719">
        <v>38.743200000000002</v>
      </c>
      <c r="J719">
        <v>12.221690000000001</v>
      </c>
      <c r="K719" t="s">
        <v>49</v>
      </c>
      <c r="L719" t="s">
        <v>49</v>
      </c>
      <c r="M719">
        <v>54.985669999999999</v>
      </c>
    </row>
    <row r="720" spans="1:13" x14ac:dyDescent="0.2">
      <c r="A720">
        <v>1900</v>
      </c>
      <c r="B720">
        <v>0.15</v>
      </c>
      <c r="C720">
        <v>1</v>
      </c>
      <c r="D720">
        <v>2500</v>
      </c>
      <c r="E720">
        <v>100</v>
      </c>
      <c r="F720">
        <v>0.5</v>
      </c>
      <c r="G720">
        <v>0</v>
      </c>
      <c r="H720">
        <v>636</v>
      </c>
      <c r="I720">
        <v>38.665059999999997</v>
      </c>
      <c r="J720">
        <v>12.446429999999999</v>
      </c>
      <c r="K720" t="s">
        <v>49</v>
      </c>
      <c r="L720" t="s">
        <v>49</v>
      </c>
      <c r="M720">
        <v>55.111409999999999</v>
      </c>
    </row>
    <row r="721" spans="1:13" x14ac:dyDescent="0.2">
      <c r="A721">
        <v>1900</v>
      </c>
      <c r="B721">
        <v>0.15</v>
      </c>
      <c r="C721">
        <v>1</v>
      </c>
      <c r="D721">
        <v>2500</v>
      </c>
      <c r="E721">
        <v>150</v>
      </c>
      <c r="F721">
        <v>0.5</v>
      </c>
      <c r="G721">
        <v>1</v>
      </c>
      <c r="H721">
        <v>677</v>
      </c>
      <c r="I721">
        <v>38.665010000000002</v>
      </c>
      <c r="J721">
        <v>12.45487</v>
      </c>
      <c r="K721" t="s">
        <v>49</v>
      </c>
      <c r="L721" t="s">
        <v>49</v>
      </c>
      <c r="M721">
        <v>55.088250000000002</v>
      </c>
    </row>
    <row r="722" spans="1:13" x14ac:dyDescent="0.2">
      <c r="A722">
        <v>1900</v>
      </c>
      <c r="B722">
        <v>0.15</v>
      </c>
      <c r="C722">
        <v>0</v>
      </c>
      <c r="D722">
        <v>2150</v>
      </c>
      <c r="E722">
        <v>100</v>
      </c>
      <c r="F722">
        <v>0.5</v>
      </c>
      <c r="G722">
        <v>0</v>
      </c>
      <c r="H722">
        <v>585</v>
      </c>
      <c r="I722">
        <v>33.395319999999998</v>
      </c>
      <c r="J722">
        <v>15.26155</v>
      </c>
      <c r="K722" t="s">
        <v>49</v>
      </c>
      <c r="L722" t="s">
        <v>49</v>
      </c>
      <c r="M722">
        <v>60.463050000000003</v>
      </c>
    </row>
    <row r="723" spans="1:13" x14ac:dyDescent="0.2">
      <c r="A723">
        <v>1900</v>
      </c>
      <c r="B723">
        <v>0.15</v>
      </c>
      <c r="C723">
        <v>1</v>
      </c>
      <c r="D723">
        <v>2150</v>
      </c>
      <c r="E723">
        <v>100</v>
      </c>
      <c r="F723">
        <v>0.5</v>
      </c>
      <c r="G723">
        <v>2</v>
      </c>
      <c r="H723">
        <v>11</v>
      </c>
      <c r="I723">
        <v>33.395209999999999</v>
      </c>
      <c r="J723">
        <v>17.48311</v>
      </c>
      <c r="K723" t="s">
        <v>49</v>
      </c>
      <c r="L723" t="s">
        <v>49</v>
      </c>
      <c r="M723">
        <v>62.318150000000003</v>
      </c>
    </row>
    <row r="724" spans="1:13" x14ac:dyDescent="0.2">
      <c r="A724">
        <v>1900</v>
      </c>
      <c r="B724">
        <v>0.15</v>
      </c>
      <c r="C724">
        <v>1</v>
      </c>
      <c r="D724">
        <v>2150</v>
      </c>
      <c r="E724">
        <v>200</v>
      </c>
      <c r="F724">
        <v>0.5</v>
      </c>
      <c r="G724">
        <v>1</v>
      </c>
      <c r="H724">
        <v>42</v>
      </c>
      <c r="I724">
        <v>33.395159999999997</v>
      </c>
      <c r="J724">
        <v>17.484190000000002</v>
      </c>
      <c r="K724" t="s">
        <v>49</v>
      </c>
      <c r="L724" t="s">
        <v>49</v>
      </c>
      <c r="M724">
        <v>62.315550000000002</v>
      </c>
    </row>
    <row r="725" spans="1:13" x14ac:dyDescent="0.2">
      <c r="A725">
        <v>1900</v>
      </c>
      <c r="B725">
        <v>0.15</v>
      </c>
      <c r="C725">
        <v>1</v>
      </c>
      <c r="D725">
        <v>2150</v>
      </c>
      <c r="E725">
        <v>150</v>
      </c>
      <c r="F725">
        <v>0.5</v>
      </c>
      <c r="G725">
        <v>0</v>
      </c>
      <c r="H725">
        <v>601</v>
      </c>
      <c r="I725">
        <v>33.395150000000001</v>
      </c>
      <c r="J725">
        <v>17.653729999999999</v>
      </c>
      <c r="K725" t="s">
        <v>49</v>
      </c>
      <c r="L725" t="s">
        <v>49</v>
      </c>
      <c r="M725">
        <v>62.410110000000003</v>
      </c>
    </row>
    <row r="726" spans="1:13" x14ac:dyDescent="0.2">
      <c r="A726">
        <v>1900</v>
      </c>
      <c r="B726">
        <v>0.15</v>
      </c>
      <c r="C726">
        <v>0.5</v>
      </c>
      <c r="D726">
        <v>2150</v>
      </c>
      <c r="E726">
        <v>200</v>
      </c>
      <c r="F726">
        <v>0.5</v>
      </c>
      <c r="G726">
        <v>0</v>
      </c>
      <c r="H726">
        <v>723</v>
      </c>
      <c r="I726">
        <v>33.247909999999997</v>
      </c>
      <c r="J726">
        <v>16.505299999999998</v>
      </c>
      <c r="K726" t="s">
        <v>49</v>
      </c>
      <c r="L726" t="s">
        <v>49</v>
      </c>
      <c r="M726">
        <v>61.192639999999997</v>
      </c>
    </row>
    <row r="727" spans="1:13" x14ac:dyDescent="0.2">
      <c r="A727">
        <v>1900</v>
      </c>
      <c r="B727">
        <v>0.15</v>
      </c>
      <c r="C727">
        <v>0.5</v>
      </c>
      <c r="D727">
        <v>2150</v>
      </c>
      <c r="E727">
        <v>150</v>
      </c>
      <c r="F727">
        <v>0.5</v>
      </c>
      <c r="G727">
        <v>2</v>
      </c>
      <c r="H727">
        <v>626</v>
      </c>
      <c r="I727">
        <v>33.247909999999997</v>
      </c>
      <c r="J727">
        <v>16.491869999999999</v>
      </c>
      <c r="K727" t="s">
        <v>49</v>
      </c>
      <c r="L727" t="s">
        <v>49</v>
      </c>
      <c r="M727">
        <v>61.176090000000002</v>
      </c>
    </row>
    <row r="728" spans="1:13" x14ac:dyDescent="0.2">
      <c r="A728">
        <v>1900</v>
      </c>
      <c r="B728">
        <v>0.15</v>
      </c>
      <c r="C728">
        <v>0</v>
      </c>
      <c r="D728">
        <v>2150</v>
      </c>
      <c r="E728">
        <v>200</v>
      </c>
      <c r="F728">
        <v>0.5</v>
      </c>
      <c r="G728">
        <v>2</v>
      </c>
      <c r="H728">
        <v>414</v>
      </c>
      <c r="I728">
        <v>33.247889999999998</v>
      </c>
      <c r="J728">
        <v>15.68608</v>
      </c>
      <c r="K728" t="s">
        <v>49</v>
      </c>
      <c r="L728" t="s">
        <v>49</v>
      </c>
      <c r="M728">
        <v>60.485149999999997</v>
      </c>
    </row>
    <row r="729" spans="1:13" x14ac:dyDescent="0.2">
      <c r="A729">
        <v>1900</v>
      </c>
      <c r="B729">
        <v>0.15</v>
      </c>
      <c r="C729">
        <v>0.5</v>
      </c>
      <c r="D729">
        <v>2150</v>
      </c>
      <c r="E729">
        <v>100</v>
      </c>
      <c r="F729">
        <v>0.5</v>
      </c>
      <c r="G729">
        <v>1</v>
      </c>
      <c r="H729">
        <v>623</v>
      </c>
      <c r="I729">
        <v>33.247889999999998</v>
      </c>
      <c r="J729">
        <v>16.588180000000001</v>
      </c>
      <c r="K729" t="s">
        <v>49</v>
      </c>
      <c r="L729" t="s">
        <v>49</v>
      </c>
      <c r="M729">
        <v>61.172800000000002</v>
      </c>
    </row>
    <row r="730" spans="1:13" x14ac:dyDescent="0.2">
      <c r="A730">
        <v>1900</v>
      </c>
      <c r="B730">
        <v>0.15</v>
      </c>
      <c r="C730">
        <v>0</v>
      </c>
      <c r="D730">
        <v>2150</v>
      </c>
      <c r="E730">
        <v>150</v>
      </c>
      <c r="F730">
        <v>0.5</v>
      </c>
      <c r="G730">
        <v>1</v>
      </c>
      <c r="H730">
        <v>109</v>
      </c>
      <c r="I730">
        <v>33.247880000000002</v>
      </c>
      <c r="J730">
        <v>15.636340000000001</v>
      </c>
      <c r="K730" t="s">
        <v>49</v>
      </c>
      <c r="L730" t="s">
        <v>49</v>
      </c>
      <c r="M730">
        <v>60.454689999999999</v>
      </c>
    </row>
  </sheetData>
  <sortState ref="A2:M730">
    <sortCondition descending="1" ref="I2:I730"/>
  </sortState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N9"/>
  <sheetViews>
    <sheetView workbookViewId="0">
      <selection activeCell="J17" sqref="J17"/>
    </sheetView>
  </sheetViews>
  <sheetFormatPr baseColWidth="10" defaultColWidth="8.83203125" defaultRowHeight="16" x14ac:dyDescent="0.2"/>
  <cols>
    <col min="1" max="1" width="19.83203125" customWidth="1"/>
    <col min="2" max="2" width="15.1640625" customWidth="1"/>
    <col min="3" max="4" width="4.83203125" bestFit="1" customWidth="1"/>
    <col min="5" max="5" width="9.1640625" bestFit="1" customWidth="1"/>
    <col min="6" max="6" width="5.6640625" bestFit="1" customWidth="1"/>
    <col min="7" max="8" width="4.83203125" bestFit="1" customWidth="1"/>
    <col min="9" max="9" width="8.1640625" bestFit="1" customWidth="1"/>
    <col min="10" max="10" width="6.6640625" bestFit="1" customWidth="1"/>
    <col min="11" max="12" width="4.83203125" bestFit="1" customWidth="1"/>
    <col min="13" max="13" width="9.1640625" bestFit="1" customWidth="1"/>
    <col min="14" max="14" width="11" bestFit="1" customWidth="1"/>
  </cols>
  <sheetData>
    <row r="3" spans="1:14" x14ac:dyDescent="0.2">
      <c r="A3" s="6" t="s">
        <v>50</v>
      </c>
      <c r="B3" s="6" t="s">
        <v>2</v>
      </c>
    </row>
    <row r="4" spans="1:14" x14ac:dyDescent="0.2">
      <c r="B4">
        <v>0.05</v>
      </c>
      <c r="E4" t="s">
        <v>4</v>
      </c>
      <c r="F4">
        <v>0.1</v>
      </c>
      <c r="I4" t="s">
        <v>5</v>
      </c>
      <c r="J4">
        <v>0.15</v>
      </c>
      <c r="M4" t="s">
        <v>6</v>
      </c>
      <c r="N4" t="s">
        <v>7</v>
      </c>
    </row>
    <row r="5" spans="1:14" x14ac:dyDescent="0.2">
      <c r="A5" s="6" t="s">
        <v>9</v>
      </c>
      <c r="B5">
        <v>2150</v>
      </c>
      <c r="C5">
        <v>2500</v>
      </c>
      <c r="D5">
        <v>3000</v>
      </c>
      <c r="F5">
        <v>2150</v>
      </c>
      <c r="G5">
        <v>2500</v>
      </c>
      <c r="H5">
        <v>3000</v>
      </c>
      <c r="J5">
        <v>2150</v>
      </c>
      <c r="K5">
        <v>2500</v>
      </c>
      <c r="L5">
        <v>3000</v>
      </c>
    </row>
    <row r="6" spans="1:14" s="21" customFormat="1" x14ac:dyDescent="0.2">
      <c r="A6" s="22">
        <v>1100</v>
      </c>
      <c r="B6" s="21">
        <v>3.7542874444444454</v>
      </c>
      <c r="C6" s="21">
        <v>3.3628987777777777</v>
      </c>
      <c r="D6" s="21">
        <v>3.1139578888888888</v>
      </c>
      <c r="E6" s="21">
        <v>3.4103813703703705</v>
      </c>
      <c r="F6" s="21">
        <v>4.0680648888888884</v>
      </c>
      <c r="G6" s="21">
        <v>3.7574902222222226</v>
      </c>
      <c r="H6" s="21">
        <v>3.1999707777777777</v>
      </c>
      <c r="I6" s="21">
        <v>3.6751752962962967</v>
      </c>
      <c r="J6" s="21">
        <v>4.5873540000000004</v>
      </c>
      <c r="K6" s="21">
        <v>3.9495648888888888</v>
      </c>
      <c r="L6" s="21">
        <v>3.4833661111111107</v>
      </c>
      <c r="M6" s="21">
        <v>4.0067616666666677</v>
      </c>
      <c r="N6" s="21">
        <v>3.6974394444444449</v>
      </c>
    </row>
    <row r="7" spans="1:14" s="21" customFormat="1" x14ac:dyDescent="0.2">
      <c r="A7" s="22">
        <v>1500</v>
      </c>
      <c r="B7" s="21">
        <v>5.216559666666666</v>
      </c>
      <c r="C7" s="21">
        <v>4.5937003333333344</v>
      </c>
      <c r="D7" s="21">
        <v>4.0512437777777777</v>
      </c>
      <c r="E7" s="21">
        <v>4.6205012592592603</v>
      </c>
      <c r="F7" s="21">
        <v>5.8285336666666669</v>
      </c>
      <c r="G7" s="21">
        <v>5.1852460000000002</v>
      </c>
      <c r="H7" s="21">
        <v>4.4697786666666666</v>
      </c>
      <c r="I7" s="21">
        <v>5.1611861111111121</v>
      </c>
      <c r="J7" s="21">
        <v>6.8857986666666671</v>
      </c>
      <c r="K7" s="21">
        <v>5.6576646666666663</v>
      </c>
      <c r="L7" s="21">
        <v>4.8278913333333326</v>
      </c>
      <c r="M7" s="21">
        <v>5.7904515555555562</v>
      </c>
      <c r="N7" s="21">
        <v>5.1907129753086414</v>
      </c>
    </row>
    <row r="8" spans="1:14" s="21" customFormat="1" x14ac:dyDescent="0.2">
      <c r="A8" s="22">
        <v>1900</v>
      </c>
      <c r="B8" s="21">
        <v>6.6819641111111112</v>
      </c>
      <c r="C8" s="21">
        <v>5.8840888888888889</v>
      </c>
      <c r="D8" s="21">
        <v>5.0574034444444438</v>
      </c>
      <c r="E8" s="21">
        <v>5.8744854814814822</v>
      </c>
      <c r="F8" s="21">
        <v>7.8406425555555552</v>
      </c>
      <c r="G8" s="21">
        <v>6.8584318888888891</v>
      </c>
      <c r="H8" s="21">
        <v>5.7192233333333329</v>
      </c>
      <c r="I8" s="21">
        <v>6.8060992592592582</v>
      </c>
      <c r="J8" s="21">
        <v>11.023875222222223</v>
      </c>
      <c r="K8" s="21">
        <v>8.2802129999999998</v>
      </c>
      <c r="L8" s="21">
        <v>6.4197588888888895</v>
      </c>
      <c r="M8" s="21">
        <v>8.5746157037037047</v>
      </c>
      <c r="N8" s="21">
        <v>7.0850668148148168</v>
      </c>
    </row>
    <row r="9" spans="1:14" s="21" customFormat="1" x14ac:dyDescent="0.2">
      <c r="A9" s="22" t="s">
        <v>7</v>
      </c>
      <c r="B9" s="21">
        <v>5.2176037407407412</v>
      </c>
      <c r="C9" s="21">
        <v>4.6135626666666667</v>
      </c>
      <c r="D9" s="21">
        <v>4.0742017037037046</v>
      </c>
      <c r="E9" s="21">
        <v>4.635122703703705</v>
      </c>
      <c r="F9" s="21">
        <v>5.9124137037037041</v>
      </c>
      <c r="G9" s="21">
        <v>5.2670560370370367</v>
      </c>
      <c r="H9" s="21">
        <v>4.4629909259259266</v>
      </c>
      <c r="I9" s="21">
        <v>5.2141535555555558</v>
      </c>
      <c r="J9" s="21">
        <v>7.4990092962962969</v>
      </c>
      <c r="K9" s="21">
        <v>5.9624808518518515</v>
      </c>
      <c r="L9" s="21">
        <v>4.9103387777777767</v>
      </c>
      <c r="M9" s="21">
        <v>6.1239429753086423</v>
      </c>
      <c r="N9" s="21">
        <v>5.3244064115226353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44"/>
  <sheetViews>
    <sheetView workbookViewId="0">
      <selection activeCell="M23" sqref="M23"/>
    </sheetView>
  </sheetViews>
  <sheetFormatPr baseColWidth="10" defaultColWidth="8.83203125" defaultRowHeight="16" x14ac:dyDescent="0.2"/>
  <cols>
    <col min="6" max="6" width="13.1640625" customWidth="1"/>
  </cols>
  <sheetData>
    <row r="1" spans="1:13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 x14ac:dyDescent="0.2">
      <c r="A2">
        <v>1100</v>
      </c>
      <c r="B2">
        <v>0.05</v>
      </c>
      <c r="C2">
        <v>0</v>
      </c>
      <c r="D2">
        <v>3000</v>
      </c>
      <c r="E2">
        <v>150</v>
      </c>
      <c r="F2">
        <v>0.3</v>
      </c>
      <c r="G2">
        <v>0</v>
      </c>
      <c r="H2">
        <v>516</v>
      </c>
      <c r="I2">
        <v>150.3646</v>
      </c>
      <c r="J2">
        <v>2.3015910000000002</v>
      </c>
      <c r="K2">
        <v>4.4685370000000004</v>
      </c>
      <c r="L2">
        <v>7.55321</v>
      </c>
      <c r="M2">
        <v>17.62509</v>
      </c>
    </row>
    <row r="3" spans="1:13" x14ac:dyDescent="0.2">
      <c r="A3">
        <v>1100</v>
      </c>
      <c r="B3">
        <v>0.05</v>
      </c>
      <c r="C3">
        <v>0.5</v>
      </c>
      <c r="D3">
        <v>3000</v>
      </c>
      <c r="E3">
        <v>150</v>
      </c>
      <c r="F3">
        <v>0.3</v>
      </c>
      <c r="G3">
        <v>1</v>
      </c>
      <c r="H3">
        <v>504</v>
      </c>
      <c r="I3">
        <v>150.22219999999999</v>
      </c>
      <c r="J3">
        <v>2.2132700000000001</v>
      </c>
      <c r="K3">
        <v>4.0019590000000003</v>
      </c>
      <c r="L3">
        <v>6.7188140000000001</v>
      </c>
      <c r="M3">
        <v>17.0748</v>
      </c>
    </row>
    <row r="4" spans="1:13" x14ac:dyDescent="0.2">
      <c r="A4">
        <v>1100</v>
      </c>
      <c r="B4">
        <v>0.05</v>
      </c>
      <c r="C4">
        <v>1</v>
      </c>
      <c r="D4">
        <v>3000</v>
      </c>
      <c r="E4">
        <v>150</v>
      </c>
      <c r="F4">
        <v>0.3</v>
      </c>
      <c r="G4">
        <v>2</v>
      </c>
      <c r="H4">
        <v>612</v>
      </c>
      <c r="I4">
        <v>150.22219999999999</v>
      </c>
      <c r="J4">
        <v>3.3341120000000002</v>
      </c>
      <c r="K4">
        <v>5.1178670000000004</v>
      </c>
      <c r="L4">
        <v>7.833742</v>
      </c>
      <c r="M4">
        <v>18.174140000000001</v>
      </c>
    </row>
    <row r="5" spans="1:13" x14ac:dyDescent="0.2">
      <c r="A5">
        <v>1100</v>
      </c>
      <c r="B5">
        <v>0.05</v>
      </c>
      <c r="C5">
        <v>1</v>
      </c>
      <c r="D5">
        <v>2500</v>
      </c>
      <c r="E5">
        <v>150</v>
      </c>
      <c r="F5">
        <v>0.3</v>
      </c>
      <c r="G5">
        <v>1</v>
      </c>
      <c r="H5">
        <v>59</v>
      </c>
      <c r="I5">
        <v>150.1557</v>
      </c>
      <c r="J5">
        <v>3.105677</v>
      </c>
      <c r="K5">
        <v>5.305523</v>
      </c>
      <c r="L5">
        <v>8.7901450000000008</v>
      </c>
      <c r="M5">
        <v>18.809139999999999</v>
      </c>
    </row>
    <row r="6" spans="1:13" x14ac:dyDescent="0.2">
      <c r="A6">
        <v>1100</v>
      </c>
      <c r="B6">
        <v>0.05</v>
      </c>
      <c r="C6">
        <v>0</v>
      </c>
      <c r="D6">
        <v>2500</v>
      </c>
      <c r="E6">
        <v>150</v>
      </c>
      <c r="F6">
        <v>0.3</v>
      </c>
      <c r="G6">
        <v>2</v>
      </c>
      <c r="H6">
        <v>237</v>
      </c>
      <c r="I6">
        <v>150.1557</v>
      </c>
      <c r="J6">
        <v>2.3121040000000002</v>
      </c>
      <c r="K6">
        <v>4.7803810000000002</v>
      </c>
      <c r="L6">
        <v>8.0958349999999992</v>
      </c>
      <c r="M6">
        <v>18.117080000000001</v>
      </c>
    </row>
    <row r="7" spans="1:13" x14ac:dyDescent="0.2">
      <c r="A7">
        <v>1100</v>
      </c>
      <c r="B7">
        <v>0.05</v>
      </c>
      <c r="C7">
        <v>0.5</v>
      </c>
      <c r="D7">
        <v>2500</v>
      </c>
      <c r="E7">
        <v>150</v>
      </c>
      <c r="F7">
        <v>0.3</v>
      </c>
      <c r="G7">
        <v>0</v>
      </c>
      <c r="H7">
        <v>440</v>
      </c>
      <c r="I7">
        <v>150.1557</v>
      </c>
      <c r="J7">
        <v>2.5194679999999998</v>
      </c>
      <c r="K7">
        <v>4.7185350000000001</v>
      </c>
      <c r="L7">
        <v>8.1864480000000004</v>
      </c>
      <c r="M7">
        <v>18.218150000000001</v>
      </c>
    </row>
    <row r="8" spans="1:13" x14ac:dyDescent="0.2">
      <c r="A8">
        <v>1100</v>
      </c>
      <c r="B8">
        <v>0.05</v>
      </c>
      <c r="C8">
        <v>0.5</v>
      </c>
      <c r="D8">
        <v>3000</v>
      </c>
      <c r="E8">
        <v>150</v>
      </c>
      <c r="F8">
        <v>0.4</v>
      </c>
      <c r="G8">
        <v>2</v>
      </c>
      <c r="H8">
        <v>433</v>
      </c>
      <c r="I8">
        <v>150.13759999999999</v>
      </c>
      <c r="J8">
        <v>2.8585530000000001</v>
      </c>
      <c r="K8">
        <v>5.3268019999999998</v>
      </c>
      <c r="L8">
        <v>9.1954370000000001</v>
      </c>
      <c r="M8">
        <v>18.999079999999999</v>
      </c>
    </row>
    <row r="9" spans="1:13" x14ac:dyDescent="0.2">
      <c r="A9">
        <v>1100</v>
      </c>
      <c r="B9">
        <v>0.05</v>
      </c>
      <c r="C9">
        <v>1</v>
      </c>
      <c r="D9">
        <v>3000</v>
      </c>
      <c r="E9">
        <v>150</v>
      </c>
      <c r="F9">
        <v>0.4</v>
      </c>
      <c r="G9">
        <v>0</v>
      </c>
      <c r="H9">
        <v>515</v>
      </c>
      <c r="I9">
        <v>150.13759999999999</v>
      </c>
      <c r="J9">
        <v>4.0893790000000001</v>
      </c>
      <c r="K9">
        <v>6.5585310000000003</v>
      </c>
      <c r="L9">
        <v>10.44181</v>
      </c>
      <c r="M9">
        <v>20.24633</v>
      </c>
    </row>
    <row r="10" spans="1:13" x14ac:dyDescent="0.2">
      <c r="A10">
        <v>1100</v>
      </c>
      <c r="B10">
        <v>0.05</v>
      </c>
      <c r="C10">
        <v>0</v>
      </c>
      <c r="D10">
        <v>3000</v>
      </c>
      <c r="E10">
        <v>150</v>
      </c>
      <c r="F10">
        <v>0.4</v>
      </c>
      <c r="G10">
        <v>1</v>
      </c>
      <c r="H10">
        <v>617</v>
      </c>
      <c r="I10">
        <v>150.13759999999999</v>
      </c>
      <c r="J10">
        <v>2.3841009999999998</v>
      </c>
      <c r="K10">
        <v>4.7507970000000004</v>
      </c>
      <c r="L10">
        <v>8.5984829999999999</v>
      </c>
      <c r="M10">
        <v>18.470549999999999</v>
      </c>
    </row>
    <row r="11" spans="1:13" x14ac:dyDescent="0.2">
      <c r="A11">
        <v>1500</v>
      </c>
      <c r="B11">
        <v>0.05</v>
      </c>
      <c r="C11">
        <v>0.5</v>
      </c>
      <c r="D11">
        <v>3000</v>
      </c>
      <c r="E11">
        <v>150</v>
      </c>
      <c r="F11">
        <v>0.3</v>
      </c>
      <c r="G11">
        <v>2</v>
      </c>
      <c r="H11">
        <v>90</v>
      </c>
      <c r="I11">
        <v>150.12370000000001</v>
      </c>
      <c r="J11">
        <v>2.9800610000000001</v>
      </c>
      <c r="K11">
        <v>5.5110919999999997</v>
      </c>
      <c r="L11">
        <v>9.5473839999999992</v>
      </c>
      <c r="M11">
        <v>19.251300000000001</v>
      </c>
    </row>
    <row r="12" spans="1:13" x14ac:dyDescent="0.2">
      <c r="A12">
        <v>1500</v>
      </c>
      <c r="B12">
        <v>0.05</v>
      </c>
      <c r="C12">
        <v>0</v>
      </c>
      <c r="D12">
        <v>3000</v>
      </c>
      <c r="E12">
        <v>150</v>
      </c>
      <c r="F12">
        <v>0.3</v>
      </c>
      <c r="G12">
        <v>1</v>
      </c>
      <c r="H12">
        <v>167</v>
      </c>
      <c r="I12">
        <v>150.12370000000001</v>
      </c>
      <c r="J12">
        <v>2.5240879999999999</v>
      </c>
      <c r="K12">
        <v>5.2266979999999998</v>
      </c>
      <c r="L12">
        <v>9.112133</v>
      </c>
      <c r="M12">
        <v>18.895990000000001</v>
      </c>
    </row>
    <row r="13" spans="1:13" x14ac:dyDescent="0.2">
      <c r="A13">
        <v>1500</v>
      </c>
      <c r="B13">
        <v>0.05</v>
      </c>
      <c r="C13">
        <v>1</v>
      </c>
      <c r="D13">
        <v>3000</v>
      </c>
      <c r="E13">
        <v>150</v>
      </c>
      <c r="F13">
        <v>0.3</v>
      </c>
      <c r="G13">
        <v>0</v>
      </c>
      <c r="H13">
        <v>342</v>
      </c>
      <c r="I13">
        <v>150.12370000000001</v>
      </c>
      <c r="J13">
        <v>3.8193869999999999</v>
      </c>
      <c r="K13">
        <v>6.3518699999999999</v>
      </c>
      <c r="L13">
        <v>10.388680000000001</v>
      </c>
      <c r="M13">
        <v>20.15973</v>
      </c>
    </row>
    <row r="14" spans="1:13" x14ac:dyDescent="0.2">
      <c r="A14">
        <v>1100</v>
      </c>
      <c r="B14">
        <v>0.05</v>
      </c>
      <c r="C14">
        <v>0</v>
      </c>
      <c r="D14">
        <v>2150</v>
      </c>
      <c r="E14">
        <v>150</v>
      </c>
      <c r="F14">
        <v>0.3</v>
      </c>
      <c r="G14">
        <v>1</v>
      </c>
      <c r="H14">
        <v>87</v>
      </c>
      <c r="I14">
        <v>150.10910000000001</v>
      </c>
      <c r="J14">
        <v>2.5236160000000001</v>
      </c>
      <c r="K14">
        <v>5.0598520000000002</v>
      </c>
      <c r="L14">
        <v>9.3757769999999994</v>
      </c>
      <c r="M14">
        <v>19.10004</v>
      </c>
    </row>
    <row r="15" spans="1:13" x14ac:dyDescent="0.2">
      <c r="A15">
        <v>1100</v>
      </c>
      <c r="B15">
        <v>0.05</v>
      </c>
      <c r="C15">
        <v>0.5</v>
      </c>
      <c r="D15">
        <v>2150</v>
      </c>
      <c r="E15">
        <v>150</v>
      </c>
      <c r="F15">
        <v>0.3</v>
      </c>
      <c r="G15">
        <v>2</v>
      </c>
      <c r="H15">
        <v>279</v>
      </c>
      <c r="I15">
        <v>150.10910000000001</v>
      </c>
      <c r="J15">
        <v>2.7338819999999999</v>
      </c>
      <c r="K15">
        <v>5.3707929999999999</v>
      </c>
      <c r="L15">
        <v>9.7015930000000008</v>
      </c>
      <c r="M15">
        <v>19.39001</v>
      </c>
    </row>
    <row r="16" spans="1:13" x14ac:dyDescent="0.2">
      <c r="A16">
        <v>1100</v>
      </c>
      <c r="B16">
        <v>0.05</v>
      </c>
      <c r="C16">
        <v>1</v>
      </c>
      <c r="D16">
        <v>2150</v>
      </c>
      <c r="E16">
        <v>150</v>
      </c>
      <c r="F16">
        <v>0.3</v>
      </c>
      <c r="G16">
        <v>0</v>
      </c>
      <c r="H16">
        <v>313</v>
      </c>
      <c r="I16">
        <v>150.10910000000001</v>
      </c>
      <c r="J16">
        <v>3.7306400000000002</v>
      </c>
      <c r="K16">
        <v>6.3988889999999996</v>
      </c>
      <c r="L16">
        <v>10.71411</v>
      </c>
      <c r="M16">
        <v>20.365449999999999</v>
      </c>
    </row>
    <row r="17" spans="1:13" x14ac:dyDescent="0.2">
      <c r="A17">
        <v>1100</v>
      </c>
      <c r="B17">
        <v>0.05</v>
      </c>
      <c r="C17">
        <v>1</v>
      </c>
      <c r="D17">
        <v>2500</v>
      </c>
      <c r="E17">
        <v>150</v>
      </c>
      <c r="F17">
        <v>0.4</v>
      </c>
      <c r="G17">
        <v>2</v>
      </c>
      <c r="H17">
        <v>461</v>
      </c>
      <c r="I17">
        <v>150.08699999999999</v>
      </c>
      <c r="J17">
        <v>4.1167210000000001</v>
      </c>
      <c r="K17">
        <v>7.2037509999999996</v>
      </c>
      <c r="L17">
        <v>12.28886</v>
      </c>
      <c r="M17">
        <v>21.623139999999999</v>
      </c>
    </row>
    <row r="18" spans="1:13" x14ac:dyDescent="0.2">
      <c r="A18">
        <v>1100</v>
      </c>
      <c r="B18">
        <v>0.05</v>
      </c>
      <c r="C18">
        <v>0</v>
      </c>
      <c r="D18">
        <v>2500</v>
      </c>
      <c r="E18">
        <v>150</v>
      </c>
      <c r="F18">
        <v>0.4</v>
      </c>
      <c r="G18">
        <v>0</v>
      </c>
      <c r="H18">
        <v>672</v>
      </c>
      <c r="I18">
        <v>150.08699999999999</v>
      </c>
      <c r="J18">
        <v>2.6859310000000001</v>
      </c>
      <c r="K18">
        <v>5.7533070000000004</v>
      </c>
      <c r="L18">
        <v>10.83708</v>
      </c>
      <c r="M18">
        <v>20.173010000000001</v>
      </c>
    </row>
    <row r="19" spans="1:13" x14ac:dyDescent="0.2">
      <c r="A19">
        <v>1100</v>
      </c>
      <c r="B19">
        <v>0.05</v>
      </c>
      <c r="C19">
        <v>0.5</v>
      </c>
      <c r="D19">
        <v>2500</v>
      </c>
      <c r="E19">
        <v>150</v>
      </c>
      <c r="F19">
        <v>0.4</v>
      </c>
      <c r="G19">
        <v>1</v>
      </c>
      <c r="H19">
        <v>549</v>
      </c>
      <c r="I19">
        <v>150.08690000000001</v>
      </c>
      <c r="J19">
        <v>3.2454710000000002</v>
      </c>
      <c r="K19">
        <v>6.2983640000000003</v>
      </c>
      <c r="L19">
        <v>11.40277</v>
      </c>
      <c r="M19">
        <v>20.706910000000001</v>
      </c>
    </row>
    <row r="20" spans="1:13" x14ac:dyDescent="0.2">
      <c r="A20">
        <v>1100</v>
      </c>
      <c r="B20">
        <v>0.1</v>
      </c>
      <c r="C20">
        <v>1</v>
      </c>
      <c r="D20">
        <v>3000</v>
      </c>
      <c r="E20">
        <v>150</v>
      </c>
      <c r="F20">
        <v>0.3</v>
      </c>
      <c r="G20">
        <v>0</v>
      </c>
      <c r="H20">
        <v>39</v>
      </c>
      <c r="I20">
        <v>150.0718</v>
      </c>
      <c r="J20">
        <v>3.337199</v>
      </c>
      <c r="K20">
        <v>5.4055939999999998</v>
      </c>
      <c r="L20">
        <v>9.1412209999999998</v>
      </c>
      <c r="M20">
        <v>19.39743</v>
      </c>
    </row>
    <row r="21" spans="1:13" x14ac:dyDescent="0.2">
      <c r="A21">
        <v>1100</v>
      </c>
      <c r="B21">
        <v>0.1</v>
      </c>
      <c r="C21">
        <v>0.5</v>
      </c>
      <c r="D21">
        <v>3000</v>
      </c>
      <c r="E21">
        <v>150</v>
      </c>
      <c r="F21">
        <v>0.3</v>
      </c>
      <c r="G21">
        <v>2</v>
      </c>
      <c r="H21">
        <v>398</v>
      </c>
      <c r="I21">
        <v>150.0718</v>
      </c>
      <c r="J21">
        <v>2.3303419999999999</v>
      </c>
      <c r="K21">
        <v>4.3837000000000002</v>
      </c>
      <c r="L21">
        <v>8.1032569999999993</v>
      </c>
      <c r="M21">
        <v>18.37079</v>
      </c>
    </row>
    <row r="22" spans="1:13" x14ac:dyDescent="0.2">
      <c r="A22">
        <v>1100</v>
      </c>
      <c r="B22">
        <v>0.1</v>
      </c>
      <c r="C22">
        <v>0</v>
      </c>
      <c r="D22">
        <v>3000</v>
      </c>
      <c r="E22">
        <v>150</v>
      </c>
      <c r="F22">
        <v>0.3</v>
      </c>
      <c r="G22">
        <v>1</v>
      </c>
      <c r="H22">
        <v>547</v>
      </c>
      <c r="I22">
        <v>150.0718</v>
      </c>
      <c r="J22">
        <v>2.4353509999999998</v>
      </c>
      <c r="K22">
        <v>5.0666279999999997</v>
      </c>
      <c r="L22">
        <v>9.6236859999999993</v>
      </c>
      <c r="M22">
        <v>19.375109999999999</v>
      </c>
    </row>
    <row r="23" spans="1:13" x14ac:dyDescent="0.2">
      <c r="A23">
        <v>1100</v>
      </c>
      <c r="B23">
        <v>0.05</v>
      </c>
      <c r="C23">
        <v>0</v>
      </c>
      <c r="D23">
        <v>3000</v>
      </c>
      <c r="E23">
        <v>150</v>
      </c>
      <c r="F23">
        <v>0.5</v>
      </c>
      <c r="G23">
        <v>2</v>
      </c>
      <c r="H23">
        <v>391</v>
      </c>
      <c r="I23">
        <v>148.77260000000001</v>
      </c>
      <c r="J23">
        <v>2.8012570000000001</v>
      </c>
      <c r="K23">
        <v>6.0048110000000001</v>
      </c>
      <c r="L23">
        <v>11.253080000000001</v>
      </c>
      <c r="M23">
        <v>20.5092</v>
      </c>
    </row>
    <row r="24" spans="1:13" x14ac:dyDescent="0.2">
      <c r="A24">
        <v>1100</v>
      </c>
      <c r="B24">
        <v>0.05</v>
      </c>
      <c r="C24">
        <v>1</v>
      </c>
      <c r="D24">
        <v>3000</v>
      </c>
      <c r="E24">
        <v>150</v>
      </c>
      <c r="F24">
        <v>0.5</v>
      </c>
      <c r="G24">
        <v>1</v>
      </c>
      <c r="H24">
        <v>77</v>
      </c>
      <c r="I24">
        <v>148.76390000000001</v>
      </c>
      <c r="J24">
        <v>4.5515980000000003</v>
      </c>
      <c r="K24">
        <v>7.7550610000000004</v>
      </c>
      <c r="L24">
        <v>13.009919999999999</v>
      </c>
      <c r="M24">
        <v>22.258199999999999</v>
      </c>
    </row>
    <row r="25" spans="1:13" x14ac:dyDescent="0.2">
      <c r="A25">
        <v>1100</v>
      </c>
      <c r="B25">
        <v>0.05</v>
      </c>
      <c r="C25">
        <v>0.5</v>
      </c>
      <c r="D25">
        <v>3000</v>
      </c>
      <c r="E25">
        <v>150</v>
      </c>
      <c r="F25">
        <v>0.5</v>
      </c>
      <c r="G25">
        <v>0</v>
      </c>
      <c r="H25">
        <v>665</v>
      </c>
      <c r="I25">
        <v>148.72829999999999</v>
      </c>
      <c r="J25">
        <v>3.4917600000000002</v>
      </c>
      <c r="K25">
        <v>6.6802669999999997</v>
      </c>
      <c r="L25">
        <v>11.97991</v>
      </c>
      <c r="M25">
        <v>21.200289999999999</v>
      </c>
    </row>
    <row r="26" spans="1:13" x14ac:dyDescent="0.2">
      <c r="A26">
        <v>1500</v>
      </c>
      <c r="B26">
        <v>0.05</v>
      </c>
      <c r="C26">
        <v>0</v>
      </c>
      <c r="D26">
        <v>2500</v>
      </c>
      <c r="E26">
        <v>150</v>
      </c>
      <c r="F26">
        <v>0.3</v>
      </c>
      <c r="G26">
        <v>0</v>
      </c>
      <c r="H26">
        <v>183</v>
      </c>
      <c r="I26">
        <v>146.7431</v>
      </c>
      <c r="J26">
        <v>2.720024</v>
      </c>
      <c r="K26">
        <v>5.8883640000000002</v>
      </c>
      <c r="L26">
        <v>11.193720000000001</v>
      </c>
      <c r="M26">
        <v>20.5121</v>
      </c>
    </row>
    <row r="27" spans="1:13" x14ac:dyDescent="0.2">
      <c r="A27">
        <v>1500</v>
      </c>
      <c r="B27">
        <v>0.05</v>
      </c>
      <c r="C27">
        <v>1</v>
      </c>
      <c r="D27">
        <v>2500</v>
      </c>
      <c r="E27">
        <v>150</v>
      </c>
      <c r="F27">
        <v>0.3</v>
      </c>
      <c r="G27">
        <v>2</v>
      </c>
      <c r="H27">
        <v>121</v>
      </c>
      <c r="I27">
        <v>146.64930000000001</v>
      </c>
      <c r="J27">
        <v>4.2393660000000004</v>
      </c>
      <c r="K27">
        <v>7.3868619999999998</v>
      </c>
      <c r="L27">
        <v>12.73146</v>
      </c>
      <c r="M27">
        <v>21.995480000000001</v>
      </c>
    </row>
    <row r="28" spans="1:13" x14ac:dyDescent="0.2">
      <c r="A28">
        <v>1500</v>
      </c>
      <c r="B28">
        <v>0.05</v>
      </c>
      <c r="C28">
        <v>0.5</v>
      </c>
      <c r="D28">
        <v>2500</v>
      </c>
      <c r="E28">
        <v>150</v>
      </c>
      <c r="F28">
        <v>0.3</v>
      </c>
      <c r="G28">
        <v>1</v>
      </c>
      <c r="H28">
        <v>487</v>
      </c>
      <c r="I28">
        <v>146.63399999999999</v>
      </c>
      <c r="J28">
        <v>3.378145</v>
      </c>
      <c r="K28">
        <v>6.5141980000000004</v>
      </c>
      <c r="L28">
        <v>11.86637</v>
      </c>
      <c r="M28">
        <v>21.149730000000002</v>
      </c>
    </row>
    <row r="29" spans="1:13" x14ac:dyDescent="0.2">
      <c r="A29">
        <v>1900</v>
      </c>
      <c r="B29">
        <v>0.05</v>
      </c>
      <c r="C29">
        <v>0</v>
      </c>
      <c r="D29">
        <v>3000</v>
      </c>
      <c r="E29">
        <v>150</v>
      </c>
      <c r="F29">
        <v>0.3</v>
      </c>
      <c r="G29">
        <v>2</v>
      </c>
      <c r="H29">
        <v>470</v>
      </c>
      <c r="I29">
        <v>143.1464</v>
      </c>
      <c r="J29">
        <v>2.8572220000000002</v>
      </c>
      <c r="K29">
        <v>6.2281040000000001</v>
      </c>
      <c r="L29">
        <v>11.924329999999999</v>
      </c>
      <c r="M29">
        <v>21.044219999999999</v>
      </c>
    </row>
    <row r="30" spans="1:13" x14ac:dyDescent="0.2">
      <c r="A30">
        <v>1900</v>
      </c>
      <c r="B30">
        <v>0.05</v>
      </c>
      <c r="C30">
        <v>1</v>
      </c>
      <c r="D30">
        <v>3000</v>
      </c>
      <c r="E30">
        <v>150</v>
      </c>
      <c r="F30">
        <v>0.3</v>
      </c>
      <c r="G30">
        <v>1</v>
      </c>
      <c r="H30">
        <v>508</v>
      </c>
      <c r="I30">
        <v>143.0085</v>
      </c>
      <c r="J30">
        <v>5.2030580000000004</v>
      </c>
      <c r="K30">
        <v>8.5869579999999992</v>
      </c>
      <c r="L30">
        <v>14.256539999999999</v>
      </c>
      <c r="M30">
        <v>23.345610000000001</v>
      </c>
    </row>
    <row r="31" spans="1:13" x14ac:dyDescent="0.2">
      <c r="A31">
        <v>1900</v>
      </c>
      <c r="B31">
        <v>0.05</v>
      </c>
      <c r="C31">
        <v>0.5</v>
      </c>
      <c r="D31">
        <v>3000</v>
      </c>
      <c r="E31">
        <v>150</v>
      </c>
      <c r="F31">
        <v>0.3</v>
      </c>
      <c r="G31">
        <v>0</v>
      </c>
      <c r="H31">
        <v>499</v>
      </c>
      <c r="I31">
        <v>142.8356</v>
      </c>
      <c r="J31">
        <v>3.934679</v>
      </c>
      <c r="K31">
        <v>7.2862159999999996</v>
      </c>
      <c r="L31">
        <v>12.98659</v>
      </c>
      <c r="M31">
        <v>22.02158</v>
      </c>
    </row>
    <row r="32" spans="1:13" x14ac:dyDescent="0.2">
      <c r="A32">
        <v>1500</v>
      </c>
      <c r="B32">
        <v>0.05</v>
      </c>
      <c r="C32">
        <v>0</v>
      </c>
      <c r="D32">
        <v>3000</v>
      </c>
      <c r="E32">
        <v>150</v>
      </c>
      <c r="F32">
        <v>0.4</v>
      </c>
      <c r="G32">
        <v>2</v>
      </c>
      <c r="H32">
        <v>249</v>
      </c>
      <c r="I32">
        <v>139.9699</v>
      </c>
      <c r="J32">
        <v>3.036924</v>
      </c>
      <c r="K32">
        <v>6.5779209999999999</v>
      </c>
      <c r="L32">
        <v>12.64636</v>
      </c>
      <c r="M32">
        <v>21.580539999999999</v>
      </c>
    </row>
    <row r="33" spans="1:13" x14ac:dyDescent="0.2">
      <c r="A33">
        <v>1500</v>
      </c>
      <c r="B33">
        <v>0.05</v>
      </c>
      <c r="C33">
        <v>1</v>
      </c>
      <c r="D33">
        <v>3000</v>
      </c>
      <c r="E33">
        <v>150</v>
      </c>
      <c r="F33">
        <v>0.4</v>
      </c>
      <c r="G33">
        <v>1</v>
      </c>
      <c r="H33">
        <v>36</v>
      </c>
      <c r="I33">
        <v>139.7885</v>
      </c>
      <c r="J33">
        <v>5.4266030000000001</v>
      </c>
      <c r="K33">
        <v>8.9470430000000007</v>
      </c>
      <c r="L33">
        <v>15.005879999999999</v>
      </c>
      <c r="M33">
        <v>23.88372</v>
      </c>
    </row>
    <row r="34" spans="1:13" x14ac:dyDescent="0.2">
      <c r="A34">
        <v>1500</v>
      </c>
      <c r="B34">
        <v>0.05</v>
      </c>
      <c r="C34">
        <v>0.5</v>
      </c>
      <c r="D34">
        <v>3000</v>
      </c>
      <c r="E34">
        <v>150</v>
      </c>
      <c r="F34">
        <v>0.4</v>
      </c>
      <c r="G34">
        <v>0</v>
      </c>
      <c r="H34">
        <v>654</v>
      </c>
      <c r="I34">
        <v>139.75190000000001</v>
      </c>
      <c r="J34">
        <v>3.920563</v>
      </c>
      <c r="K34">
        <v>7.4690760000000003</v>
      </c>
      <c r="L34">
        <v>13.55339</v>
      </c>
      <c r="M34">
        <v>22.409960000000002</v>
      </c>
    </row>
    <row r="35" spans="1:13" x14ac:dyDescent="0.2">
      <c r="A35">
        <v>1100</v>
      </c>
      <c r="B35">
        <v>0.05</v>
      </c>
      <c r="C35">
        <v>0</v>
      </c>
      <c r="D35">
        <v>2150</v>
      </c>
      <c r="E35">
        <v>150</v>
      </c>
      <c r="F35">
        <v>0.4</v>
      </c>
      <c r="G35">
        <v>2</v>
      </c>
      <c r="H35">
        <v>223</v>
      </c>
      <c r="I35">
        <v>136.05170000000001</v>
      </c>
      <c r="J35">
        <v>3.1717620000000002</v>
      </c>
      <c r="K35">
        <v>6.8720549999999996</v>
      </c>
      <c r="L35">
        <v>13.34301</v>
      </c>
      <c r="M35">
        <v>22.047529999999998</v>
      </c>
    </row>
    <row r="36" spans="1:13" x14ac:dyDescent="0.2">
      <c r="A36">
        <v>1100</v>
      </c>
      <c r="B36">
        <v>0.05</v>
      </c>
      <c r="C36">
        <v>1</v>
      </c>
      <c r="D36">
        <v>2150</v>
      </c>
      <c r="E36">
        <v>150</v>
      </c>
      <c r="F36">
        <v>0.4</v>
      </c>
      <c r="G36">
        <v>1</v>
      </c>
      <c r="H36">
        <v>290</v>
      </c>
      <c r="I36">
        <v>136.03819999999999</v>
      </c>
      <c r="J36">
        <v>4.4900270000000004</v>
      </c>
      <c r="K36">
        <v>8.2212069999999997</v>
      </c>
      <c r="L36">
        <v>14.69347</v>
      </c>
      <c r="M36">
        <v>23.399619999999999</v>
      </c>
    </row>
    <row r="37" spans="1:13" x14ac:dyDescent="0.2">
      <c r="A37">
        <v>1100</v>
      </c>
      <c r="B37">
        <v>0.05</v>
      </c>
      <c r="C37">
        <v>0.5</v>
      </c>
      <c r="D37">
        <v>2150</v>
      </c>
      <c r="E37">
        <v>150</v>
      </c>
      <c r="F37">
        <v>0.4</v>
      </c>
      <c r="G37">
        <v>0</v>
      </c>
      <c r="H37">
        <v>266</v>
      </c>
      <c r="I37">
        <v>135.95650000000001</v>
      </c>
      <c r="J37">
        <v>3.6274329999999999</v>
      </c>
      <c r="K37">
        <v>7.3268240000000002</v>
      </c>
      <c r="L37">
        <v>13.83151</v>
      </c>
      <c r="M37">
        <v>22.50357</v>
      </c>
    </row>
    <row r="38" spans="1:13" x14ac:dyDescent="0.2">
      <c r="A38">
        <v>1100</v>
      </c>
      <c r="B38">
        <v>0.1</v>
      </c>
      <c r="C38">
        <v>0</v>
      </c>
      <c r="D38">
        <v>2500</v>
      </c>
      <c r="E38">
        <v>150</v>
      </c>
      <c r="F38">
        <v>0.3</v>
      </c>
      <c r="G38">
        <v>0</v>
      </c>
      <c r="H38">
        <v>728</v>
      </c>
      <c r="I38">
        <v>134.22479999999999</v>
      </c>
      <c r="J38">
        <v>2.4543849999999998</v>
      </c>
      <c r="K38">
        <v>5.4532889999999998</v>
      </c>
      <c r="L38">
        <v>10.605169999999999</v>
      </c>
      <c r="M38">
        <v>20.52929</v>
      </c>
    </row>
    <row r="39" spans="1:13" x14ac:dyDescent="0.2">
      <c r="A39">
        <v>1100</v>
      </c>
      <c r="B39">
        <v>0.1</v>
      </c>
      <c r="C39">
        <v>1</v>
      </c>
      <c r="D39">
        <v>2500</v>
      </c>
      <c r="E39">
        <v>150</v>
      </c>
      <c r="F39">
        <v>0.3</v>
      </c>
      <c r="G39">
        <v>2</v>
      </c>
      <c r="H39">
        <v>209</v>
      </c>
      <c r="I39">
        <v>134.21360000000001</v>
      </c>
      <c r="J39">
        <v>3.5417169999999998</v>
      </c>
      <c r="K39">
        <v>6.1936400000000003</v>
      </c>
      <c r="L39">
        <v>11.51844</v>
      </c>
      <c r="M39">
        <v>21.4498</v>
      </c>
    </row>
    <row r="40" spans="1:13" x14ac:dyDescent="0.2">
      <c r="A40">
        <v>1100</v>
      </c>
      <c r="B40">
        <v>0.1</v>
      </c>
      <c r="C40">
        <v>0.5</v>
      </c>
      <c r="D40">
        <v>2500</v>
      </c>
      <c r="E40">
        <v>150</v>
      </c>
      <c r="F40">
        <v>0.3</v>
      </c>
      <c r="G40">
        <v>1</v>
      </c>
      <c r="H40">
        <v>545</v>
      </c>
      <c r="I40">
        <v>134.14609999999999</v>
      </c>
      <c r="J40">
        <v>2.585963</v>
      </c>
      <c r="K40">
        <v>5.2201909999999998</v>
      </c>
      <c r="L40">
        <v>10.57335</v>
      </c>
      <c r="M40">
        <v>20.463529999999999</v>
      </c>
    </row>
    <row r="41" spans="1:13" x14ac:dyDescent="0.2">
      <c r="A41">
        <v>1500</v>
      </c>
      <c r="B41">
        <v>0.05</v>
      </c>
      <c r="C41">
        <v>0</v>
      </c>
      <c r="D41">
        <v>2150</v>
      </c>
      <c r="E41">
        <v>150</v>
      </c>
      <c r="F41">
        <v>0.3</v>
      </c>
      <c r="G41">
        <v>2</v>
      </c>
      <c r="H41">
        <v>338</v>
      </c>
      <c r="I41">
        <v>132.35659999999999</v>
      </c>
      <c r="J41">
        <v>3.2037789999999999</v>
      </c>
      <c r="K41">
        <v>7.0555139999999996</v>
      </c>
      <c r="L41">
        <v>13.93971</v>
      </c>
      <c r="M41">
        <v>22.445039999999999</v>
      </c>
    </row>
    <row r="42" spans="1:13" x14ac:dyDescent="0.2">
      <c r="A42">
        <v>1500</v>
      </c>
      <c r="B42">
        <v>0.05</v>
      </c>
      <c r="C42">
        <v>0.5</v>
      </c>
      <c r="D42">
        <v>2150</v>
      </c>
      <c r="E42">
        <v>150</v>
      </c>
      <c r="F42">
        <v>0.3</v>
      </c>
      <c r="G42">
        <v>0</v>
      </c>
      <c r="H42">
        <v>123</v>
      </c>
      <c r="I42">
        <v>132.27969999999999</v>
      </c>
      <c r="J42">
        <v>3.7566329999999999</v>
      </c>
      <c r="K42">
        <v>7.5918619999999999</v>
      </c>
      <c r="L42">
        <v>14.45989</v>
      </c>
      <c r="M42">
        <v>22.96397</v>
      </c>
    </row>
    <row r="43" spans="1:13" x14ac:dyDescent="0.2">
      <c r="A43">
        <v>1500</v>
      </c>
      <c r="B43">
        <v>0.05</v>
      </c>
      <c r="C43">
        <v>1</v>
      </c>
      <c r="D43">
        <v>2150</v>
      </c>
      <c r="E43">
        <v>150</v>
      </c>
      <c r="F43">
        <v>0.3</v>
      </c>
      <c r="G43">
        <v>1</v>
      </c>
      <c r="H43">
        <v>659</v>
      </c>
      <c r="I43">
        <v>132.1942</v>
      </c>
      <c r="J43">
        <v>4.9015269999999997</v>
      </c>
      <c r="K43">
        <v>8.7166750000000004</v>
      </c>
      <c r="L43">
        <v>15.604290000000001</v>
      </c>
      <c r="M43">
        <v>24.089449999999999</v>
      </c>
    </row>
    <row r="44" spans="1:13" x14ac:dyDescent="0.2">
      <c r="A44">
        <v>1100</v>
      </c>
      <c r="B44">
        <v>0.05</v>
      </c>
      <c r="C44">
        <v>0</v>
      </c>
      <c r="D44">
        <v>2500</v>
      </c>
      <c r="E44">
        <v>150</v>
      </c>
      <c r="F44">
        <v>0.5</v>
      </c>
      <c r="G44">
        <v>1</v>
      </c>
      <c r="H44">
        <v>357</v>
      </c>
      <c r="I44">
        <v>131.58779999999999</v>
      </c>
      <c r="J44">
        <v>3.3755850000000001</v>
      </c>
      <c r="K44">
        <v>7.3897769999999996</v>
      </c>
      <c r="L44">
        <v>14.52496</v>
      </c>
      <c r="M44">
        <v>22.813780000000001</v>
      </c>
    </row>
    <row r="45" spans="1:13" x14ac:dyDescent="0.2">
      <c r="A45">
        <v>1100</v>
      </c>
      <c r="B45">
        <v>0.05</v>
      </c>
      <c r="C45">
        <v>1</v>
      </c>
      <c r="D45">
        <v>2500</v>
      </c>
      <c r="E45">
        <v>150</v>
      </c>
      <c r="F45">
        <v>0.5</v>
      </c>
      <c r="G45">
        <v>0</v>
      </c>
      <c r="H45">
        <v>166</v>
      </c>
      <c r="I45">
        <v>131.5735</v>
      </c>
      <c r="J45">
        <v>4.9932660000000002</v>
      </c>
      <c r="K45">
        <v>9.0291149999999991</v>
      </c>
      <c r="L45">
        <v>16.129059999999999</v>
      </c>
      <c r="M45">
        <v>24.432189999999999</v>
      </c>
    </row>
    <row r="46" spans="1:13" x14ac:dyDescent="0.2">
      <c r="A46">
        <v>1100</v>
      </c>
      <c r="B46">
        <v>0.05</v>
      </c>
      <c r="C46">
        <v>0.5</v>
      </c>
      <c r="D46">
        <v>2500</v>
      </c>
      <c r="E46">
        <v>150</v>
      </c>
      <c r="F46">
        <v>0.5</v>
      </c>
      <c r="G46">
        <v>2</v>
      </c>
      <c r="H46">
        <v>74</v>
      </c>
      <c r="I46">
        <v>131.5342</v>
      </c>
      <c r="J46">
        <v>3.9118659999999998</v>
      </c>
      <c r="K46">
        <v>7.9319309999999996</v>
      </c>
      <c r="L46">
        <v>15.04786</v>
      </c>
      <c r="M46">
        <v>23.335850000000001</v>
      </c>
    </row>
    <row r="47" spans="1:13" x14ac:dyDescent="0.2">
      <c r="A47">
        <v>1100</v>
      </c>
      <c r="B47">
        <v>0.1</v>
      </c>
      <c r="C47">
        <v>0</v>
      </c>
      <c r="D47">
        <v>3000</v>
      </c>
      <c r="E47">
        <v>150</v>
      </c>
      <c r="F47">
        <v>0.4</v>
      </c>
      <c r="G47">
        <v>2</v>
      </c>
      <c r="H47">
        <v>445</v>
      </c>
      <c r="I47">
        <v>127.1546</v>
      </c>
      <c r="J47">
        <v>2.5259580000000001</v>
      </c>
      <c r="K47">
        <v>5.509226</v>
      </c>
      <c r="L47">
        <v>11.74577</v>
      </c>
      <c r="M47">
        <v>21.213000000000001</v>
      </c>
    </row>
    <row r="48" spans="1:13" x14ac:dyDescent="0.2">
      <c r="A48">
        <v>1100</v>
      </c>
      <c r="B48">
        <v>0.1</v>
      </c>
      <c r="C48">
        <v>1</v>
      </c>
      <c r="D48">
        <v>3000</v>
      </c>
      <c r="E48">
        <v>150</v>
      </c>
      <c r="F48">
        <v>0.4</v>
      </c>
      <c r="G48">
        <v>1</v>
      </c>
      <c r="H48">
        <v>171</v>
      </c>
      <c r="I48">
        <v>127.04170000000001</v>
      </c>
      <c r="J48">
        <v>3.8879100000000002</v>
      </c>
      <c r="K48">
        <v>6.8887020000000003</v>
      </c>
      <c r="L48">
        <v>13.272</v>
      </c>
      <c r="M48">
        <v>22.659020000000002</v>
      </c>
    </row>
    <row r="49" spans="1:13" x14ac:dyDescent="0.2">
      <c r="A49">
        <v>1100</v>
      </c>
      <c r="B49">
        <v>0.1</v>
      </c>
      <c r="C49">
        <v>0.5</v>
      </c>
      <c r="D49">
        <v>3000</v>
      </c>
      <c r="E49">
        <v>150</v>
      </c>
      <c r="F49">
        <v>0.4</v>
      </c>
      <c r="G49">
        <v>0</v>
      </c>
      <c r="H49">
        <v>185</v>
      </c>
      <c r="I49">
        <v>126.9748</v>
      </c>
      <c r="J49">
        <v>2.9909780000000001</v>
      </c>
      <c r="K49">
        <v>5.9943860000000004</v>
      </c>
      <c r="L49">
        <v>12.350490000000001</v>
      </c>
      <c r="M49">
        <v>21.6982</v>
      </c>
    </row>
    <row r="50" spans="1:13" x14ac:dyDescent="0.2">
      <c r="A50">
        <v>1900</v>
      </c>
      <c r="B50">
        <v>0.05</v>
      </c>
      <c r="C50">
        <v>0</v>
      </c>
      <c r="D50">
        <v>2500</v>
      </c>
      <c r="E50">
        <v>150</v>
      </c>
      <c r="F50">
        <v>0.3</v>
      </c>
      <c r="G50">
        <v>1</v>
      </c>
      <c r="H50">
        <v>311</v>
      </c>
      <c r="I50">
        <v>126.3206</v>
      </c>
      <c r="J50">
        <v>3.5239210000000001</v>
      </c>
      <c r="K50">
        <v>7.7443280000000003</v>
      </c>
      <c r="L50">
        <v>15.58004</v>
      </c>
      <c r="M50">
        <v>23.467880000000001</v>
      </c>
    </row>
    <row r="51" spans="1:13" x14ac:dyDescent="0.2">
      <c r="A51">
        <v>1900</v>
      </c>
      <c r="B51">
        <v>0.05</v>
      </c>
      <c r="C51">
        <v>1</v>
      </c>
      <c r="D51">
        <v>2500</v>
      </c>
      <c r="E51">
        <v>150</v>
      </c>
      <c r="F51">
        <v>0.3</v>
      </c>
      <c r="G51">
        <v>0</v>
      </c>
      <c r="H51">
        <v>714</v>
      </c>
      <c r="I51">
        <v>126.23609999999999</v>
      </c>
      <c r="J51">
        <v>5.6136530000000002</v>
      </c>
      <c r="K51">
        <v>9.8494960000000003</v>
      </c>
      <c r="L51">
        <v>17.68695</v>
      </c>
      <c r="M51">
        <v>25.5535</v>
      </c>
    </row>
    <row r="52" spans="1:13" x14ac:dyDescent="0.2">
      <c r="A52">
        <v>1900</v>
      </c>
      <c r="B52">
        <v>0.05</v>
      </c>
      <c r="C52">
        <v>0.5</v>
      </c>
      <c r="D52">
        <v>2500</v>
      </c>
      <c r="E52">
        <v>150</v>
      </c>
      <c r="F52">
        <v>0.3</v>
      </c>
      <c r="G52">
        <v>2</v>
      </c>
      <c r="H52">
        <v>305</v>
      </c>
      <c r="I52">
        <v>126.13160000000001</v>
      </c>
      <c r="J52">
        <v>4.2659180000000001</v>
      </c>
      <c r="K52">
        <v>8.4856660000000002</v>
      </c>
      <c r="L52">
        <v>16.321850000000001</v>
      </c>
      <c r="M52">
        <v>24.157340000000001</v>
      </c>
    </row>
    <row r="53" spans="1:13" x14ac:dyDescent="0.2">
      <c r="A53">
        <v>1500</v>
      </c>
      <c r="B53">
        <v>0.05</v>
      </c>
      <c r="C53">
        <v>0</v>
      </c>
      <c r="D53">
        <v>2500</v>
      </c>
      <c r="E53">
        <v>150</v>
      </c>
      <c r="F53">
        <v>0.4</v>
      </c>
      <c r="G53">
        <v>1</v>
      </c>
      <c r="H53">
        <v>523</v>
      </c>
      <c r="I53">
        <v>123.49890000000001</v>
      </c>
      <c r="J53">
        <v>3.7018659999999999</v>
      </c>
      <c r="K53">
        <v>8.2003789999999999</v>
      </c>
      <c r="L53">
        <v>16.570270000000001</v>
      </c>
      <c r="M53">
        <v>24.04128</v>
      </c>
    </row>
    <row r="54" spans="1:13" x14ac:dyDescent="0.2">
      <c r="A54">
        <v>1500</v>
      </c>
      <c r="B54">
        <v>0.05</v>
      </c>
      <c r="C54">
        <v>1</v>
      </c>
      <c r="D54">
        <v>2500</v>
      </c>
      <c r="E54">
        <v>150</v>
      </c>
      <c r="F54">
        <v>0.4</v>
      </c>
      <c r="G54">
        <v>0</v>
      </c>
      <c r="H54">
        <v>520</v>
      </c>
      <c r="I54">
        <v>123.4482</v>
      </c>
      <c r="J54">
        <v>5.7916259999999999</v>
      </c>
      <c r="K54">
        <v>10.32657</v>
      </c>
      <c r="L54">
        <v>18.696110000000001</v>
      </c>
      <c r="M54">
        <v>26.132059999999999</v>
      </c>
    </row>
    <row r="55" spans="1:13" x14ac:dyDescent="0.2">
      <c r="A55">
        <v>1500</v>
      </c>
      <c r="B55">
        <v>0.05</v>
      </c>
      <c r="C55">
        <v>0.5</v>
      </c>
      <c r="D55">
        <v>2500</v>
      </c>
      <c r="E55">
        <v>150</v>
      </c>
      <c r="F55">
        <v>0.4</v>
      </c>
      <c r="G55">
        <v>2</v>
      </c>
      <c r="H55">
        <v>177</v>
      </c>
      <c r="I55">
        <v>123.4165</v>
      </c>
      <c r="J55">
        <v>4.4973470000000004</v>
      </c>
      <c r="K55">
        <v>9.0013129999999997</v>
      </c>
      <c r="L55">
        <v>17.391459999999999</v>
      </c>
      <c r="M55">
        <v>24.805489999999999</v>
      </c>
    </row>
    <row r="56" spans="1:13" x14ac:dyDescent="0.2">
      <c r="A56">
        <v>1500</v>
      </c>
      <c r="B56">
        <v>0.1</v>
      </c>
      <c r="C56">
        <v>0</v>
      </c>
      <c r="D56">
        <v>3000</v>
      </c>
      <c r="E56">
        <v>150</v>
      </c>
      <c r="F56">
        <v>0.3</v>
      </c>
      <c r="G56">
        <v>2</v>
      </c>
      <c r="H56">
        <v>421</v>
      </c>
      <c r="I56">
        <v>123.2174</v>
      </c>
      <c r="J56">
        <v>2.6862349999999999</v>
      </c>
      <c r="K56">
        <v>6.1059409999999996</v>
      </c>
      <c r="L56">
        <v>12.77835</v>
      </c>
      <c r="M56">
        <v>21.909839999999999</v>
      </c>
    </row>
    <row r="57" spans="1:13" x14ac:dyDescent="0.2">
      <c r="A57">
        <v>1500</v>
      </c>
      <c r="B57">
        <v>0.1</v>
      </c>
      <c r="C57">
        <v>1</v>
      </c>
      <c r="D57">
        <v>3000</v>
      </c>
      <c r="E57">
        <v>150</v>
      </c>
      <c r="F57">
        <v>0.3</v>
      </c>
      <c r="G57">
        <v>1</v>
      </c>
      <c r="H57">
        <v>451</v>
      </c>
      <c r="I57">
        <v>123.19410000000001</v>
      </c>
      <c r="J57">
        <v>4.419937</v>
      </c>
      <c r="K57">
        <v>7.535857</v>
      </c>
      <c r="L57">
        <v>14.436</v>
      </c>
      <c r="M57">
        <v>23.538989999999998</v>
      </c>
    </row>
    <row r="58" spans="1:13" x14ac:dyDescent="0.2">
      <c r="A58">
        <v>1500</v>
      </c>
      <c r="B58">
        <v>0.1</v>
      </c>
      <c r="C58">
        <v>0.5</v>
      </c>
      <c r="D58">
        <v>3000</v>
      </c>
      <c r="E58">
        <v>150</v>
      </c>
      <c r="F58">
        <v>0.3</v>
      </c>
      <c r="G58">
        <v>0</v>
      </c>
      <c r="H58">
        <v>720</v>
      </c>
      <c r="I58">
        <v>123.1704</v>
      </c>
      <c r="J58">
        <v>3.1705049999999999</v>
      </c>
      <c r="K58">
        <v>6.2696949999999996</v>
      </c>
      <c r="L58">
        <v>13.15781</v>
      </c>
      <c r="M58">
        <v>22.260940000000002</v>
      </c>
    </row>
    <row r="59" spans="1:13" x14ac:dyDescent="0.2">
      <c r="A59">
        <v>1500</v>
      </c>
      <c r="B59">
        <v>0.05</v>
      </c>
      <c r="C59">
        <v>0</v>
      </c>
      <c r="D59">
        <v>3000</v>
      </c>
      <c r="E59">
        <v>150</v>
      </c>
      <c r="F59">
        <v>0.5</v>
      </c>
      <c r="G59">
        <v>0</v>
      </c>
      <c r="H59">
        <v>128</v>
      </c>
      <c r="I59">
        <v>121.5522</v>
      </c>
      <c r="J59">
        <v>3.8649360000000001</v>
      </c>
      <c r="K59">
        <v>8.5689969999999995</v>
      </c>
      <c r="L59">
        <v>17.35275</v>
      </c>
      <c r="M59">
        <v>24.45796</v>
      </c>
    </row>
    <row r="60" spans="1:13" x14ac:dyDescent="0.2">
      <c r="A60">
        <v>1500</v>
      </c>
      <c r="B60">
        <v>0.05</v>
      </c>
      <c r="C60">
        <v>0.5</v>
      </c>
      <c r="D60">
        <v>3000</v>
      </c>
      <c r="E60">
        <v>150</v>
      </c>
      <c r="F60">
        <v>0.5</v>
      </c>
      <c r="G60">
        <v>1</v>
      </c>
      <c r="H60">
        <v>405</v>
      </c>
      <c r="I60">
        <v>121.52249999999999</v>
      </c>
      <c r="J60">
        <v>4.6014210000000002</v>
      </c>
      <c r="K60">
        <v>9.3010629999999992</v>
      </c>
      <c r="L60">
        <v>18.073599999999999</v>
      </c>
      <c r="M60">
        <v>25.177050000000001</v>
      </c>
    </row>
    <row r="61" spans="1:13" x14ac:dyDescent="0.2">
      <c r="A61">
        <v>1500</v>
      </c>
      <c r="B61">
        <v>0.05</v>
      </c>
      <c r="C61">
        <v>1</v>
      </c>
      <c r="D61">
        <v>3000</v>
      </c>
      <c r="E61">
        <v>150</v>
      </c>
      <c r="F61">
        <v>0.5</v>
      </c>
      <c r="G61">
        <v>2</v>
      </c>
      <c r="H61">
        <v>481</v>
      </c>
      <c r="I61">
        <v>121.4722</v>
      </c>
      <c r="J61">
        <v>6.2872110000000001</v>
      </c>
      <c r="K61">
        <v>11.00779</v>
      </c>
      <c r="L61">
        <v>19.75863</v>
      </c>
      <c r="M61">
        <v>26.8431</v>
      </c>
    </row>
    <row r="62" spans="1:13" x14ac:dyDescent="0.2">
      <c r="A62">
        <v>1100</v>
      </c>
      <c r="B62">
        <v>0.15</v>
      </c>
      <c r="C62">
        <v>1</v>
      </c>
      <c r="D62">
        <v>3000</v>
      </c>
      <c r="E62">
        <v>150</v>
      </c>
      <c r="F62">
        <v>0.3</v>
      </c>
      <c r="G62">
        <v>1</v>
      </c>
      <c r="H62">
        <v>14</v>
      </c>
      <c r="I62">
        <v>120.17610000000001</v>
      </c>
      <c r="J62">
        <v>3.4688270000000001</v>
      </c>
      <c r="K62">
        <v>5.9219489999999997</v>
      </c>
      <c r="L62">
        <v>12.00906</v>
      </c>
      <c r="M62">
        <v>22.081289999999999</v>
      </c>
    </row>
    <row r="63" spans="1:13" x14ac:dyDescent="0.2">
      <c r="A63">
        <v>1100</v>
      </c>
      <c r="B63">
        <v>0.15</v>
      </c>
      <c r="C63">
        <v>0.5</v>
      </c>
      <c r="D63">
        <v>3000</v>
      </c>
      <c r="E63">
        <v>150</v>
      </c>
      <c r="F63">
        <v>0.3</v>
      </c>
      <c r="G63">
        <v>0</v>
      </c>
      <c r="H63">
        <v>89</v>
      </c>
      <c r="I63">
        <v>120.17529999999999</v>
      </c>
      <c r="J63">
        <v>2.4638620000000002</v>
      </c>
      <c r="K63">
        <v>4.8812309999999997</v>
      </c>
      <c r="L63">
        <v>10.98427</v>
      </c>
      <c r="M63">
        <v>21.037949999999999</v>
      </c>
    </row>
    <row r="64" spans="1:13" x14ac:dyDescent="0.2">
      <c r="A64">
        <v>1900</v>
      </c>
      <c r="B64">
        <v>0.05</v>
      </c>
      <c r="C64">
        <v>0</v>
      </c>
      <c r="D64">
        <v>3000</v>
      </c>
      <c r="E64">
        <v>150</v>
      </c>
      <c r="F64">
        <v>0.4</v>
      </c>
      <c r="G64">
        <v>0</v>
      </c>
      <c r="H64">
        <v>568</v>
      </c>
      <c r="I64">
        <v>119.86669999999999</v>
      </c>
      <c r="J64">
        <v>3.9435929999999999</v>
      </c>
      <c r="K64">
        <v>8.7262120000000003</v>
      </c>
      <c r="L64">
        <v>17.84666</v>
      </c>
      <c r="M64">
        <v>24.735289999999999</v>
      </c>
    </row>
    <row r="65" spans="1:13" x14ac:dyDescent="0.2">
      <c r="A65">
        <v>1900</v>
      </c>
      <c r="B65">
        <v>0.05</v>
      </c>
      <c r="C65">
        <v>1</v>
      </c>
      <c r="D65">
        <v>3000</v>
      </c>
      <c r="E65">
        <v>150</v>
      </c>
      <c r="F65">
        <v>0.4</v>
      </c>
      <c r="G65">
        <v>2</v>
      </c>
      <c r="H65">
        <v>335</v>
      </c>
      <c r="I65">
        <v>119.7811</v>
      </c>
      <c r="J65">
        <v>6.6611520000000004</v>
      </c>
      <c r="K65">
        <v>11.444140000000001</v>
      </c>
      <c r="L65">
        <v>20.564409999999999</v>
      </c>
      <c r="M65">
        <v>27.42043</v>
      </c>
    </row>
    <row r="66" spans="1:13" x14ac:dyDescent="0.2">
      <c r="A66">
        <v>1900</v>
      </c>
      <c r="B66">
        <v>0.05</v>
      </c>
      <c r="C66">
        <v>0.5</v>
      </c>
      <c r="D66">
        <v>3000</v>
      </c>
      <c r="E66">
        <v>150</v>
      </c>
      <c r="F66">
        <v>0.4</v>
      </c>
      <c r="G66">
        <v>1</v>
      </c>
      <c r="H66">
        <v>16</v>
      </c>
      <c r="I66">
        <v>119.76390000000001</v>
      </c>
      <c r="J66">
        <v>4.9255509999999996</v>
      </c>
      <c r="K66">
        <v>9.7097499999999997</v>
      </c>
      <c r="L66">
        <v>18.828849999999999</v>
      </c>
      <c r="M66">
        <v>25.680890000000002</v>
      </c>
    </row>
    <row r="67" spans="1:13" x14ac:dyDescent="0.2">
      <c r="A67">
        <v>1100</v>
      </c>
      <c r="B67">
        <v>0.1</v>
      </c>
      <c r="C67">
        <v>0</v>
      </c>
      <c r="D67">
        <v>2150</v>
      </c>
      <c r="E67">
        <v>150</v>
      </c>
      <c r="F67">
        <v>0.3</v>
      </c>
      <c r="G67">
        <v>2</v>
      </c>
      <c r="H67">
        <v>389</v>
      </c>
      <c r="I67">
        <v>118.81619999999999</v>
      </c>
      <c r="J67">
        <v>2.6813959999999999</v>
      </c>
      <c r="K67">
        <v>5.8698439999999996</v>
      </c>
      <c r="L67">
        <v>13.584479999999999</v>
      </c>
      <c r="M67">
        <v>22.227129999999999</v>
      </c>
    </row>
    <row r="68" spans="1:13" x14ac:dyDescent="0.2">
      <c r="A68">
        <v>1100</v>
      </c>
      <c r="B68">
        <v>0.1</v>
      </c>
      <c r="C68">
        <v>0.5</v>
      </c>
      <c r="D68">
        <v>2150</v>
      </c>
      <c r="E68">
        <v>150</v>
      </c>
      <c r="F68">
        <v>0.3</v>
      </c>
      <c r="G68">
        <v>0</v>
      </c>
      <c r="H68">
        <v>464</v>
      </c>
      <c r="I68">
        <v>118.7602</v>
      </c>
      <c r="J68">
        <v>2.866895</v>
      </c>
      <c r="K68">
        <v>6.1662059999999999</v>
      </c>
      <c r="L68">
        <v>13.954549999999999</v>
      </c>
      <c r="M68">
        <v>22.52178</v>
      </c>
    </row>
    <row r="69" spans="1:13" x14ac:dyDescent="0.2">
      <c r="A69">
        <v>1100</v>
      </c>
      <c r="B69">
        <v>0.1</v>
      </c>
      <c r="C69">
        <v>1</v>
      </c>
      <c r="D69">
        <v>2150</v>
      </c>
      <c r="E69">
        <v>150</v>
      </c>
      <c r="F69">
        <v>0.3</v>
      </c>
      <c r="G69">
        <v>1</v>
      </c>
      <c r="H69">
        <v>525</v>
      </c>
      <c r="I69">
        <v>118.7437</v>
      </c>
      <c r="J69">
        <v>3.6387610000000001</v>
      </c>
      <c r="K69">
        <v>6.9387910000000002</v>
      </c>
      <c r="L69">
        <v>14.67521</v>
      </c>
      <c r="M69">
        <v>23.263310000000001</v>
      </c>
    </row>
    <row r="70" spans="1:13" x14ac:dyDescent="0.2">
      <c r="A70">
        <v>1100</v>
      </c>
      <c r="B70">
        <v>0.05</v>
      </c>
      <c r="C70">
        <v>0</v>
      </c>
      <c r="D70">
        <v>2150</v>
      </c>
      <c r="E70">
        <v>150</v>
      </c>
      <c r="F70">
        <v>0.5</v>
      </c>
      <c r="G70">
        <v>0</v>
      </c>
      <c r="H70">
        <v>263</v>
      </c>
      <c r="I70">
        <v>118.6011</v>
      </c>
      <c r="J70">
        <v>3.983301</v>
      </c>
      <c r="K70">
        <v>8.9194390000000006</v>
      </c>
      <c r="L70">
        <v>18.355119999999999</v>
      </c>
      <c r="M70">
        <v>24.991710000000001</v>
      </c>
    </row>
    <row r="71" spans="1:13" x14ac:dyDescent="0.2">
      <c r="A71">
        <v>1100</v>
      </c>
      <c r="B71">
        <v>0.05</v>
      </c>
      <c r="C71">
        <v>1</v>
      </c>
      <c r="D71">
        <v>2150</v>
      </c>
      <c r="E71">
        <v>150</v>
      </c>
      <c r="F71">
        <v>0.5</v>
      </c>
      <c r="G71">
        <v>2</v>
      </c>
      <c r="H71">
        <v>247</v>
      </c>
      <c r="I71">
        <v>118.5658</v>
      </c>
      <c r="J71">
        <v>5.0545980000000004</v>
      </c>
      <c r="K71">
        <v>10.00267</v>
      </c>
      <c r="L71">
        <v>19.437200000000001</v>
      </c>
      <c r="M71">
        <v>26.06108</v>
      </c>
    </row>
    <row r="72" spans="1:13" x14ac:dyDescent="0.2">
      <c r="A72">
        <v>1100</v>
      </c>
      <c r="B72">
        <v>0.05</v>
      </c>
      <c r="C72">
        <v>0.5</v>
      </c>
      <c r="D72">
        <v>2150</v>
      </c>
      <c r="E72">
        <v>150</v>
      </c>
      <c r="F72">
        <v>0.5</v>
      </c>
      <c r="G72">
        <v>1</v>
      </c>
      <c r="H72">
        <v>474</v>
      </c>
      <c r="I72">
        <v>118.4978</v>
      </c>
      <c r="J72">
        <v>4.4733280000000004</v>
      </c>
      <c r="K72">
        <v>9.4131780000000003</v>
      </c>
      <c r="L72">
        <v>18.828890000000001</v>
      </c>
      <c r="M72">
        <v>25.433160000000001</v>
      </c>
    </row>
    <row r="73" spans="1:13" x14ac:dyDescent="0.2">
      <c r="A73">
        <v>1900</v>
      </c>
      <c r="B73">
        <v>0.05</v>
      </c>
      <c r="C73">
        <v>0</v>
      </c>
      <c r="D73">
        <v>2150</v>
      </c>
      <c r="E73">
        <v>150</v>
      </c>
      <c r="F73">
        <v>0.3</v>
      </c>
      <c r="G73">
        <v>0</v>
      </c>
      <c r="H73">
        <v>622</v>
      </c>
      <c r="I73">
        <v>113.57040000000001</v>
      </c>
      <c r="J73">
        <v>4.1077589999999997</v>
      </c>
      <c r="K73">
        <v>9.3245979999999999</v>
      </c>
      <c r="L73">
        <v>19.99549</v>
      </c>
      <c r="M73">
        <v>25.700009999999999</v>
      </c>
    </row>
    <row r="74" spans="1:13" x14ac:dyDescent="0.2">
      <c r="A74">
        <v>1900</v>
      </c>
      <c r="B74">
        <v>0.05</v>
      </c>
      <c r="C74">
        <v>0.5</v>
      </c>
      <c r="D74">
        <v>2150</v>
      </c>
      <c r="E74">
        <v>150</v>
      </c>
      <c r="F74">
        <v>0.3</v>
      </c>
      <c r="G74">
        <v>1</v>
      </c>
      <c r="H74">
        <v>101</v>
      </c>
      <c r="I74">
        <v>113.49379999999999</v>
      </c>
      <c r="J74">
        <v>4.8034309999999998</v>
      </c>
      <c r="K74">
        <v>10.04012</v>
      </c>
      <c r="L74">
        <v>20.706399999999999</v>
      </c>
      <c r="M74">
        <v>26.358270000000001</v>
      </c>
    </row>
    <row r="75" spans="1:13" x14ac:dyDescent="0.2">
      <c r="A75">
        <v>1900</v>
      </c>
      <c r="B75">
        <v>0.05</v>
      </c>
      <c r="C75">
        <v>1</v>
      </c>
      <c r="D75">
        <v>2150</v>
      </c>
      <c r="E75">
        <v>150</v>
      </c>
      <c r="F75">
        <v>0.3</v>
      </c>
      <c r="G75">
        <v>2</v>
      </c>
      <c r="H75">
        <v>202</v>
      </c>
      <c r="I75">
        <v>113.4425</v>
      </c>
      <c r="J75">
        <v>6.765841</v>
      </c>
      <c r="K75">
        <v>12.033519999999999</v>
      </c>
      <c r="L75">
        <v>22.65361</v>
      </c>
      <c r="M75">
        <v>28.28978</v>
      </c>
    </row>
    <row r="76" spans="1:13" x14ac:dyDescent="0.2">
      <c r="A76">
        <v>1500</v>
      </c>
      <c r="B76">
        <v>0.05</v>
      </c>
      <c r="C76">
        <v>0</v>
      </c>
      <c r="D76">
        <v>2150</v>
      </c>
      <c r="E76">
        <v>150</v>
      </c>
      <c r="F76">
        <v>0.4</v>
      </c>
      <c r="G76">
        <v>0</v>
      </c>
      <c r="H76">
        <v>234</v>
      </c>
      <c r="I76">
        <v>111.0399</v>
      </c>
      <c r="J76">
        <v>4.3196580000000004</v>
      </c>
      <c r="K76">
        <v>9.9192750000000007</v>
      </c>
      <c r="L76">
        <v>21.411370000000002</v>
      </c>
      <c r="M76">
        <v>26.31157</v>
      </c>
    </row>
    <row r="77" spans="1:13" x14ac:dyDescent="0.2">
      <c r="A77">
        <v>1500</v>
      </c>
      <c r="B77">
        <v>0.05</v>
      </c>
      <c r="C77">
        <v>1</v>
      </c>
      <c r="D77">
        <v>2150</v>
      </c>
      <c r="E77">
        <v>150</v>
      </c>
      <c r="F77">
        <v>0.4</v>
      </c>
      <c r="G77">
        <v>2</v>
      </c>
      <c r="H77">
        <v>562</v>
      </c>
      <c r="I77">
        <v>111.0214</v>
      </c>
      <c r="J77">
        <v>6.3742279999999996</v>
      </c>
      <c r="K77">
        <v>11.92529</v>
      </c>
      <c r="L77">
        <v>23.40963</v>
      </c>
      <c r="M77">
        <v>28.31409</v>
      </c>
    </row>
    <row r="78" spans="1:13" x14ac:dyDescent="0.2">
      <c r="A78">
        <v>1500</v>
      </c>
      <c r="B78">
        <v>0.05</v>
      </c>
      <c r="C78">
        <v>0.5</v>
      </c>
      <c r="D78">
        <v>2150</v>
      </c>
      <c r="E78">
        <v>150</v>
      </c>
      <c r="F78">
        <v>0.4</v>
      </c>
      <c r="G78">
        <v>1</v>
      </c>
      <c r="H78">
        <v>524</v>
      </c>
      <c r="I78">
        <v>110.98699999999999</v>
      </c>
      <c r="J78">
        <v>4.9285310000000004</v>
      </c>
      <c r="K78">
        <v>10.51769</v>
      </c>
      <c r="L78">
        <v>21.98499</v>
      </c>
      <c r="M78">
        <v>26.875170000000001</v>
      </c>
    </row>
    <row r="79" spans="1:13" x14ac:dyDescent="0.2">
      <c r="A79">
        <v>1100</v>
      </c>
      <c r="B79">
        <v>0.15</v>
      </c>
      <c r="C79">
        <v>0</v>
      </c>
      <c r="D79">
        <v>3000</v>
      </c>
      <c r="E79">
        <v>150</v>
      </c>
      <c r="F79">
        <v>0.3</v>
      </c>
      <c r="G79">
        <v>2</v>
      </c>
      <c r="H79">
        <v>99</v>
      </c>
      <c r="I79">
        <v>109.7167</v>
      </c>
      <c r="J79">
        <v>2.5905360000000002</v>
      </c>
      <c r="K79">
        <v>5.9263979999999998</v>
      </c>
      <c r="L79">
        <v>15.3309</v>
      </c>
      <c r="M79">
        <v>22.882390000000001</v>
      </c>
    </row>
    <row r="80" spans="1:13" x14ac:dyDescent="0.2">
      <c r="A80">
        <v>1100</v>
      </c>
      <c r="B80">
        <v>0.1</v>
      </c>
      <c r="C80">
        <v>0</v>
      </c>
      <c r="D80">
        <v>2500</v>
      </c>
      <c r="E80">
        <v>150</v>
      </c>
      <c r="F80">
        <v>0.4</v>
      </c>
      <c r="G80">
        <v>1</v>
      </c>
      <c r="H80">
        <v>571</v>
      </c>
      <c r="I80">
        <v>109.4199</v>
      </c>
      <c r="J80">
        <v>2.8856190000000002</v>
      </c>
      <c r="K80">
        <v>6.8713259999999998</v>
      </c>
      <c r="L80">
        <v>17.65767</v>
      </c>
      <c r="M80">
        <v>23.862960000000001</v>
      </c>
    </row>
    <row r="81" spans="1:13" x14ac:dyDescent="0.2">
      <c r="A81">
        <v>1100</v>
      </c>
      <c r="B81">
        <v>0.1</v>
      </c>
      <c r="C81">
        <v>0.5</v>
      </c>
      <c r="D81">
        <v>2500</v>
      </c>
      <c r="E81">
        <v>150</v>
      </c>
      <c r="F81">
        <v>0.4</v>
      </c>
      <c r="G81">
        <v>2</v>
      </c>
      <c r="H81">
        <v>618</v>
      </c>
      <c r="I81">
        <v>109.41</v>
      </c>
      <c r="J81">
        <v>3.4474019999999999</v>
      </c>
      <c r="K81">
        <v>7.450869</v>
      </c>
      <c r="L81">
        <v>18.204070000000002</v>
      </c>
      <c r="M81">
        <v>24.406939999999999</v>
      </c>
    </row>
    <row r="82" spans="1:13" x14ac:dyDescent="0.2">
      <c r="A82">
        <v>1100</v>
      </c>
      <c r="B82">
        <v>0.1</v>
      </c>
      <c r="C82">
        <v>1</v>
      </c>
      <c r="D82">
        <v>2500</v>
      </c>
      <c r="E82">
        <v>150</v>
      </c>
      <c r="F82">
        <v>0.4</v>
      </c>
      <c r="G82">
        <v>0</v>
      </c>
      <c r="H82">
        <v>304</v>
      </c>
      <c r="I82">
        <v>109.3724</v>
      </c>
      <c r="J82">
        <v>4.3292919999999997</v>
      </c>
      <c r="K82">
        <v>8.3177389999999995</v>
      </c>
      <c r="L82">
        <v>19.137799999999999</v>
      </c>
      <c r="M82">
        <v>25.2728</v>
      </c>
    </row>
    <row r="83" spans="1:13" x14ac:dyDescent="0.2">
      <c r="A83">
        <v>1100</v>
      </c>
      <c r="B83">
        <v>0.1</v>
      </c>
      <c r="C83">
        <v>0</v>
      </c>
      <c r="D83">
        <v>3000</v>
      </c>
      <c r="E83">
        <v>150</v>
      </c>
      <c r="F83">
        <v>0.5</v>
      </c>
      <c r="G83">
        <v>0</v>
      </c>
      <c r="H83">
        <v>501</v>
      </c>
      <c r="I83">
        <v>107.4216</v>
      </c>
      <c r="J83">
        <v>2.9810810000000001</v>
      </c>
      <c r="K83">
        <v>7.2050679999999998</v>
      </c>
      <c r="L83">
        <v>19.00957</v>
      </c>
      <c r="M83">
        <v>24.31372</v>
      </c>
    </row>
    <row r="84" spans="1:13" x14ac:dyDescent="0.2">
      <c r="A84">
        <v>1100</v>
      </c>
      <c r="B84">
        <v>0.1</v>
      </c>
      <c r="C84">
        <v>1</v>
      </c>
      <c r="D84">
        <v>3000</v>
      </c>
      <c r="E84">
        <v>150</v>
      </c>
      <c r="F84">
        <v>0.5</v>
      </c>
      <c r="G84">
        <v>2</v>
      </c>
      <c r="H84">
        <v>401</v>
      </c>
      <c r="I84">
        <v>107.3921</v>
      </c>
      <c r="J84">
        <v>4.6462859999999999</v>
      </c>
      <c r="K84">
        <v>8.8465579999999999</v>
      </c>
      <c r="L84">
        <v>20.634239999999998</v>
      </c>
      <c r="M84">
        <v>25.955190000000002</v>
      </c>
    </row>
    <row r="85" spans="1:13" x14ac:dyDescent="0.2">
      <c r="A85">
        <v>1100</v>
      </c>
      <c r="B85">
        <v>0.1</v>
      </c>
      <c r="C85">
        <v>0.5</v>
      </c>
      <c r="D85">
        <v>3000</v>
      </c>
      <c r="E85">
        <v>150</v>
      </c>
      <c r="F85">
        <v>0.5</v>
      </c>
      <c r="G85">
        <v>1</v>
      </c>
      <c r="H85">
        <v>580</v>
      </c>
      <c r="I85">
        <v>107.3775</v>
      </c>
      <c r="J85">
        <v>3.6646320000000001</v>
      </c>
      <c r="K85">
        <v>7.86449</v>
      </c>
      <c r="L85">
        <v>19.637119999999999</v>
      </c>
      <c r="M85">
        <v>24.937169999999998</v>
      </c>
    </row>
    <row r="86" spans="1:13" x14ac:dyDescent="0.2">
      <c r="A86">
        <v>1500</v>
      </c>
      <c r="B86">
        <v>0.05</v>
      </c>
      <c r="C86">
        <v>0</v>
      </c>
      <c r="D86">
        <v>2500</v>
      </c>
      <c r="E86">
        <v>150</v>
      </c>
      <c r="F86">
        <v>0.5</v>
      </c>
      <c r="G86">
        <v>2</v>
      </c>
      <c r="H86">
        <v>725</v>
      </c>
      <c r="I86">
        <v>106.9293</v>
      </c>
      <c r="J86">
        <v>4.6866950000000003</v>
      </c>
      <c r="K86">
        <v>10.801629999999999</v>
      </c>
      <c r="L86">
        <v>23.841729999999998</v>
      </c>
      <c r="M86">
        <v>27.294979999999999</v>
      </c>
    </row>
    <row r="87" spans="1:13" x14ac:dyDescent="0.2">
      <c r="A87">
        <v>1500</v>
      </c>
      <c r="B87">
        <v>0.05</v>
      </c>
      <c r="C87">
        <v>1</v>
      </c>
      <c r="D87">
        <v>2500</v>
      </c>
      <c r="E87">
        <v>150</v>
      </c>
      <c r="F87">
        <v>0.5</v>
      </c>
      <c r="G87">
        <v>1</v>
      </c>
      <c r="H87">
        <v>235</v>
      </c>
      <c r="I87">
        <v>106.8927</v>
      </c>
      <c r="J87">
        <v>6.9364999999999997</v>
      </c>
      <c r="K87">
        <v>13.03561</v>
      </c>
      <c r="L87">
        <v>26.07649</v>
      </c>
      <c r="M87">
        <v>29.527940000000001</v>
      </c>
    </row>
    <row r="88" spans="1:13" x14ac:dyDescent="0.2">
      <c r="A88">
        <v>1500</v>
      </c>
      <c r="B88">
        <v>0.05</v>
      </c>
      <c r="C88">
        <v>0.5</v>
      </c>
      <c r="D88">
        <v>2500</v>
      </c>
      <c r="E88">
        <v>150</v>
      </c>
      <c r="F88">
        <v>0.5</v>
      </c>
      <c r="G88">
        <v>0</v>
      </c>
      <c r="H88">
        <v>479</v>
      </c>
      <c r="I88">
        <v>106.88509999999999</v>
      </c>
      <c r="J88">
        <v>5.3917339999999996</v>
      </c>
      <c r="K88">
        <v>11.46288</v>
      </c>
      <c r="L88">
        <v>24.498159999999999</v>
      </c>
      <c r="M88">
        <v>27.96651</v>
      </c>
    </row>
    <row r="89" spans="1:13" x14ac:dyDescent="0.2">
      <c r="A89">
        <v>1500</v>
      </c>
      <c r="B89">
        <v>0.1</v>
      </c>
      <c r="C89">
        <v>0</v>
      </c>
      <c r="D89">
        <v>2500</v>
      </c>
      <c r="E89">
        <v>150</v>
      </c>
      <c r="F89">
        <v>0.3</v>
      </c>
      <c r="G89">
        <v>1</v>
      </c>
      <c r="H89">
        <v>38</v>
      </c>
      <c r="I89">
        <v>105.96469999999999</v>
      </c>
      <c r="J89">
        <v>2.9339219999999999</v>
      </c>
      <c r="K89">
        <v>7.1009219999999997</v>
      </c>
      <c r="L89">
        <v>19.510770000000001</v>
      </c>
      <c r="M89">
        <v>24.373889999999999</v>
      </c>
    </row>
    <row r="90" spans="1:13" x14ac:dyDescent="0.2">
      <c r="A90">
        <v>1500</v>
      </c>
      <c r="B90">
        <v>0.1</v>
      </c>
      <c r="C90">
        <v>0.5</v>
      </c>
      <c r="D90">
        <v>2500</v>
      </c>
      <c r="E90">
        <v>150</v>
      </c>
      <c r="F90">
        <v>0.3</v>
      </c>
      <c r="G90">
        <v>2</v>
      </c>
      <c r="H90">
        <v>346</v>
      </c>
      <c r="I90">
        <v>105.932</v>
      </c>
      <c r="J90">
        <v>3.5996000000000001</v>
      </c>
      <c r="K90">
        <v>7.782464</v>
      </c>
      <c r="L90">
        <v>20.202590000000001</v>
      </c>
      <c r="M90">
        <v>25.007010000000001</v>
      </c>
    </row>
    <row r="91" spans="1:13" x14ac:dyDescent="0.2">
      <c r="A91">
        <v>1500</v>
      </c>
      <c r="B91">
        <v>0.1</v>
      </c>
      <c r="C91">
        <v>1</v>
      </c>
      <c r="D91">
        <v>2500</v>
      </c>
      <c r="E91">
        <v>150</v>
      </c>
      <c r="F91">
        <v>0.3</v>
      </c>
      <c r="G91">
        <v>0</v>
      </c>
      <c r="H91">
        <v>458</v>
      </c>
      <c r="I91">
        <v>105.91370000000001</v>
      </c>
      <c r="J91">
        <v>4.7459150000000001</v>
      </c>
      <c r="K91">
        <v>8.9134539999999998</v>
      </c>
      <c r="L91">
        <v>21.333970000000001</v>
      </c>
      <c r="M91">
        <v>26.137589999999999</v>
      </c>
    </row>
    <row r="92" spans="1:13" x14ac:dyDescent="0.2">
      <c r="A92">
        <v>1900</v>
      </c>
      <c r="B92">
        <v>0.05</v>
      </c>
      <c r="C92">
        <v>0</v>
      </c>
      <c r="D92">
        <v>2500</v>
      </c>
      <c r="E92">
        <v>150</v>
      </c>
      <c r="F92">
        <v>0.4</v>
      </c>
      <c r="G92">
        <v>2</v>
      </c>
      <c r="H92">
        <v>620</v>
      </c>
      <c r="I92">
        <v>105.34139999999999</v>
      </c>
      <c r="J92">
        <v>4.7755650000000003</v>
      </c>
      <c r="K92">
        <v>10.99559</v>
      </c>
      <c r="L92">
        <v>24.735990000000001</v>
      </c>
      <c r="M92">
        <v>27.60371</v>
      </c>
    </row>
    <row r="93" spans="1:13" x14ac:dyDescent="0.2">
      <c r="A93">
        <v>1900</v>
      </c>
      <c r="B93">
        <v>0.05</v>
      </c>
      <c r="C93">
        <v>0.5</v>
      </c>
      <c r="D93">
        <v>2500</v>
      </c>
      <c r="E93">
        <v>150</v>
      </c>
      <c r="F93">
        <v>0.4</v>
      </c>
      <c r="G93">
        <v>0</v>
      </c>
      <c r="H93">
        <v>715</v>
      </c>
      <c r="I93">
        <v>105.2431</v>
      </c>
      <c r="J93">
        <v>5.5831280000000003</v>
      </c>
      <c r="K93">
        <v>11.850339999999999</v>
      </c>
      <c r="L93">
        <v>25.576160000000002</v>
      </c>
      <c r="M93">
        <v>28.37425</v>
      </c>
    </row>
    <row r="94" spans="1:13" x14ac:dyDescent="0.2">
      <c r="A94">
        <v>1900</v>
      </c>
      <c r="B94">
        <v>0.05</v>
      </c>
      <c r="C94">
        <v>1</v>
      </c>
      <c r="D94">
        <v>2500</v>
      </c>
      <c r="E94">
        <v>150</v>
      </c>
      <c r="F94">
        <v>0.4</v>
      </c>
      <c r="G94">
        <v>1</v>
      </c>
      <c r="H94">
        <v>530</v>
      </c>
      <c r="I94">
        <v>105.15900000000001</v>
      </c>
      <c r="J94">
        <v>7.9436150000000003</v>
      </c>
      <c r="K94">
        <v>14.178940000000001</v>
      </c>
      <c r="L94">
        <v>27.91902</v>
      </c>
      <c r="M94">
        <v>30.682849999999998</v>
      </c>
    </row>
    <row r="95" spans="1:13" x14ac:dyDescent="0.2">
      <c r="A95">
        <v>1900</v>
      </c>
      <c r="B95">
        <v>0.05</v>
      </c>
      <c r="C95">
        <v>0</v>
      </c>
      <c r="D95">
        <v>3000</v>
      </c>
      <c r="E95">
        <v>150</v>
      </c>
      <c r="F95">
        <v>0.5</v>
      </c>
      <c r="G95">
        <v>1</v>
      </c>
      <c r="H95">
        <v>359</v>
      </c>
      <c r="I95">
        <v>103.43770000000001</v>
      </c>
      <c r="J95">
        <v>4.9494020000000001</v>
      </c>
      <c r="K95">
        <v>11.51873</v>
      </c>
      <c r="L95">
        <v>26.1724</v>
      </c>
      <c r="M95">
        <v>28.141259999999999</v>
      </c>
    </row>
    <row r="96" spans="1:13" x14ac:dyDescent="0.2">
      <c r="A96">
        <v>1900</v>
      </c>
      <c r="B96">
        <v>0.05</v>
      </c>
      <c r="C96">
        <v>0.5</v>
      </c>
      <c r="D96">
        <v>3000</v>
      </c>
      <c r="E96">
        <v>150</v>
      </c>
      <c r="F96">
        <v>0.5</v>
      </c>
      <c r="G96">
        <v>2</v>
      </c>
      <c r="H96">
        <v>642</v>
      </c>
      <c r="I96">
        <v>103.3489</v>
      </c>
      <c r="J96">
        <v>5.7890519999999999</v>
      </c>
      <c r="K96">
        <v>12.34003</v>
      </c>
      <c r="L96">
        <v>26.996020000000001</v>
      </c>
      <c r="M96">
        <v>28.89584</v>
      </c>
    </row>
    <row r="97" spans="1:13" x14ac:dyDescent="0.2">
      <c r="A97">
        <v>1900</v>
      </c>
      <c r="B97">
        <v>0.05</v>
      </c>
      <c r="C97">
        <v>1</v>
      </c>
      <c r="D97">
        <v>3000</v>
      </c>
      <c r="E97">
        <v>150</v>
      </c>
      <c r="F97">
        <v>0.5</v>
      </c>
      <c r="G97">
        <v>0</v>
      </c>
      <c r="H97">
        <v>363</v>
      </c>
      <c r="I97">
        <v>103.3391</v>
      </c>
      <c r="J97">
        <v>7.2529219999999999</v>
      </c>
      <c r="K97">
        <v>13.77436</v>
      </c>
      <c r="L97">
        <v>28.444469999999999</v>
      </c>
      <c r="M97">
        <v>30.327829999999999</v>
      </c>
    </row>
    <row r="98" spans="1:13" x14ac:dyDescent="0.2">
      <c r="A98">
        <v>1900</v>
      </c>
      <c r="B98">
        <v>0.1</v>
      </c>
      <c r="C98">
        <v>0</v>
      </c>
      <c r="D98">
        <v>3000</v>
      </c>
      <c r="E98">
        <v>150</v>
      </c>
      <c r="F98">
        <v>0.3</v>
      </c>
      <c r="G98">
        <v>0</v>
      </c>
      <c r="H98">
        <v>17</v>
      </c>
      <c r="I98">
        <v>102.3633</v>
      </c>
      <c r="J98">
        <v>3.1328860000000001</v>
      </c>
      <c r="K98">
        <v>7.6051770000000003</v>
      </c>
      <c r="L98">
        <v>22.660160000000001</v>
      </c>
      <c r="M98">
        <v>25.09395</v>
      </c>
    </row>
    <row r="99" spans="1:13" x14ac:dyDescent="0.2">
      <c r="A99">
        <v>1900</v>
      </c>
      <c r="B99">
        <v>0.1</v>
      </c>
      <c r="C99">
        <v>1</v>
      </c>
      <c r="D99">
        <v>3000</v>
      </c>
      <c r="E99">
        <v>150</v>
      </c>
      <c r="F99">
        <v>0.3</v>
      </c>
      <c r="G99">
        <v>2</v>
      </c>
      <c r="H99">
        <v>563</v>
      </c>
      <c r="I99">
        <v>102.3259</v>
      </c>
      <c r="J99">
        <v>4.9450919999999998</v>
      </c>
      <c r="K99">
        <v>9.3817149999999998</v>
      </c>
      <c r="L99">
        <v>24.490320000000001</v>
      </c>
      <c r="M99">
        <v>26.854869999999998</v>
      </c>
    </row>
    <row r="100" spans="1:13" x14ac:dyDescent="0.2">
      <c r="A100">
        <v>1900</v>
      </c>
      <c r="B100">
        <v>0.1</v>
      </c>
      <c r="C100">
        <v>0.5</v>
      </c>
      <c r="D100">
        <v>3000</v>
      </c>
      <c r="E100">
        <v>150</v>
      </c>
      <c r="F100">
        <v>0.3</v>
      </c>
      <c r="G100">
        <v>1</v>
      </c>
      <c r="H100">
        <v>496</v>
      </c>
      <c r="I100">
        <v>102.2483</v>
      </c>
      <c r="J100">
        <v>4.4276580000000001</v>
      </c>
      <c r="K100">
        <v>8.9113249999999997</v>
      </c>
      <c r="L100">
        <v>23.98677</v>
      </c>
      <c r="M100">
        <v>26.28396</v>
      </c>
    </row>
    <row r="101" spans="1:13" x14ac:dyDescent="0.2">
      <c r="A101">
        <v>1100</v>
      </c>
      <c r="B101">
        <v>0.15</v>
      </c>
      <c r="C101">
        <v>0.5</v>
      </c>
      <c r="D101">
        <v>2500</v>
      </c>
      <c r="E101">
        <v>150</v>
      </c>
      <c r="F101">
        <v>0.3</v>
      </c>
      <c r="G101">
        <v>2</v>
      </c>
      <c r="H101">
        <v>598</v>
      </c>
      <c r="I101">
        <v>101.9785</v>
      </c>
      <c r="J101">
        <v>2.7935409999999998</v>
      </c>
      <c r="K101">
        <v>6.109966</v>
      </c>
      <c r="L101">
        <v>20.513380000000002</v>
      </c>
      <c r="M101">
        <v>23.88663</v>
      </c>
    </row>
    <row r="102" spans="1:13" x14ac:dyDescent="0.2">
      <c r="A102">
        <v>1100</v>
      </c>
      <c r="B102">
        <v>0.15</v>
      </c>
      <c r="C102">
        <v>1</v>
      </c>
      <c r="D102">
        <v>2500</v>
      </c>
      <c r="E102">
        <v>150</v>
      </c>
      <c r="F102">
        <v>0.3</v>
      </c>
      <c r="G102">
        <v>0</v>
      </c>
      <c r="H102">
        <v>1</v>
      </c>
      <c r="I102">
        <v>101.96380000000001</v>
      </c>
      <c r="J102">
        <v>3.5128020000000002</v>
      </c>
      <c r="K102">
        <v>6.8417820000000003</v>
      </c>
      <c r="L102">
        <v>21.229420000000001</v>
      </c>
      <c r="M102">
        <v>24.5763</v>
      </c>
    </row>
    <row r="103" spans="1:13" x14ac:dyDescent="0.2">
      <c r="A103">
        <v>1100</v>
      </c>
      <c r="B103">
        <v>0.15</v>
      </c>
      <c r="C103">
        <v>0</v>
      </c>
      <c r="D103">
        <v>2500</v>
      </c>
      <c r="E103">
        <v>150</v>
      </c>
      <c r="F103">
        <v>0.3</v>
      </c>
      <c r="G103">
        <v>1</v>
      </c>
      <c r="H103">
        <v>551</v>
      </c>
      <c r="I103">
        <v>101.9401</v>
      </c>
      <c r="J103">
        <v>2.636425</v>
      </c>
      <c r="K103">
        <v>6.5366530000000003</v>
      </c>
      <c r="L103">
        <v>20.757090000000002</v>
      </c>
      <c r="M103">
        <v>24.05714</v>
      </c>
    </row>
    <row r="104" spans="1:13" x14ac:dyDescent="0.2">
      <c r="A104">
        <v>1500</v>
      </c>
      <c r="B104">
        <v>0.1</v>
      </c>
      <c r="C104">
        <v>0</v>
      </c>
      <c r="D104">
        <v>3000</v>
      </c>
      <c r="E104">
        <v>150</v>
      </c>
      <c r="F104">
        <v>0.4</v>
      </c>
      <c r="G104">
        <v>0</v>
      </c>
      <c r="H104">
        <v>424</v>
      </c>
      <c r="I104">
        <v>99.354709999999997</v>
      </c>
      <c r="J104">
        <v>3.274</v>
      </c>
      <c r="K104">
        <v>8.1375779999999995</v>
      </c>
      <c r="L104" t="s">
        <v>49</v>
      </c>
      <c r="M104">
        <v>25.846270000000001</v>
      </c>
    </row>
    <row r="105" spans="1:13" x14ac:dyDescent="0.2">
      <c r="A105">
        <v>1500</v>
      </c>
      <c r="B105">
        <v>0.1</v>
      </c>
      <c r="C105">
        <v>1</v>
      </c>
      <c r="D105">
        <v>3000</v>
      </c>
      <c r="E105">
        <v>150</v>
      </c>
      <c r="F105">
        <v>0.4</v>
      </c>
      <c r="G105">
        <v>2</v>
      </c>
      <c r="H105">
        <v>505</v>
      </c>
      <c r="I105">
        <v>99.312619999999995</v>
      </c>
      <c r="J105">
        <v>5.8580800000000002</v>
      </c>
      <c r="K105">
        <v>10.72607</v>
      </c>
      <c r="L105" t="s">
        <v>49</v>
      </c>
      <c r="M105">
        <v>28.347390000000001</v>
      </c>
    </row>
    <row r="106" spans="1:13" x14ac:dyDescent="0.2">
      <c r="A106">
        <v>1500</v>
      </c>
      <c r="B106">
        <v>0.1</v>
      </c>
      <c r="C106">
        <v>0.5</v>
      </c>
      <c r="D106">
        <v>3000</v>
      </c>
      <c r="E106">
        <v>150</v>
      </c>
      <c r="F106">
        <v>0.4</v>
      </c>
      <c r="G106">
        <v>1</v>
      </c>
      <c r="H106">
        <v>543</v>
      </c>
      <c r="I106">
        <v>99.304010000000005</v>
      </c>
      <c r="J106">
        <v>4.1197790000000003</v>
      </c>
      <c r="K106">
        <v>8.9713159999999998</v>
      </c>
      <c r="L106" t="s">
        <v>49</v>
      </c>
      <c r="M106">
        <v>26.6129</v>
      </c>
    </row>
    <row r="107" spans="1:13" x14ac:dyDescent="0.2">
      <c r="A107">
        <v>1100</v>
      </c>
      <c r="B107">
        <v>0.1</v>
      </c>
      <c r="C107">
        <v>0</v>
      </c>
      <c r="D107">
        <v>2150</v>
      </c>
      <c r="E107">
        <v>150</v>
      </c>
      <c r="F107">
        <v>0.4</v>
      </c>
      <c r="G107">
        <v>0</v>
      </c>
      <c r="H107">
        <v>175</v>
      </c>
      <c r="I107">
        <v>96.334220000000002</v>
      </c>
      <c r="J107">
        <v>3.3986489999999998</v>
      </c>
      <c r="K107">
        <v>8.5993209999999998</v>
      </c>
      <c r="L107" t="s">
        <v>49</v>
      </c>
      <c r="M107">
        <v>26.474519999999998</v>
      </c>
    </row>
    <row r="108" spans="1:13" x14ac:dyDescent="0.2">
      <c r="A108">
        <v>1100</v>
      </c>
      <c r="B108">
        <v>0.1</v>
      </c>
      <c r="C108">
        <v>1</v>
      </c>
      <c r="D108">
        <v>2150</v>
      </c>
      <c r="E108">
        <v>150</v>
      </c>
      <c r="F108">
        <v>0.4</v>
      </c>
      <c r="G108">
        <v>2</v>
      </c>
      <c r="H108">
        <v>404</v>
      </c>
      <c r="I108">
        <v>96.32535</v>
      </c>
      <c r="J108">
        <v>4.7493100000000004</v>
      </c>
      <c r="K108">
        <v>9.9331700000000005</v>
      </c>
      <c r="L108" t="s">
        <v>49</v>
      </c>
      <c r="M108">
        <v>27.792719999999999</v>
      </c>
    </row>
    <row r="109" spans="1:13" x14ac:dyDescent="0.2">
      <c r="A109">
        <v>1100</v>
      </c>
      <c r="B109">
        <v>0.1</v>
      </c>
      <c r="C109">
        <v>0.5</v>
      </c>
      <c r="D109">
        <v>2150</v>
      </c>
      <c r="E109">
        <v>150</v>
      </c>
      <c r="F109">
        <v>0.4</v>
      </c>
      <c r="G109">
        <v>1</v>
      </c>
      <c r="H109">
        <v>554</v>
      </c>
      <c r="I109">
        <v>96.31044</v>
      </c>
      <c r="J109">
        <v>3.9359850000000001</v>
      </c>
      <c r="K109">
        <v>9.1212769999999992</v>
      </c>
      <c r="L109" t="s">
        <v>49</v>
      </c>
      <c r="M109">
        <v>26.964950000000002</v>
      </c>
    </row>
    <row r="110" spans="1:13" x14ac:dyDescent="0.2">
      <c r="A110">
        <v>1500</v>
      </c>
      <c r="B110">
        <v>0.05</v>
      </c>
      <c r="C110">
        <v>0</v>
      </c>
      <c r="D110">
        <v>2150</v>
      </c>
      <c r="E110">
        <v>150</v>
      </c>
      <c r="F110">
        <v>0.5</v>
      </c>
      <c r="G110">
        <v>1</v>
      </c>
      <c r="H110">
        <v>127</v>
      </c>
      <c r="I110">
        <v>95.878559999999993</v>
      </c>
      <c r="J110">
        <v>5.5693970000000004</v>
      </c>
      <c r="K110">
        <v>13.269640000000001</v>
      </c>
      <c r="L110" t="s">
        <v>49</v>
      </c>
      <c r="M110">
        <v>29.976929999999999</v>
      </c>
    </row>
    <row r="111" spans="1:13" x14ac:dyDescent="0.2">
      <c r="A111">
        <v>1500</v>
      </c>
      <c r="B111">
        <v>0.05</v>
      </c>
      <c r="C111">
        <v>1</v>
      </c>
      <c r="D111">
        <v>2150</v>
      </c>
      <c r="E111">
        <v>150</v>
      </c>
      <c r="F111">
        <v>0.5</v>
      </c>
      <c r="G111">
        <v>0</v>
      </c>
      <c r="H111">
        <v>360</v>
      </c>
      <c r="I111">
        <v>95.843739999999997</v>
      </c>
      <c r="J111">
        <v>7.6420209999999997</v>
      </c>
      <c r="K111">
        <v>15.34079</v>
      </c>
      <c r="L111" t="s">
        <v>49</v>
      </c>
      <c r="M111">
        <v>32.001199999999997</v>
      </c>
    </row>
    <row r="112" spans="1:13" x14ac:dyDescent="0.2">
      <c r="A112">
        <v>1500</v>
      </c>
      <c r="B112">
        <v>0.05</v>
      </c>
      <c r="C112">
        <v>0.5</v>
      </c>
      <c r="D112">
        <v>2150</v>
      </c>
      <c r="E112">
        <v>150</v>
      </c>
      <c r="F112">
        <v>0.5</v>
      </c>
      <c r="G112">
        <v>2</v>
      </c>
      <c r="H112">
        <v>106</v>
      </c>
      <c r="I112">
        <v>95.812389999999994</v>
      </c>
      <c r="J112">
        <v>6.2532629999999996</v>
      </c>
      <c r="K112">
        <v>13.92107</v>
      </c>
      <c r="L112" t="s">
        <v>49</v>
      </c>
      <c r="M112">
        <v>30.58061</v>
      </c>
    </row>
    <row r="113" spans="1:13" x14ac:dyDescent="0.2">
      <c r="A113">
        <v>1100</v>
      </c>
      <c r="B113">
        <v>0.15</v>
      </c>
      <c r="C113">
        <v>0</v>
      </c>
      <c r="D113">
        <v>3000</v>
      </c>
      <c r="E113">
        <v>150</v>
      </c>
      <c r="F113">
        <v>0.4</v>
      </c>
      <c r="G113">
        <v>0</v>
      </c>
      <c r="H113">
        <v>130</v>
      </c>
      <c r="I113">
        <v>95.266599999999997</v>
      </c>
      <c r="J113">
        <v>2.7266550000000001</v>
      </c>
      <c r="K113">
        <v>6.7282690000000001</v>
      </c>
      <c r="L113" t="s">
        <v>49</v>
      </c>
      <c r="M113">
        <v>24.96782</v>
      </c>
    </row>
    <row r="114" spans="1:13" x14ac:dyDescent="0.2">
      <c r="A114">
        <v>1100</v>
      </c>
      <c r="B114">
        <v>0.15</v>
      </c>
      <c r="C114">
        <v>0.5</v>
      </c>
      <c r="D114">
        <v>3000</v>
      </c>
      <c r="E114">
        <v>150</v>
      </c>
      <c r="F114">
        <v>0.4</v>
      </c>
      <c r="G114">
        <v>1</v>
      </c>
      <c r="H114">
        <v>134</v>
      </c>
      <c r="I114">
        <v>95.212389999999999</v>
      </c>
      <c r="J114">
        <v>3.219379</v>
      </c>
      <c r="K114">
        <v>7.1198319999999997</v>
      </c>
      <c r="L114" t="s">
        <v>49</v>
      </c>
      <c r="M114">
        <v>25.511790000000001</v>
      </c>
    </row>
    <row r="115" spans="1:13" x14ac:dyDescent="0.2">
      <c r="A115">
        <v>1100</v>
      </c>
      <c r="B115">
        <v>0.15</v>
      </c>
      <c r="C115">
        <v>1</v>
      </c>
      <c r="D115">
        <v>3000</v>
      </c>
      <c r="E115">
        <v>150</v>
      </c>
      <c r="F115">
        <v>0.4</v>
      </c>
      <c r="G115">
        <v>2</v>
      </c>
      <c r="H115">
        <v>528</v>
      </c>
      <c r="I115">
        <v>95.202680000000001</v>
      </c>
      <c r="J115">
        <v>5.057798</v>
      </c>
      <c r="K115">
        <v>8.9627610000000004</v>
      </c>
      <c r="L115" t="s">
        <v>49</v>
      </c>
      <c r="M115">
        <v>27.318539999999999</v>
      </c>
    </row>
    <row r="116" spans="1:13" x14ac:dyDescent="0.2">
      <c r="A116">
        <v>1900</v>
      </c>
      <c r="B116">
        <v>0.05</v>
      </c>
      <c r="C116">
        <v>0</v>
      </c>
      <c r="D116">
        <v>2150</v>
      </c>
      <c r="E116">
        <v>150</v>
      </c>
      <c r="F116">
        <v>0.4</v>
      </c>
      <c r="G116">
        <v>1</v>
      </c>
      <c r="H116">
        <v>541</v>
      </c>
      <c r="I116">
        <v>94.345129999999997</v>
      </c>
      <c r="J116">
        <v>5.6243650000000001</v>
      </c>
      <c r="K116">
        <v>13.54912</v>
      </c>
      <c r="L116" t="s">
        <v>49</v>
      </c>
      <c r="M116">
        <v>30.290559999999999</v>
      </c>
    </row>
    <row r="117" spans="1:13" x14ac:dyDescent="0.2">
      <c r="A117">
        <v>1900</v>
      </c>
      <c r="B117">
        <v>0.05</v>
      </c>
      <c r="C117">
        <v>0.5</v>
      </c>
      <c r="D117">
        <v>2150</v>
      </c>
      <c r="E117">
        <v>150</v>
      </c>
      <c r="F117">
        <v>0.4</v>
      </c>
      <c r="G117">
        <v>2</v>
      </c>
      <c r="H117">
        <v>187</v>
      </c>
      <c r="I117">
        <v>94.312759999999997</v>
      </c>
      <c r="J117">
        <v>6.3725969999999998</v>
      </c>
      <c r="K117">
        <v>14.27631</v>
      </c>
      <c r="L117" t="s">
        <v>49</v>
      </c>
      <c r="M117">
        <v>30.95796</v>
      </c>
    </row>
    <row r="118" spans="1:13" x14ac:dyDescent="0.2">
      <c r="A118">
        <v>1900</v>
      </c>
      <c r="B118">
        <v>0.05</v>
      </c>
      <c r="C118">
        <v>1</v>
      </c>
      <c r="D118">
        <v>2150</v>
      </c>
      <c r="E118">
        <v>150</v>
      </c>
      <c r="F118">
        <v>0.4</v>
      </c>
      <c r="G118">
        <v>0</v>
      </c>
      <c r="H118">
        <v>442</v>
      </c>
      <c r="I118">
        <v>94.303880000000007</v>
      </c>
      <c r="J118">
        <v>7.9767229999999998</v>
      </c>
      <c r="K118">
        <v>15.847580000000001</v>
      </c>
      <c r="L118" t="s">
        <v>49</v>
      </c>
      <c r="M118">
        <v>32.53687</v>
      </c>
    </row>
    <row r="119" spans="1:13" x14ac:dyDescent="0.2">
      <c r="A119">
        <v>1500</v>
      </c>
      <c r="B119">
        <v>0.1</v>
      </c>
      <c r="C119">
        <v>0</v>
      </c>
      <c r="D119">
        <v>2150</v>
      </c>
      <c r="E119">
        <v>150</v>
      </c>
      <c r="F119">
        <v>0.3</v>
      </c>
      <c r="G119">
        <v>0</v>
      </c>
      <c r="H119">
        <v>78</v>
      </c>
      <c r="I119">
        <v>93.133560000000003</v>
      </c>
      <c r="J119">
        <v>3.4960279999999999</v>
      </c>
      <c r="K119">
        <v>8.932226</v>
      </c>
      <c r="L119" t="s">
        <v>49</v>
      </c>
      <c r="M119">
        <v>27.039870000000001</v>
      </c>
    </row>
    <row r="120" spans="1:13" x14ac:dyDescent="0.2">
      <c r="A120">
        <v>1500</v>
      </c>
      <c r="B120">
        <v>0.1</v>
      </c>
      <c r="C120">
        <v>0.5</v>
      </c>
      <c r="D120">
        <v>2150</v>
      </c>
      <c r="E120">
        <v>150</v>
      </c>
      <c r="F120">
        <v>0.3</v>
      </c>
      <c r="G120">
        <v>1</v>
      </c>
      <c r="H120">
        <v>706</v>
      </c>
      <c r="I120">
        <v>93.128600000000006</v>
      </c>
      <c r="J120">
        <v>4.06731</v>
      </c>
      <c r="K120">
        <v>9.5194799999999997</v>
      </c>
      <c r="L120" t="s">
        <v>49</v>
      </c>
      <c r="M120">
        <v>27.60783</v>
      </c>
    </row>
    <row r="121" spans="1:13" x14ac:dyDescent="0.2">
      <c r="A121">
        <v>1500</v>
      </c>
      <c r="B121">
        <v>0.1</v>
      </c>
      <c r="C121">
        <v>1</v>
      </c>
      <c r="D121">
        <v>2150</v>
      </c>
      <c r="E121">
        <v>150</v>
      </c>
      <c r="F121">
        <v>0.3</v>
      </c>
      <c r="G121">
        <v>2</v>
      </c>
      <c r="H121">
        <v>15</v>
      </c>
      <c r="I121">
        <v>93.119159999999994</v>
      </c>
      <c r="J121">
        <v>5.0706610000000003</v>
      </c>
      <c r="K121">
        <v>10.51031</v>
      </c>
      <c r="L121" t="s">
        <v>49</v>
      </c>
      <c r="M121">
        <v>28.584579999999999</v>
      </c>
    </row>
    <row r="122" spans="1:13" x14ac:dyDescent="0.2">
      <c r="A122">
        <v>1500</v>
      </c>
      <c r="B122">
        <v>0.15</v>
      </c>
      <c r="C122">
        <v>0</v>
      </c>
      <c r="D122">
        <v>3000</v>
      </c>
      <c r="E122">
        <v>150</v>
      </c>
      <c r="F122">
        <v>0.3</v>
      </c>
      <c r="G122">
        <v>0</v>
      </c>
      <c r="H122">
        <v>31</v>
      </c>
      <c r="I122">
        <v>92.060059999999993</v>
      </c>
      <c r="J122">
        <v>2.900204</v>
      </c>
      <c r="K122">
        <v>7.6003800000000004</v>
      </c>
      <c r="L122" t="s">
        <v>49</v>
      </c>
      <c r="M122">
        <v>25.943480000000001</v>
      </c>
    </row>
    <row r="123" spans="1:13" x14ac:dyDescent="0.2">
      <c r="A123">
        <v>1500</v>
      </c>
      <c r="B123">
        <v>0.15</v>
      </c>
      <c r="C123">
        <v>1</v>
      </c>
      <c r="D123">
        <v>3000</v>
      </c>
      <c r="E123">
        <v>150</v>
      </c>
      <c r="F123">
        <v>0.3</v>
      </c>
      <c r="G123">
        <v>2</v>
      </c>
      <c r="H123">
        <v>269</v>
      </c>
      <c r="I123">
        <v>92.057000000000002</v>
      </c>
      <c r="J123">
        <v>4.6026290000000003</v>
      </c>
      <c r="K123">
        <v>8.7228510000000004</v>
      </c>
      <c r="L123" t="s">
        <v>49</v>
      </c>
      <c r="M123">
        <v>27.415420000000001</v>
      </c>
    </row>
    <row r="124" spans="1:13" x14ac:dyDescent="0.2">
      <c r="A124">
        <v>1500</v>
      </c>
      <c r="B124">
        <v>0.15</v>
      </c>
      <c r="C124">
        <v>0.5</v>
      </c>
      <c r="D124">
        <v>3000</v>
      </c>
      <c r="E124">
        <v>150</v>
      </c>
      <c r="F124">
        <v>0.3</v>
      </c>
      <c r="G124">
        <v>1</v>
      </c>
      <c r="H124">
        <v>513</v>
      </c>
      <c r="I124">
        <v>92.048360000000002</v>
      </c>
      <c r="J124">
        <v>3.4455819999999999</v>
      </c>
      <c r="K124">
        <v>7.5654329999999996</v>
      </c>
      <c r="L124" t="s">
        <v>49</v>
      </c>
      <c r="M124">
        <v>26.20552</v>
      </c>
    </row>
    <row r="125" spans="1:13" x14ac:dyDescent="0.2">
      <c r="A125">
        <v>1100</v>
      </c>
      <c r="B125">
        <v>0.1</v>
      </c>
      <c r="C125">
        <v>0</v>
      </c>
      <c r="D125">
        <v>2500</v>
      </c>
      <c r="E125">
        <v>150</v>
      </c>
      <c r="F125">
        <v>0.5</v>
      </c>
      <c r="G125">
        <v>2</v>
      </c>
      <c r="H125">
        <v>457</v>
      </c>
      <c r="I125">
        <v>92.026970000000006</v>
      </c>
      <c r="J125">
        <v>3.7209310000000002</v>
      </c>
      <c r="K125">
        <v>9.5575340000000004</v>
      </c>
      <c r="L125" t="s">
        <v>49</v>
      </c>
      <c r="M125">
        <v>27.613140000000001</v>
      </c>
    </row>
    <row r="126" spans="1:13" x14ac:dyDescent="0.2">
      <c r="A126">
        <v>1100</v>
      </c>
      <c r="B126">
        <v>0.1</v>
      </c>
      <c r="C126">
        <v>0.5</v>
      </c>
      <c r="D126">
        <v>2500</v>
      </c>
      <c r="E126">
        <v>150</v>
      </c>
      <c r="F126">
        <v>0.5</v>
      </c>
      <c r="G126">
        <v>0</v>
      </c>
      <c r="H126">
        <v>410</v>
      </c>
      <c r="I126">
        <v>91.991579999999999</v>
      </c>
      <c r="J126">
        <v>4.218426</v>
      </c>
      <c r="K126">
        <v>10.019119999999999</v>
      </c>
      <c r="L126" t="s">
        <v>49</v>
      </c>
      <c r="M126">
        <v>28.04251</v>
      </c>
    </row>
    <row r="127" spans="1:13" x14ac:dyDescent="0.2">
      <c r="A127">
        <v>1100</v>
      </c>
      <c r="B127">
        <v>0.1</v>
      </c>
      <c r="C127">
        <v>1</v>
      </c>
      <c r="D127">
        <v>2500</v>
      </c>
      <c r="E127">
        <v>150</v>
      </c>
      <c r="F127">
        <v>0.5</v>
      </c>
      <c r="G127">
        <v>1</v>
      </c>
      <c r="H127">
        <v>625</v>
      </c>
      <c r="I127">
        <v>91.98312</v>
      </c>
      <c r="J127">
        <v>6.6336769999999996</v>
      </c>
      <c r="K127">
        <v>12.4384</v>
      </c>
      <c r="L127" t="s">
        <v>49</v>
      </c>
      <c r="M127">
        <v>30.46274</v>
      </c>
    </row>
    <row r="128" spans="1:13" x14ac:dyDescent="0.2">
      <c r="A128">
        <v>1900</v>
      </c>
      <c r="B128">
        <v>0.05</v>
      </c>
      <c r="C128">
        <v>0</v>
      </c>
      <c r="D128">
        <v>2500</v>
      </c>
      <c r="E128">
        <v>150</v>
      </c>
      <c r="F128">
        <v>0.5</v>
      </c>
      <c r="G128">
        <v>0</v>
      </c>
      <c r="H128">
        <v>495</v>
      </c>
      <c r="I128">
        <v>90.525369999999995</v>
      </c>
      <c r="J128">
        <v>6.1059650000000003</v>
      </c>
      <c r="K128">
        <v>14.878640000000001</v>
      </c>
      <c r="L128" t="s">
        <v>49</v>
      </c>
      <c r="M128">
        <v>31.466609999999999</v>
      </c>
    </row>
    <row r="129" spans="1:13" x14ac:dyDescent="0.2">
      <c r="A129">
        <v>1900</v>
      </c>
      <c r="B129">
        <v>0.05</v>
      </c>
      <c r="C129">
        <v>0.5</v>
      </c>
      <c r="D129">
        <v>2500</v>
      </c>
      <c r="E129">
        <v>150</v>
      </c>
      <c r="F129">
        <v>0.5</v>
      </c>
      <c r="G129">
        <v>1</v>
      </c>
      <c r="H129">
        <v>415</v>
      </c>
      <c r="I129">
        <v>90.476600000000005</v>
      </c>
      <c r="J129">
        <v>7.0484429999999998</v>
      </c>
      <c r="K129">
        <v>15.853389999999999</v>
      </c>
      <c r="L129" t="s">
        <v>49</v>
      </c>
      <c r="M129">
        <v>32.408209999999997</v>
      </c>
    </row>
    <row r="130" spans="1:13" x14ac:dyDescent="0.2">
      <c r="A130">
        <v>1900</v>
      </c>
      <c r="B130">
        <v>0.05</v>
      </c>
      <c r="C130">
        <v>1</v>
      </c>
      <c r="D130">
        <v>2500</v>
      </c>
      <c r="E130">
        <v>150</v>
      </c>
      <c r="F130">
        <v>0.5</v>
      </c>
      <c r="G130">
        <v>2</v>
      </c>
      <c r="H130">
        <v>257</v>
      </c>
      <c r="I130">
        <v>90.44641</v>
      </c>
      <c r="J130">
        <v>8.0965919999999993</v>
      </c>
      <c r="K130">
        <v>16.863119999999999</v>
      </c>
      <c r="L130" t="s">
        <v>49</v>
      </c>
      <c r="M130">
        <v>33.387549999999997</v>
      </c>
    </row>
    <row r="131" spans="1:13" x14ac:dyDescent="0.2">
      <c r="A131">
        <v>1100</v>
      </c>
      <c r="B131">
        <v>0.15</v>
      </c>
      <c r="C131">
        <v>0</v>
      </c>
      <c r="D131">
        <v>2150</v>
      </c>
      <c r="E131">
        <v>150</v>
      </c>
      <c r="F131">
        <v>0.3</v>
      </c>
      <c r="G131">
        <v>0</v>
      </c>
      <c r="H131">
        <v>597</v>
      </c>
      <c r="I131">
        <v>88.716989999999996</v>
      </c>
      <c r="J131">
        <v>2.905751</v>
      </c>
      <c r="K131">
        <v>7.2090860000000001</v>
      </c>
      <c r="L131" t="s">
        <v>49</v>
      </c>
      <c r="M131">
        <v>26.281669999999998</v>
      </c>
    </row>
    <row r="132" spans="1:13" x14ac:dyDescent="0.2">
      <c r="A132">
        <v>1100</v>
      </c>
      <c r="B132">
        <v>0.15</v>
      </c>
      <c r="C132">
        <v>0.5</v>
      </c>
      <c r="D132">
        <v>2150</v>
      </c>
      <c r="E132">
        <v>150</v>
      </c>
      <c r="F132">
        <v>0.3</v>
      </c>
      <c r="G132">
        <v>1</v>
      </c>
      <c r="H132">
        <v>493</v>
      </c>
      <c r="I132">
        <v>88.705280000000002</v>
      </c>
      <c r="J132">
        <v>3.0817830000000002</v>
      </c>
      <c r="K132">
        <v>7.5274970000000003</v>
      </c>
      <c r="L132" t="s">
        <v>49</v>
      </c>
      <c r="M132">
        <v>26.568169999999999</v>
      </c>
    </row>
    <row r="133" spans="1:13" x14ac:dyDescent="0.2">
      <c r="A133">
        <v>1100</v>
      </c>
      <c r="B133">
        <v>0.15</v>
      </c>
      <c r="C133">
        <v>1</v>
      </c>
      <c r="D133">
        <v>2150</v>
      </c>
      <c r="E133">
        <v>150</v>
      </c>
      <c r="F133">
        <v>0.3</v>
      </c>
      <c r="G133">
        <v>2</v>
      </c>
      <c r="H133">
        <v>308</v>
      </c>
      <c r="I133">
        <v>88.703209999999999</v>
      </c>
      <c r="J133">
        <v>4.0982139999999996</v>
      </c>
      <c r="K133">
        <v>8.5288789999999999</v>
      </c>
      <c r="L133" t="s">
        <v>49</v>
      </c>
      <c r="M133">
        <v>27.568709999999999</v>
      </c>
    </row>
    <row r="134" spans="1:13" x14ac:dyDescent="0.2">
      <c r="A134">
        <v>1900</v>
      </c>
      <c r="B134">
        <v>0.1</v>
      </c>
      <c r="C134">
        <v>0</v>
      </c>
      <c r="D134">
        <v>2500</v>
      </c>
      <c r="E134">
        <v>150</v>
      </c>
      <c r="F134">
        <v>0.3</v>
      </c>
      <c r="G134">
        <v>2</v>
      </c>
      <c r="H134">
        <v>536</v>
      </c>
      <c r="I134">
        <v>87.463849999999994</v>
      </c>
      <c r="J134">
        <v>3.8227419999999999</v>
      </c>
      <c r="K134">
        <v>10.191179999999999</v>
      </c>
      <c r="L134" t="s">
        <v>49</v>
      </c>
      <c r="M134">
        <v>28.531690000000001</v>
      </c>
    </row>
    <row r="135" spans="1:13" x14ac:dyDescent="0.2">
      <c r="A135">
        <v>1900</v>
      </c>
      <c r="B135">
        <v>0.1</v>
      </c>
      <c r="C135">
        <v>0.5</v>
      </c>
      <c r="D135">
        <v>2500</v>
      </c>
      <c r="E135">
        <v>150</v>
      </c>
      <c r="F135">
        <v>0.3</v>
      </c>
      <c r="G135">
        <v>0</v>
      </c>
      <c r="H135">
        <v>204</v>
      </c>
      <c r="I135">
        <v>87.434489999999997</v>
      </c>
      <c r="J135">
        <v>4.7840420000000003</v>
      </c>
      <c r="K135">
        <v>11.119199999999999</v>
      </c>
      <c r="L135" t="s">
        <v>49</v>
      </c>
      <c r="M135">
        <v>29.40241</v>
      </c>
    </row>
    <row r="136" spans="1:13" x14ac:dyDescent="0.2">
      <c r="A136">
        <v>1900</v>
      </c>
      <c r="B136">
        <v>0.1</v>
      </c>
      <c r="C136">
        <v>1</v>
      </c>
      <c r="D136">
        <v>2500</v>
      </c>
      <c r="E136">
        <v>150</v>
      </c>
      <c r="F136">
        <v>0.3</v>
      </c>
      <c r="G136">
        <v>1</v>
      </c>
      <c r="H136">
        <v>63</v>
      </c>
      <c r="I136">
        <v>87.428700000000006</v>
      </c>
      <c r="J136">
        <v>6.1351839999999997</v>
      </c>
      <c r="K136">
        <v>12.45861</v>
      </c>
      <c r="L136" t="s">
        <v>49</v>
      </c>
      <c r="M136">
        <v>30.731310000000001</v>
      </c>
    </row>
    <row r="137" spans="1:13" x14ac:dyDescent="0.2">
      <c r="A137">
        <v>1500</v>
      </c>
      <c r="B137">
        <v>0.1</v>
      </c>
      <c r="C137">
        <v>0</v>
      </c>
      <c r="D137">
        <v>2500</v>
      </c>
      <c r="E137">
        <v>150</v>
      </c>
      <c r="F137">
        <v>0.4</v>
      </c>
      <c r="G137">
        <v>2</v>
      </c>
      <c r="H137">
        <v>378</v>
      </c>
      <c r="I137">
        <v>84.82987</v>
      </c>
      <c r="J137">
        <v>4.0577379999999996</v>
      </c>
      <c r="K137">
        <v>11.03084</v>
      </c>
      <c r="L137" t="s">
        <v>49</v>
      </c>
      <c r="M137">
        <v>29.34919</v>
      </c>
    </row>
    <row r="138" spans="1:13" x14ac:dyDescent="0.2">
      <c r="A138">
        <v>1500</v>
      </c>
      <c r="B138">
        <v>0.1</v>
      </c>
      <c r="C138">
        <v>1</v>
      </c>
      <c r="D138">
        <v>2500</v>
      </c>
      <c r="E138">
        <v>150</v>
      </c>
      <c r="F138">
        <v>0.4</v>
      </c>
      <c r="G138">
        <v>1</v>
      </c>
      <c r="H138">
        <v>565</v>
      </c>
      <c r="I138">
        <v>84.810100000000006</v>
      </c>
      <c r="J138">
        <v>6.5317720000000001</v>
      </c>
      <c r="K138">
        <v>13.468</v>
      </c>
      <c r="L138" t="s">
        <v>49</v>
      </c>
      <c r="M138">
        <v>31.756799999999998</v>
      </c>
    </row>
    <row r="139" spans="1:13" x14ac:dyDescent="0.2">
      <c r="A139">
        <v>1500</v>
      </c>
      <c r="B139">
        <v>0.1</v>
      </c>
      <c r="C139">
        <v>0.5</v>
      </c>
      <c r="D139">
        <v>2500</v>
      </c>
      <c r="E139">
        <v>150</v>
      </c>
      <c r="F139">
        <v>0.4</v>
      </c>
      <c r="G139">
        <v>0</v>
      </c>
      <c r="H139">
        <v>129</v>
      </c>
      <c r="I139">
        <v>84.809049999999999</v>
      </c>
      <c r="J139">
        <v>4.8892319999999998</v>
      </c>
      <c r="K139">
        <v>11.80898</v>
      </c>
      <c r="L139" t="s">
        <v>49</v>
      </c>
      <c r="M139">
        <v>30.117349999999998</v>
      </c>
    </row>
    <row r="140" spans="1:13" x14ac:dyDescent="0.2">
      <c r="A140">
        <v>1500</v>
      </c>
      <c r="B140">
        <v>0.1</v>
      </c>
      <c r="C140">
        <v>0</v>
      </c>
      <c r="D140">
        <v>3000</v>
      </c>
      <c r="E140">
        <v>150</v>
      </c>
      <c r="F140">
        <v>0.5</v>
      </c>
      <c r="G140">
        <v>1</v>
      </c>
      <c r="H140">
        <v>35</v>
      </c>
      <c r="I140">
        <v>82.894099999999995</v>
      </c>
      <c r="J140">
        <v>4.2784969999999998</v>
      </c>
      <c r="K140">
        <v>11.7538</v>
      </c>
      <c r="L140" t="s">
        <v>49</v>
      </c>
      <c r="M140">
        <v>30.038</v>
      </c>
    </row>
    <row r="141" spans="1:13" x14ac:dyDescent="0.2">
      <c r="A141">
        <v>1500</v>
      </c>
      <c r="B141">
        <v>0.1</v>
      </c>
      <c r="C141">
        <v>0.5</v>
      </c>
      <c r="D141">
        <v>3000</v>
      </c>
      <c r="E141">
        <v>150</v>
      </c>
      <c r="F141">
        <v>0.5</v>
      </c>
      <c r="G141">
        <v>2</v>
      </c>
      <c r="H141">
        <v>527</v>
      </c>
      <c r="I141">
        <v>82.867500000000007</v>
      </c>
      <c r="J141">
        <v>5.0440469999999999</v>
      </c>
      <c r="K141">
        <v>12.5152</v>
      </c>
      <c r="L141" t="s">
        <v>49</v>
      </c>
      <c r="M141">
        <v>30.755980000000001</v>
      </c>
    </row>
    <row r="142" spans="1:13" x14ac:dyDescent="0.2">
      <c r="A142">
        <v>1500</v>
      </c>
      <c r="B142">
        <v>0.1</v>
      </c>
      <c r="C142">
        <v>1</v>
      </c>
      <c r="D142">
        <v>3000</v>
      </c>
      <c r="E142">
        <v>150</v>
      </c>
      <c r="F142">
        <v>0.5</v>
      </c>
      <c r="G142">
        <v>0</v>
      </c>
      <c r="H142">
        <v>412</v>
      </c>
      <c r="I142">
        <v>82.856809999999996</v>
      </c>
      <c r="J142">
        <v>7.3769280000000004</v>
      </c>
      <c r="K142">
        <v>14.82915</v>
      </c>
      <c r="L142" t="s">
        <v>49</v>
      </c>
      <c r="M142">
        <v>33.036920000000002</v>
      </c>
    </row>
    <row r="143" spans="1:13" x14ac:dyDescent="0.2">
      <c r="A143">
        <v>1900</v>
      </c>
      <c r="B143">
        <v>0.1</v>
      </c>
      <c r="C143">
        <v>0</v>
      </c>
      <c r="D143">
        <v>3000</v>
      </c>
      <c r="E143">
        <v>150</v>
      </c>
      <c r="F143">
        <v>0.4</v>
      </c>
      <c r="G143">
        <v>1</v>
      </c>
      <c r="H143">
        <v>133</v>
      </c>
      <c r="I143">
        <v>81.424099999999996</v>
      </c>
      <c r="J143">
        <v>4.3435439999999996</v>
      </c>
      <c r="K143">
        <v>12.07483</v>
      </c>
      <c r="L143" t="s">
        <v>49</v>
      </c>
      <c r="M143">
        <v>30.399170000000002</v>
      </c>
    </row>
    <row r="144" spans="1:13" x14ac:dyDescent="0.2">
      <c r="A144">
        <v>1900</v>
      </c>
      <c r="B144">
        <v>0.1</v>
      </c>
      <c r="C144">
        <v>1</v>
      </c>
      <c r="D144">
        <v>3000</v>
      </c>
      <c r="E144">
        <v>150</v>
      </c>
      <c r="F144">
        <v>0.4</v>
      </c>
      <c r="G144">
        <v>0</v>
      </c>
      <c r="H144">
        <v>260</v>
      </c>
      <c r="I144">
        <v>81.386880000000005</v>
      </c>
      <c r="J144">
        <v>8.6501990000000006</v>
      </c>
      <c r="K144">
        <v>16.385929999999998</v>
      </c>
      <c r="L144" t="s">
        <v>49</v>
      </c>
      <c r="M144">
        <v>34.609520000000003</v>
      </c>
    </row>
    <row r="145" spans="1:13" x14ac:dyDescent="0.2">
      <c r="A145">
        <v>1900</v>
      </c>
      <c r="B145">
        <v>0.1</v>
      </c>
      <c r="C145">
        <v>0.5</v>
      </c>
      <c r="D145">
        <v>3000</v>
      </c>
      <c r="E145">
        <v>150</v>
      </c>
      <c r="F145">
        <v>0.4</v>
      </c>
      <c r="G145">
        <v>2</v>
      </c>
      <c r="H145">
        <v>372</v>
      </c>
      <c r="I145">
        <v>81.383319999999998</v>
      </c>
      <c r="J145">
        <v>5.5052390000000004</v>
      </c>
      <c r="K145">
        <v>13.208460000000001</v>
      </c>
      <c r="L145" t="s">
        <v>49</v>
      </c>
      <c r="M145">
        <v>31.432379999999998</v>
      </c>
    </row>
    <row r="146" spans="1:13" x14ac:dyDescent="0.2">
      <c r="A146">
        <v>1900</v>
      </c>
      <c r="B146">
        <v>0.05</v>
      </c>
      <c r="C146">
        <v>0</v>
      </c>
      <c r="D146">
        <v>2150</v>
      </c>
      <c r="E146">
        <v>150</v>
      </c>
      <c r="F146">
        <v>0.5</v>
      </c>
      <c r="G146">
        <v>2</v>
      </c>
      <c r="H146">
        <v>526</v>
      </c>
      <c r="I146">
        <v>80.80247</v>
      </c>
      <c r="J146">
        <v>7.3216890000000001</v>
      </c>
      <c r="K146">
        <v>18.860530000000001</v>
      </c>
      <c r="L146" t="s">
        <v>49</v>
      </c>
      <c r="M146">
        <v>34.612169999999999</v>
      </c>
    </row>
    <row r="147" spans="1:13" x14ac:dyDescent="0.2">
      <c r="A147">
        <v>1900</v>
      </c>
      <c r="B147">
        <v>0.05</v>
      </c>
      <c r="C147">
        <v>1</v>
      </c>
      <c r="D147">
        <v>2150</v>
      </c>
      <c r="E147">
        <v>150</v>
      </c>
      <c r="F147">
        <v>0.5</v>
      </c>
      <c r="G147">
        <v>1</v>
      </c>
      <c r="H147">
        <v>377</v>
      </c>
      <c r="I147">
        <v>80.76549</v>
      </c>
      <c r="J147">
        <v>9.084581</v>
      </c>
      <c r="K147">
        <v>20.60501</v>
      </c>
      <c r="L147" t="s">
        <v>49</v>
      </c>
      <c r="M147">
        <v>36.344529999999999</v>
      </c>
    </row>
    <row r="148" spans="1:13" x14ac:dyDescent="0.2">
      <c r="A148">
        <v>1900</v>
      </c>
      <c r="B148">
        <v>0.05</v>
      </c>
      <c r="C148">
        <v>0.5</v>
      </c>
      <c r="D148">
        <v>2150</v>
      </c>
      <c r="E148">
        <v>150</v>
      </c>
      <c r="F148">
        <v>0.5</v>
      </c>
      <c r="G148">
        <v>0</v>
      </c>
      <c r="H148">
        <v>704</v>
      </c>
      <c r="I148">
        <v>80.765299999999996</v>
      </c>
      <c r="J148">
        <v>8.0806909999999998</v>
      </c>
      <c r="K148">
        <v>19.636990000000001</v>
      </c>
      <c r="L148" t="s">
        <v>49</v>
      </c>
      <c r="M148">
        <v>35.376559999999998</v>
      </c>
    </row>
    <row r="149" spans="1:13" x14ac:dyDescent="0.2">
      <c r="A149">
        <v>1100</v>
      </c>
      <c r="B149">
        <v>0.1</v>
      </c>
      <c r="C149">
        <v>0</v>
      </c>
      <c r="D149">
        <v>2150</v>
      </c>
      <c r="E149">
        <v>150</v>
      </c>
      <c r="F149">
        <v>0.5</v>
      </c>
      <c r="G149">
        <v>1</v>
      </c>
      <c r="H149">
        <v>323</v>
      </c>
      <c r="I149">
        <v>80.632779999999997</v>
      </c>
      <c r="J149">
        <v>4.4439609999999998</v>
      </c>
      <c r="K149">
        <v>12.46691</v>
      </c>
      <c r="L149" t="s">
        <v>49</v>
      </c>
      <c r="M149">
        <v>30.720960000000002</v>
      </c>
    </row>
    <row r="150" spans="1:13" x14ac:dyDescent="0.2">
      <c r="A150">
        <v>1100</v>
      </c>
      <c r="B150">
        <v>0.1</v>
      </c>
      <c r="C150">
        <v>0.5</v>
      </c>
      <c r="D150">
        <v>2150</v>
      </c>
      <c r="E150">
        <v>150</v>
      </c>
      <c r="F150">
        <v>0.5</v>
      </c>
      <c r="G150">
        <v>2</v>
      </c>
      <c r="H150">
        <v>472</v>
      </c>
      <c r="I150">
        <v>80.626589999999993</v>
      </c>
      <c r="J150">
        <v>4.9804830000000004</v>
      </c>
      <c r="K150">
        <v>13.00169</v>
      </c>
      <c r="L150" t="s">
        <v>49</v>
      </c>
      <c r="M150">
        <v>31.225719999999999</v>
      </c>
    </row>
    <row r="151" spans="1:13" x14ac:dyDescent="0.2">
      <c r="A151">
        <v>1100</v>
      </c>
      <c r="B151">
        <v>0.1</v>
      </c>
      <c r="C151">
        <v>1</v>
      </c>
      <c r="D151">
        <v>2150</v>
      </c>
      <c r="E151">
        <v>150</v>
      </c>
      <c r="F151">
        <v>0.5</v>
      </c>
      <c r="G151">
        <v>0</v>
      </c>
      <c r="H151">
        <v>29</v>
      </c>
      <c r="I151">
        <v>80.619900000000001</v>
      </c>
      <c r="J151">
        <v>5.9171440000000004</v>
      </c>
      <c r="K151">
        <v>13.973879999999999</v>
      </c>
      <c r="L151" t="s">
        <v>49</v>
      </c>
      <c r="M151">
        <v>32.146079999999998</v>
      </c>
    </row>
    <row r="152" spans="1:13" x14ac:dyDescent="0.2">
      <c r="A152">
        <v>1100</v>
      </c>
      <c r="B152">
        <v>0.15</v>
      </c>
      <c r="C152">
        <v>0</v>
      </c>
      <c r="D152">
        <v>2500</v>
      </c>
      <c r="E152">
        <v>150</v>
      </c>
      <c r="F152">
        <v>0.4</v>
      </c>
      <c r="G152">
        <v>2</v>
      </c>
      <c r="H152">
        <v>482</v>
      </c>
      <c r="I152">
        <v>80.277370000000005</v>
      </c>
      <c r="J152">
        <v>3.1174689999999998</v>
      </c>
      <c r="K152">
        <v>8.9851729999999996</v>
      </c>
      <c r="L152" t="s">
        <v>49</v>
      </c>
      <c r="M152">
        <v>28.56034</v>
      </c>
    </row>
    <row r="153" spans="1:13" x14ac:dyDescent="0.2">
      <c r="A153">
        <v>1100</v>
      </c>
      <c r="B153">
        <v>0.15</v>
      </c>
      <c r="C153">
        <v>0.5</v>
      </c>
      <c r="D153">
        <v>2500</v>
      </c>
      <c r="E153">
        <v>150</v>
      </c>
      <c r="F153">
        <v>0.4</v>
      </c>
      <c r="G153">
        <v>0</v>
      </c>
      <c r="H153">
        <v>54</v>
      </c>
      <c r="I153">
        <v>80.271349999999998</v>
      </c>
      <c r="J153">
        <v>3.7193369999999999</v>
      </c>
      <c r="K153">
        <v>9.5542490000000004</v>
      </c>
      <c r="L153" t="s">
        <v>49</v>
      </c>
      <c r="M153">
        <v>29.110700000000001</v>
      </c>
    </row>
    <row r="154" spans="1:13" x14ac:dyDescent="0.2">
      <c r="A154">
        <v>1100</v>
      </c>
      <c r="B154">
        <v>0.15</v>
      </c>
      <c r="C154">
        <v>1</v>
      </c>
      <c r="D154">
        <v>2500</v>
      </c>
      <c r="E154">
        <v>150</v>
      </c>
      <c r="F154">
        <v>0.4</v>
      </c>
      <c r="G154">
        <v>1</v>
      </c>
      <c r="H154">
        <v>595</v>
      </c>
      <c r="I154">
        <v>80.270849999999996</v>
      </c>
      <c r="J154">
        <v>5.4863229999999996</v>
      </c>
      <c r="K154">
        <v>11.38705</v>
      </c>
      <c r="L154" t="s">
        <v>49</v>
      </c>
      <c r="M154">
        <v>30.879660000000001</v>
      </c>
    </row>
    <row r="155" spans="1:13" x14ac:dyDescent="0.2">
      <c r="A155">
        <v>1100</v>
      </c>
      <c r="B155">
        <v>0.15</v>
      </c>
      <c r="C155">
        <v>0</v>
      </c>
      <c r="D155">
        <v>3000</v>
      </c>
      <c r="E155">
        <v>150</v>
      </c>
      <c r="F155">
        <v>0.5</v>
      </c>
      <c r="G155">
        <v>1</v>
      </c>
      <c r="H155">
        <v>344</v>
      </c>
      <c r="I155">
        <v>78.324539999999999</v>
      </c>
      <c r="J155">
        <v>3.2651059999999998</v>
      </c>
      <c r="K155">
        <v>9.6217159999999993</v>
      </c>
      <c r="L155" t="s">
        <v>49</v>
      </c>
      <c r="M155">
        <v>29.20862</v>
      </c>
    </row>
    <row r="156" spans="1:13" x14ac:dyDescent="0.2">
      <c r="A156">
        <v>1100</v>
      </c>
      <c r="B156">
        <v>0.15</v>
      </c>
      <c r="C156">
        <v>1</v>
      </c>
      <c r="D156">
        <v>3000</v>
      </c>
      <c r="E156">
        <v>150</v>
      </c>
      <c r="F156">
        <v>0.5</v>
      </c>
      <c r="G156">
        <v>0</v>
      </c>
      <c r="H156">
        <v>143</v>
      </c>
      <c r="I156">
        <v>78.320260000000005</v>
      </c>
      <c r="J156">
        <v>4.6679259999999996</v>
      </c>
      <c r="K156">
        <v>11.01937</v>
      </c>
      <c r="L156" t="s">
        <v>49</v>
      </c>
      <c r="M156">
        <v>30.59562</v>
      </c>
    </row>
    <row r="157" spans="1:13" x14ac:dyDescent="0.2">
      <c r="A157">
        <v>1100</v>
      </c>
      <c r="B157">
        <v>0.15</v>
      </c>
      <c r="C157">
        <v>0.5</v>
      </c>
      <c r="D157">
        <v>3000</v>
      </c>
      <c r="E157">
        <v>150</v>
      </c>
      <c r="F157">
        <v>0.5</v>
      </c>
      <c r="G157">
        <v>2</v>
      </c>
      <c r="H157">
        <v>707</v>
      </c>
      <c r="I157">
        <v>78.318349999999995</v>
      </c>
      <c r="J157">
        <v>3.8902060000000001</v>
      </c>
      <c r="K157">
        <v>10.258710000000001</v>
      </c>
      <c r="L157" t="s">
        <v>49</v>
      </c>
      <c r="M157">
        <v>29.78134</v>
      </c>
    </row>
    <row r="158" spans="1:13" x14ac:dyDescent="0.2">
      <c r="A158">
        <v>1500</v>
      </c>
      <c r="B158">
        <v>0.15</v>
      </c>
      <c r="C158">
        <v>0</v>
      </c>
      <c r="D158">
        <v>2500</v>
      </c>
      <c r="E158">
        <v>150</v>
      </c>
      <c r="F158">
        <v>0.3</v>
      </c>
      <c r="G158">
        <v>2</v>
      </c>
      <c r="H158">
        <v>135</v>
      </c>
      <c r="I158">
        <v>77.549419999999998</v>
      </c>
      <c r="J158">
        <v>3.1704119999999998</v>
      </c>
      <c r="K158">
        <v>9.474316</v>
      </c>
      <c r="L158" t="s">
        <v>49</v>
      </c>
      <c r="M158">
        <v>29.24624</v>
      </c>
    </row>
    <row r="159" spans="1:13" x14ac:dyDescent="0.2">
      <c r="A159">
        <v>1500</v>
      </c>
      <c r="B159">
        <v>0.15</v>
      </c>
      <c r="C159">
        <v>0.5</v>
      </c>
      <c r="D159">
        <v>2500</v>
      </c>
      <c r="E159">
        <v>150</v>
      </c>
      <c r="F159">
        <v>0.3</v>
      </c>
      <c r="G159">
        <v>0</v>
      </c>
      <c r="H159">
        <v>456</v>
      </c>
      <c r="I159">
        <v>77.540369999999996</v>
      </c>
      <c r="J159">
        <v>3.8513760000000001</v>
      </c>
      <c r="K159">
        <v>10.15063</v>
      </c>
      <c r="L159" t="s">
        <v>49</v>
      </c>
      <c r="M159">
        <v>29.86251</v>
      </c>
    </row>
    <row r="160" spans="1:13" x14ac:dyDescent="0.2">
      <c r="A160">
        <v>1500</v>
      </c>
      <c r="B160">
        <v>0.15</v>
      </c>
      <c r="C160">
        <v>1</v>
      </c>
      <c r="D160">
        <v>2500</v>
      </c>
      <c r="E160">
        <v>150</v>
      </c>
      <c r="F160">
        <v>0.3</v>
      </c>
      <c r="G160">
        <v>1</v>
      </c>
      <c r="H160">
        <v>494</v>
      </c>
      <c r="I160">
        <v>77.539829999999995</v>
      </c>
      <c r="J160">
        <v>5.0542660000000001</v>
      </c>
      <c r="K160">
        <v>11.35467</v>
      </c>
      <c r="L160" t="s">
        <v>49</v>
      </c>
      <c r="M160">
        <v>31.04739</v>
      </c>
    </row>
    <row r="161" spans="1:13" x14ac:dyDescent="0.2">
      <c r="A161">
        <v>1900</v>
      </c>
      <c r="B161">
        <v>0.1</v>
      </c>
      <c r="C161">
        <v>0</v>
      </c>
      <c r="D161">
        <v>2150</v>
      </c>
      <c r="E161">
        <v>150</v>
      </c>
      <c r="F161">
        <v>0.3</v>
      </c>
      <c r="G161">
        <v>1</v>
      </c>
      <c r="H161">
        <v>19</v>
      </c>
      <c r="I161">
        <v>76.478909999999999</v>
      </c>
      <c r="J161">
        <v>4.6277790000000003</v>
      </c>
      <c r="K161">
        <v>13.66014</v>
      </c>
      <c r="L161" t="s">
        <v>49</v>
      </c>
      <c r="M161">
        <v>31.815439999999999</v>
      </c>
    </row>
    <row r="162" spans="1:13" x14ac:dyDescent="0.2">
      <c r="A162">
        <v>1900</v>
      </c>
      <c r="B162">
        <v>0.1</v>
      </c>
      <c r="C162">
        <v>0.5</v>
      </c>
      <c r="D162">
        <v>2150</v>
      </c>
      <c r="E162">
        <v>150</v>
      </c>
      <c r="F162">
        <v>0.3</v>
      </c>
      <c r="G162">
        <v>2</v>
      </c>
      <c r="H162">
        <v>22</v>
      </c>
      <c r="I162">
        <v>76.465580000000003</v>
      </c>
      <c r="J162">
        <v>5.4234460000000002</v>
      </c>
      <c r="K162">
        <v>14.4114</v>
      </c>
      <c r="L162" t="s">
        <v>49</v>
      </c>
      <c r="M162">
        <v>32.5349</v>
      </c>
    </row>
    <row r="163" spans="1:13" x14ac:dyDescent="0.2">
      <c r="A163">
        <v>1900</v>
      </c>
      <c r="B163">
        <v>0.1</v>
      </c>
      <c r="C163">
        <v>1</v>
      </c>
      <c r="D163">
        <v>2150</v>
      </c>
      <c r="E163">
        <v>150</v>
      </c>
      <c r="F163">
        <v>0.3</v>
      </c>
      <c r="G163">
        <v>0</v>
      </c>
      <c r="H163">
        <v>274</v>
      </c>
      <c r="I163">
        <v>76.454319999999996</v>
      </c>
      <c r="J163">
        <v>6.4220540000000002</v>
      </c>
      <c r="K163">
        <v>15.410600000000001</v>
      </c>
      <c r="L163" t="s">
        <v>49</v>
      </c>
      <c r="M163">
        <v>33.512149999999998</v>
      </c>
    </row>
    <row r="164" spans="1:13" x14ac:dyDescent="0.2">
      <c r="A164">
        <v>1900</v>
      </c>
      <c r="B164">
        <v>0.15</v>
      </c>
      <c r="C164">
        <v>0</v>
      </c>
      <c r="D164">
        <v>3000</v>
      </c>
      <c r="E164">
        <v>150</v>
      </c>
      <c r="F164">
        <v>0.3</v>
      </c>
      <c r="G164">
        <v>1</v>
      </c>
      <c r="H164">
        <v>336</v>
      </c>
      <c r="I164">
        <v>74.352149999999995</v>
      </c>
      <c r="J164">
        <v>3.394215</v>
      </c>
      <c r="K164">
        <v>10.529500000000001</v>
      </c>
      <c r="L164" t="s">
        <v>49</v>
      </c>
      <c r="M164">
        <v>30.25423</v>
      </c>
    </row>
    <row r="165" spans="1:13" x14ac:dyDescent="0.2">
      <c r="A165">
        <v>1900</v>
      </c>
      <c r="B165">
        <v>0.15</v>
      </c>
      <c r="C165">
        <v>1</v>
      </c>
      <c r="D165">
        <v>3000</v>
      </c>
      <c r="E165">
        <v>150</v>
      </c>
      <c r="F165">
        <v>0.3</v>
      </c>
      <c r="G165">
        <v>0</v>
      </c>
      <c r="H165">
        <v>643</v>
      </c>
      <c r="I165">
        <v>74.344210000000004</v>
      </c>
      <c r="J165">
        <v>5.6410549999999997</v>
      </c>
      <c r="K165">
        <v>12.779529999999999</v>
      </c>
      <c r="L165" t="s">
        <v>49</v>
      </c>
      <c r="M165">
        <v>32.44209</v>
      </c>
    </row>
    <row r="166" spans="1:13" x14ac:dyDescent="0.2">
      <c r="A166">
        <v>1900</v>
      </c>
      <c r="B166">
        <v>0.15</v>
      </c>
      <c r="C166">
        <v>0.5</v>
      </c>
      <c r="D166">
        <v>3000</v>
      </c>
      <c r="E166">
        <v>150</v>
      </c>
      <c r="F166">
        <v>0.3</v>
      </c>
      <c r="G166">
        <v>2</v>
      </c>
      <c r="H166">
        <v>256</v>
      </c>
      <c r="I166">
        <v>74.33775</v>
      </c>
      <c r="J166">
        <v>4.5168809999999997</v>
      </c>
      <c r="K166">
        <v>11.68918</v>
      </c>
      <c r="L166" t="s">
        <v>49</v>
      </c>
      <c r="M166">
        <v>31.27665</v>
      </c>
    </row>
    <row r="167" spans="1:13" x14ac:dyDescent="0.2">
      <c r="A167">
        <v>1500</v>
      </c>
      <c r="B167">
        <v>0.1</v>
      </c>
      <c r="C167">
        <v>0</v>
      </c>
      <c r="D167">
        <v>2150</v>
      </c>
      <c r="E167">
        <v>150</v>
      </c>
      <c r="F167">
        <v>0.4</v>
      </c>
      <c r="G167">
        <v>1</v>
      </c>
      <c r="H167">
        <v>583</v>
      </c>
      <c r="I167">
        <v>74.150180000000006</v>
      </c>
      <c r="J167">
        <v>4.9444949999999999</v>
      </c>
      <c r="K167">
        <v>15.033099999999999</v>
      </c>
      <c r="L167" t="s">
        <v>49</v>
      </c>
      <c r="M167">
        <v>32.772210000000001</v>
      </c>
    </row>
    <row r="168" spans="1:13" x14ac:dyDescent="0.2">
      <c r="A168">
        <v>1500</v>
      </c>
      <c r="B168">
        <v>0.1</v>
      </c>
      <c r="C168">
        <v>0.5</v>
      </c>
      <c r="D168">
        <v>2150</v>
      </c>
      <c r="E168">
        <v>150</v>
      </c>
      <c r="F168">
        <v>0.4</v>
      </c>
      <c r="G168">
        <v>2</v>
      </c>
      <c r="H168">
        <v>535</v>
      </c>
      <c r="I168">
        <v>74.14188</v>
      </c>
      <c r="J168">
        <v>5.5664939999999996</v>
      </c>
      <c r="K168">
        <v>15.62227</v>
      </c>
      <c r="L168" t="s">
        <v>49</v>
      </c>
      <c r="M168">
        <v>33.378790000000002</v>
      </c>
    </row>
    <row r="169" spans="1:13" x14ac:dyDescent="0.2">
      <c r="A169">
        <v>1500</v>
      </c>
      <c r="B169">
        <v>0.1</v>
      </c>
      <c r="C169">
        <v>1</v>
      </c>
      <c r="D169">
        <v>2150</v>
      </c>
      <c r="E169">
        <v>150</v>
      </c>
      <c r="F169">
        <v>0.4</v>
      </c>
      <c r="G169">
        <v>0</v>
      </c>
      <c r="H169">
        <v>303</v>
      </c>
      <c r="I169">
        <v>74.133769999999998</v>
      </c>
      <c r="J169">
        <v>7.1271940000000003</v>
      </c>
      <c r="K169">
        <v>17.216349999999998</v>
      </c>
      <c r="L169" t="s">
        <v>49</v>
      </c>
      <c r="M169">
        <v>34.918869999999998</v>
      </c>
    </row>
    <row r="170" spans="1:13" x14ac:dyDescent="0.2">
      <c r="A170">
        <v>1500</v>
      </c>
      <c r="B170">
        <v>0.15</v>
      </c>
      <c r="C170">
        <v>0</v>
      </c>
      <c r="D170">
        <v>3000</v>
      </c>
      <c r="E170">
        <v>150</v>
      </c>
      <c r="F170">
        <v>0.4</v>
      </c>
      <c r="G170">
        <v>1</v>
      </c>
      <c r="H170">
        <v>596</v>
      </c>
      <c r="I170">
        <v>71.688289999999995</v>
      </c>
      <c r="J170">
        <v>3.5963630000000002</v>
      </c>
      <c r="K170">
        <v>11.817299999999999</v>
      </c>
      <c r="L170" t="s">
        <v>49</v>
      </c>
      <c r="M170">
        <v>31.326070000000001</v>
      </c>
    </row>
    <row r="171" spans="1:13" x14ac:dyDescent="0.2">
      <c r="A171">
        <v>1500</v>
      </c>
      <c r="B171">
        <v>0.15</v>
      </c>
      <c r="C171">
        <v>0.5</v>
      </c>
      <c r="D171">
        <v>3000</v>
      </c>
      <c r="E171">
        <v>150</v>
      </c>
      <c r="F171">
        <v>0.4</v>
      </c>
      <c r="G171">
        <v>2</v>
      </c>
      <c r="H171">
        <v>582</v>
      </c>
      <c r="I171">
        <v>71.679829999999995</v>
      </c>
      <c r="J171">
        <v>4.5778869999999996</v>
      </c>
      <c r="K171">
        <v>12.79832</v>
      </c>
      <c r="L171" t="s">
        <v>49</v>
      </c>
      <c r="M171">
        <v>32.190930000000002</v>
      </c>
    </row>
    <row r="172" spans="1:13" x14ac:dyDescent="0.2">
      <c r="A172">
        <v>1500</v>
      </c>
      <c r="B172">
        <v>0.15</v>
      </c>
      <c r="C172">
        <v>1</v>
      </c>
      <c r="D172">
        <v>3000</v>
      </c>
      <c r="E172">
        <v>150</v>
      </c>
      <c r="F172">
        <v>0.4</v>
      </c>
      <c r="G172">
        <v>0</v>
      </c>
      <c r="H172">
        <v>399</v>
      </c>
      <c r="I172">
        <v>71.678240000000002</v>
      </c>
      <c r="J172">
        <v>6.7971190000000004</v>
      </c>
      <c r="K172">
        <v>15.00142</v>
      </c>
      <c r="L172" t="s">
        <v>49</v>
      </c>
      <c r="M172">
        <v>34.39528</v>
      </c>
    </row>
    <row r="173" spans="1:13" x14ac:dyDescent="0.2">
      <c r="A173">
        <v>1500</v>
      </c>
      <c r="B173">
        <v>0.1</v>
      </c>
      <c r="C173">
        <v>0</v>
      </c>
      <c r="D173">
        <v>2500</v>
      </c>
      <c r="E173">
        <v>150</v>
      </c>
      <c r="F173">
        <v>0.5</v>
      </c>
      <c r="G173">
        <v>0</v>
      </c>
      <c r="H173">
        <v>224</v>
      </c>
      <c r="I173">
        <v>70.374859999999998</v>
      </c>
      <c r="J173">
        <v>5.4035989999999998</v>
      </c>
      <c r="K173">
        <v>17.523099999999999</v>
      </c>
      <c r="L173" t="s">
        <v>49</v>
      </c>
      <c r="M173">
        <v>34.263069999999999</v>
      </c>
    </row>
    <row r="174" spans="1:13" x14ac:dyDescent="0.2">
      <c r="A174">
        <v>1500</v>
      </c>
      <c r="B174">
        <v>0.1</v>
      </c>
      <c r="C174">
        <v>0.5</v>
      </c>
      <c r="D174">
        <v>2500</v>
      </c>
      <c r="E174">
        <v>150</v>
      </c>
      <c r="F174">
        <v>0.5</v>
      </c>
      <c r="G174">
        <v>1</v>
      </c>
      <c r="H174">
        <v>28</v>
      </c>
      <c r="I174">
        <v>70.370189999999994</v>
      </c>
      <c r="J174">
        <v>6.187818</v>
      </c>
      <c r="K174">
        <v>18.35669</v>
      </c>
      <c r="L174" t="s">
        <v>49</v>
      </c>
      <c r="M174">
        <v>35.064480000000003</v>
      </c>
    </row>
    <row r="175" spans="1:13" x14ac:dyDescent="0.2">
      <c r="A175">
        <v>1500</v>
      </c>
      <c r="B175">
        <v>0.1</v>
      </c>
      <c r="C175">
        <v>1</v>
      </c>
      <c r="D175">
        <v>2500</v>
      </c>
      <c r="E175">
        <v>150</v>
      </c>
      <c r="F175">
        <v>0.5</v>
      </c>
      <c r="G175">
        <v>2</v>
      </c>
      <c r="H175">
        <v>397</v>
      </c>
      <c r="I175">
        <v>70.361379999999997</v>
      </c>
      <c r="J175">
        <v>8.3176179999999995</v>
      </c>
      <c r="K175">
        <v>20.425429999999999</v>
      </c>
      <c r="L175" t="s">
        <v>49</v>
      </c>
      <c r="M175">
        <v>37.114159999999998</v>
      </c>
    </row>
    <row r="176" spans="1:13" x14ac:dyDescent="0.2">
      <c r="A176">
        <v>1100</v>
      </c>
      <c r="B176">
        <v>0.15</v>
      </c>
      <c r="C176">
        <v>0</v>
      </c>
      <c r="D176">
        <v>2150</v>
      </c>
      <c r="E176">
        <v>150</v>
      </c>
      <c r="F176">
        <v>0.4</v>
      </c>
      <c r="G176">
        <v>1</v>
      </c>
      <c r="H176">
        <v>656</v>
      </c>
      <c r="I176">
        <v>69.494320000000002</v>
      </c>
      <c r="J176">
        <v>3.7616719999999999</v>
      </c>
      <c r="K176">
        <v>13.00112</v>
      </c>
      <c r="L176" t="s">
        <v>49</v>
      </c>
      <c r="M176">
        <v>32.124769999999998</v>
      </c>
    </row>
    <row r="177" spans="1:13" x14ac:dyDescent="0.2">
      <c r="A177">
        <v>1100</v>
      </c>
      <c r="B177">
        <v>0.15</v>
      </c>
      <c r="C177">
        <v>0.5</v>
      </c>
      <c r="D177">
        <v>2150</v>
      </c>
      <c r="E177">
        <v>150</v>
      </c>
      <c r="F177">
        <v>0.4</v>
      </c>
      <c r="G177">
        <v>2</v>
      </c>
      <c r="H177">
        <v>615</v>
      </c>
      <c r="I177">
        <v>69.493359999999996</v>
      </c>
      <c r="J177">
        <v>4.4149700000000003</v>
      </c>
      <c r="K177">
        <v>13.63308</v>
      </c>
      <c r="L177" t="s">
        <v>49</v>
      </c>
      <c r="M177">
        <v>32.757289999999998</v>
      </c>
    </row>
    <row r="178" spans="1:13" x14ac:dyDescent="0.2">
      <c r="A178">
        <v>1100</v>
      </c>
      <c r="B178">
        <v>0.15</v>
      </c>
      <c r="C178">
        <v>1</v>
      </c>
      <c r="D178">
        <v>2150</v>
      </c>
      <c r="E178">
        <v>150</v>
      </c>
      <c r="F178">
        <v>0.4</v>
      </c>
      <c r="G178">
        <v>0</v>
      </c>
      <c r="H178">
        <v>645</v>
      </c>
      <c r="I178">
        <v>69.492469999999997</v>
      </c>
      <c r="J178">
        <v>6.0500040000000004</v>
      </c>
      <c r="K178">
        <v>15.27055</v>
      </c>
      <c r="L178" t="s">
        <v>49</v>
      </c>
      <c r="M178">
        <v>34.361089999999997</v>
      </c>
    </row>
    <row r="179" spans="1:13" x14ac:dyDescent="0.2">
      <c r="A179">
        <v>1900</v>
      </c>
      <c r="B179">
        <v>0.1</v>
      </c>
      <c r="C179">
        <v>0</v>
      </c>
      <c r="D179">
        <v>2500</v>
      </c>
      <c r="E179">
        <v>150</v>
      </c>
      <c r="F179">
        <v>0.4</v>
      </c>
      <c r="G179">
        <v>0</v>
      </c>
      <c r="H179">
        <v>675</v>
      </c>
      <c r="I179">
        <v>69.069640000000007</v>
      </c>
      <c r="J179">
        <v>5.5081610000000003</v>
      </c>
      <c r="K179">
        <v>18.36412</v>
      </c>
      <c r="L179" t="s">
        <v>49</v>
      </c>
      <c r="M179">
        <v>34.720219999999998</v>
      </c>
    </row>
    <row r="180" spans="1:13" x14ac:dyDescent="0.2">
      <c r="A180">
        <v>1900</v>
      </c>
      <c r="B180">
        <v>0.1</v>
      </c>
      <c r="C180">
        <v>0.5</v>
      </c>
      <c r="D180">
        <v>2500</v>
      </c>
      <c r="E180">
        <v>150</v>
      </c>
      <c r="F180">
        <v>0.4</v>
      </c>
      <c r="G180">
        <v>1</v>
      </c>
      <c r="H180">
        <v>658</v>
      </c>
      <c r="I180">
        <v>69.06174</v>
      </c>
      <c r="J180">
        <v>6.330463</v>
      </c>
      <c r="K180">
        <v>19.199100000000001</v>
      </c>
      <c r="L180" t="s">
        <v>49</v>
      </c>
      <c r="M180">
        <v>35.522390000000001</v>
      </c>
    </row>
    <row r="181" spans="1:13" x14ac:dyDescent="0.2">
      <c r="A181">
        <v>1900</v>
      </c>
      <c r="B181">
        <v>0.1</v>
      </c>
      <c r="C181">
        <v>1</v>
      </c>
      <c r="D181">
        <v>2500</v>
      </c>
      <c r="E181">
        <v>150</v>
      </c>
      <c r="F181">
        <v>0.4</v>
      </c>
      <c r="G181">
        <v>2</v>
      </c>
      <c r="H181">
        <v>298</v>
      </c>
      <c r="I181">
        <v>69.047929999999994</v>
      </c>
      <c r="J181">
        <v>9.6650759999999991</v>
      </c>
      <c r="K181">
        <v>22.516739999999999</v>
      </c>
      <c r="L181" t="s">
        <v>49</v>
      </c>
      <c r="M181">
        <v>38.792659999999998</v>
      </c>
    </row>
    <row r="182" spans="1:13" x14ac:dyDescent="0.2">
      <c r="A182">
        <v>1900</v>
      </c>
      <c r="B182">
        <v>0.1</v>
      </c>
      <c r="C182">
        <v>0</v>
      </c>
      <c r="D182">
        <v>3000</v>
      </c>
      <c r="E182">
        <v>150</v>
      </c>
      <c r="F182">
        <v>0.5</v>
      </c>
      <c r="G182">
        <v>2</v>
      </c>
      <c r="H182">
        <v>511</v>
      </c>
      <c r="I182">
        <v>67.267399999999995</v>
      </c>
      <c r="J182">
        <v>5.7595830000000001</v>
      </c>
      <c r="K182">
        <v>20.23227</v>
      </c>
      <c r="L182" t="s">
        <v>49</v>
      </c>
      <c r="M182">
        <v>35.556730000000002</v>
      </c>
    </row>
    <row r="183" spans="1:13" x14ac:dyDescent="0.2">
      <c r="A183">
        <v>1900</v>
      </c>
      <c r="B183">
        <v>0.1</v>
      </c>
      <c r="C183">
        <v>0.5</v>
      </c>
      <c r="D183">
        <v>3000</v>
      </c>
      <c r="E183">
        <v>150</v>
      </c>
      <c r="F183">
        <v>0.5</v>
      </c>
      <c r="G183">
        <v>0</v>
      </c>
      <c r="H183">
        <v>587</v>
      </c>
      <c r="I183">
        <v>67.252549999999999</v>
      </c>
      <c r="J183">
        <v>6.7297779999999996</v>
      </c>
      <c r="K183">
        <v>21.18234</v>
      </c>
      <c r="L183" t="s">
        <v>49</v>
      </c>
      <c r="M183">
        <v>36.423830000000002</v>
      </c>
    </row>
    <row r="184" spans="1:13" x14ac:dyDescent="0.2">
      <c r="A184">
        <v>1900</v>
      </c>
      <c r="B184">
        <v>0.1</v>
      </c>
      <c r="C184">
        <v>1</v>
      </c>
      <c r="D184">
        <v>3000</v>
      </c>
      <c r="E184">
        <v>150</v>
      </c>
      <c r="F184">
        <v>0.5</v>
      </c>
      <c r="G184">
        <v>1</v>
      </c>
      <c r="H184">
        <v>207</v>
      </c>
      <c r="I184">
        <v>67.246250000000003</v>
      </c>
      <c r="J184">
        <v>7.979031</v>
      </c>
      <c r="K184">
        <v>22.48217</v>
      </c>
      <c r="L184" t="s">
        <v>49</v>
      </c>
      <c r="M184">
        <v>37.691270000000003</v>
      </c>
    </row>
    <row r="185" spans="1:13" x14ac:dyDescent="0.2">
      <c r="A185">
        <v>1500</v>
      </c>
      <c r="B185">
        <v>0.15</v>
      </c>
      <c r="C185">
        <v>0</v>
      </c>
      <c r="D185">
        <v>2150</v>
      </c>
      <c r="E185">
        <v>150</v>
      </c>
      <c r="F185">
        <v>0.3</v>
      </c>
      <c r="G185">
        <v>1</v>
      </c>
      <c r="H185">
        <v>522</v>
      </c>
      <c r="I185">
        <v>67.090450000000004</v>
      </c>
      <c r="J185">
        <v>3.8535430000000002</v>
      </c>
      <c r="K185">
        <v>14.327030000000001</v>
      </c>
      <c r="L185" t="s">
        <v>49</v>
      </c>
      <c r="M185">
        <v>32.934660000000001</v>
      </c>
    </row>
    <row r="186" spans="1:13" x14ac:dyDescent="0.2">
      <c r="A186">
        <v>1500</v>
      </c>
      <c r="B186">
        <v>0.15</v>
      </c>
      <c r="C186">
        <v>0.5</v>
      </c>
      <c r="D186">
        <v>2150</v>
      </c>
      <c r="E186">
        <v>150</v>
      </c>
      <c r="F186">
        <v>0.3</v>
      </c>
      <c r="G186">
        <v>2</v>
      </c>
      <c r="H186">
        <v>44</v>
      </c>
      <c r="I186">
        <v>67.086519999999993</v>
      </c>
      <c r="J186">
        <v>4.5006009999999996</v>
      </c>
      <c r="K186">
        <v>14.972950000000001</v>
      </c>
      <c r="L186" t="s">
        <v>49</v>
      </c>
      <c r="M186">
        <v>33.514200000000002</v>
      </c>
    </row>
    <row r="187" spans="1:13" x14ac:dyDescent="0.2">
      <c r="A187">
        <v>1500</v>
      </c>
      <c r="B187">
        <v>0.15</v>
      </c>
      <c r="C187">
        <v>1</v>
      </c>
      <c r="D187">
        <v>2150</v>
      </c>
      <c r="E187">
        <v>150</v>
      </c>
      <c r="F187">
        <v>0.3</v>
      </c>
      <c r="G187">
        <v>0</v>
      </c>
      <c r="H187">
        <v>170</v>
      </c>
      <c r="I187">
        <v>67.085419999999999</v>
      </c>
      <c r="J187">
        <v>5.6709459999999998</v>
      </c>
      <c r="K187">
        <v>16.123619999999999</v>
      </c>
      <c r="L187" t="s">
        <v>49</v>
      </c>
      <c r="M187">
        <v>34.648000000000003</v>
      </c>
    </row>
    <row r="188" spans="1:13" x14ac:dyDescent="0.2">
      <c r="A188">
        <v>1100</v>
      </c>
      <c r="B188">
        <v>0.15</v>
      </c>
      <c r="C188">
        <v>0</v>
      </c>
      <c r="D188">
        <v>2500</v>
      </c>
      <c r="E188">
        <v>150</v>
      </c>
      <c r="F188">
        <v>0.5</v>
      </c>
      <c r="G188">
        <v>0</v>
      </c>
      <c r="H188">
        <v>483</v>
      </c>
      <c r="I188">
        <v>65.740160000000003</v>
      </c>
      <c r="J188">
        <v>4.1525160000000003</v>
      </c>
      <c r="K188">
        <v>16.108740000000001</v>
      </c>
      <c r="L188" t="s">
        <v>49</v>
      </c>
      <c r="M188">
        <v>33.76323</v>
      </c>
    </row>
    <row r="189" spans="1:13" x14ac:dyDescent="0.2">
      <c r="A189">
        <v>1100</v>
      </c>
      <c r="B189">
        <v>0.15</v>
      </c>
      <c r="C189">
        <v>1</v>
      </c>
      <c r="D189">
        <v>2500</v>
      </c>
      <c r="E189">
        <v>150</v>
      </c>
      <c r="F189">
        <v>0.5</v>
      </c>
      <c r="G189">
        <v>2</v>
      </c>
      <c r="H189">
        <v>24</v>
      </c>
      <c r="I189">
        <v>65.738129999999998</v>
      </c>
      <c r="J189">
        <v>5.3734909999999996</v>
      </c>
      <c r="K189">
        <v>17.345369999999999</v>
      </c>
      <c r="L189" t="s">
        <v>49</v>
      </c>
      <c r="M189">
        <v>34.965420000000002</v>
      </c>
    </row>
    <row r="190" spans="1:13" x14ac:dyDescent="0.2">
      <c r="A190">
        <v>1100</v>
      </c>
      <c r="B190">
        <v>0.15</v>
      </c>
      <c r="C190">
        <v>0.5</v>
      </c>
      <c r="D190">
        <v>2500</v>
      </c>
      <c r="E190">
        <v>150</v>
      </c>
      <c r="F190">
        <v>0.5</v>
      </c>
      <c r="G190">
        <v>1</v>
      </c>
      <c r="H190">
        <v>299</v>
      </c>
      <c r="I190">
        <v>65.735640000000004</v>
      </c>
      <c r="J190">
        <v>4.7541799999999999</v>
      </c>
      <c r="K190">
        <v>16.706479999999999</v>
      </c>
      <c r="L190" t="s">
        <v>49</v>
      </c>
      <c r="M190">
        <v>34.298409999999997</v>
      </c>
    </row>
    <row r="191" spans="1:13" x14ac:dyDescent="0.2">
      <c r="A191">
        <v>1900</v>
      </c>
      <c r="B191">
        <v>0.15</v>
      </c>
      <c r="C191">
        <v>0</v>
      </c>
      <c r="D191">
        <v>2500</v>
      </c>
      <c r="E191">
        <v>150</v>
      </c>
      <c r="F191">
        <v>0.3</v>
      </c>
      <c r="G191">
        <v>0</v>
      </c>
      <c r="H191">
        <v>630</v>
      </c>
      <c r="I191">
        <v>62.343119999999999</v>
      </c>
      <c r="J191">
        <v>4.3280310000000002</v>
      </c>
      <c r="K191">
        <v>20.801259999999999</v>
      </c>
      <c r="L191" t="s">
        <v>49</v>
      </c>
      <c r="M191">
        <v>35.056429999999999</v>
      </c>
    </row>
    <row r="192" spans="1:13" x14ac:dyDescent="0.2">
      <c r="A192">
        <v>1900</v>
      </c>
      <c r="B192">
        <v>0.15</v>
      </c>
      <c r="C192">
        <v>0.5</v>
      </c>
      <c r="D192">
        <v>2500</v>
      </c>
      <c r="E192">
        <v>150</v>
      </c>
      <c r="F192">
        <v>0.3</v>
      </c>
      <c r="G192">
        <v>1</v>
      </c>
      <c r="H192">
        <v>46</v>
      </c>
      <c r="I192">
        <v>62.339530000000003</v>
      </c>
      <c r="J192">
        <v>5.1859929999999999</v>
      </c>
      <c r="K192">
        <v>21.672720000000002</v>
      </c>
      <c r="L192" t="s">
        <v>49</v>
      </c>
      <c r="M192">
        <v>35.876460000000002</v>
      </c>
    </row>
    <row r="193" spans="1:13" x14ac:dyDescent="0.2">
      <c r="A193">
        <v>1900</v>
      </c>
      <c r="B193">
        <v>0.15</v>
      </c>
      <c r="C193">
        <v>1</v>
      </c>
      <c r="D193">
        <v>2500</v>
      </c>
      <c r="E193">
        <v>150</v>
      </c>
      <c r="F193">
        <v>0.3</v>
      </c>
      <c r="G193">
        <v>2</v>
      </c>
      <c r="H193">
        <v>40</v>
      </c>
      <c r="I193">
        <v>62.333550000000002</v>
      </c>
      <c r="J193">
        <v>7.4047359999999998</v>
      </c>
      <c r="K193">
        <v>23.860659999999999</v>
      </c>
      <c r="L193" t="s">
        <v>49</v>
      </c>
      <c r="M193">
        <v>37.932720000000003</v>
      </c>
    </row>
    <row r="194" spans="1:13" x14ac:dyDescent="0.2">
      <c r="A194">
        <v>1500</v>
      </c>
      <c r="B194">
        <v>0.1</v>
      </c>
      <c r="C194">
        <v>0</v>
      </c>
      <c r="D194">
        <v>2150</v>
      </c>
      <c r="E194">
        <v>150</v>
      </c>
      <c r="F194">
        <v>0.5</v>
      </c>
      <c r="G194">
        <v>2</v>
      </c>
      <c r="H194">
        <v>147</v>
      </c>
      <c r="I194">
        <v>61.237189999999998</v>
      </c>
      <c r="J194">
        <v>6.6183839999999998</v>
      </c>
      <c r="K194">
        <v>31.961649999999999</v>
      </c>
      <c r="L194" t="s">
        <v>49</v>
      </c>
      <c r="M194">
        <v>38.381320000000002</v>
      </c>
    </row>
    <row r="195" spans="1:13" x14ac:dyDescent="0.2">
      <c r="A195">
        <v>1500</v>
      </c>
      <c r="B195">
        <v>0.1</v>
      </c>
      <c r="C195">
        <v>1</v>
      </c>
      <c r="D195">
        <v>2150</v>
      </c>
      <c r="E195">
        <v>150</v>
      </c>
      <c r="F195">
        <v>0.5</v>
      </c>
      <c r="G195">
        <v>1</v>
      </c>
      <c r="H195">
        <v>225</v>
      </c>
      <c r="I195">
        <v>61.232590000000002</v>
      </c>
      <c r="J195">
        <v>8.3249139999999997</v>
      </c>
      <c r="K195">
        <v>33.698749999999997</v>
      </c>
      <c r="L195" t="s">
        <v>49</v>
      </c>
      <c r="M195">
        <v>40.066809999999997</v>
      </c>
    </row>
    <row r="196" spans="1:13" x14ac:dyDescent="0.2">
      <c r="A196">
        <v>1500</v>
      </c>
      <c r="B196">
        <v>0.1</v>
      </c>
      <c r="C196">
        <v>0.5</v>
      </c>
      <c r="D196">
        <v>2150</v>
      </c>
      <c r="E196">
        <v>150</v>
      </c>
      <c r="F196">
        <v>0.5</v>
      </c>
      <c r="G196">
        <v>0</v>
      </c>
      <c r="H196">
        <v>79</v>
      </c>
      <c r="I196">
        <v>61.231639999999999</v>
      </c>
      <c r="J196">
        <v>7.2413230000000004</v>
      </c>
      <c r="K196">
        <v>32.63747</v>
      </c>
      <c r="L196" t="s">
        <v>49</v>
      </c>
      <c r="M196">
        <v>39.003970000000002</v>
      </c>
    </row>
    <row r="197" spans="1:13" x14ac:dyDescent="0.2">
      <c r="A197">
        <v>1500</v>
      </c>
      <c r="B197">
        <v>0.15</v>
      </c>
      <c r="C197">
        <v>0</v>
      </c>
      <c r="D197">
        <v>2500</v>
      </c>
      <c r="E197">
        <v>150</v>
      </c>
      <c r="F197">
        <v>0.4</v>
      </c>
      <c r="G197">
        <v>0</v>
      </c>
      <c r="H197">
        <v>320</v>
      </c>
      <c r="I197">
        <v>60.068629999999999</v>
      </c>
      <c r="J197">
        <v>4.6555039999999996</v>
      </c>
      <c r="K197">
        <v>34.787399999999998</v>
      </c>
      <c r="L197" t="s">
        <v>49</v>
      </c>
      <c r="M197">
        <v>36.286760000000001</v>
      </c>
    </row>
    <row r="198" spans="1:13" x14ac:dyDescent="0.2">
      <c r="A198">
        <v>1500</v>
      </c>
      <c r="B198">
        <v>0.15</v>
      </c>
      <c r="C198">
        <v>0.5</v>
      </c>
      <c r="D198">
        <v>2500</v>
      </c>
      <c r="E198">
        <v>150</v>
      </c>
      <c r="F198">
        <v>0.4</v>
      </c>
      <c r="G198">
        <v>1</v>
      </c>
      <c r="H198">
        <v>280</v>
      </c>
      <c r="I198">
        <v>60.067120000000003</v>
      </c>
      <c r="J198">
        <v>5.3591959999999998</v>
      </c>
      <c r="K198">
        <v>35.470010000000002</v>
      </c>
      <c r="L198" t="s">
        <v>49</v>
      </c>
      <c r="M198">
        <v>36.970570000000002</v>
      </c>
    </row>
    <row r="199" spans="1:13" x14ac:dyDescent="0.2">
      <c r="A199">
        <v>1500</v>
      </c>
      <c r="B199">
        <v>0.15</v>
      </c>
      <c r="C199">
        <v>1</v>
      </c>
      <c r="D199">
        <v>2500</v>
      </c>
      <c r="E199">
        <v>150</v>
      </c>
      <c r="F199">
        <v>0.4</v>
      </c>
      <c r="G199">
        <v>2</v>
      </c>
      <c r="H199">
        <v>657</v>
      </c>
      <c r="I199">
        <v>60.065939999999998</v>
      </c>
      <c r="J199">
        <v>6.658957</v>
      </c>
      <c r="K199">
        <v>36.735770000000002</v>
      </c>
      <c r="L199" t="s">
        <v>49</v>
      </c>
      <c r="M199">
        <v>38.20288</v>
      </c>
    </row>
    <row r="200" spans="1:13" x14ac:dyDescent="0.2">
      <c r="A200">
        <v>1900</v>
      </c>
      <c r="B200">
        <v>0.1</v>
      </c>
      <c r="C200">
        <v>0</v>
      </c>
      <c r="D200">
        <v>2150</v>
      </c>
      <c r="E200">
        <v>150</v>
      </c>
      <c r="F200">
        <v>0.4</v>
      </c>
      <c r="G200">
        <v>2</v>
      </c>
      <c r="H200">
        <v>555</v>
      </c>
      <c r="I200">
        <v>60.063459999999999</v>
      </c>
      <c r="J200">
        <v>6.7034589999999996</v>
      </c>
      <c r="K200">
        <v>38.38317</v>
      </c>
      <c r="L200" t="s">
        <v>49</v>
      </c>
      <c r="M200">
        <v>38.899410000000003</v>
      </c>
    </row>
    <row r="201" spans="1:13" x14ac:dyDescent="0.2">
      <c r="A201">
        <v>1900</v>
      </c>
      <c r="B201">
        <v>0.1</v>
      </c>
      <c r="C201">
        <v>0.5</v>
      </c>
      <c r="D201">
        <v>2150</v>
      </c>
      <c r="E201">
        <v>150</v>
      </c>
      <c r="F201">
        <v>0.4</v>
      </c>
      <c r="G201">
        <v>0</v>
      </c>
      <c r="H201">
        <v>553</v>
      </c>
      <c r="I201">
        <v>60.057540000000003</v>
      </c>
      <c r="J201">
        <v>7.4322720000000002</v>
      </c>
      <c r="K201">
        <v>39.12914</v>
      </c>
      <c r="L201" t="s">
        <v>49</v>
      </c>
      <c r="M201">
        <v>39.562660000000001</v>
      </c>
    </row>
    <row r="202" spans="1:13" x14ac:dyDescent="0.2">
      <c r="A202">
        <v>1900</v>
      </c>
      <c r="B202">
        <v>0.1</v>
      </c>
      <c r="C202">
        <v>1</v>
      </c>
      <c r="D202">
        <v>2150</v>
      </c>
      <c r="E202">
        <v>150</v>
      </c>
      <c r="F202">
        <v>0.4</v>
      </c>
      <c r="G202">
        <v>1</v>
      </c>
      <c r="H202">
        <v>514</v>
      </c>
      <c r="I202">
        <v>60.054189999999998</v>
      </c>
      <c r="J202">
        <v>9.0590700000000002</v>
      </c>
      <c r="K202">
        <v>40.751330000000003</v>
      </c>
      <c r="L202" t="s">
        <v>49</v>
      </c>
      <c r="M202">
        <v>41.153390000000002</v>
      </c>
    </row>
    <row r="203" spans="1:13" x14ac:dyDescent="0.2">
      <c r="A203">
        <v>1500</v>
      </c>
      <c r="B203">
        <v>0.15</v>
      </c>
      <c r="C203">
        <v>0</v>
      </c>
      <c r="D203">
        <v>3000</v>
      </c>
      <c r="E203">
        <v>150</v>
      </c>
      <c r="F203">
        <v>0.5</v>
      </c>
      <c r="G203">
        <v>2</v>
      </c>
      <c r="H203">
        <v>268</v>
      </c>
      <c r="I203">
        <v>58.347639999999998</v>
      </c>
      <c r="J203">
        <v>4.869542</v>
      </c>
      <c r="K203" t="s">
        <v>49</v>
      </c>
      <c r="L203" t="s">
        <v>49</v>
      </c>
      <c r="M203">
        <v>37.22871</v>
      </c>
    </row>
    <row r="204" spans="1:13" x14ac:dyDescent="0.2">
      <c r="A204">
        <v>1500</v>
      </c>
      <c r="B204">
        <v>0.15</v>
      </c>
      <c r="C204">
        <v>0.5</v>
      </c>
      <c r="D204">
        <v>3000</v>
      </c>
      <c r="E204">
        <v>150</v>
      </c>
      <c r="F204">
        <v>0.5</v>
      </c>
      <c r="G204">
        <v>0</v>
      </c>
      <c r="H204">
        <v>312</v>
      </c>
      <c r="I204">
        <v>58.345860000000002</v>
      </c>
      <c r="J204">
        <v>5.628514</v>
      </c>
      <c r="K204" t="s">
        <v>49</v>
      </c>
      <c r="L204" t="s">
        <v>49</v>
      </c>
      <c r="M204">
        <v>37.908819999999999</v>
      </c>
    </row>
    <row r="205" spans="1:13" x14ac:dyDescent="0.2">
      <c r="A205">
        <v>1500</v>
      </c>
      <c r="B205">
        <v>0.15</v>
      </c>
      <c r="C205">
        <v>1</v>
      </c>
      <c r="D205">
        <v>3000</v>
      </c>
      <c r="E205">
        <v>150</v>
      </c>
      <c r="F205">
        <v>0.5</v>
      </c>
      <c r="G205">
        <v>1</v>
      </c>
      <c r="H205">
        <v>292</v>
      </c>
      <c r="I205">
        <v>58.344940000000001</v>
      </c>
      <c r="J205">
        <v>7.033182</v>
      </c>
      <c r="K205" t="s">
        <v>49</v>
      </c>
      <c r="L205" t="s">
        <v>49</v>
      </c>
      <c r="M205">
        <v>39.296210000000002</v>
      </c>
    </row>
    <row r="206" spans="1:13" x14ac:dyDescent="0.2">
      <c r="A206">
        <v>1900</v>
      </c>
      <c r="B206">
        <v>0.15</v>
      </c>
      <c r="C206">
        <v>0</v>
      </c>
      <c r="D206">
        <v>3000</v>
      </c>
      <c r="E206">
        <v>150</v>
      </c>
      <c r="F206">
        <v>0.4</v>
      </c>
      <c r="G206">
        <v>2</v>
      </c>
      <c r="H206">
        <v>195</v>
      </c>
      <c r="I206">
        <v>57.271369999999997</v>
      </c>
      <c r="J206">
        <v>4.987571</v>
      </c>
      <c r="K206" t="s">
        <v>49</v>
      </c>
      <c r="L206" t="s">
        <v>49</v>
      </c>
      <c r="M206">
        <v>37.751240000000003</v>
      </c>
    </row>
    <row r="207" spans="1:13" x14ac:dyDescent="0.2">
      <c r="A207">
        <v>1900</v>
      </c>
      <c r="B207">
        <v>0.15</v>
      </c>
      <c r="C207">
        <v>0.5</v>
      </c>
      <c r="D207">
        <v>3000</v>
      </c>
      <c r="E207">
        <v>150</v>
      </c>
      <c r="F207">
        <v>0.4</v>
      </c>
      <c r="G207">
        <v>0</v>
      </c>
      <c r="H207">
        <v>47</v>
      </c>
      <c r="I207">
        <v>57.265940000000001</v>
      </c>
      <c r="J207">
        <v>6.2516389999999999</v>
      </c>
      <c r="K207" t="s">
        <v>49</v>
      </c>
      <c r="L207" t="s">
        <v>49</v>
      </c>
      <c r="M207">
        <v>38.851030000000002</v>
      </c>
    </row>
    <row r="208" spans="1:13" x14ac:dyDescent="0.2">
      <c r="A208">
        <v>1900</v>
      </c>
      <c r="B208">
        <v>0.15</v>
      </c>
      <c r="C208">
        <v>1</v>
      </c>
      <c r="D208">
        <v>3000</v>
      </c>
      <c r="E208">
        <v>150</v>
      </c>
      <c r="F208">
        <v>0.4</v>
      </c>
      <c r="G208">
        <v>1</v>
      </c>
      <c r="H208">
        <v>589</v>
      </c>
      <c r="I208">
        <v>57.265439999999998</v>
      </c>
      <c r="J208">
        <v>8.2715080000000007</v>
      </c>
      <c r="K208" t="s">
        <v>49</v>
      </c>
      <c r="L208" t="s">
        <v>49</v>
      </c>
      <c r="M208">
        <v>40.884459999999997</v>
      </c>
    </row>
    <row r="209" spans="1:13" x14ac:dyDescent="0.2">
      <c r="A209">
        <v>1900</v>
      </c>
      <c r="B209">
        <v>0.1</v>
      </c>
      <c r="C209">
        <v>0</v>
      </c>
      <c r="D209">
        <v>2500</v>
      </c>
      <c r="E209">
        <v>150</v>
      </c>
      <c r="F209">
        <v>0.5</v>
      </c>
      <c r="G209">
        <v>1</v>
      </c>
      <c r="H209">
        <v>480</v>
      </c>
      <c r="I209">
        <v>56.757399999999997</v>
      </c>
      <c r="J209">
        <v>7.4429790000000002</v>
      </c>
      <c r="K209" t="s">
        <v>49</v>
      </c>
      <c r="L209" t="s">
        <v>49</v>
      </c>
      <c r="M209">
        <v>40.822200000000002</v>
      </c>
    </row>
    <row r="210" spans="1:13" x14ac:dyDescent="0.2">
      <c r="A210">
        <v>1900</v>
      </c>
      <c r="B210">
        <v>0.1</v>
      </c>
      <c r="C210">
        <v>0.5</v>
      </c>
      <c r="D210">
        <v>2500</v>
      </c>
      <c r="E210">
        <v>150</v>
      </c>
      <c r="F210">
        <v>0.5</v>
      </c>
      <c r="G210">
        <v>2</v>
      </c>
      <c r="H210">
        <v>319</v>
      </c>
      <c r="I210">
        <v>56.753039999999999</v>
      </c>
      <c r="J210">
        <v>8.3233300000000003</v>
      </c>
      <c r="K210" t="s">
        <v>49</v>
      </c>
      <c r="L210" t="s">
        <v>49</v>
      </c>
      <c r="M210">
        <v>41.650399999999998</v>
      </c>
    </row>
    <row r="211" spans="1:13" x14ac:dyDescent="0.2">
      <c r="A211">
        <v>1100</v>
      </c>
      <c r="B211">
        <v>0.15</v>
      </c>
      <c r="C211">
        <v>0</v>
      </c>
      <c r="D211">
        <v>2150</v>
      </c>
      <c r="E211">
        <v>150</v>
      </c>
      <c r="F211">
        <v>0.5</v>
      </c>
      <c r="G211">
        <v>2</v>
      </c>
      <c r="H211">
        <v>381</v>
      </c>
      <c r="I211">
        <v>56.745269999999998</v>
      </c>
      <c r="J211">
        <v>5.1155020000000002</v>
      </c>
      <c r="K211" t="s">
        <v>49</v>
      </c>
      <c r="L211" t="s">
        <v>49</v>
      </c>
      <c r="M211">
        <v>38.159260000000003</v>
      </c>
    </row>
    <row r="212" spans="1:13" x14ac:dyDescent="0.2">
      <c r="A212">
        <v>1900</v>
      </c>
      <c r="B212">
        <v>0.1</v>
      </c>
      <c r="C212">
        <v>1</v>
      </c>
      <c r="D212">
        <v>2500</v>
      </c>
      <c r="E212">
        <v>150</v>
      </c>
      <c r="F212">
        <v>0.5</v>
      </c>
      <c r="G212">
        <v>0</v>
      </c>
      <c r="H212">
        <v>502</v>
      </c>
      <c r="I212">
        <v>56.745179999999998</v>
      </c>
      <c r="J212">
        <v>9.7139100000000003</v>
      </c>
      <c r="K212" t="s">
        <v>49</v>
      </c>
      <c r="L212" t="s">
        <v>49</v>
      </c>
      <c r="M212">
        <v>43.042209999999997</v>
      </c>
    </row>
    <row r="213" spans="1:13" x14ac:dyDescent="0.2">
      <c r="A213">
        <v>1100</v>
      </c>
      <c r="B213">
        <v>0.15</v>
      </c>
      <c r="C213">
        <v>1</v>
      </c>
      <c r="D213">
        <v>2150</v>
      </c>
      <c r="E213">
        <v>150</v>
      </c>
      <c r="F213">
        <v>0.5</v>
      </c>
      <c r="G213">
        <v>1</v>
      </c>
      <c r="H213">
        <v>217</v>
      </c>
      <c r="I213">
        <v>56.744250000000001</v>
      </c>
      <c r="J213">
        <v>6.2222109999999997</v>
      </c>
      <c r="K213" t="s">
        <v>49</v>
      </c>
      <c r="L213" t="s">
        <v>49</v>
      </c>
      <c r="M213">
        <v>39.232480000000002</v>
      </c>
    </row>
    <row r="214" spans="1:13" x14ac:dyDescent="0.2">
      <c r="A214">
        <v>1100</v>
      </c>
      <c r="B214">
        <v>0.15</v>
      </c>
      <c r="C214">
        <v>0.5</v>
      </c>
      <c r="D214">
        <v>2150</v>
      </c>
      <c r="E214">
        <v>150</v>
      </c>
      <c r="F214">
        <v>0.5</v>
      </c>
      <c r="G214">
        <v>0</v>
      </c>
      <c r="H214">
        <v>559</v>
      </c>
      <c r="I214">
        <v>56.74335</v>
      </c>
      <c r="J214">
        <v>5.6360789999999996</v>
      </c>
      <c r="K214" t="s">
        <v>49</v>
      </c>
      <c r="L214" t="s">
        <v>49</v>
      </c>
      <c r="M214">
        <v>38.617229999999999</v>
      </c>
    </row>
    <row r="215" spans="1:13" x14ac:dyDescent="0.2">
      <c r="A215">
        <v>1900</v>
      </c>
      <c r="B215">
        <v>0.15</v>
      </c>
      <c r="C215">
        <v>0</v>
      </c>
      <c r="D215">
        <v>2150</v>
      </c>
      <c r="E215">
        <v>150</v>
      </c>
      <c r="F215">
        <v>0.3</v>
      </c>
      <c r="G215">
        <v>2</v>
      </c>
      <c r="H215">
        <v>512</v>
      </c>
      <c r="I215">
        <v>53.784019999999998</v>
      </c>
      <c r="J215">
        <v>5.3552879999999998</v>
      </c>
      <c r="K215" t="s">
        <v>49</v>
      </c>
      <c r="L215" t="s">
        <v>49</v>
      </c>
      <c r="M215">
        <v>39.683869999999999</v>
      </c>
    </row>
    <row r="216" spans="1:13" x14ac:dyDescent="0.2">
      <c r="A216">
        <v>1900</v>
      </c>
      <c r="B216">
        <v>0.15</v>
      </c>
      <c r="C216">
        <v>0.5</v>
      </c>
      <c r="D216">
        <v>2150</v>
      </c>
      <c r="E216">
        <v>150</v>
      </c>
      <c r="F216">
        <v>0.3</v>
      </c>
      <c r="G216">
        <v>0</v>
      </c>
      <c r="H216">
        <v>716</v>
      </c>
      <c r="I216">
        <v>53.78284</v>
      </c>
      <c r="J216">
        <v>6.1750319999999999</v>
      </c>
      <c r="K216" t="s">
        <v>49</v>
      </c>
      <c r="L216" t="s">
        <v>49</v>
      </c>
      <c r="M216">
        <v>40.43871</v>
      </c>
    </row>
    <row r="217" spans="1:13" x14ac:dyDescent="0.2">
      <c r="A217">
        <v>1900</v>
      </c>
      <c r="B217">
        <v>0.15</v>
      </c>
      <c r="C217">
        <v>1</v>
      </c>
      <c r="D217">
        <v>2150</v>
      </c>
      <c r="E217">
        <v>150</v>
      </c>
      <c r="F217">
        <v>0.3</v>
      </c>
      <c r="G217">
        <v>1</v>
      </c>
      <c r="H217">
        <v>56</v>
      </c>
      <c r="I217">
        <v>53.780850000000001</v>
      </c>
      <c r="J217">
        <v>8.0951660000000007</v>
      </c>
      <c r="K217" t="s">
        <v>49</v>
      </c>
      <c r="L217" t="s">
        <v>49</v>
      </c>
      <c r="M217">
        <v>42.273429999999998</v>
      </c>
    </row>
    <row r="218" spans="1:13" x14ac:dyDescent="0.2">
      <c r="A218">
        <v>1500</v>
      </c>
      <c r="B218">
        <v>0.15</v>
      </c>
      <c r="C218">
        <v>0</v>
      </c>
      <c r="D218">
        <v>2150</v>
      </c>
      <c r="E218">
        <v>150</v>
      </c>
      <c r="F218">
        <v>0.4</v>
      </c>
      <c r="G218">
        <v>2</v>
      </c>
      <c r="H218">
        <v>631</v>
      </c>
      <c r="I218">
        <v>51.799610000000001</v>
      </c>
      <c r="J218">
        <v>5.7893119999999998</v>
      </c>
      <c r="K218" t="s">
        <v>49</v>
      </c>
      <c r="L218" t="s">
        <v>49</v>
      </c>
      <c r="M218">
        <v>41.104889999999997</v>
      </c>
    </row>
    <row r="219" spans="1:13" x14ac:dyDescent="0.2">
      <c r="A219">
        <v>1500</v>
      </c>
      <c r="B219">
        <v>0.15</v>
      </c>
      <c r="C219">
        <v>0.5</v>
      </c>
      <c r="D219">
        <v>2150</v>
      </c>
      <c r="E219">
        <v>150</v>
      </c>
      <c r="F219">
        <v>0.4</v>
      </c>
      <c r="G219">
        <v>0</v>
      </c>
      <c r="H219">
        <v>436</v>
      </c>
      <c r="I219">
        <v>51.798450000000003</v>
      </c>
      <c r="J219">
        <v>6.4635410000000002</v>
      </c>
      <c r="K219" t="s">
        <v>49</v>
      </c>
      <c r="L219" t="s">
        <v>49</v>
      </c>
      <c r="M219">
        <v>41.67503</v>
      </c>
    </row>
    <row r="220" spans="1:13" x14ac:dyDescent="0.2">
      <c r="A220">
        <v>1500</v>
      </c>
      <c r="B220">
        <v>0.15</v>
      </c>
      <c r="C220">
        <v>1</v>
      </c>
      <c r="D220">
        <v>2150</v>
      </c>
      <c r="E220">
        <v>150</v>
      </c>
      <c r="F220">
        <v>0.4</v>
      </c>
      <c r="G220">
        <v>1</v>
      </c>
      <c r="H220">
        <v>699</v>
      </c>
      <c r="I220">
        <v>51.798020000000001</v>
      </c>
      <c r="J220">
        <v>7.6871850000000004</v>
      </c>
      <c r="K220" t="s">
        <v>49</v>
      </c>
      <c r="L220" t="s">
        <v>49</v>
      </c>
      <c r="M220">
        <v>42.882429999999999</v>
      </c>
    </row>
    <row r="221" spans="1:13" x14ac:dyDescent="0.2">
      <c r="A221">
        <v>1900</v>
      </c>
      <c r="B221">
        <v>0.1</v>
      </c>
      <c r="C221">
        <v>0</v>
      </c>
      <c r="D221">
        <v>2150</v>
      </c>
      <c r="E221">
        <v>150</v>
      </c>
      <c r="F221">
        <v>0.5</v>
      </c>
      <c r="G221">
        <v>0</v>
      </c>
      <c r="H221">
        <v>609</v>
      </c>
      <c r="I221">
        <v>49.1614</v>
      </c>
      <c r="J221">
        <v>9.3366430000000005</v>
      </c>
      <c r="K221" t="s">
        <v>49</v>
      </c>
      <c r="L221" t="s">
        <v>49</v>
      </c>
      <c r="M221">
        <v>45.901139999999998</v>
      </c>
    </row>
    <row r="222" spans="1:13" x14ac:dyDescent="0.2">
      <c r="A222">
        <v>1900</v>
      </c>
      <c r="B222">
        <v>0.1</v>
      </c>
      <c r="C222">
        <v>0.5</v>
      </c>
      <c r="D222">
        <v>2150</v>
      </c>
      <c r="E222">
        <v>150</v>
      </c>
      <c r="F222">
        <v>0.5</v>
      </c>
      <c r="G222">
        <v>1</v>
      </c>
      <c r="H222">
        <v>662</v>
      </c>
      <c r="I222">
        <v>49.159030000000001</v>
      </c>
      <c r="J222">
        <v>10.12595</v>
      </c>
      <c r="K222" t="s">
        <v>49</v>
      </c>
      <c r="L222" t="s">
        <v>49</v>
      </c>
      <c r="M222">
        <v>46.657550000000001</v>
      </c>
    </row>
    <row r="223" spans="1:13" x14ac:dyDescent="0.2">
      <c r="A223">
        <v>1900</v>
      </c>
      <c r="B223">
        <v>0.1</v>
      </c>
      <c r="C223">
        <v>1</v>
      </c>
      <c r="D223">
        <v>2150</v>
      </c>
      <c r="E223">
        <v>150</v>
      </c>
      <c r="F223">
        <v>0.5</v>
      </c>
      <c r="G223">
        <v>2</v>
      </c>
      <c r="H223">
        <v>634</v>
      </c>
      <c r="I223">
        <v>49.157159999999998</v>
      </c>
      <c r="J223">
        <v>11.43511</v>
      </c>
      <c r="K223" t="s">
        <v>49</v>
      </c>
      <c r="L223" t="s">
        <v>49</v>
      </c>
      <c r="M223">
        <v>47.864890000000003</v>
      </c>
    </row>
    <row r="224" spans="1:13" x14ac:dyDescent="0.2">
      <c r="A224">
        <v>1500</v>
      </c>
      <c r="B224">
        <v>0.15</v>
      </c>
      <c r="C224">
        <v>0</v>
      </c>
      <c r="D224">
        <v>2500</v>
      </c>
      <c r="E224">
        <v>150</v>
      </c>
      <c r="F224">
        <v>0.5</v>
      </c>
      <c r="G224">
        <v>1</v>
      </c>
      <c r="H224">
        <v>354</v>
      </c>
      <c r="I224">
        <v>48.755270000000003</v>
      </c>
      <c r="J224">
        <v>6.454663</v>
      </c>
      <c r="K224" t="s">
        <v>49</v>
      </c>
      <c r="L224" t="s">
        <v>49</v>
      </c>
      <c r="M224">
        <v>43.318100000000001</v>
      </c>
    </row>
    <row r="225" spans="1:13" x14ac:dyDescent="0.2">
      <c r="A225">
        <v>1500</v>
      </c>
      <c r="B225">
        <v>0.15</v>
      </c>
      <c r="C225">
        <v>0.5</v>
      </c>
      <c r="D225">
        <v>2500</v>
      </c>
      <c r="E225">
        <v>150</v>
      </c>
      <c r="F225">
        <v>0.5</v>
      </c>
      <c r="G225">
        <v>2</v>
      </c>
      <c r="H225">
        <v>722</v>
      </c>
      <c r="I225">
        <v>48.75421</v>
      </c>
      <c r="J225">
        <v>7.2250230000000002</v>
      </c>
      <c r="K225" t="s">
        <v>49</v>
      </c>
      <c r="L225" t="s">
        <v>49</v>
      </c>
      <c r="M225">
        <v>44.008420000000001</v>
      </c>
    </row>
    <row r="226" spans="1:13" x14ac:dyDescent="0.2">
      <c r="A226">
        <v>1500</v>
      </c>
      <c r="B226">
        <v>0.15</v>
      </c>
      <c r="C226">
        <v>1</v>
      </c>
      <c r="D226">
        <v>2500</v>
      </c>
      <c r="E226">
        <v>150</v>
      </c>
      <c r="F226">
        <v>0.5</v>
      </c>
      <c r="G226">
        <v>0</v>
      </c>
      <c r="H226">
        <v>155</v>
      </c>
      <c r="I226">
        <v>48.754100000000001</v>
      </c>
      <c r="J226">
        <v>8.4895849999999999</v>
      </c>
      <c r="K226" t="s">
        <v>49</v>
      </c>
      <c r="L226" t="s">
        <v>49</v>
      </c>
      <c r="M226">
        <v>45.250590000000003</v>
      </c>
    </row>
    <row r="227" spans="1:13" x14ac:dyDescent="0.2">
      <c r="A227">
        <v>1900</v>
      </c>
      <c r="B227">
        <v>0.15</v>
      </c>
      <c r="C227">
        <v>0</v>
      </c>
      <c r="D227">
        <v>2500</v>
      </c>
      <c r="E227">
        <v>150</v>
      </c>
      <c r="F227">
        <v>0.4</v>
      </c>
      <c r="G227">
        <v>1</v>
      </c>
      <c r="H227">
        <v>302</v>
      </c>
      <c r="I227">
        <v>47.849209999999999</v>
      </c>
      <c r="J227">
        <v>6.6724439999999996</v>
      </c>
      <c r="K227" t="s">
        <v>49</v>
      </c>
      <c r="L227" t="s">
        <v>49</v>
      </c>
      <c r="M227">
        <v>43.9679</v>
      </c>
    </row>
    <row r="228" spans="1:13" x14ac:dyDescent="0.2">
      <c r="A228">
        <v>1900</v>
      </c>
      <c r="B228">
        <v>0.15</v>
      </c>
      <c r="C228">
        <v>0.5</v>
      </c>
      <c r="D228">
        <v>2500</v>
      </c>
      <c r="E228">
        <v>150</v>
      </c>
      <c r="F228">
        <v>0.4</v>
      </c>
      <c r="G228">
        <v>2</v>
      </c>
      <c r="H228">
        <v>34</v>
      </c>
      <c r="I228">
        <v>47.847810000000003</v>
      </c>
      <c r="J228">
        <v>7.5753849999999998</v>
      </c>
      <c r="K228" t="s">
        <v>49</v>
      </c>
      <c r="L228" t="s">
        <v>49</v>
      </c>
      <c r="M228">
        <v>44.770899999999997</v>
      </c>
    </row>
    <row r="229" spans="1:13" x14ac:dyDescent="0.2">
      <c r="A229">
        <v>1900</v>
      </c>
      <c r="B229">
        <v>0.15</v>
      </c>
      <c r="C229">
        <v>1</v>
      </c>
      <c r="D229">
        <v>2500</v>
      </c>
      <c r="E229">
        <v>150</v>
      </c>
      <c r="F229">
        <v>0.4</v>
      </c>
      <c r="G229">
        <v>0</v>
      </c>
      <c r="H229">
        <v>640</v>
      </c>
      <c r="I229">
        <v>47.847430000000003</v>
      </c>
      <c r="J229">
        <v>9.6933980000000002</v>
      </c>
      <c r="K229" t="s">
        <v>49</v>
      </c>
      <c r="L229" t="s">
        <v>49</v>
      </c>
      <c r="M229">
        <v>46.841540000000002</v>
      </c>
    </row>
    <row r="230" spans="1:13" x14ac:dyDescent="0.2">
      <c r="A230">
        <v>1900</v>
      </c>
      <c r="B230">
        <v>0.15</v>
      </c>
      <c r="C230">
        <v>0</v>
      </c>
      <c r="D230">
        <v>3000</v>
      </c>
      <c r="E230">
        <v>150</v>
      </c>
      <c r="F230">
        <v>0.5</v>
      </c>
      <c r="G230">
        <v>0</v>
      </c>
      <c r="H230">
        <v>76</v>
      </c>
      <c r="I230">
        <v>46.353929999999998</v>
      </c>
      <c r="J230">
        <v>6.9933709999999998</v>
      </c>
      <c r="K230" t="s">
        <v>49</v>
      </c>
      <c r="L230" t="s">
        <v>49</v>
      </c>
      <c r="M230">
        <v>45.241680000000002</v>
      </c>
    </row>
    <row r="231" spans="1:13" x14ac:dyDescent="0.2">
      <c r="A231">
        <v>1900</v>
      </c>
      <c r="B231">
        <v>0.15</v>
      </c>
      <c r="C231">
        <v>0.5</v>
      </c>
      <c r="D231">
        <v>3000</v>
      </c>
      <c r="E231">
        <v>150</v>
      </c>
      <c r="F231">
        <v>0.5</v>
      </c>
      <c r="G231">
        <v>1</v>
      </c>
      <c r="H231">
        <v>322</v>
      </c>
      <c r="I231">
        <v>46.353020000000001</v>
      </c>
      <c r="J231">
        <v>7.9860519999999999</v>
      </c>
      <c r="K231" t="s">
        <v>49</v>
      </c>
      <c r="L231" t="s">
        <v>49</v>
      </c>
      <c r="M231">
        <v>46.05068</v>
      </c>
    </row>
    <row r="232" spans="1:13" x14ac:dyDescent="0.2">
      <c r="A232">
        <v>1900</v>
      </c>
      <c r="B232">
        <v>0.15</v>
      </c>
      <c r="C232">
        <v>1</v>
      </c>
      <c r="D232">
        <v>3000</v>
      </c>
      <c r="E232">
        <v>150</v>
      </c>
      <c r="F232">
        <v>0.5</v>
      </c>
      <c r="G232">
        <v>2</v>
      </c>
      <c r="H232">
        <v>726</v>
      </c>
      <c r="I232">
        <v>46.352229999999999</v>
      </c>
      <c r="J232">
        <v>9.735538</v>
      </c>
      <c r="K232" t="s">
        <v>49</v>
      </c>
      <c r="L232" t="s">
        <v>49</v>
      </c>
      <c r="M232">
        <v>47.766939999999998</v>
      </c>
    </row>
    <row r="233" spans="1:13" x14ac:dyDescent="0.2">
      <c r="A233">
        <v>1500</v>
      </c>
      <c r="B233">
        <v>0.15</v>
      </c>
      <c r="C233">
        <v>0</v>
      </c>
      <c r="D233">
        <v>2150</v>
      </c>
      <c r="E233">
        <v>150</v>
      </c>
      <c r="F233">
        <v>0.5</v>
      </c>
      <c r="G233">
        <v>0</v>
      </c>
      <c r="H233">
        <v>278</v>
      </c>
      <c r="I233">
        <v>41.979190000000003</v>
      </c>
      <c r="J233">
        <v>8.5045369999999991</v>
      </c>
      <c r="K233" t="s">
        <v>49</v>
      </c>
      <c r="L233" t="s">
        <v>49</v>
      </c>
      <c r="M233">
        <v>49.339509999999997</v>
      </c>
    </row>
    <row r="234" spans="1:13" x14ac:dyDescent="0.2">
      <c r="A234">
        <v>1500</v>
      </c>
      <c r="B234">
        <v>0.15</v>
      </c>
      <c r="C234">
        <v>1</v>
      </c>
      <c r="D234">
        <v>2150</v>
      </c>
      <c r="E234">
        <v>150</v>
      </c>
      <c r="F234">
        <v>0.5</v>
      </c>
      <c r="G234">
        <v>2</v>
      </c>
      <c r="H234">
        <v>416</v>
      </c>
      <c r="I234">
        <v>41.978920000000002</v>
      </c>
      <c r="J234">
        <v>10.248239999999999</v>
      </c>
      <c r="K234" t="s">
        <v>49</v>
      </c>
      <c r="L234" t="s">
        <v>49</v>
      </c>
      <c r="M234">
        <v>50.995359999999998</v>
      </c>
    </row>
    <row r="235" spans="1:13" x14ac:dyDescent="0.2">
      <c r="A235">
        <v>1500</v>
      </c>
      <c r="B235">
        <v>0.15</v>
      </c>
      <c r="C235">
        <v>0.5</v>
      </c>
      <c r="D235">
        <v>2150</v>
      </c>
      <c r="E235">
        <v>150</v>
      </c>
      <c r="F235">
        <v>0.5</v>
      </c>
      <c r="G235">
        <v>1</v>
      </c>
      <c r="H235">
        <v>81</v>
      </c>
      <c r="I235">
        <v>41.978879999999997</v>
      </c>
      <c r="J235">
        <v>9.2542829999999991</v>
      </c>
      <c r="K235" t="s">
        <v>49</v>
      </c>
      <c r="L235" t="s">
        <v>49</v>
      </c>
      <c r="M235">
        <v>49.984490000000001</v>
      </c>
    </row>
    <row r="236" spans="1:13" x14ac:dyDescent="0.2">
      <c r="A236">
        <v>1900</v>
      </c>
      <c r="B236">
        <v>0.15</v>
      </c>
      <c r="C236">
        <v>0</v>
      </c>
      <c r="D236">
        <v>2150</v>
      </c>
      <c r="E236">
        <v>150</v>
      </c>
      <c r="F236">
        <v>0.4</v>
      </c>
      <c r="G236">
        <v>0</v>
      </c>
      <c r="H236">
        <v>254</v>
      </c>
      <c r="I236">
        <v>41.197940000000003</v>
      </c>
      <c r="J236">
        <v>8.7540259999999996</v>
      </c>
      <c r="K236" t="s">
        <v>49</v>
      </c>
      <c r="L236" t="s">
        <v>49</v>
      </c>
      <c r="M236">
        <v>50.038589999999999</v>
      </c>
    </row>
    <row r="237" spans="1:13" x14ac:dyDescent="0.2">
      <c r="A237">
        <v>1900</v>
      </c>
      <c r="B237">
        <v>0.15</v>
      </c>
      <c r="C237">
        <v>0.5</v>
      </c>
      <c r="D237">
        <v>2150</v>
      </c>
      <c r="E237">
        <v>150</v>
      </c>
      <c r="F237">
        <v>0.4</v>
      </c>
      <c r="G237">
        <v>1</v>
      </c>
      <c r="H237">
        <v>691</v>
      </c>
      <c r="I237">
        <v>41.197929999999999</v>
      </c>
      <c r="J237">
        <v>9.5754450000000002</v>
      </c>
      <c r="K237" t="s">
        <v>49</v>
      </c>
      <c r="L237" t="s">
        <v>49</v>
      </c>
      <c r="M237">
        <v>50.773119999999999</v>
      </c>
    </row>
    <row r="238" spans="1:13" x14ac:dyDescent="0.2">
      <c r="A238">
        <v>1900</v>
      </c>
      <c r="B238">
        <v>0.15</v>
      </c>
      <c r="C238">
        <v>1</v>
      </c>
      <c r="D238">
        <v>2150</v>
      </c>
      <c r="E238">
        <v>150</v>
      </c>
      <c r="F238">
        <v>0.4</v>
      </c>
      <c r="G238">
        <v>2</v>
      </c>
      <c r="H238">
        <v>711</v>
      </c>
      <c r="I238">
        <v>41.197429999999997</v>
      </c>
      <c r="J238">
        <v>11.477980000000001</v>
      </c>
      <c r="K238" t="s">
        <v>49</v>
      </c>
      <c r="L238" t="s">
        <v>49</v>
      </c>
      <c r="M238">
        <v>52.640880000000003</v>
      </c>
    </row>
    <row r="239" spans="1:13" x14ac:dyDescent="0.2">
      <c r="A239">
        <v>1900</v>
      </c>
      <c r="B239">
        <v>0.15</v>
      </c>
      <c r="C239">
        <v>0</v>
      </c>
      <c r="D239">
        <v>2500</v>
      </c>
      <c r="E239">
        <v>150</v>
      </c>
      <c r="F239">
        <v>0.5</v>
      </c>
      <c r="G239">
        <v>2</v>
      </c>
      <c r="H239">
        <v>460</v>
      </c>
      <c r="I239">
        <v>38.743470000000002</v>
      </c>
      <c r="J239">
        <v>10.062989999999999</v>
      </c>
      <c r="K239" t="s">
        <v>49</v>
      </c>
      <c r="L239" t="s">
        <v>49</v>
      </c>
      <c r="M239">
        <v>52.89781</v>
      </c>
    </row>
    <row r="240" spans="1:13" x14ac:dyDescent="0.2">
      <c r="A240">
        <v>1900</v>
      </c>
      <c r="B240">
        <v>0.15</v>
      </c>
      <c r="C240">
        <v>0.5</v>
      </c>
      <c r="D240">
        <v>2500</v>
      </c>
      <c r="E240">
        <v>150</v>
      </c>
      <c r="F240">
        <v>0.5</v>
      </c>
      <c r="G240">
        <v>0</v>
      </c>
      <c r="H240">
        <v>3</v>
      </c>
      <c r="I240">
        <v>38.743209999999998</v>
      </c>
      <c r="J240">
        <v>11.144069999999999</v>
      </c>
      <c r="K240" t="s">
        <v>49</v>
      </c>
      <c r="L240" t="s">
        <v>49</v>
      </c>
      <c r="M240">
        <v>53.859290000000001</v>
      </c>
    </row>
    <row r="241" spans="1:13" x14ac:dyDescent="0.2">
      <c r="A241">
        <v>1900</v>
      </c>
      <c r="B241">
        <v>0.15</v>
      </c>
      <c r="C241">
        <v>1</v>
      </c>
      <c r="D241">
        <v>2500</v>
      </c>
      <c r="E241">
        <v>150</v>
      </c>
      <c r="F241">
        <v>0.5</v>
      </c>
      <c r="G241">
        <v>1</v>
      </c>
      <c r="H241">
        <v>677</v>
      </c>
      <c r="I241">
        <v>38.665010000000002</v>
      </c>
      <c r="J241">
        <v>12.45487</v>
      </c>
      <c r="K241" t="s">
        <v>49</v>
      </c>
      <c r="L241" t="s">
        <v>49</v>
      </c>
      <c r="M241">
        <v>55.088250000000002</v>
      </c>
    </row>
    <row r="242" spans="1:13" x14ac:dyDescent="0.2">
      <c r="A242">
        <v>1900</v>
      </c>
      <c r="B242">
        <v>0.15</v>
      </c>
      <c r="C242">
        <v>1</v>
      </c>
      <c r="D242">
        <v>2150</v>
      </c>
      <c r="E242">
        <v>150</v>
      </c>
      <c r="F242">
        <v>0.5</v>
      </c>
      <c r="G242">
        <v>0</v>
      </c>
      <c r="H242">
        <v>601</v>
      </c>
      <c r="I242">
        <v>33.395150000000001</v>
      </c>
      <c r="J242">
        <v>17.653729999999999</v>
      </c>
      <c r="K242" t="s">
        <v>49</v>
      </c>
      <c r="L242" t="s">
        <v>49</v>
      </c>
      <c r="M242">
        <v>62.410110000000003</v>
      </c>
    </row>
    <row r="243" spans="1:13" x14ac:dyDescent="0.2">
      <c r="A243">
        <v>1900</v>
      </c>
      <c r="B243">
        <v>0.15</v>
      </c>
      <c r="C243">
        <v>0.5</v>
      </c>
      <c r="D243">
        <v>2150</v>
      </c>
      <c r="E243">
        <v>150</v>
      </c>
      <c r="F243">
        <v>0.5</v>
      </c>
      <c r="G243">
        <v>2</v>
      </c>
      <c r="H243">
        <v>626</v>
      </c>
      <c r="I243">
        <v>33.247909999999997</v>
      </c>
      <c r="J243">
        <v>16.491869999999999</v>
      </c>
      <c r="K243" t="s">
        <v>49</v>
      </c>
      <c r="L243" t="s">
        <v>49</v>
      </c>
      <c r="M243">
        <v>61.176090000000002</v>
      </c>
    </row>
    <row r="244" spans="1:13" x14ac:dyDescent="0.2">
      <c r="A244">
        <v>1900</v>
      </c>
      <c r="B244">
        <v>0.15</v>
      </c>
      <c r="C244">
        <v>0</v>
      </c>
      <c r="D244">
        <v>2150</v>
      </c>
      <c r="E244">
        <v>150</v>
      </c>
      <c r="F244">
        <v>0.5</v>
      </c>
      <c r="G244">
        <v>1</v>
      </c>
      <c r="H244">
        <v>109</v>
      </c>
      <c r="I244">
        <v>33.247880000000002</v>
      </c>
      <c r="J244">
        <v>15.636340000000001</v>
      </c>
      <c r="K244" t="s">
        <v>49</v>
      </c>
      <c r="L244" t="s">
        <v>49</v>
      </c>
      <c r="M244">
        <v>60.454689999999999</v>
      </c>
    </row>
  </sheetData>
  <sortState ref="A2:M730">
    <sortCondition ref="E2:E730"/>
  </sortState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30"/>
  <sheetViews>
    <sheetView zoomScaleNormal="100" workbookViewId="0">
      <selection activeCell="M258" sqref="M258:M715"/>
    </sheetView>
  </sheetViews>
  <sheetFormatPr baseColWidth="10" defaultColWidth="11" defaultRowHeight="16" x14ac:dyDescent="0.2"/>
  <cols>
    <col min="1" max="1" width="8" bestFit="1" customWidth="1"/>
    <col min="2" max="2" width="7.6640625" bestFit="1" customWidth="1"/>
    <col min="3" max="3" width="10.33203125" bestFit="1" customWidth="1"/>
    <col min="4" max="4" width="26.1640625" bestFit="1" customWidth="1"/>
    <col min="5" max="5" width="12.1640625" bestFit="1" customWidth="1"/>
    <col min="6" max="6" width="15" bestFit="1" customWidth="1"/>
    <col min="7" max="7" width="6.33203125" bestFit="1" customWidth="1"/>
    <col min="8" max="8" width="8.33203125" bestFit="1" customWidth="1"/>
    <col min="9" max="9" width="16.1640625" bestFit="1" customWidth="1"/>
    <col min="10" max="11" width="12.5" bestFit="1" customWidth="1"/>
    <col min="12" max="12" width="13.5" bestFit="1" customWidth="1"/>
    <col min="13" max="13" width="20" bestFit="1" customWidth="1"/>
  </cols>
  <sheetData>
    <row r="1" spans="1:13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 hidden="1" x14ac:dyDescent="0.2">
      <c r="A2">
        <v>1100</v>
      </c>
      <c r="B2">
        <v>0.15</v>
      </c>
      <c r="C2">
        <v>1</v>
      </c>
      <c r="D2">
        <v>2500</v>
      </c>
      <c r="E2">
        <v>150</v>
      </c>
      <c r="F2">
        <v>0.3</v>
      </c>
      <c r="G2">
        <v>0</v>
      </c>
      <c r="H2">
        <v>1</v>
      </c>
      <c r="I2">
        <v>101.96380000000001</v>
      </c>
      <c r="J2">
        <v>3.5128020000000002</v>
      </c>
      <c r="K2">
        <v>6.8417820000000003</v>
      </c>
      <c r="L2">
        <v>21.229420000000001</v>
      </c>
      <c r="M2">
        <v>24.5763</v>
      </c>
    </row>
    <row r="3" spans="1:13" hidden="1" x14ac:dyDescent="0.2">
      <c r="A3">
        <v>1500</v>
      </c>
      <c r="B3">
        <v>0.05</v>
      </c>
      <c r="C3">
        <v>0.5</v>
      </c>
      <c r="D3">
        <v>2150</v>
      </c>
      <c r="E3">
        <v>100</v>
      </c>
      <c r="F3">
        <v>0.4</v>
      </c>
      <c r="G3">
        <v>0</v>
      </c>
      <c r="H3">
        <v>2</v>
      </c>
      <c r="I3">
        <v>100.0523</v>
      </c>
      <c r="J3">
        <v>4.9599609999999998</v>
      </c>
      <c r="K3">
        <v>10.53584</v>
      </c>
      <c r="L3">
        <v>22.015319999999999</v>
      </c>
      <c r="M3">
        <v>27.18338</v>
      </c>
    </row>
    <row r="4" spans="1:13" hidden="1" x14ac:dyDescent="0.2">
      <c r="A4">
        <v>1900</v>
      </c>
      <c r="B4">
        <v>0.15</v>
      </c>
      <c r="C4">
        <v>0.5</v>
      </c>
      <c r="D4">
        <v>2500</v>
      </c>
      <c r="E4">
        <v>150</v>
      </c>
      <c r="F4">
        <v>0.5</v>
      </c>
      <c r="G4">
        <v>0</v>
      </c>
      <c r="H4">
        <v>3</v>
      </c>
      <c r="I4">
        <v>38.743209999999998</v>
      </c>
      <c r="J4">
        <v>11.144069999999999</v>
      </c>
      <c r="K4" t="s">
        <v>49</v>
      </c>
      <c r="L4" t="s">
        <v>49</v>
      </c>
      <c r="M4">
        <v>53.859290000000001</v>
      </c>
    </row>
    <row r="5" spans="1:13" hidden="1" x14ac:dyDescent="0.2">
      <c r="A5">
        <v>1500</v>
      </c>
      <c r="B5">
        <v>0.15</v>
      </c>
      <c r="C5">
        <v>0</v>
      </c>
      <c r="D5">
        <v>2500</v>
      </c>
      <c r="E5">
        <v>100</v>
      </c>
      <c r="F5">
        <v>0.3</v>
      </c>
      <c r="G5">
        <v>1</v>
      </c>
      <c r="H5">
        <v>4</v>
      </c>
      <c r="I5">
        <v>77.549419999999998</v>
      </c>
      <c r="J5">
        <v>3.325593</v>
      </c>
      <c r="K5">
        <v>9.6250210000000003</v>
      </c>
      <c r="L5" t="s">
        <v>49</v>
      </c>
      <c r="M5">
        <v>29.38571</v>
      </c>
    </row>
    <row r="6" spans="1:13" hidden="1" x14ac:dyDescent="0.2">
      <c r="A6">
        <v>1900</v>
      </c>
      <c r="B6">
        <v>0.05</v>
      </c>
      <c r="C6">
        <v>0.5</v>
      </c>
      <c r="D6">
        <v>3000</v>
      </c>
      <c r="E6">
        <v>100</v>
      </c>
      <c r="F6">
        <v>0.3</v>
      </c>
      <c r="G6">
        <v>2</v>
      </c>
      <c r="H6">
        <v>5</v>
      </c>
      <c r="I6">
        <v>100.12269999999999</v>
      </c>
      <c r="J6">
        <v>4.112527</v>
      </c>
      <c r="K6">
        <v>7.4963050000000004</v>
      </c>
      <c r="L6">
        <v>13.17197</v>
      </c>
      <c r="M6">
        <v>24.28406</v>
      </c>
    </row>
    <row r="7" spans="1:13" hidden="1" x14ac:dyDescent="0.2">
      <c r="A7">
        <v>1100</v>
      </c>
      <c r="B7">
        <v>0.05</v>
      </c>
      <c r="C7">
        <v>0.5</v>
      </c>
      <c r="D7">
        <v>2500</v>
      </c>
      <c r="E7">
        <v>200</v>
      </c>
      <c r="F7">
        <v>0.4</v>
      </c>
      <c r="G7">
        <v>2</v>
      </c>
      <c r="H7">
        <v>6</v>
      </c>
      <c r="I7">
        <v>150.6362</v>
      </c>
      <c r="J7">
        <v>3.2072759999999998</v>
      </c>
      <c r="K7">
        <v>6.2800659999999997</v>
      </c>
      <c r="L7">
        <v>11.34693</v>
      </c>
      <c r="M7">
        <v>20.703320000000001</v>
      </c>
    </row>
    <row r="8" spans="1:13" hidden="1" x14ac:dyDescent="0.2">
      <c r="A8">
        <v>1100</v>
      </c>
      <c r="B8">
        <v>0.05</v>
      </c>
      <c r="C8">
        <v>0</v>
      </c>
      <c r="D8">
        <v>2150</v>
      </c>
      <c r="E8">
        <v>100</v>
      </c>
      <c r="F8">
        <v>0.4</v>
      </c>
      <c r="G8">
        <v>1</v>
      </c>
      <c r="H8">
        <v>7</v>
      </c>
      <c r="I8">
        <v>100.1074</v>
      </c>
      <c r="J8">
        <v>3.1661760000000001</v>
      </c>
      <c r="K8">
        <v>6.865621</v>
      </c>
      <c r="L8">
        <v>13.32124</v>
      </c>
      <c r="M8">
        <v>23.74194</v>
      </c>
    </row>
    <row r="9" spans="1:13" hidden="1" x14ac:dyDescent="0.2">
      <c r="A9">
        <v>1100</v>
      </c>
      <c r="B9">
        <v>0.15</v>
      </c>
      <c r="C9">
        <v>0.5</v>
      </c>
      <c r="D9">
        <v>2150</v>
      </c>
      <c r="E9">
        <v>100</v>
      </c>
      <c r="F9">
        <v>0.5</v>
      </c>
      <c r="G9">
        <v>2</v>
      </c>
      <c r="H9">
        <v>8</v>
      </c>
      <c r="I9">
        <v>56.7438</v>
      </c>
      <c r="J9">
        <v>5.6730010000000002</v>
      </c>
      <c r="K9" t="s">
        <v>49</v>
      </c>
      <c r="L9" t="s">
        <v>49</v>
      </c>
      <c r="M9">
        <v>38.632210000000001</v>
      </c>
    </row>
    <row r="10" spans="1:13" hidden="1" x14ac:dyDescent="0.2">
      <c r="A10">
        <v>1500</v>
      </c>
      <c r="B10">
        <v>0.05</v>
      </c>
      <c r="C10">
        <v>0.5</v>
      </c>
      <c r="D10">
        <v>3000</v>
      </c>
      <c r="E10">
        <v>200</v>
      </c>
      <c r="F10">
        <v>0.3</v>
      </c>
      <c r="G10">
        <v>0</v>
      </c>
      <c r="H10">
        <v>9</v>
      </c>
      <c r="I10">
        <v>165.33019999999999</v>
      </c>
      <c r="J10">
        <v>3.0039609999999999</v>
      </c>
      <c r="K10">
        <v>5.5246219999999999</v>
      </c>
      <c r="L10">
        <v>9.5806079999999998</v>
      </c>
      <c r="M10">
        <v>19.119779999999999</v>
      </c>
    </row>
    <row r="11" spans="1:13" hidden="1" x14ac:dyDescent="0.2">
      <c r="A11">
        <v>1900</v>
      </c>
      <c r="B11">
        <v>0.1</v>
      </c>
      <c r="C11">
        <v>1</v>
      </c>
      <c r="D11">
        <v>3000</v>
      </c>
      <c r="E11">
        <v>100</v>
      </c>
      <c r="F11">
        <v>0.5</v>
      </c>
      <c r="G11">
        <v>0</v>
      </c>
      <c r="H11">
        <v>10</v>
      </c>
      <c r="I11">
        <v>67.250309999999999</v>
      </c>
      <c r="J11">
        <v>8.0009099999999993</v>
      </c>
      <c r="K11">
        <v>22.487490000000001</v>
      </c>
      <c r="L11" t="s">
        <v>49</v>
      </c>
      <c r="M11">
        <v>37.727640000000001</v>
      </c>
    </row>
    <row r="12" spans="1:13" hidden="1" x14ac:dyDescent="0.2">
      <c r="A12">
        <v>1900</v>
      </c>
      <c r="B12">
        <v>0.15</v>
      </c>
      <c r="C12">
        <v>1</v>
      </c>
      <c r="D12">
        <v>2150</v>
      </c>
      <c r="E12">
        <v>100</v>
      </c>
      <c r="F12">
        <v>0.5</v>
      </c>
      <c r="G12">
        <v>2</v>
      </c>
      <c r="H12">
        <v>11</v>
      </c>
      <c r="I12">
        <v>33.395209999999999</v>
      </c>
      <c r="J12">
        <v>17.48311</v>
      </c>
      <c r="K12" t="s">
        <v>49</v>
      </c>
      <c r="L12" t="s">
        <v>49</v>
      </c>
      <c r="M12">
        <v>62.318150000000003</v>
      </c>
    </row>
    <row r="13" spans="1:13" hidden="1" x14ac:dyDescent="0.2">
      <c r="A13">
        <v>1100</v>
      </c>
      <c r="B13">
        <v>0.15</v>
      </c>
      <c r="C13">
        <v>1</v>
      </c>
      <c r="D13">
        <v>2150</v>
      </c>
      <c r="E13">
        <v>200</v>
      </c>
      <c r="F13">
        <v>0.3</v>
      </c>
      <c r="G13">
        <v>0</v>
      </c>
      <c r="H13">
        <v>12</v>
      </c>
      <c r="I13">
        <v>88.703209999999999</v>
      </c>
      <c r="J13">
        <v>4.0656749999999997</v>
      </c>
      <c r="K13">
        <v>8.5033930000000009</v>
      </c>
      <c r="L13" t="s">
        <v>49</v>
      </c>
      <c r="M13">
        <v>27.525079999999999</v>
      </c>
    </row>
    <row r="14" spans="1:13" hidden="1" x14ac:dyDescent="0.2">
      <c r="A14">
        <v>1900</v>
      </c>
      <c r="B14">
        <v>0.15</v>
      </c>
      <c r="C14">
        <v>0.5</v>
      </c>
      <c r="D14">
        <v>3000</v>
      </c>
      <c r="E14">
        <v>200</v>
      </c>
      <c r="F14">
        <v>0.4</v>
      </c>
      <c r="G14">
        <v>1</v>
      </c>
      <c r="H14">
        <v>13</v>
      </c>
      <c r="I14">
        <v>57.266559999999998</v>
      </c>
      <c r="J14">
        <v>6.2757069999999997</v>
      </c>
      <c r="K14" t="s">
        <v>49</v>
      </c>
      <c r="L14" t="s">
        <v>49</v>
      </c>
      <c r="M14">
        <v>38.872219999999999</v>
      </c>
    </row>
    <row r="15" spans="1:13" hidden="1" x14ac:dyDescent="0.2">
      <c r="A15">
        <v>1100</v>
      </c>
      <c r="B15">
        <v>0.15</v>
      </c>
      <c r="C15">
        <v>1</v>
      </c>
      <c r="D15">
        <v>3000</v>
      </c>
      <c r="E15">
        <v>150</v>
      </c>
      <c r="F15">
        <v>0.3</v>
      </c>
      <c r="G15">
        <v>1</v>
      </c>
      <c r="H15">
        <v>14</v>
      </c>
      <c r="I15">
        <v>120.17610000000001</v>
      </c>
      <c r="J15">
        <v>3.4688270000000001</v>
      </c>
      <c r="K15">
        <v>5.9219489999999997</v>
      </c>
      <c r="L15">
        <v>12.00906</v>
      </c>
      <c r="M15">
        <v>22.081289999999999</v>
      </c>
    </row>
    <row r="16" spans="1:13" hidden="1" x14ac:dyDescent="0.2">
      <c r="A16">
        <v>1500</v>
      </c>
      <c r="B16">
        <v>0.1</v>
      </c>
      <c r="C16">
        <v>1</v>
      </c>
      <c r="D16">
        <v>2150</v>
      </c>
      <c r="E16">
        <v>150</v>
      </c>
      <c r="F16">
        <v>0.3</v>
      </c>
      <c r="G16">
        <v>2</v>
      </c>
      <c r="H16">
        <v>15</v>
      </c>
      <c r="I16">
        <v>93.119159999999994</v>
      </c>
      <c r="J16">
        <v>5.0706610000000003</v>
      </c>
      <c r="K16">
        <v>10.51031</v>
      </c>
      <c r="L16" t="s">
        <v>49</v>
      </c>
      <c r="M16">
        <v>28.584579999999999</v>
      </c>
    </row>
    <row r="17" spans="1:13" hidden="1" x14ac:dyDescent="0.2">
      <c r="A17">
        <v>1900</v>
      </c>
      <c r="B17">
        <v>0.05</v>
      </c>
      <c r="C17">
        <v>0.5</v>
      </c>
      <c r="D17">
        <v>3000</v>
      </c>
      <c r="E17">
        <v>150</v>
      </c>
      <c r="F17">
        <v>0.4</v>
      </c>
      <c r="G17">
        <v>1</v>
      </c>
      <c r="H17">
        <v>16</v>
      </c>
      <c r="I17">
        <v>119.76390000000001</v>
      </c>
      <c r="J17">
        <v>4.9255509999999996</v>
      </c>
      <c r="K17">
        <v>9.7097499999999997</v>
      </c>
      <c r="L17">
        <v>18.828849999999999</v>
      </c>
      <c r="M17">
        <v>25.680890000000002</v>
      </c>
    </row>
    <row r="18" spans="1:13" hidden="1" x14ac:dyDescent="0.2">
      <c r="A18">
        <v>1900</v>
      </c>
      <c r="B18">
        <v>0.1</v>
      </c>
      <c r="C18">
        <v>0</v>
      </c>
      <c r="D18">
        <v>3000</v>
      </c>
      <c r="E18">
        <v>150</v>
      </c>
      <c r="F18">
        <v>0.3</v>
      </c>
      <c r="G18">
        <v>0</v>
      </c>
      <c r="H18">
        <v>17</v>
      </c>
      <c r="I18">
        <v>102.3633</v>
      </c>
      <c r="J18">
        <v>3.1328860000000001</v>
      </c>
      <c r="K18">
        <v>7.6051770000000003</v>
      </c>
      <c r="L18">
        <v>22.660160000000001</v>
      </c>
      <c r="M18">
        <v>25.09395</v>
      </c>
    </row>
    <row r="19" spans="1:13" hidden="1" x14ac:dyDescent="0.2">
      <c r="A19">
        <v>1500</v>
      </c>
      <c r="B19">
        <v>0.05</v>
      </c>
      <c r="C19">
        <v>1</v>
      </c>
      <c r="D19">
        <v>2150</v>
      </c>
      <c r="E19">
        <v>100</v>
      </c>
      <c r="F19">
        <v>0.5</v>
      </c>
      <c r="G19">
        <v>2</v>
      </c>
      <c r="H19">
        <v>18</v>
      </c>
      <c r="I19">
        <v>95.841759999999994</v>
      </c>
      <c r="J19">
        <v>7.3596969999999997</v>
      </c>
      <c r="K19">
        <v>15.047940000000001</v>
      </c>
      <c r="L19" t="s">
        <v>49</v>
      </c>
      <c r="M19">
        <v>31.719830000000002</v>
      </c>
    </row>
    <row r="20" spans="1:13" hidden="1" x14ac:dyDescent="0.2">
      <c r="A20">
        <v>1900</v>
      </c>
      <c r="B20">
        <v>0.1</v>
      </c>
      <c r="C20">
        <v>0</v>
      </c>
      <c r="D20">
        <v>2150</v>
      </c>
      <c r="E20">
        <v>150</v>
      </c>
      <c r="F20">
        <v>0.3</v>
      </c>
      <c r="G20">
        <v>1</v>
      </c>
      <c r="H20">
        <v>19</v>
      </c>
      <c r="I20">
        <v>76.478909999999999</v>
      </c>
      <c r="J20">
        <v>4.6277790000000003</v>
      </c>
      <c r="K20">
        <v>13.66014</v>
      </c>
      <c r="L20" t="s">
        <v>49</v>
      </c>
      <c r="M20">
        <v>31.815439999999999</v>
      </c>
    </row>
    <row r="21" spans="1:13" hidden="1" x14ac:dyDescent="0.2">
      <c r="A21">
        <v>1100</v>
      </c>
      <c r="B21">
        <v>0.05</v>
      </c>
      <c r="C21">
        <v>0</v>
      </c>
      <c r="D21">
        <v>2500</v>
      </c>
      <c r="E21">
        <v>100</v>
      </c>
      <c r="F21">
        <v>0.4</v>
      </c>
      <c r="G21">
        <v>2</v>
      </c>
      <c r="H21">
        <v>20</v>
      </c>
      <c r="I21">
        <v>100.1427</v>
      </c>
      <c r="J21">
        <v>2.6657310000000001</v>
      </c>
      <c r="K21">
        <v>5.7692389999999998</v>
      </c>
      <c r="L21">
        <v>10.8215</v>
      </c>
      <c r="M21">
        <v>22.75667</v>
      </c>
    </row>
    <row r="22" spans="1:13" hidden="1" x14ac:dyDescent="0.2">
      <c r="A22">
        <v>1100</v>
      </c>
      <c r="B22">
        <v>0.05</v>
      </c>
      <c r="C22">
        <v>0</v>
      </c>
      <c r="D22">
        <v>3000</v>
      </c>
      <c r="E22">
        <v>200</v>
      </c>
      <c r="F22">
        <v>0.3</v>
      </c>
      <c r="G22">
        <v>1</v>
      </c>
      <c r="H22">
        <v>21</v>
      </c>
      <c r="I22">
        <v>197.85239999999999</v>
      </c>
      <c r="J22">
        <v>2.2990249999999999</v>
      </c>
      <c r="K22">
        <v>4.4960750000000003</v>
      </c>
      <c r="L22">
        <v>7.566255</v>
      </c>
      <c r="M22">
        <v>16.768689999999999</v>
      </c>
    </row>
    <row r="23" spans="1:13" hidden="1" x14ac:dyDescent="0.2">
      <c r="A23">
        <v>1900</v>
      </c>
      <c r="B23">
        <v>0.1</v>
      </c>
      <c r="C23">
        <v>0.5</v>
      </c>
      <c r="D23">
        <v>2150</v>
      </c>
      <c r="E23">
        <v>150</v>
      </c>
      <c r="F23">
        <v>0.3</v>
      </c>
      <c r="G23">
        <v>2</v>
      </c>
      <c r="H23">
        <v>22</v>
      </c>
      <c r="I23">
        <v>76.465580000000003</v>
      </c>
      <c r="J23">
        <v>5.4234460000000002</v>
      </c>
      <c r="K23">
        <v>14.4114</v>
      </c>
      <c r="L23" t="s">
        <v>49</v>
      </c>
      <c r="M23">
        <v>32.5349</v>
      </c>
    </row>
    <row r="24" spans="1:13" hidden="1" x14ac:dyDescent="0.2">
      <c r="A24">
        <v>1500</v>
      </c>
      <c r="B24">
        <v>0.1</v>
      </c>
      <c r="C24">
        <v>0</v>
      </c>
      <c r="D24">
        <v>2150</v>
      </c>
      <c r="E24">
        <v>100</v>
      </c>
      <c r="F24">
        <v>0.5</v>
      </c>
      <c r="G24">
        <v>1</v>
      </c>
      <c r="H24">
        <v>23</v>
      </c>
      <c r="I24">
        <v>61.237189999999998</v>
      </c>
      <c r="J24">
        <v>6.5714670000000002</v>
      </c>
      <c r="K24">
        <v>31.9619</v>
      </c>
      <c r="L24" t="s">
        <v>49</v>
      </c>
      <c r="M24">
        <v>38.365819999999999</v>
      </c>
    </row>
    <row r="25" spans="1:13" hidden="1" x14ac:dyDescent="0.2">
      <c r="A25">
        <v>1100</v>
      </c>
      <c r="B25">
        <v>0.15</v>
      </c>
      <c r="C25">
        <v>1</v>
      </c>
      <c r="D25">
        <v>2500</v>
      </c>
      <c r="E25">
        <v>150</v>
      </c>
      <c r="F25">
        <v>0.5</v>
      </c>
      <c r="G25">
        <v>2</v>
      </c>
      <c r="H25">
        <v>24</v>
      </c>
      <c r="I25">
        <v>65.738129999999998</v>
      </c>
      <c r="J25">
        <v>5.3734909999999996</v>
      </c>
      <c r="K25">
        <v>17.345369999999999</v>
      </c>
      <c r="L25" t="s">
        <v>49</v>
      </c>
      <c r="M25">
        <v>34.965420000000002</v>
      </c>
    </row>
    <row r="26" spans="1:13" hidden="1" x14ac:dyDescent="0.2">
      <c r="A26">
        <v>1900</v>
      </c>
      <c r="B26">
        <v>0.05</v>
      </c>
      <c r="C26">
        <v>0.5</v>
      </c>
      <c r="D26">
        <v>3000</v>
      </c>
      <c r="E26">
        <v>200</v>
      </c>
      <c r="F26">
        <v>0.4</v>
      </c>
      <c r="G26">
        <v>2</v>
      </c>
      <c r="H26">
        <v>25</v>
      </c>
      <c r="I26">
        <v>119.7159</v>
      </c>
      <c r="J26">
        <v>4.9197369999999996</v>
      </c>
      <c r="K26">
        <v>9.7388619999999992</v>
      </c>
      <c r="L26">
        <v>18.838090000000001</v>
      </c>
      <c r="M26">
        <v>25.658380000000001</v>
      </c>
    </row>
    <row r="27" spans="1:13" hidden="1" x14ac:dyDescent="0.2">
      <c r="A27">
        <v>1500</v>
      </c>
      <c r="B27">
        <v>0.15</v>
      </c>
      <c r="C27">
        <v>0.5</v>
      </c>
      <c r="D27">
        <v>2150</v>
      </c>
      <c r="E27">
        <v>200</v>
      </c>
      <c r="F27">
        <v>0.4</v>
      </c>
      <c r="G27">
        <v>1</v>
      </c>
      <c r="H27">
        <v>26</v>
      </c>
      <c r="I27">
        <v>51.798780000000001</v>
      </c>
      <c r="J27">
        <v>6.4508400000000004</v>
      </c>
      <c r="K27" t="s">
        <v>49</v>
      </c>
      <c r="L27" t="s">
        <v>49</v>
      </c>
      <c r="M27">
        <v>41.68318</v>
      </c>
    </row>
    <row r="28" spans="1:13" hidden="1" x14ac:dyDescent="0.2">
      <c r="A28">
        <v>1500</v>
      </c>
      <c r="B28">
        <v>0.05</v>
      </c>
      <c r="C28">
        <v>0.5</v>
      </c>
      <c r="D28">
        <v>2150</v>
      </c>
      <c r="E28">
        <v>200</v>
      </c>
      <c r="F28">
        <v>0.5</v>
      </c>
      <c r="G28">
        <v>0</v>
      </c>
      <c r="H28">
        <v>27</v>
      </c>
      <c r="I28">
        <v>95.812389999999994</v>
      </c>
      <c r="J28">
        <v>6.2584999999999997</v>
      </c>
      <c r="K28">
        <v>13.94576</v>
      </c>
      <c r="L28" t="s">
        <v>49</v>
      </c>
      <c r="M28">
        <v>30.581489999999999</v>
      </c>
    </row>
    <row r="29" spans="1:13" hidden="1" x14ac:dyDescent="0.2">
      <c r="A29">
        <v>1500</v>
      </c>
      <c r="B29">
        <v>0.1</v>
      </c>
      <c r="C29">
        <v>0.5</v>
      </c>
      <c r="D29">
        <v>2500</v>
      </c>
      <c r="E29">
        <v>150</v>
      </c>
      <c r="F29">
        <v>0.5</v>
      </c>
      <c r="G29">
        <v>1</v>
      </c>
      <c r="H29">
        <v>28</v>
      </c>
      <c r="I29">
        <v>70.370189999999994</v>
      </c>
      <c r="J29">
        <v>6.187818</v>
      </c>
      <c r="K29">
        <v>18.35669</v>
      </c>
      <c r="L29" t="s">
        <v>49</v>
      </c>
      <c r="M29">
        <v>35.064480000000003</v>
      </c>
    </row>
    <row r="30" spans="1:13" hidden="1" x14ac:dyDescent="0.2">
      <c r="A30">
        <v>1100</v>
      </c>
      <c r="B30">
        <v>0.1</v>
      </c>
      <c r="C30">
        <v>1</v>
      </c>
      <c r="D30">
        <v>2150</v>
      </c>
      <c r="E30">
        <v>150</v>
      </c>
      <c r="F30">
        <v>0.5</v>
      </c>
      <c r="G30">
        <v>0</v>
      </c>
      <c r="H30">
        <v>29</v>
      </c>
      <c r="I30">
        <v>80.619900000000001</v>
      </c>
      <c r="J30">
        <v>5.9171440000000004</v>
      </c>
      <c r="K30">
        <v>13.973879999999999</v>
      </c>
      <c r="L30" t="s">
        <v>49</v>
      </c>
      <c r="M30">
        <v>32.146079999999998</v>
      </c>
    </row>
    <row r="31" spans="1:13" hidden="1" x14ac:dyDescent="0.2">
      <c r="A31">
        <v>1100</v>
      </c>
      <c r="B31">
        <v>0.15</v>
      </c>
      <c r="C31">
        <v>0</v>
      </c>
      <c r="D31">
        <v>2500</v>
      </c>
      <c r="E31">
        <v>100</v>
      </c>
      <c r="F31">
        <v>0.5</v>
      </c>
      <c r="G31">
        <v>2</v>
      </c>
      <c r="H31">
        <v>30</v>
      </c>
      <c r="I31">
        <v>65.740160000000003</v>
      </c>
      <c r="J31">
        <v>4.1124710000000002</v>
      </c>
      <c r="K31">
        <v>16.105540000000001</v>
      </c>
      <c r="L31" t="s">
        <v>49</v>
      </c>
      <c r="M31">
        <v>33.725619999999999</v>
      </c>
    </row>
    <row r="32" spans="1:13" hidden="1" x14ac:dyDescent="0.2">
      <c r="A32">
        <v>1500</v>
      </c>
      <c r="B32">
        <v>0.15</v>
      </c>
      <c r="C32">
        <v>0</v>
      </c>
      <c r="D32">
        <v>3000</v>
      </c>
      <c r="E32">
        <v>150</v>
      </c>
      <c r="F32">
        <v>0.3</v>
      </c>
      <c r="G32">
        <v>0</v>
      </c>
      <c r="H32">
        <v>31</v>
      </c>
      <c r="I32">
        <v>92.060059999999993</v>
      </c>
      <c r="J32">
        <v>2.900204</v>
      </c>
      <c r="K32">
        <v>7.6003800000000004</v>
      </c>
      <c r="L32" t="s">
        <v>49</v>
      </c>
      <c r="M32">
        <v>25.943480000000001</v>
      </c>
    </row>
    <row r="33" spans="1:13" hidden="1" x14ac:dyDescent="0.2">
      <c r="A33">
        <v>1500</v>
      </c>
      <c r="B33">
        <v>0.15</v>
      </c>
      <c r="C33">
        <v>0</v>
      </c>
      <c r="D33">
        <v>3000</v>
      </c>
      <c r="E33">
        <v>200</v>
      </c>
      <c r="F33">
        <v>0.5</v>
      </c>
      <c r="G33">
        <v>0</v>
      </c>
      <c r="H33">
        <v>32</v>
      </c>
      <c r="I33">
        <v>58.347639999999998</v>
      </c>
      <c r="J33">
        <v>4.8861220000000003</v>
      </c>
      <c r="K33" t="s">
        <v>49</v>
      </c>
      <c r="L33" t="s">
        <v>49</v>
      </c>
      <c r="M33">
        <v>37.229039999999998</v>
      </c>
    </row>
    <row r="34" spans="1:13" hidden="1" x14ac:dyDescent="0.2">
      <c r="A34">
        <v>1500</v>
      </c>
      <c r="B34">
        <v>0.05</v>
      </c>
      <c r="C34">
        <v>0</v>
      </c>
      <c r="D34">
        <v>2150</v>
      </c>
      <c r="E34">
        <v>200</v>
      </c>
      <c r="F34">
        <v>0.3</v>
      </c>
      <c r="G34">
        <v>0</v>
      </c>
      <c r="H34">
        <v>33</v>
      </c>
      <c r="I34">
        <v>132.35650000000001</v>
      </c>
      <c r="J34">
        <v>3.2204679999999999</v>
      </c>
      <c r="K34">
        <v>7.0569030000000001</v>
      </c>
      <c r="L34">
        <v>13.94426</v>
      </c>
      <c r="M34">
        <v>22.460850000000001</v>
      </c>
    </row>
    <row r="35" spans="1:13" hidden="1" x14ac:dyDescent="0.2">
      <c r="A35">
        <v>1900</v>
      </c>
      <c r="B35">
        <v>0.15</v>
      </c>
      <c r="C35">
        <v>0.5</v>
      </c>
      <c r="D35">
        <v>2500</v>
      </c>
      <c r="E35">
        <v>150</v>
      </c>
      <c r="F35">
        <v>0.4</v>
      </c>
      <c r="G35">
        <v>2</v>
      </c>
      <c r="H35">
        <v>34</v>
      </c>
      <c r="I35">
        <v>47.847810000000003</v>
      </c>
      <c r="J35">
        <v>7.5753849999999998</v>
      </c>
      <c r="K35" t="s">
        <v>49</v>
      </c>
      <c r="L35" t="s">
        <v>49</v>
      </c>
      <c r="M35">
        <v>44.770899999999997</v>
      </c>
    </row>
    <row r="36" spans="1:13" hidden="1" x14ac:dyDescent="0.2">
      <c r="A36">
        <v>1500</v>
      </c>
      <c r="B36">
        <v>0.1</v>
      </c>
      <c r="C36">
        <v>0</v>
      </c>
      <c r="D36">
        <v>3000</v>
      </c>
      <c r="E36">
        <v>150</v>
      </c>
      <c r="F36">
        <v>0.5</v>
      </c>
      <c r="G36">
        <v>1</v>
      </c>
      <c r="H36">
        <v>35</v>
      </c>
      <c r="I36">
        <v>82.894099999999995</v>
      </c>
      <c r="J36">
        <v>4.2784969999999998</v>
      </c>
      <c r="K36">
        <v>11.7538</v>
      </c>
      <c r="L36" t="s">
        <v>49</v>
      </c>
      <c r="M36">
        <v>30.038</v>
      </c>
    </row>
    <row r="37" spans="1:13" hidden="1" x14ac:dyDescent="0.2">
      <c r="A37">
        <v>1500</v>
      </c>
      <c r="B37">
        <v>0.05</v>
      </c>
      <c r="C37">
        <v>1</v>
      </c>
      <c r="D37">
        <v>3000</v>
      </c>
      <c r="E37">
        <v>150</v>
      </c>
      <c r="F37">
        <v>0.3</v>
      </c>
      <c r="G37">
        <v>0</v>
      </c>
      <c r="H37">
        <v>342</v>
      </c>
      <c r="I37">
        <v>150.12370000000001</v>
      </c>
      <c r="J37">
        <v>3.8193869999999999</v>
      </c>
      <c r="K37">
        <v>6.3518699999999999</v>
      </c>
      <c r="L37">
        <v>10.388680000000001</v>
      </c>
      <c r="M37">
        <v>20.15973</v>
      </c>
    </row>
    <row r="38" spans="1:13" hidden="1" x14ac:dyDescent="0.2">
      <c r="A38">
        <v>1500</v>
      </c>
      <c r="B38">
        <v>0.1</v>
      </c>
      <c r="C38">
        <v>0</v>
      </c>
      <c r="D38">
        <v>2500</v>
      </c>
      <c r="E38">
        <v>200</v>
      </c>
      <c r="F38">
        <v>0.3</v>
      </c>
      <c r="G38">
        <v>2</v>
      </c>
      <c r="H38">
        <v>37</v>
      </c>
      <c r="I38">
        <v>105.96469999999999</v>
      </c>
      <c r="J38">
        <v>2.9416229999999999</v>
      </c>
      <c r="K38">
        <v>7.0939350000000001</v>
      </c>
      <c r="L38">
        <v>19.514320000000001</v>
      </c>
      <c r="M38">
        <v>24.365169999999999</v>
      </c>
    </row>
    <row r="39" spans="1:13" hidden="1" x14ac:dyDescent="0.2">
      <c r="A39">
        <v>1500</v>
      </c>
      <c r="B39">
        <v>0.1</v>
      </c>
      <c r="C39">
        <v>0</v>
      </c>
      <c r="D39">
        <v>2500</v>
      </c>
      <c r="E39">
        <v>150</v>
      </c>
      <c r="F39">
        <v>0.3</v>
      </c>
      <c r="G39">
        <v>1</v>
      </c>
      <c r="H39">
        <v>38</v>
      </c>
      <c r="I39">
        <v>105.96469999999999</v>
      </c>
      <c r="J39">
        <v>2.9339219999999999</v>
      </c>
      <c r="K39">
        <v>7.1009219999999997</v>
      </c>
      <c r="L39">
        <v>19.510770000000001</v>
      </c>
      <c r="M39">
        <v>24.373889999999999</v>
      </c>
    </row>
    <row r="40" spans="1:13" hidden="1" x14ac:dyDescent="0.2">
      <c r="A40">
        <v>1100</v>
      </c>
      <c r="B40">
        <v>0.1</v>
      </c>
      <c r="C40">
        <v>1</v>
      </c>
      <c r="D40">
        <v>3000</v>
      </c>
      <c r="E40">
        <v>150</v>
      </c>
      <c r="F40">
        <v>0.3</v>
      </c>
      <c r="G40">
        <v>0</v>
      </c>
      <c r="H40">
        <v>39</v>
      </c>
      <c r="I40">
        <v>150.0718</v>
      </c>
      <c r="J40">
        <v>3.337199</v>
      </c>
      <c r="K40">
        <v>5.4055939999999998</v>
      </c>
      <c r="L40">
        <v>9.1412209999999998</v>
      </c>
      <c r="M40">
        <v>19.39743</v>
      </c>
    </row>
    <row r="41" spans="1:13" hidden="1" x14ac:dyDescent="0.2">
      <c r="A41">
        <v>1900</v>
      </c>
      <c r="B41">
        <v>0.15</v>
      </c>
      <c r="C41">
        <v>1</v>
      </c>
      <c r="D41">
        <v>2500</v>
      </c>
      <c r="E41">
        <v>150</v>
      </c>
      <c r="F41">
        <v>0.3</v>
      </c>
      <c r="G41">
        <v>2</v>
      </c>
      <c r="H41">
        <v>40</v>
      </c>
      <c r="I41">
        <v>62.333550000000002</v>
      </c>
      <c r="J41">
        <v>7.4047359999999998</v>
      </c>
      <c r="K41">
        <v>23.860659999999999</v>
      </c>
      <c r="L41" t="s">
        <v>49</v>
      </c>
      <c r="M41">
        <v>37.932720000000003</v>
      </c>
    </row>
    <row r="42" spans="1:13" hidden="1" x14ac:dyDescent="0.2">
      <c r="A42">
        <v>1500</v>
      </c>
      <c r="B42">
        <v>0.05</v>
      </c>
      <c r="C42">
        <v>0</v>
      </c>
      <c r="D42">
        <v>3000</v>
      </c>
      <c r="E42">
        <v>100</v>
      </c>
      <c r="F42">
        <v>0.4</v>
      </c>
      <c r="G42">
        <v>1</v>
      </c>
      <c r="H42">
        <v>41</v>
      </c>
      <c r="I42">
        <v>100.1153</v>
      </c>
      <c r="J42">
        <v>3.013315</v>
      </c>
      <c r="K42">
        <v>6.5651200000000003</v>
      </c>
      <c r="L42">
        <v>12.616400000000001</v>
      </c>
      <c r="M42">
        <v>23.490010000000002</v>
      </c>
    </row>
    <row r="43" spans="1:13" hidden="1" x14ac:dyDescent="0.2">
      <c r="A43">
        <v>1900</v>
      </c>
      <c r="B43">
        <v>0.15</v>
      </c>
      <c r="C43">
        <v>1</v>
      </c>
      <c r="D43">
        <v>2150</v>
      </c>
      <c r="E43">
        <v>200</v>
      </c>
      <c r="F43">
        <v>0.5</v>
      </c>
      <c r="G43">
        <v>1</v>
      </c>
      <c r="H43">
        <v>42</v>
      </c>
      <c r="I43">
        <v>33.395159999999997</v>
      </c>
      <c r="J43">
        <v>17.484190000000002</v>
      </c>
      <c r="K43" t="s">
        <v>49</v>
      </c>
      <c r="L43" t="s">
        <v>49</v>
      </c>
      <c r="M43">
        <v>62.315550000000002</v>
      </c>
    </row>
    <row r="44" spans="1:13" hidden="1" x14ac:dyDescent="0.2">
      <c r="A44">
        <v>1900</v>
      </c>
      <c r="B44">
        <v>0.05</v>
      </c>
      <c r="C44">
        <v>0.5</v>
      </c>
      <c r="D44">
        <v>2150</v>
      </c>
      <c r="E44">
        <v>200</v>
      </c>
      <c r="F44">
        <v>0.3</v>
      </c>
      <c r="G44">
        <v>2</v>
      </c>
      <c r="H44">
        <v>43</v>
      </c>
      <c r="I44">
        <v>113.47499999999999</v>
      </c>
      <c r="J44">
        <v>4.776046</v>
      </c>
      <c r="K44">
        <v>10.003629999999999</v>
      </c>
      <c r="L44">
        <v>20.64414</v>
      </c>
      <c r="M44">
        <v>26.31213</v>
      </c>
    </row>
    <row r="45" spans="1:13" hidden="1" x14ac:dyDescent="0.2">
      <c r="A45">
        <v>1500</v>
      </c>
      <c r="B45">
        <v>0.15</v>
      </c>
      <c r="C45">
        <v>0.5</v>
      </c>
      <c r="D45">
        <v>2150</v>
      </c>
      <c r="E45">
        <v>150</v>
      </c>
      <c r="F45">
        <v>0.3</v>
      </c>
      <c r="G45">
        <v>2</v>
      </c>
      <c r="H45">
        <v>44</v>
      </c>
      <c r="I45">
        <v>67.086519999999993</v>
      </c>
      <c r="J45">
        <v>4.5006009999999996</v>
      </c>
      <c r="K45">
        <v>14.972950000000001</v>
      </c>
      <c r="L45" t="s">
        <v>49</v>
      </c>
      <c r="M45">
        <v>33.514200000000002</v>
      </c>
    </row>
    <row r="46" spans="1:13" hidden="1" x14ac:dyDescent="0.2">
      <c r="A46">
        <v>1100</v>
      </c>
      <c r="B46">
        <v>0.05</v>
      </c>
      <c r="C46">
        <v>1</v>
      </c>
      <c r="D46">
        <v>2500</v>
      </c>
      <c r="E46">
        <v>200</v>
      </c>
      <c r="F46">
        <v>0.4</v>
      </c>
      <c r="G46">
        <v>0</v>
      </c>
      <c r="H46">
        <v>45</v>
      </c>
      <c r="I46">
        <v>150.53540000000001</v>
      </c>
      <c r="J46">
        <v>3.9383569999999999</v>
      </c>
      <c r="K46">
        <v>7.0378720000000001</v>
      </c>
      <c r="L46">
        <v>12.09178</v>
      </c>
      <c r="M46">
        <v>21.425180000000001</v>
      </c>
    </row>
    <row r="47" spans="1:13" hidden="1" x14ac:dyDescent="0.2">
      <c r="A47">
        <v>1900</v>
      </c>
      <c r="B47">
        <v>0.15</v>
      </c>
      <c r="C47">
        <v>0.5</v>
      </c>
      <c r="D47">
        <v>2500</v>
      </c>
      <c r="E47">
        <v>150</v>
      </c>
      <c r="F47">
        <v>0.3</v>
      </c>
      <c r="G47">
        <v>1</v>
      </c>
      <c r="H47">
        <v>46</v>
      </c>
      <c r="I47">
        <v>62.339530000000003</v>
      </c>
      <c r="J47">
        <v>5.1859929999999999</v>
      </c>
      <c r="K47">
        <v>21.672720000000002</v>
      </c>
      <c r="L47" t="s">
        <v>49</v>
      </c>
      <c r="M47">
        <v>35.876460000000002</v>
      </c>
    </row>
    <row r="48" spans="1:13" hidden="1" x14ac:dyDescent="0.2">
      <c r="A48">
        <v>1900</v>
      </c>
      <c r="B48">
        <v>0.15</v>
      </c>
      <c r="C48">
        <v>0.5</v>
      </c>
      <c r="D48">
        <v>3000</v>
      </c>
      <c r="E48">
        <v>150</v>
      </c>
      <c r="F48">
        <v>0.4</v>
      </c>
      <c r="G48">
        <v>0</v>
      </c>
      <c r="H48">
        <v>47</v>
      </c>
      <c r="I48">
        <v>57.265940000000001</v>
      </c>
      <c r="J48">
        <v>6.2516389999999999</v>
      </c>
      <c r="K48" t="s">
        <v>49</v>
      </c>
      <c r="L48" t="s">
        <v>49</v>
      </c>
      <c r="M48">
        <v>38.851030000000002</v>
      </c>
    </row>
    <row r="49" spans="1:13" hidden="1" x14ac:dyDescent="0.2">
      <c r="A49">
        <v>1100</v>
      </c>
      <c r="B49">
        <v>0.15</v>
      </c>
      <c r="C49">
        <v>0</v>
      </c>
      <c r="D49">
        <v>2500</v>
      </c>
      <c r="E49">
        <v>200</v>
      </c>
      <c r="F49">
        <v>0.4</v>
      </c>
      <c r="G49">
        <v>0</v>
      </c>
      <c r="H49">
        <v>48</v>
      </c>
      <c r="I49">
        <v>80.277370000000005</v>
      </c>
      <c r="J49">
        <v>3.103256</v>
      </c>
      <c r="K49">
        <v>8.9882349999999995</v>
      </c>
      <c r="L49" t="s">
        <v>49</v>
      </c>
      <c r="M49">
        <v>28.546019999999999</v>
      </c>
    </row>
    <row r="50" spans="1:13" hidden="1" x14ac:dyDescent="0.2">
      <c r="A50">
        <v>1900</v>
      </c>
      <c r="B50">
        <v>0.1</v>
      </c>
      <c r="C50">
        <v>0.5</v>
      </c>
      <c r="D50">
        <v>2150</v>
      </c>
      <c r="E50">
        <v>200</v>
      </c>
      <c r="F50">
        <v>0.3</v>
      </c>
      <c r="G50">
        <v>0</v>
      </c>
      <c r="H50">
        <v>49</v>
      </c>
      <c r="I50">
        <v>76.459440000000001</v>
      </c>
      <c r="J50">
        <v>5.4147619999999996</v>
      </c>
      <c r="K50">
        <v>14.434979999999999</v>
      </c>
      <c r="L50" t="s">
        <v>49</v>
      </c>
      <c r="M50">
        <v>32.518999999999998</v>
      </c>
    </row>
    <row r="51" spans="1:13" hidden="1" x14ac:dyDescent="0.2">
      <c r="A51">
        <v>1900</v>
      </c>
      <c r="B51">
        <v>0.15</v>
      </c>
      <c r="C51">
        <v>0.5</v>
      </c>
      <c r="D51">
        <v>2500</v>
      </c>
      <c r="E51">
        <v>200</v>
      </c>
      <c r="F51">
        <v>0.3</v>
      </c>
      <c r="G51">
        <v>2</v>
      </c>
      <c r="H51">
        <v>50</v>
      </c>
      <c r="I51">
        <v>62.3386</v>
      </c>
      <c r="J51">
        <v>5.2206149999999996</v>
      </c>
      <c r="K51">
        <v>21.67567</v>
      </c>
      <c r="L51" t="s">
        <v>49</v>
      </c>
      <c r="M51">
        <v>35.847900000000003</v>
      </c>
    </row>
    <row r="52" spans="1:13" hidden="1" x14ac:dyDescent="0.2">
      <c r="A52">
        <v>1500</v>
      </c>
      <c r="B52">
        <v>0.1</v>
      </c>
      <c r="C52">
        <v>1</v>
      </c>
      <c r="D52">
        <v>2500</v>
      </c>
      <c r="E52">
        <v>100</v>
      </c>
      <c r="F52">
        <v>0.4</v>
      </c>
      <c r="G52">
        <v>0</v>
      </c>
      <c r="H52">
        <v>51</v>
      </c>
      <c r="I52">
        <v>84.808890000000005</v>
      </c>
      <c r="J52">
        <v>7.8089930000000001</v>
      </c>
      <c r="K52">
        <v>14.75916</v>
      </c>
      <c r="L52" t="s">
        <v>49</v>
      </c>
      <c r="M52">
        <v>33.050870000000003</v>
      </c>
    </row>
    <row r="53" spans="1:13" hidden="1" x14ac:dyDescent="0.2">
      <c r="A53">
        <v>1900</v>
      </c>
      <c r="B53">
        <v>0.1</v>
      </c>
      <c r="C53">
        <v>0.5</v>
      </c>
      <c r="D53">
        <v>2500</v>
      </c>
      <c r="E53">
        <v>200</v>
      </c>
      <c r="F53">
        <v>0.4</v>
      </c>
      <c r="G53">
        <v>2</v>
      </c>
      <c r="H53">
        <v>52</v>
      </c>
      <c r="I53">
        <v>69.055310000000006</v>
      </c>
      <c r="J53">
        <v>6.4462390000000003</v>
      </c>
      <c r="K53">
        <v>19.401720000000001</v>
      </c>
      <c r="L53" t="s">
        <v>49</v>
      </c>
      <c r="M53">
        <v>35.65802</v>
      </c>
    </row>
    <row r="54" spans="1:13" hidden="1" x14ac:dyDescent="0.2">
      <c r="A54">
        <v>1500</v>
      </c>
      <c r="B54">
        <v>0.05</v>
      </c>
      <c r="C54">
        <v>0</v>
      </c>
      <c r="D54">
        <v>2500</v>
      </c>
      <c r="E54">
        <v>100</v>
      </c>
      <c r="F54">
        <v>0.3</v>
      </c>
      <c r="G54">
        <v>2</v>
      </c>
      <c r="H54">
        <v>53</v>
      </c>
      <c r="I54">
        <v>100.13249999999999</v>
      </c>
      <c r="J54">
        <v>2.7061380000000002</v>
      </c>
      <c r="K54">
        <v>5.874352</v>
      </c>
      <c r="L54">
        <v>11.193490000000001</v>
      </c>
      <c r="M54">
        <v>22.865839999999999</v>
      </c>
    </row>
    <row r="55" spans="1:13" hidden="1" x14ac:dyDescent="0.2">
      <c r="A55">
        <v>1100</v>
      </c>
      <c r="B55">
        <v>0.15</v>
      </c>
      <c r="C55">
        <v>0.5</v>
      </c>
      <c r="D55">
        <v>2500</v>
      </c>
      <c r="E55">
        <v>150</v>
      </c>
      <c r="F55">
        <v>0.4</v>
      </c>
      <c r="G55">
        <v>0</v>
      </c>
      <c r="H55">
        <v>54</v>
      </c>
      <c r="I55">
        <v>80.271349999999998</v>
      </c>
      <c r="J55">
        <v>3.7193369999999999</v>
      </c>
      <c r="K55">
        <v>9.5542490000000004</v>
      </c>
      <c r="L55" t="s">
        <v>49</v>
      </c>
      <c r="M55">
        <v>29.110700000000001</v>
      </c>
    </row>
    <row r="56" spans="1:13" hidden="1" x14ac:dyDescent="0.2">
      <c r="A56">
        <v>1500</v>
      </c>
      <c r="B56">
        <v>0.1</v>
      </c>
      <c r="C56">
        <v>1</v>
      </c>
      <c r="D56">
        <v>2500</v>
      </c>
      <c r="E56">
        <v>200</v>
      </c>
      <c r="F56">
        <v>0.4</v>
      </c>
      <c r="G56">
        <v>2</v>
      </c>
      <c r="H56">
        <v>55</v>
      </c>
      <c r="I56">
        <v>84.799539999999993</v>
      </c>
      <c r="J56">
        <v>7.9336479999999998</v>
      </c>
      <c r="K56">
        <v>14.776590000000001</v>
      </c>
      <c r="L56" t="s">
        <v>49</v>
      </c>
      <c r="M56">
        <v>33.025799999999997</v>
      </c>
    </row>
    <row r="57" spans="1:13" hidden="1" x14ac:dyDescent="0.2">
      <c r="A57">
        <v>1900</v>
      </c>
      <c r="B57">
        <v>0.15</v>
      </c>
      <c r="C57">
        <v>1</v>
      </c>
      <c r="D57">
        <v>2150</v>
      </c>
      <c r="E57">
        <v>150</v>
      </c>
      <c r="F57">
        <v>0.3</v>
      </c>
      <c r="G57">
        <v>1</v>
      </c>
      <c r="H57">
        <v>56</v>
      </c>
      <c r="I57">
        <v>53.780850000000001</v>
      </c>
      <c r="J57">
        <v>8.0951660000000007</v>
      </c>
      <c r="K57" t="s">
        <v>49</v>
      </c>
      <c r="L57" t="s">
        <v>49</v>
      </c>
      <c r="M57">
        <v>42.273429999999998</v>
      </c>
    </row>
    <row r="58" spans="1:13" hidden="1" x14ac:dyDescent="0.2">
      <c r="A58">
        <v>1900</v>
      </c>
      <c r="B58">
        <v>0.05</v>
      </c>
      <c r="C58">
        <v>0.5</v>
      </c>
      <c r="D58">
        <v>2150</v>
      </c>
      <c r="E58">
        <v>200</v>
      </c>
      <c r="F58">
        <v>0.4</v>
      </c>
      <c r="G58">
        <v>0</v>
      </c>
      <c r="H58">
        <v>57</v>
      </c>
      <c r="I58">
        <v>94.312759999999997</v>
      </c>
      <c r="J58">
        <v>6.3628629999999999</v>
      </c>
      <c r="K58">
        <v>14.26305</v>
      </c>
      <c r="L58" t="s">
        <v>49</v>
      </c>
      <c r="M58">
        <v>30.966429999999999</v>
      </c>
    </row>
    <row r="59" spans="1:13" hidden="1" x14ac:dyDescent="0.2">
      <c r="A59">
        <v>1500</v>
      </c>
      <c r="B59">
        <v>0.05</v>
      </c>
      <c r="C59">
        <v>0.5</v>
      </c>
      <c r="D59">
        <v>3000</v>
      </c>
      <c r="E59">
        <v>100</v>
      </c>
      <c r="F59">
        <v>0.3</v>
      </c>
      <c r="G59">
        <v>1</v>
      </c>
      <c r="H59">
        <v>58</v>
      </c>
      <c r="I59">
        <v>100.1816</v>
      </c>
      <c r="J59">
        <v>2.9904959999999998</v>
      </c>
      <c r="K59">
        <v>5.4952329999999998</v>
      </c>
      <c r="L59">
        <v>9.546621</v>
      </c>
      <c r="M59">
        <v>22.55209</v>
      </c>
    </row>
    <row r="60" spans="1:13" hidden="1" x14ac:dyDescent="0.2">
      <c r="A60">
        <v>1100</v>
      </c>
      <c r="B60">
        <v>0.05</v>
      </c>
      <c r="C60">
        <v>1</v>
      </c>
      <c r="D60">
        <v>2500</v>
      </c>
      <c r="E60">
        <v>150</v>
      </c>
      <c r="F60">
        <v>0.3</v>
      </c>
      <c r="G60">
        <v>1</v>
      </c>
      <c r="H60">
        <v>59</v>
      </c>
      <c r="I60">
        <v>150.1557</v>
      </c>
      <c r="J60">
        <v>3.105677</v>
      </c>
      <c r="K60">
        <v>5.305523</v>
      </c>
      <c r="L60">
        <v>8.7901450000000008</v>
      </c>
      <c r="M60">
        <v>18.809139999999999</v>
      </c>
    </row>
    <row r="61" spans="1:13" hidden="1" x14ac:dyDescent="0.2">
      <c r="A61">
        <v>1500</v>
      </c>
      <c r="B61">
        <v>0.1</v>
      </c>
      <c r="C61">
        <v>0.5</v>
      </c>
      <c r="D61">
        <v>2500</v>
      </c>
      <c r="E61">
        <v>200</v>
      </c>
      <c r="F61">
        <v>0.4</v>
      </c>
      <c r="G61">
        <v>1</v>
      </c>
      <c r="H61">
        <v>60</v>
      </c>
      <c r="I61">
        <v>84.809049999999999</v>
      </c>
      <c r="J61">
        <v>4.8683730000000001</v>
      </c>
      <c r="K61">
        <v>11.82422</v>
      </c>
      <c r="L61" t="s">
        <v>49</v>
      </c>
      <c r="M61">
        <v>30.111540000000002</v>
      </c>
    </row>
    <row r="62" spans="1:13" hidden="1" x14ac:dyDescent="0.2">
      <c r="A62">
        <v>1500</v>
      </c>
      <c r="B62">
        <v>0.05</v>
      </c>
      <c r="C62">
        <v>1</v>
      </c>
      <c r="D62">
        <v>2150</v>
      </c>
      <c r="E62">
        <v>200</v>
      </c>
      <c r="F62">
        <v>0.5</v>
      </c>
      <c r="G62">
        <v>1</v>
      </c>
      <c r="H62">
        <v>61</v>
      </c>
      <c r="I62">
        <v>95.841759999999994</v>
      </c>
      <c r="J62">
        <v>7.3252160000000002</v>
      </c>
      <c r="K62">
        <v>15.040369999999999</v>
      </c>
      <c r="L62" t="s">
        <v>49</v>
      </c>
      <c r="M62">
        <v>31.716180000000001</v>
      </c>
    </row>
    <row r="63" spans="1:13" hidden="1" x14ac:dyDescent="0.2">
      <c r="A63">
        <v>1100</v>
      </c>
      <c r="B63">
        <v>0.15</v>
      </c>
      <c r="C63">
        <v>1</v>
      </c>
      <c r="D63">
        <v>2500</v>
      </c>
      <c r="E63">
        <v>200</v>
      </c>
      <c r="F63">
        <v>0.5</v>
      </c>
      <c r="G63">
        <v>0</v>
      </c>
      <c r="H63">
        <v>62</v>
      </c>
      <c r="I63">
        <v>65.738129999999998</v>
      </c>
      <c r="J63">
        <v>5.3905940000000001</v>
      </c>
      <c r="K63">
        <v>17.326730000000001</v>
      </c>
      <c r="L63" t="s">
        <v>49</v>
      </c>
      <c r="M63">
        <v>34.952219999999997</v>
      </c>
    </row>
    <row r="64" spans="1:13" hidden="1" x14ac:dyDescent="0.2">
      <c r="A64">
        <v>1900</v>
      </c>
      <c r="B64">
        <v>0.1</v>
      </c>
      <c r="C64">
        <v>1</v>
      </c>
      <c r="D64">
        <v>2500</v>
      </c>
      <c r="E64">
        <v>150</v>
      </c>
      <c r="F64">
        <v>0.3</v>
      </c>
      <c r="G64">
        <v>1</v>
      </c>
      <c r="H64">
        <v>63</v>
      </c>
      <c r="I64">
        <v>87.428700000000006</v>
      </c>
      <c r="J64">
        <v>6.1351839999999997</v>
      </c>
      <c r="K64">
        <v>12.45861</v>
      </c>
      <c r="L64" t="s">
        <v>49</v>
      </c>
      <c r="M64">
        <v>30.731310000000001</v>
      </c>
    </row>
    <row r="65" spans="1:13" hidden="1" x14ac:dyDescent="0.2">
      <c r="A65">
        <v>1900</v>
      </c>
      <c r="B65">
        <v>0.1</v>
      </c>
      <c r="C65">
        <v>1</v>
      </c>
      <c r="D65">
        <v>2500</v>
      </c>
      <c r="E65">
        <v>200</v>
      </c>
      <c r="F65">
        <v>0.3</v>
      </c>
      <c r="G65">
        <v>2</v>
      </c>
      <c r="H65">
        <v>64</v>
      </c>
      <c r="I65">
        <v>87.428700000000006</v>
      </c>
      <c r="J65">
        <v>6.0934619999999997</v>
      </c>
      <c r="K65">
        <v>12.457789999999999</v>
      </c>
      <c r="L65" t="s">
        <v>49</v>
      </c>
      <c r="M65">
        <v>30.733339999999998</v>
      </c>
    </row>
    <row r="66" spans="1:13" hidden="1" x14ac:dyDescent="0.2">
      <c r="A66">
        <v>1900</v>
      </c>
      <c r="B66">
        <v>0.1</v>
      </c>
      <c r="C66">
        <v>0.5</v>
      </c>
      <c r="D66">
        <v>2500</v>
      </c>
      <c r="E66">
        <v>100</v>
      </c>
      <c r="F66">
        <v>0.4</v>
      </c>
      <c r="G66">
        <v>0</v>
      </c>
      <c r="H66">
        <v>65</v>
      </c>
      <c r="I66">
        <v>69.055310000000006</v>
      </c>
      <c r="J66">
        <v>6.4757709999999999</v>
      </c>
      <c r="K66">
        <v>19.383579999999998</v>
      </c>
      <c r="L66" t="s">
        <v>49</v>
      </c>
      <c r="M66">
        <v>35.656120000000001</v>
      </c>
    </row>
    <row r="67" spans="1:13" hidden="1" x14ac:dyDescent="0.2">
      <c r="A67">
        <v>1900</v>
      </c>
      <c r="B67">
        <v>0.15</v>
      </c>
      <c r="C67">
        <v>0</v>
      </c>
      <c r="D67">
        <v>2500</v>
      </c>
      <c r="E67">
        <v>100</v>
      </c>
      <c r="F67">
        <v>0.5</v>
      </c>
      <c r="G67">
        <v>1</v>
      </c>
      <c r="H67">
        <v>66</v>
      </c>
      <c r="I67">
        <v>38.743470000000002</v>
      </c>
      <c r="J67">
        <v>10.06915</v>
      </c>
      <c r="K67" t="s">
        <v>49</v>
      </c>
      <c r="L67" t="s">
        <v>49</v>
      </c>
      <c r="M67">
        <v>52.931739999999998</v>
      </c>
    </row>
    <row r="68" spans="1:13" hidden="1" x14ac:dyDescent="0.2">
      <c r="A68">
        <v>1900</v>
      </c>
      <c r="B68">
        <v>0.1</v>
      </c>
      <c r="C68">
        <v>0.5</v>
      </c>
      <c r="D68">
        <v>3000</v>
      </c>
      <c r="E68">
        <v>200</v>
      </c>
      <c r="F68">
        <v>0.4</v>
      </c>
      <c r="G68">
        <v>0</v>
      </c>
      <c r="H68">
        <v>67</v>
      </c>
      <c r="I68">
        <v>81.367949999999993</v>
      </c>
      <c r="J68">
        <v>5.6147960000000001</v>
      </c>
      <c r="K68">
        <v>13.382960000000001</v>
      </c>
      <c r="L68" t="s">
        <v>49</v>
      </c>
      <c r="M68">
        <v>31.55912</v>
      </c>
    </row>
    <row r="69" spans="1:13" hidden="1" x14ac:dyDescent="0.2">
      <c r="A69">
        <v>1500</v>
      </c>
      <c r="B69">
        <v>0.1</v>
      </c>
      <c r="C69">
        <v>0.5</v>
      </c>
      <c r="D69">
        <v>3000</v>
      </c>
      <c r="E69">
        <v>100</v>
      </c>
      <c r="F69">
        <v>0.5</v>
      </c>
      <c r="G69">
        <v>1</v>
      </c>
      <c r="H69">
        <v>68</v>
      </c>
      <c r="I69">
        <v>82.861779999999996</v>
      </c>
      <c r="J69">
        <v>5.071434</v>
      </c>
      <c r="K69">
        <v>12.508279999999999</v>
      </c>
      <c r="L69" t="s">
        <v>49</v>
      </c>
      <c r="M69">
        <v>30.747979999999998</v>
      </c>
    </row>
    <row r="70" spans="1:13" hidden="1" x14ac:dyDescent="0.2">
      <c r="A70">
        <v>1900</v>
      </c>
      <c r="B70">
        <v>0.1</v>
      </c>
      <c r="C70">
        <v>1</v>
      </c>
      <c r="D70">
        <v>2150</v>
      </c>
      <c r="E70">
        <v>100</v>
      </c>
      <c r="F70">
        <v>0.5</v>
      </c>
      <c r="G70">
        <v>1</v>
      </c>
      <c r="H70">
        <v>69</v>
      </c>
      <c r="I70">
        <v>49.15907</v>
      </c>
      <c r="J70">
        <v>11.02285</v>
      </c>
      <c r="K70" t="s">
        <v>49</v>
      </c>
      <c r="L70" t="s">
        <v>49</v>
      </c>
      <c r="M70">
        <v>47.546320000000001</v>
      </c>
    </row>
    <row r="71" spans="1:13" hidden="1" x14ac:dyDescent="0.2">
      <c r="A71">
        <v>1100</v>
      </c>
      <c r="B71">
        <v>0.15</v>
      </c>
      <c r="C71">
        <v>1</v>
      </c>
      <c r="D71">
        <v>3000</v>
      </c>
      <c r="E71">
        <v>200</v>
      </c>
      <c r="F71">
        <v>0.4</v>
      </c>
      <c r="G71">
        <v>0</v>
      </c>
      <c r="H71">
        <v>70</v>
      </c>
      <c r="I71">
        <v>95.210899999999995</v>
      </c>
      <c r="J71">
        <v>4.5264290000000003</v>
      </c>
      <c r="K71">
        <v>8.4287379999999992</v>
      </c>
      <c r="L71" t="s">
        <v>49</v>
      </c>
      <c r="M71">
        <v>26.81832</v>
      </c>
    </row>
    <row r="72" spans="1:13" hidden="1" x14ac:dyDescent="0.2">
      <c r="A72">
        <v>1100</v>
      </c>
      <c r="B72">
        <v>0.1</v>
      </c>
      <c r="C72">
        <v>0.5</v>
      </c>
      <c r="D72">
        <v>3000</v>
      </c>
      <c r="E72">
        <v>200</v>
      </c>
      <c r="F72">
        <v>0.4</v>
      </c>
      <c r="G72">
        <v>1</v>
      </c>
      <c r="H72">
        <v>71</v>
      </c>
      <c r="I72">
        <v>127.0093</v>
      </c>
      <c r="J72">
        <v>2.9948549999999998</v>
      </c>
      <c r="K72">
        <v>5.9788059999999996</v>
      </c>
      <c r="L72">
        <v>12.378399999999999</v>
      </c>
      <c r="M72">
        <v>21.718720000000001</v>
      </c>
    </row>
    <row r="73" spans="1:13" hidden="1" x14ac:dyDescent="0.2">
      <c r="A73">
        <v>1100</v>
      </c>
      <c r="B73">
        <v>0.1</v>
      </c>
      <c r="C73">
        <v>1</v>
      </c>
      <c r="D73">
        <v>2500</v>
      </c>
      <c r="E73">
        <v>200</v>
      </c>
      <c r="F73">
        <v>0.5</v>
      </c>
      <c r="G73">
        <v>2</v>
      </c>
      <c r="H73">
        <v>72</v>
      </c>
      <c r="I73">
        <v>92.007580000000004</v>
      </c>
      <c r="J73">
        <v>5.273129</v>
      </c>
      <c r="K73">
        <v>11.109349999999999</v>
      </c>
      <c r="L73" t="s">
        <v>49</v>
      </c>
      <c r="M73">
        <v>29.148720000000001</v>
      </c>
    </row>
    <row r="74" spans="1:13" hidden="1" x14ac:dyDescent="0.2">
      <c r="A74">
        <v>1500</v>
      </c>
      <c r="B74">
        <v>0.15</v>
      </c>
      <c r="C74">
        <v>0</v>
      </c>
      <c r="D74">
        <v>2150</v>
      </c>
      <c r="E74">
        <v>100</v>
      </c>
      <c r="F74">
        <v>0.5</v>
      </c>
      <c r="G74">
        <v>2</v>
      </c>
      <c r="H74">
        <v>73</v>
      </c>
      <c r="I74">
        <v>41.979100000000003</v>
      </c>
      <c r="J74">
        <v>8.4886759999999999</v>
      </c>
      <c r="K74" t="s">
        <v>49</v>
      </c>
      <c r="L74" t="s">
        <v>49</v>
      </c>
      <c r="M74">
        <v>49.271030000000003</v>
      </c>
    </row>
    <row r="75" spans="1:13" hidden="1" x14ac:dyDescent="0.2">
      <c r="A75">
        <v>1100</v>
      </c>
      <c r="B75">
        <v>0.05</v>
      </c>
      <c r="C75">
        <v>0.5</v>
      </c>
      <c r="D75">
        <v>2500</v>
      </c>
      <c r="E75">
        <v>150</v>
      </c>
      <c r="F75">
        <v>0.5</v>
      </c>
      <c r="G75">
        <v>2</v>
      </c>
      <c r="H75">
        <v>74</v>
      </c>
      <c r="I75">
        <v>131.5342</v>
      </c>
      <c r="J75">
        <v>3.9118659999999998</v>
      </c>
      <c r="K75">
        <v>7.9319309999999996</v>
      </c>
      <c r="L75">
        <v>15.04786</v>
      </c>
      <c r="M75">
        <v>23.335850000000001</v>
      </c>
    </row>
    <row r="76" spans="1:13" hidden="1" x14ac:dyDescent="0.2">
      <c r="A76">
        <v>1500</v>
      </c>
      <c r="B76">
        <v>0.15</v>
      </c>
      <c r="C76">
        <v>1</v>
      </c>
      <c r="D76">
        <v>3000</v>
      </c>
      <c r="E76">
        <v>100</v>
      </c>
      <c r="F76">
        <v>0.5</v>
      </c>
      <c r="G76">
        <v>0</v>
      </c>
      <c r="H76">
        <v>75</v>
      </c>
      <c r="I76">
        <v>58.344940000000001</v>
      </c>
      <c r="J76">
        <v>7.0598229999999997</v>
      </c>
      <c r="K76" t="s">
        <v>49</v>
      </c>
      <c r="L76" t="s">
        <v>49</v>
      </c>
      <c r="M76">
        <v>39.307459999999999</v>
      </c>
    </row>
    <row r="77" spans="1:13" hidden="1" x14ac:dyDescent="0.2">
      <c r="A77">
        <v>1900</v>
      </c>
      <c r="B77">
        <v>0.15</v>
      </c>
      <c r="C77">
        <v>0</v>
      </c>
      <c r="D77">
        <v>3000</v>
      </c>
      <c r="E77">
        <v>150</v>
      </c>
      <c r="F77">
        <v>0.5</v>
      </c>
      <c r="G77">
        <v>0</v>
      </c>
      <c r="H77">
        <v>76</v>
      </c>
      <c r="I77">
        <v>46.353929999999998</v>
      </c>
      <c r="J77">
        <v>6.9933709999999998</v>
      </c>
      <c r="K77" t="s">
        <v>49</v>
      </c>
      <c r="L77" t="s">
        <v>49</v>
      </c>
      <c r="M77">
        <v>45.241680000000002</v>
      </c>
    </row>
    <row r="78" spans="1:13" hidden="1" x14ac:dyDescent="0.2">
      <c r="A78">
        <v>1100</v>
      </c>
      <c r="B78">
        <v>0.05</v>
      </c>
      <c r="C78">
        <v>1</v>
      </c>
      <c r="D78">
        <v>3000</v>
      </c>
      <c r="E78">
        <v>150</v>
      </c>
      <c r="F78">
        <v>0.5</v>
      </c>
      <c r="G78">
        <v>1</v>
      </c>
      <c r="H78">
        <v>77</v>
      </c>
      <c r="I78">
        <v>148.76390000000001</v>
      </c>
      <c r="J78">
        <v>4.5515980000000003</v>
      </c>
      <c r="K78">
        <v>7.7550610000000004</v>
      </c>
      <c r="L78">
        <v>13.009919999999999</v>
      </c>
      <c r="M78">
        <v>22.258199999999999</v>
      </c>
    </row>
    <row r="79" spans="1:13" hidden="1" x14ac:dyDescent="0.2">
      <c r="A79">
        <v>1500</v>
      </c>
      <c r="B79">
        <v>0.1</v>
      </c>
      <c r="C79">
        <v>0</v>
      </c>
      <c r="D79">
        <v>2150</v>
      </c>
      <c r="E79">
        <v>150</v>
      </c>
      <c r="F79">
        <v>0.3</v>
      </c>
      <c r="G79">
        <v>0</v>
      </c>
      <c r="H79">
        <v>78</v>
      </c>
      <c r="I79">
        <v>93.133560000000003</v>
      </c>
      <c r="J79">
        <v>3.4960279999999999</v>
      </c>
      <c r="K79">
        <v>8.932226</v>
      </c>
      <c r="L79" t="s">
        <v>49</v>
      </c>
      <c r="M79">
        <v>27.039870000000001</v>
      </c>
    </row>
    <row r="80" spans="1:13" hidden="1" x14ac:dyDescent="0.2">
      <c r="A80">
        <v>1500</v>
      </c>
      <c r="B80">
        <v>0.1</v>
      </c>
      <c r="C80">
        <v>0.5</v>
      </c>
      <c r="D80">
        <v>2150</v>
      </c>
      <c r="E80">
        <v>150</v>
      </c>
      <c r="F80">
        <v>0.5</v>
      </c>
      <c r="G80">
        <v>0</v>
      </c>
      <c r="H80">
        <v>79</v>
      </c>
      <c r="I80">
        <v>61.231639999999999</v>
      </c>
      <c r="J80">
        <v>7.2413230000000004</v>
      </c>
      <c r="K80">
        <v>32.63747</v>
      </c>
      <c r="L80" t="s">
        <v>49</v>
      </c>
      <c r="M80">
        <v>39.003970000000002</v>
      </c>
    </row>
    <row r="81" spans="1:13" hidden="1" x14ac:dyDescent="0.2">
      <c r="A81">
        <v>1900</v>
      </c>
      <c r="B81">
        <v>0.1</v>
      </c>
      <c r="C81">
        <v>0.5</v>
      </c>
      <c r="D81">
        <v>3000</v>
      </c>
      <c r="E81">
        <v>100</v>
      </c>
      <c r="F81">
        <v>0.5</v>
      </c>
      <c r="G81">
        <v>2</v>
      </c>
      <c r="H81">
        <v>80</v>
      </c>
      <c r="I81">
        <v>67.254750000000001</v>
      </c>
      <c r="J81">
        <v>6.6320959999999998</v>
      </c>
      <c r="K81">
        <v>21.114550000000001</v>
      </c>
      <c r="L81" t="s">
        <v>49</v>
      </c>
      <c r="M81">
        <v>36.37135</v>
      </c>
    </row>
    <row r="82" spans="1:13" hidden="1" x14ac:dyDescent="0.2">
      <c r="A82">
        <v>1500</v>
      </c>
      <c r="B82">
        <v>0.15</v>
      </c>
      <c r="C82">
        <v>0.5</v>
      </c>
      <c r="D82">
        <v>2150</v>
      </c>
      <c r="E82">
        <v>150</v>
      </c>
      <c r="F82">
        <v>0.5</v>
      </c>
      <c r="G82">
        <v>1</v>
      </c>
      <c r="H82">
        <v>81</v>
      </c>
      <c r="I82">
        <v>41.978879999999997</v>
      </c>
      <c r="J82">
        <v>9.2542829999999991</v>
      </c>
      <c r="K82" t="s">
        <v>49</v>
      </c>
      <c r="L82" t="s">
        <v>49</v>
      </c>
      <c r="M82">
        <v>49.984490000000001</v>
      </c>
    </row>
    <row r="83" spans="1:13" hidden="1" x14ac:dyDescent="0.2">
      <c r="A83">
        <v>1100</v>
      </c>
      <c r="B83">
        <v>0.15</v>
      </c>
      <c r="C83">
        <v>0</v>
      </c>
      <c r="D83">
        <v>2150</v>
      </c>
      <c r="E83">
        <v>200</v>
      </c>
      <c r="F83">
        <v>0.4</v>
      </c>
      <c r="G83">
        <v>2</v>
      </c>
      <c r="H83">
        <v>82</v>
      </c>
      <c r="I83">
        <v>69.492630000000005</v>
      </c>
      <c r="J83">
        <v>3.7876289999999999</v>
      </c>
      <c r="K83">
        <v>13.02327</v>
      </c>
      <c r="L83" t="s">
        <v>49</v>
      </c>
      <c r="M83">
        <v>32.115630000000003</v>
      </c>
    </row>
    <row r="84" spans="1:13" hidden="1" x14ac:dyDescent="0.2">
      <c r="A84">
        <v>1900</v>
      </c>
      <c r="B84">
        <v>0.1</v>
      </c>
      <c r="C84">
        <v>0.5</v>
      </c>
      <c r="D84">
        <v>2150</v>
      </c>
      <c r="E84">
        <v>200</v>
      </c>
      <c r="F84">
        <v>0.4</v>
      </c>
      <c r="G84">
        <v>1</v>
      </c>
      <c r="H84">
        <v>83</v>
      </c>
      <c r="I84">
        <v>60.054519999999997</v>
      </c>
      <c r="J84">
        <v>7.7067909999999999</v>
      </c>
      <c r="K84">
        <v>39.41489</v>
      </c>
      <c r="L84" t="s">
        <v>49</v>
      </c>
      <c r="M84">
        <v>39.815069999999999</v>
      </c>
    </row>
    <row r="85" spans="1:13" hidden="1" x14ac:dyDescent="0.2">
      <c r="A85">
        <v>1100</v>
      </c>
      <c r="B85">
        <v>0.05</v>
      </c>
      <c r="C85">
        <v>0.5</v>
      </c>
      <c r="D85">
        <v>3000</v>
      </c>
      <c r="E85">
        <v>100</v>
      </c>
      <c r="F85">
        <v>0.3</v>
      </c>
      <c r="G85">
        <v>0</v>
      </c>
      <c r="H85">
        <v>84</v>
      </c>
      <c r="I85">
        <v>100.283</v>
      </c>
      <c r="J85">
        <v>2.248221</v>
      </c>
      <c r="K85">
        <v>4.0117729999999998</v>
      </c>
      <c r="L85">
        <v>6.7487269999999997</v>
      </c>
      <c r="M85">
        <v>21.236049999999999</v>
      </c>
    </row>
    <row r="86" spans="1:13" hidden="1" x14ac:dyDescent="0.2">
      <c r="A86">
        <v>1500</v>
      </c>
      <c r="B86">
        <v>0.15</v>
      </c>
      <c r="C86">
        <v>0</v>
      </c>
      <c r="D86">
        <v>3000</v>
      </c>
      <c r="E86">
        <v>100</v>
      </c>
      <c r="F86">
        <v>0.4</v>
      </c>
      <c r="G86">
        <v>0</v>
      </c>
      <c r="H86">
        <v>85</v>
      </c>
      <c r="I86">
        <v>71.688280000000006</v>
      </c>
      <c r="J86">
        <v>3.6146509999999998</v>
      </c>
      <c r="K86">
        <v>11.83891</v>
      </c>
      <c r="L86" t="s">
        <v>49</v>
      </c>
      <c r="M86">
        <v>31.326560000000001</v>
      </c>
    </row>
    <row r="87" spans="1:13" hidden="1" x14ac:dyDescent="0.2">
      <c r="A87">
        <v>1100</v>
      </c>
      <c r="B87">
        <v>0.15</v>
      </c>
      <c r="C87">
        <v>0.5</v>
      </c>
      <c r="D87">
        <v>3000</v>
      </c>
      <c r="E87">
        <v>100</v>
      </c>
      <c r="F87">
        <v>0.4</v>
      </c>
      <c r="G87">
        <v>0</v>
      </c>
      <c r="H87">
        <v>86</v>
      </c>
      <c r="I87">
        <v>95.212389999999999</v>
      </c>
      <c r="J87">
        <v>3.2190560000000001</v>
      </c>
      <c r="K87">
        <v>7.1535880000000001</v>
      </c>
      <c r="L87" t="s">
        <v>49</v>
      </c>
      <c r="M87">
        <v>25.509160000000001</v>
      </c>
    </row>
    <row r="88" spans="1:13" hidden="1" x14ac:dyDescent="0.2">
      <c r="A88">
        <v>1100</v>
      </c>
      <c r="B88">
        <v>0.05</v>
      </c>
      <c r="C88">
        <v>0</v>
      </c>
      <c r="D88">
        <v>2150</v>
      </c>
      <c r="E88">
        <v>150</v>
      </c>
      <c r="F88">
        <v>0.3</v>
      </c>
      <c r="G88">
        <v>1</v>
      </c>
      <c r="H88">
        <v>87</v>
      </c>
      <c r="I88">
        <v>150.10910000000001</v>
      </c>
      <c r="J88">
        <v>2.5236160000000001</v>
      </c>
      <c r="K88">
        <v>5.0598520000000002</v>
      </c>
      <c r="L88">
        <v>9.3757769999999994</v>
      </c>
      <c r="M88">
        <v>19.10004</v>
      </c>
    </row>
    <row r="89" spans="1:13" hidden="1" x14ac:dyDescent="0.2">
      <c r="A89">
        <v>1100</v>
      </c>
      <c r="B89">
        <v>0.15</v>
      </c>
      <c r="C89">
        <v>0.5</v>
      </c>
      <c r="D89">
        <v>2150</v>
      </c>
      <c r="E89">
        <v>100</v>
      </c>
      <c r="F89">
        <v>0.4</v>
      </c>
      <c r="G89">
        <v>1</v>
      </c>
      <c r="H89">
        <v>88</v>
      </c>
      <c r="I89">
        <v>69.492840000000001</v>
      </c>
      <c r="J89">
        <v>4.3571689999999998</v>
      </c>
      <c r="K89">
        <v>13.578709999999999</v>
      </c>
      <c r="L89" t="s">
        <v>49</v>
      </c>
      <c r="M89">
        <v>32.684919999999998</v>
      </c>
    </row>
    <row r="90" spans="1:13" hidden="1" x14ac:dyDescent="0.2">
      <c r="A90">
        <v>1100</v>
      </c>
      <c r="B90">
        <v>0.15</v>
      </c>
      <c r="C90">
        <v>0.5</v>
      </c>
      <c r="D90">
        <v>3000</v>
      </c>
      <c r="E90">
        <v>150</v>
      </c>
      <c r="F90">
        <v>0.3</v>
      </c>
      <c r="G90">
        <v>0</v>
      </c>
      <c r="H90">
        <v>89</v>
      </c>
      <c r="I90">
        <v>120.17529999999999</v>
      </c>
      <c r="J90">
        <v>2.4638620000000002</v>
      </c>
      <c r="K90">
        <v>4.8812309999999997</v>
      </c>
      <c r="L90">
        <v>10.98427</v>
      </c>
      <c r="M90">
        <v>21.037949999999999</v>
      </c>
    </row>
    <row r="91" spans="1:13" hidden="1" x14ac:dyDescent="0.2">
      <c r="A91">
        <v>1500</v>
      </c>
      <c r="B91">
        <v>0.05</v>
      </c>
      <c r="C91">
        <v>0.5</v>
      </c>
      <c r="D91">
        <v>3000</v>
      </c>
      <c r="E91">
        <v>150</v>
      </c>
      <c r="F91">
        <v>0.3</v>
      </c>
      <c r="G91">
        <v>2</v>
      </c>
      <c r="H91">
        <v>90</v>
      </c>
      <c r="I91">
        <v>150.12370000000001</v>
      </c>
      <c r="J91">
        <v>2.9800610000000001</v>
      </c>
      <c r="K91">
        <v>5.5110919999999997</v>
      </c>
      <c r="L91">
        <v>9.5473839999999992</v>
      </c>
      <c r="M91">
        <v>19.251300000000001</v>
      </c>
    </row>
    <row r="92" spans="1:13" hidden="1" x14ac:dyDescent="0.2">
      <c r="A92">
        <v>1900</v>
      </c>
      <c r="B92">
        <v>0.15</v>
      </c>
      <c r="C92">
        <v>1</v>
      </c>
      <c r="D92">
        <v>2500</v>
      </c>
      <c r="E92">
        <v>200</v>
      </c>
      <c r="F92">
        <v>0.3</v>
      </c>
      <c r="G92">
        <v>0</v>
      </c>
      <c r="H92">
        <v>91</v>
      </c>
      <c r="I92">
        <v>62.332610000000003</v>
      </c>
      <c r="J92">
        <v>7.423076</v>
      </c>
      <c r="K92">
        <v>23.880500000000001</v>
      </c>
      <c r="L92" t="s">
        <v>49</v>
      </c>
      <c r="M92">
        <v>37.917909999999999</v>
      </c>
    </row>
    <row r="93" spans="1:13" hidden="1" x14ac:dyDescent="0.2">
      <c r="A93">
        <v>1900</v>
      </c>
      <c r="B93">
        <v>0.05</v>
      </c>
      <c r="C93">
        <v>0</v>
      </c>
      <c r="D93">
        <v>2150</v>
      </c>
      <c r="E93">
        <v>200</v>
      </c>
      <c r="F93">
        <v>0.4</v>
      </c>
      <c r="G93">
        <v>2</v>
      </c>
      <c r="H93">
        <v>92</v>
      </c>
      <c r="I93">
        <v>94.319699999999997</v>
      </c>
      <c r="J93">
        <v>5.619243</v>
      </c>
      <c r="K93">
        <v>13.523250000000001</v>
      </c>
      <c r="L93" t="s">
        <v>49</v>
      </c>
      <c r="M93">
        <v>30.242920000000002</v>
      </c>
    </row>
    <row r="94" spans="1:13" hidden="1" x14ac:dyDescent="0.2">
      <c r="A94">
        <v>1100</v>
      </c>
      <c r="B94">
        <v>0.1</v>
      </c>
      <c r="C94">
        <v>0</v>
      </c>
      <c r="D94">
        <v>3000</v>
      </c>
      <c r="E94">
        <v>200</v>
      </c>
      <c r="F94">
        <v>0.3</v>
      </c>
      <c r="G94">
        <v>2</v>
      </c>
      <c r="H94">
        <v>93</v>
      </c>
      <c r="I94">
        <v>152.82390000000001</v>
      </c>
      <c r="J94">
        <v>2.444318</v>
      </c>
      <c r="K94">
        <v>5.0792789999999997</v>
      </c>
      <c r="L94">
        <v>9.6313200000000005</v>
      </c>
      <c r="M94">
        <v>19.38419</v>
      </c>
    </row>
    <row r="95" spans="1:13" hidden="1" x14ac:dyDescent="0.2">
      <c r="A95">
        <v>1900</v>
      </c>
      <c r="B95">
        <v>0.15</v>
      </c>
      <c r="C95">
        <v>0.5</v>
      </c>
      <c r="D95">
        <v>3000</v>
      </c>
      <c r="E95">
        <v>200</v>
      </c>
      <c r="F95">
        <v>0.3</v>
      </c>
      <c r="G95">
        <v>0</v>
      </c>
      <c r="H95">
        <v>94</v>
      </c>
      <c r="I95">
        <v>74.33775</v>
      </c>
      <c r="J95">
        <v>4.5060650000000004</v>
      </c>
      <c r="K95">
        <v>11.68929</v>
      </c>
      <c r="L95" t="s">
        <v>49</v>
      </c>
      <c r="M95">
        <v>31.26322</v>
      </c>
    </row>
    <row r="96" spans="1:13" hidden="1" x14ac:dyDescent="0.2">
      <c r="A96">
        <v>1100</v>
      </c>
      <c r="B96">
        <v>0.1</v>
      </c>
      <c r="C96">
        <v>0</v>
      </c>
      <c r="D96">
        <v>3000</v>
      </c>
      <c r="E96">
        <v>200</v>
      </c>
      <c r="F96">
        <v>0.4</v>
      </c>
      <c r="G96">
        <v>0</v>
      </c>
      <c r="H96">
        <v>95</v>
      </c>
      <c r="I96">
        <v>127.1237</v>
      </c>
      <c r="J96">
        <v>2.5410599999999999</v>
      </c>
      <c r="K96">
        <v>5.5082019999999998</v>
      </c>
      <c r="L96">
        <v>11.79989</v>
      </c>
      <c r="M96">
        <v>21.206810000000001</v>
      </c>
    </row>
    <row r="97" spans="1:13" hidden="1" x14ac:dyDescent="0.2">
      <c r="A97">
        <v>1100</v>
      </c>
      <c r="B97">
        <v>0.05</v>
      </c>
      <c r="C97">
        <v>0</v>
      </c>
      <c r="D97">
        <v>3000</v>
      </c>
      <c r="E97">
        <v>100</v>
      </c>
      <c r="F97">
        <v>0.4</v>
      </c>
      <c r="G97">
        <v>0</v>
      </c>
      <c r="H97">
        <v>96</v>
      </c>
      <c r="I97">
        <v>100.1932</v>
      </c>
      <c r="J97">
        <v>2.2040099999999998</v>
      </c>
      <c r="K97">
        <v>4.6705030000000001</v>
      </c>
      <c r="L97">
        <v>8.5707719999999998</v>
      </c>
      <c r="M97">
        <v>21.794250000000002</v>
      </c>
    </row>
    <row r="98" spans="1:13" hidden="1" x14ac:dyDescent="0.2">
      <c r="A98">
        <v>1100</v>
      </c>
      <c r="B98">
        <v>0.15</v>
      </c>
      <c r="C98">
        <v>0.5</v>
      </c>
      <c r="D98">
        <v>2150</v>
      </c>
      <c r="E98">
        <v>200</v>
      </c>
      <c r="F98">
        <v>0.4</v>
      </c>
      <c r="G98">
        <v>0</v>
      </c>
      <c r="H98">
        <v>97</v>
      </c>
      <c r="I98">
        <v>69.491119999999995</v>
      </c>
      <c r="J98">
        <v>4.3418409999999996</v>
      </c>
      <c r="K98">
        <v>13.58173</v>
      </c>
      <c r="L98" t="s">
        <v>49</v>
      </c>
      <c r="M98">
        <v>32.67062</v>
      </c>
    </row>
    <row r="99" spans="1:13" hidden="1" x14ac:dyDescent="0.2">
      <c r="A99">
        <v>1500</v>
      </c>
      <c r="B99">
        <v>0.05</v>
      </c>
      <c r="C99">
        <v>0.5</v>
      </c>
      <c r="D99">
        <v>2150</v>
      </c>
      <c r="E99">
        <v>100</v>
      </c>
      <c r="F99">
        <v>0.5</v>
      </c>
      <c r="G99">
        <v>1</v>
      </c>
      <c r="H99">
        <v>98</v>
      </c>
      <c r="I99">
        <v>95.839680000000001</v>
      </c>
      <c r="J99">
        <v>6.2020479999999996</v>
      </c>
      <c r="K99">
        <v>13.937749999999999</v>
      </c>
      <c r="L99" t="s">
        <v>49</v>
      </c>
      <c r="M99">
        <v>30.610220000000002</v>
      </c>
    </row>
    <row r="100" spans="1:13" hidden="1" x14ac:dyDescent="0.2">
      <c r="A100">
        <v>1100</v>
      </c>
      <c r="B100">
        <v>0.15</v>
      </c>
      <c r="C100">
        <v>0</v>
      </c>
      <c r="D100">
        <v>3000</v>
      </c>
      <c r="E100">
        <v>150</v>
      </c>
      <c r="F100">
        <v>0.3</v>
      </c>
      <c r="G100">
        <v>2</v>
      </c>
      <c r="H100">
        <v>99</v>
      </c>
      <c r="I100">
        <v>109.7167</v>
      </c>
      <c r="J100">
        <v>2.5905360000000002</v>
      </c>
      <c r="K100">
        <v>5.9263979999999998</v>
      </c>
      <c r="L100">
        <v>15.3309</v>
      </c>
      <c r="M100">
        <v>22.882390000000001</v>
      </c>
    </row>
    <row r="101" spans="1:13" hidden="1" x14ac:dyDescent="0.2">
      <c r="A101">
        <v>1900</v>
      </c>
      <c r="B101">
        <v>0.15</v>
      </c>
      <c r="C101">
        <v>0</v>
      </c>
      <c r="D101">
        <v>2500</v>
      </c>
      <c r="E101">
        <v>100</v>
      </c>
      <c r="F101">
        <v>0.4</v>
      </c>
      <c r="G101">
        <v>0</v>
      </c>
      <c r="H101">
        <v>100</v>
      </c>
      <c r="I101">
        <v>47.848820000000003</v>
      </c>
      <c r="J101">
        <v>6.5841279999999998</v>
      </c>
      <c r="K101" t="s">
        <v>49</v>
      </c>
      <c r="L101" t="s">
        <v>49</v>
      </c>
      <c r="M101">
        <v>43.936120000000003</v>
      </c>
    </row>
    <row r="102" spans="1:13" hidden="1" x14ac:dyDescent="0.2">
      <c r="A102">
        <v>1900</v>
      </c>
      <c r="B102">
        <v>0.05</v>
      </c>
      <c r="C102">
        <v>0.5</v>
      </c>
      <c r="D102">
        <v>2150</v>
      </c>
      <c r="E102">
        <v>150</v>
      </c>
      <c r="F102">
        <v>0.3</v>
      </c>
      <c r="G102">
        <v>1</v>
      </c>
      <c r="H102">
        <v>101</v>
      </c>
      <c r="I102">
        <v>113.49379999999999</v>
      </c>
      <c r="J102">
        <v>4.8034309999999998</v>
      </c>
      <c r="K102">
        <v>10.04012</v>
      </c>
      <c r="L102">
        <v>20.706399999999999</v>
      </c>
      <c r="M102">
        <v>26.358270000000001</v>
      </c>
    </row>
    <row r="103" spans="1:13" hidden="1" x14ac:dyDescent="0.2">
      <c r="A103">
        <v>1900</v>
      </c>
      <c r="B103">
        <v>0.1</v>
      </c>
      <c r="C103">
        <v>1</v>
      </c>
      <c r="D103">
        <v>2150</v>
      </c>
      <c r="E103">
        <v>200</v>
      </c>
      <c r="F103">
        <v>0.3</v>
      </c>
      <c r="G103">
        <v>1</v>
      </c>
      <c r="H103">
        <v>102</v>
      </c>
      <c r="I103">
        <v>76.452690000000004</v>
      </c>
      <c r="J103">
        <v>6.6138490000000001</v>
      </c>
      <c r="K103">
        <v>15.63851</v>
      </c>
      <c r="L103" t="s">
        <v>49</v>
      </c>
      <c r="M103">
        <v>33.74606</v>
      </c>
    </row>
    <row r="104" spans="1:13" hidden="1" x14ac:dyDescent="0.2">
      <c r="A104">
        <v>1500</v>
      </c>
      <c r="B104">
        <v>0.1</v>
      </c>
      <c r="C104">
        <v>0</v>
      </c>
      <c r="D104">
        <v>2150</v>
      </c>
      <c r="E104">
        <v>100</v>
      </c>
      <c r="F104">
        <v>0.3</v>
      </c>
      <c r="G104">
        <v>2</v>
      </c>
      <c r="H104">
        <v>103</v>
      </c>
      <c r="I104">
        <v>93.145799999999994</v>
      </c>
      <c r="J104">
        <v>3.4978310000000001</v>
      </c>
      <c r="K104">
        <v>8.9501390000000001</v>
      </c>
      <c r="L104" t="s">
        <v>49</v>
      </c>
      <c r="M104">
        <v>27.057369999999999</v>
      </c>
    </row>
    <row r="105" spans="1:13" hidden="1" x14ac:dyDescent="0.2">
      <c r="A105">
        <v>1900</v>
      </c>
      <c r="B105">
        <v>0.05</v>
      </c>
      <c r="C105">
        <v>1</v>
      </c>
      <c r="D105">
        <v>3000</v>
      </c>
      <c r="E105">
        <v>100</v>
      </c>
      <c r="F105">
        <v>0.3</v>
      </c>
      <c r="G105">
        <v>0</v>
      </c>
      <c r="H105">
        <v>104</v>
      </c>
      <c r="I105">
        <v>100.12269999999999</v>
      </c>
      <c r="J105">
        <v>5.8748449999999997</v>
      </c>
      <c r="K105">
        <v>9.2242829999999998</v>
      </c>
      <c r="L105">
        <v>14.87907</v>
      </c>
      <c r="M105">
        <v>26.079270000000001</v>
      </c>
    </row>
    <row r="106" spans="1:13" hidden="1" x14ac:dyDescent="0.2">
      <c r="A106">
        <v>1500</v>
      </c>
      <c r="B106">
        <v>0.15</v>
      </c>
      <c r="C106">
        <v>1</v>
      </c>
      <c r="D106">
        <v>2150</v>
      </c>
      <c r="E106">
        <v>100</v>
      </c>
      <c r="F106">
        <v>0.4</v>
      </c>
      <c r="G106">
        <v>0</v>
      </c>
      <c r="H106">
        <v>105</v>
      </c>
      <c r="I106">
        <v>51.798400000000001</v>
      </c>
      <c r="J106">
        <v>8.6192399999999996</v>
      </c>
      <c r="K106" t="s">
        <v>49</v>
      </c>
      <c r="L106" t="s">
        <v>49</v>
      </c>
      <c r="M106">
        <v>43.834580000000003</v>
      </c>
    </row>
    <row r="107" spans="1:13" hidden="1" x14ac:dyDescent="0.2">
      <c r="A107">
        <v>1500</v>
      </c>
      <c r="B107">
        <v>0.05</v>
      </c>
      <c r="C107">
        <v>0.5</v>
      </c>
      <c r="D107">
        <v>2150</v>
      </c>
      <c r="E107">
        <v>150</v>
      </c>
      <c r="F107">
        <v>0.5</v>
      </c>
      <c r="G107">
        <v>2</v>
      </c>
      <c r="H107">
        <v>106</v>
      </c>
      <c r="I107">
        <v>95.812389999999994</v>
      </c>
      <c r="J107">
        <v>6.2532629999999996</v>
      </c>
      <c r="K107">
        <v>13.92107</v>
      </c>
      <c r="L107" t="s">
        <v>49</v>
      </c>
      <c r="M107">
        <v>30.58061</v>
      </c>
    </row>
    <row r="108" spans="1:13" hidden="1" x14ac:dyDescent="0.2">
      <c r="A108">
        <v>1500</v>
      </c>
      <c r="B108">
        <v>0.05</v>
      </c>
      <c r="C108">
        <v>1</v>
      </c>
      <c r="D108">
        <v>2500</v>
      </c>
      <c r="E108">
        <v>200</v>
      </c>
      <c r="F108">
        <v>0.3</v>
      </c>
      <c r="G108">
        <v>0</v>
      </c>
      <c r="H108">
        <v>107</v>
      </c>
      <c r="I108">
        <v>146.5728</v>
      </c>
      <c r="J108">
        <v>4.2231670000000001</v>
      </c>
      <c r="K108">
        <v>7.391076</v>
      </c>
      <c r="L108">
        <v>12.71457</v>
      </c>
      <c r="M108">
        <v>21.97935</v>
      </c>
    </row>
    <row r="109" spans="1:13" hidden="1" x14ac:dyDescent="0.2">
      <c r="A109">
        <v>1100</v>
      </c>
      <c r="B109">
        <v>0.15</v>
      </c>
      <c r="C109">
        <v>1</v>
      </c>
      <c r="D109">
        <v>2500</v>
      </c>
      <c r="E109">
        <v>100</v>
      </c>
      <c r="F109">
        <v>0.5</v>
      </c>
      <c r="G109">
        <v>1</v>
      </c>
      <c r="H109">
        <v>108</v>
      </c>
      <c r="I109">
        <v>65.736770000000007</v>
      </c>
      <c r="J109">
        <v>5.3901960000000004</v>
      </c>
      <c r="K109">
        <v>17.340060000000001</v>
      </c>
      <c r="L109" t="s">
        <v>49</v>
      </c>
      <c r="M109">
        <v>34.947560000000003</v>
      </c>
    </row>
    <row r="110" spans="1:13" hidden="1" x14ac:dyDescent="0.2">
      <c r="A110">
        <v>1900</v>
      </c>
      <c r="B110">
        <v>0.15</v>
      </c>
      <c r="C110">
        <v>0</v>
      </c>
      <c r="D110">
        <v>2150</v>
      </c>
      <c r="E110">
        <v>150</v>
      </c>
      <c r="F110">
        <v>0.5</v>
      </c>
      <c r="G110">
        <v>1</v>
      </c>
      <c r="H110">
        <v>109</v>
      </c>
      <c r="I110">
        <v>33.247880000000002</v>
      </c>
      <c r="J110">
        <v>15.636340000000001</v>
      </c>
      <c r="K110" t="s">
        <v>49</v>
      </c>
      <c r="L110" t="s">
        <v>49</v>
      </c>
      <c r="M110">
        <v>60.454689999999999</v>
      </c>
    </row>
    <row r="111" spans="1:13" hidden="1" x14ac:dyDescent="0.2">
      <c r="A111">
        <v>1500</v>
      </c>
      <c r="B111">
        <v>0.1</v>
      </c>
      <c r="C111">
        <v>1</v>
      </c>
      <c r="D111">
        <v>3000</v>
      </c>
      <c r="E111">
        <v>200</v>
      </c>
      <c r="F111">
        <v>0.4</v>
      </c>
      <c r="G111">
        <v>0</v>
      </c>
      <c r="H111">
        <v>110</v>
      </c>
      <c r="I111">
        <v>99.298060000000007</v>
      </c>
      <c r="J111">
        <v>7.207319</v>
      </c>
      <c r="K111">
        <v>12.09455</v>
      </c>
      <c r="L111" t="s">
        <v>49</v>
      </c>
      <c r="M111">
        <v>29.698399999999999</v>
      </c>
    </row>
    <row r="112" spans="1:13" hidden="1" x14ac:dyDescent="0.2">
      <c r="A112">
        <v>1100</v>
      </c>
      <c r="B112">
        <v>0.1</v>
      </c>
      <c r="C112">
        <v>0.5</v>
      </c>
      <c r="D112">
        <v>3000</v>
      </c>
      <c r="E112">
        <v>200</v>
      </c>
      <c r="F112">
        <v>0.3</v>
      </c>
      <c r="G112">
        <v>0</v>
      </c>
      <c r="H112">
        <v>111</v>
      </c>
      <c r="I112">
        <v>154.74170000000001</v>
      </c>
      <c r="J112">
        <v>2.3540299999999998</v>
      </c>
      <c r="K112">
        <v>4.421468</v>
      </c>
      <c r="L112">
        <v>8.1206929999999993</v>
      </c>
      <c r="M112">
        <v>18.361180000000001</v>
      </c>
    </row>
    <row r="113" spans="1:13" hidden="1" x14ac:dyDescent="0.2">
      <c r="A113">
        <v>1500</v>
      </c>
      <c r="B113">
        <v>0.05</v>
      </c>
      <c r="C113">
        <v>1</v>
      </c>
      <c r="D113">
        <v>2500</v>
      </c>
      <c r="E113">
        <v>200</v>
      </c>
      <c r="F113">
        <v>0.5</v>
      </c>
      <c r="G113">
        <v>2</v>
      </c>
      <c r="H113">
        <v>112</v>
      </c>
      <c r="I113">
        <v>106.89919999999999</v>
      </c>
      <c r="J113">
        <v>6.651554</v>
      </c>
      <c r="K113">
        <v>12.758520000000001</v>
      </c>
      <c r="L113">
        <v>25.810919999999999</v>
      </c>
      <c r="M113">
        <v>29.241949999999999</v>
      </c>
    </row>
    <row r="114" spans="1:13" hidden="1" x14ac:dyDescent="0.2">
      <c r="A114">
        <v>1900</v>
      </c>
      <c r="B114">
        <v>0.1</v>
      </c>
      <c r="C114">
        <v>0</v>
      </c>
      <c r="D114">
        <v>2500</v>
      </c>
      <c r="E114">
        <v>200</v>
      </c>
      <c r="F114">
        <v>0.4</v>
      </c>
      <c r="G114">
        <v>1</v>
      </c>
      <c r="H114">
        <v>113</v>
      </c>
      <c r="I114">
        <v>69.069590000000005</v>
      </c>
      <c r="J114">
        <v>5.4560380000000004</v>
      </c>
      <c r="K114">
        <v>18.34376</v>
      </c>
      <c r="L114" t="s">
        <v>49</v>
      </c>
      <c r="M114">
        <v>34.6995</v>
      </c>
    </row>
    <row r="115" spans="1:13" hidden="1" x14ac:dyDescent="0.2">
      <c r="A115">
        <v>1900</v>
      </c>
      <c r="B115">
        <v>0.05</v>
      </c>
      <c r="C115">
        <v>0.5</v>
      </c>
      <c r="D115">
        <v>2500</v>
      </c>
      <c r="E115">
        <v>100</v>
      </c>
      <c r="F115">
        <v>0.5</v>
      </c>
      <c r="G115">
        <v>0</v>
      </c>
      <c r="H115">
        <v>114</v>
      </c>
      <c r="I115">
        <v>90.493039999999993</v>
      </c>
      <c r="J115">
        <v>6.8907080000000001</v>
      </c>
      <c r="K115">
        <v>15.62599</v>
      </c>
      <c r="L115" t="s">
        <v>49</v>
      </c>
      <c r="M115">
        <v>32.201270000000001</v>
      </c>
    </row>
    <row r="116" spans="1:13" hidden="1" x14ac:dyDescent="0.2">
      <c r="A116">
        <v>1100</v>
      </c>
      <c r="B116">
        <v>0.15</v>
      </c>
      <c r="C116">
        <v>1</v>
      </c>
      <c r="D116">
        <v>2500</v>
      </c>
      <c r="E116">
        <v>100</v>
      </c>
      <c r="F116">
        <v>0.3</v>
      </c>
      <c r="G116">
        <v>2</v>
      </c>
      <c r="H116">
        <v>115</v>
      </c>
      <c r="I116">
        <v>100.01560000000001</v>
      </c>
      <c r="J116">
        <v>3.7336849999999999</v>
      </c>
      <c r="K116">
        <v>7.0330909999999998</v>
      </c>
      <c r="L116">
        <v>21.44304</v>
      </c>
      <c r="M116">
        <v>24.875060000000001</v>
      </c>
    </row>
    <row r="117" spans="1:13" hidden="1" x14ac:dyDescent="0.2">
      <c r="A117">
        <v>1500</v>
      </c>
      <c r="B117">
        <v>0.15</v>
      </c>
      <c r="C117">
        <v>0</v>
      </c>
      <c r="D117">
        <v>2150</v>
      </c>
      <c r="E117">
        <v>200</v>
      </c>
      <c r="F117">
        <v>0.5</v>
      </c>
      <c r="G117">
        <v>1</v>
      </c>
      <c r="H117">
        <v>116</v>
      </c>
      <c r="I117">
        <v>41.979190000000003</v>
      </c>
      <c r="J117">
        <v>8.5016630000000006</v>
      </c>
      <c r="K117" t="s">
        <v>49</v>
      </c>
      <c r="L117" t="s">
        <v>49</v>
      </c>
      <c r="M117">
        <v>49.3003</v>
      </c>
    </row>
    <row r="118" spans="1:13" hidden="1" x14ac:dyDescent="0.2">
      <c r="A118">
        <v>1500</v>
      </c>
      <c r="B118">
        <v>0.05</v>
      </c>
      <c r="C118">
        <v>0</v>
      </c>
      <c r="D118">
        <v>3000</v>
      </c>
      <c r="E118">
        <v>100</v>
      </c>
      <c r="F118">
        <v>0.3</v>
      </c>
      <c r="G118">
        <v>0</v>
      </c>
      <c r="H118">
        <v>117</v>
      </c>
      <c r="I118">
        <v>100.1816</v>
      </c>
      <c r="J118">
        <v>2.5059979999999999</v>
      </c>
      <c r="K118">
        <v>5.2060690000000003</v>
      </c>
      <c r="L118">
        <v>9.0937599999999996</v>
      </c>
      <c r="M118">
        <v>22.16104</v>
      </c>
    </row>
    <row r="119" spans="1:13" hidden="1" x14ac:dyDescent="0.2">
      <c r="A119">
        <v>1100</v>
      </c>
      <c r="B119">
        <v>0.05</v>
      </c>
      <c r="C119">
        <v>1</v>
      </c>
      <c r="D119">
        <v>2500</v>
      </c>
      <c r="E119">
        <v>100</v>
      </c>
      <c r="F119">
        <v>0.3</v>
      </c>
      <c r="G119">
        <v>0</v>
      </c>
      <c r="H119">
        <v>118</v>
      </c>
      <c r="I119">
        <v>100.2163</v>
      </c>
      <c r="J119">
        <v>3.1357940000000002</v>
      </c>
      <c r="K119">
        <v>5.3354569999999999</v>
      </c>
      <c r="L119">
        <v>8.803229</v>
      </c>
      <c r="M119">
        <v>22.491019999999999</v>
      </c>
    </row>
    <row r="120" spans="1:13" hidden="1" x14ac:dyDescent="0.2">
      <c r="A120">
        <v>1100</v>
      </c>
      <c r="B120">
        <v>0.1</v>
      </c>
      <c r="C120">
        <v>0.5</v>
      </c>
      <c r="D120">
        <v>2500</v>
      </c>
      <c r="E120">
        <v>200</v>
      </c>
      <c r="F120">
        <v>0.3</v>
      </c>
      <c r="G120">
        <v>2</v>
      </c>
      <c r="H120">
        <v>119</v>
      </c>
      <c r="I120">
        <v>134.19710000000001</v>
      </c>
      <c r="J120">
        <v>2.6453509999999998</v>
      </c>
      <c r="K120">
        <v>5.2969119999999998</v>
      </c>
      <c r="L120">
        <v>10.63438</v>
      </c>
      <c r="M120">
        <v>20.548570000000002</v>
      </c>
    </row>
    <row r="121" spans="1:13" hidden="1" x14ac:dyDescent="0.2">
      <c r="A121">
        <v>1500</v>
      </c>
      <c r="B121">
        <v>0.1</v>
      </c>
      <c r="C121">
        <v>0.5</v>
      </c>
      <c r="D121">
        <v>2500</v>
      </c>
      <c r="E121">
        <v>200</v>
      </c>
      <c r="F121">
        <v>0.5</v>
      </c>
      <c r="G121">
        <v>2</v>
      </c>
      <c r="H121">
        <v>120</v>
      </c>
      <c r="I121">
        <v>70.370189999999994</v>
      </c>
      <c r="J121">
        <v>6.1834720000000001</v>
      </c>
      <c r="K121">
        <v>18.339790000000001</v>
      </c>
      <c r="L121" t="s">
        <v>49</v>
      </c>
      <c r="M121">
        <v>35.044139999999999</v>
      </c>
    </row>
    <row r="122" spans="1:13" hidden="1" x14ac:dyDescent="0.2">
      <c r="A122">
        <v>1500</v>
      </c>
      <c r="B122">
        <v>0.05</v>
      </c>
      <c r="C122">
        <v>1</v>
      </c>
      <c r="D122">
        <v>2500</v>
      </c>
      <c r="E122">
        <v>150</v>
      </c>
      <c r="F122">
        <v>0.3</v>
      </c>
      <c r="G122">
        <v>2</v>
      </c>
      <c r="H122">
        <v>121</v>
      </c>
      <c r="I122">
        <v>146.64930000000001</v>
      </c>
      <c r="J122">
        <v>4.2393660000000004</v>
      </c>
      <c r="K122">
        <v>7.3868619999999998</v>
      </c>
      <c r="L122">
        <v>12.73146</v>
      </c>
      <c r="M122">
        <v>21.995480000000001</v>
      </c>
    </row>
    <row r="123" spans="1:13" hidden="1" x14ac:dyDescent="0.2">
      <c r="A123">
        <v>1100</v>
      </c>
      <c r="B123">
        <v>0.15</v>
      </c>
      <c r="C123">
        <v>1</v>
      </c>
      <c r="D123">
        <v>3000</v>
      </c>
      <c r="E123">
        <v>100</v>
      </c>
      <c r="F123">
        <v>0.4</v>
      </c>
      <c r="G123">
        <v>1</v>
      </c>
      <c r="H123">
        <v>122</v>
      </c>
      <c r="I123">
        <v>95.210899999999995</v>
      </c>
      <c r="J123">
        <v>4.5279410000000002</v>
      </c>
      <c r="K123">
        <v>8.4442509999999995</v>
      </c>
      <c r="L123" t="s">
        <v>49</v>
      </c>
      <c r="M123">
        <v>26.818960000000001</v>
      </c>
    </row>
    <row r="124" spans="1:13" hidden="1" x14ac:dyDescent="0.2">
      <c r="A124">
        <v>1500</v>
      </c>
      <c r="B124">
        <v>0.05</v>
      </c>
      <c r="C124">
        <v>0.5</v>
      </c>
      <c r="D124">
        <v>2150</v>
      </c>
      <c r="E124">
        <v>150</v>
      </c>
      <c r="F124">
        <v>0.3</v>
      </c>
      <c r="G124">
        <v>0</v>
      </c>
      <c r="H124">
        <v>123</v>
      </c>
      <c r="I124">
        <v>132.27969999999999</v>
      </c>
      <c r="J124">
        <v>3.7566329999999999</v>
      </c>
      <c r="K124">
        <v>7.5918619999999999</v>
      </c>
      <c r="L124">
        <v>14.45989</v>
      </c>
      <c r="M124">
        <v>22.96397</v>
      </c>
    </row>
    <row r="125" spans="1:13" hidden="1" x14ac:dyDescent="0.2">
      <c r="A125">
        <v>1100</v>
      </c>
      <c r="B125">
        <v>0.1</v>
      </c>
      <c r="C125">
        <v>1</v>
      </c>
      <c r="D125">
        <v>2150</v>
      </c>
      <c r="E125">
        <v>200</v>
      </c>
      <c r="F125">
        <v>0.3</v>
      </c>
      <c r="G125">
        <v>2</v>
      </c>
      <c r="H125">
        <v>124</v>
      </c>
      <c r="I125">
        <v>118.7593</v>
      </c>
      <c r="J125">
        <v>3.8533430000000002</v>
      </c>
      <c r="K125">
        <v>7.1527060000000002</v>
      </c>
      <c r="L125">
        <v>14.88907</v>
      </c>
      <c r="M125">
        <v>23.476659999999999</v>
      </c>
    </row>
    <row r="126" spans="1:13" hidden="1" x14ac:dyDescent="0.2">
      <c r="A126">
        <v>1100</v>
      </c>
      <c r="B126">
        <v>0.15</v>
      </c>
      <c r="C126">
        <v>0</v>
      </c>
      <c r="D126">
        <v>3000</v>
      </c>
      <c r="E126">
        <v>100</v>
      </c>
      <c r="F126">
        <v>0.3</v>
      </c>
      <c r="G126">
        <v>1</v>
      </c>
      <c r="H126">
        <v>125</v>
      </c>
      <c r="I126">
        <v>100.0416</v>
      </c>
      <c r="J126">
        <v>2.58473</v>
      </c>
      <c r="K126">
        <v>5.9009200000000002</v>
      </c>
      <c r="L126">
        <v>15.32695</v>
      </c>
      <c r="M126">
        <v>23.277550000000002</v>
      </c>
    </row>
    <row r="127" spans="1:13" hidden="1" x14ac:dyDescent="0.2">
      <c r="A127">
        <v>1500</v>
      </c>
      <c r="B127">
        <v>0.1</v>
      </c>
      <c r="C127">
        <v>0</v>
      </c>
      <c r="D127">
        <v>2150</v>
      </c>
      <c r="E127">
        <v>200</v>
      </c>
      <c r="F127">
        <v>0.4</v>
      </c>
      <c r="G127">
        <v>2</v>
      </c>
      <c r="H127">
        <v>126</v>
      </c>
      <c r="I127">
        <v>74.144509999999997</v>
      </c>
      <c r="J127">
        <v>4.9210320000000003</v>
      </c>
      <c r="K127">
        <v>14.99273</v>
      </c>
      <c r="L127" t="s">
        <v>49</v>
      </c>
      <c r="M127">
        <v>32.732280000000003</v>
      </c>
    </row>
    <row r="128" spans="1:13" hidden="1" x14ac:dyDescent="0.2">
      <c r="A128">
        <v>1500</v>
      </c>
      <c r="B128">
        <v>0.05</v>
      </c>
      <c r="C128">
        <v>0</v>
      </c>
      <c r="D128">
        <v>2150</v>
      </c>
      <c r="E128">
        <v>150</v>
      </c>
      <c r="F128">
        <v>0.5</v>
      </c>
      <c r="G128">
        <v>1</v>
      </c>
      <c r="H128">
        <v>127</v>
      </c>
      <c r="I128">
        <v>95.878559999999993</v>
      </c>
      <c r="J128">
        <v>5.5693970000000004</v>
      </c>
      <c r="K128">
        <v>13.269640000000001</v>
      </c>
      <c r="L128" t="s">
        <v>49</v>
      </c>
      <c r="M128">
        <v>29.976929999999999</v>
      </c>
    </row>
    <row r="129" spans="1:13" hidden="1" x14ac:dyDescent="0.2">
      <c r="A129">
        <v>1500</v>
      </c>
      <c r="B129">
        <v>0.05</v>
      </c>
      <c r="C129">
        <v>0</v>
      </c>
      <c r="D129">
        <v>3000</v>
      </c>
      <c r="E129">
        <v>150</v>
      </c>
      <c r="F129">
        <v>0.5</v>
      </c>
      <c r="G129">
        <v>0</v>
      </c>
      <c r="H129">
        <v>128</v>
      </c>
      <c r="I129">
        <v>121.5522</v>
      </c>
      <c r="J129">
        <v>3.8649360000000001</v>
      </c>
      <c r="K129">
        <v>8.5689969999999995</v>
      </c>
      <c r="L129">
        <v>17.35275</v>
      </c>
      <c r="M129">
        <v>24.45796</v>
      </c>
    </row>
    <row r="130" spans="1:13" hidden="1" x14ac:dyDescent="0.2">
      <c r="A130">
        <v>1500</v>
      </c>
      <c r="B130">
        <v>0.1</v>
      </c>
      <c r="C130">
        <v>0.5</v>
      </c>
      <c r="D130">
        <v>2500</v>
      </c>
      <c r="E130">
        <v>150</v>
      </c>
      <c r="F130">
        <v>0.4</v>
      </c>
      <c r="G130">
        <v>0</v>
      </c>
      <c r="H130">
        <v>129</v>
      </c>
      <c r="I130">
        <v>84.809049999999999</v>
      </c>
      <c r="J130">
        <v>4.8892319999999998</v>
      </c>
      <c r="K130">
        <v>11.80898</v>
      </c>
      <c r="L130" t="s">
        <v>49</v>
      </c>
      <c r="M130">
        <v>30.117349999999998</v>
      </c>
    </row>
    <row r="131" spans="1:13" hidden="1" x14ac:dyDescent="0.2">
      <c r="A131">
        <v>1100</v>
      </c>
      <c r="B131">
        <v>0.15</v>
      </c>
      <c r="C131">
        <v>0</v>
      </c>
      <c r="D131">
        <v>3000</v>
      </c>
      <c r="E131">
        <v>150</v>
      </c>
      <c r="F131">
        <v>0.4</v>
      </c>
      <c r="G131">
        <v>0</v>
      </c>
      <c r="H131">
        <v>130</v>
      </c>
      <c r="I131">
        <v>95.266599999999997</v>
      </c>
      <c r="J131">
        <v>2.7266550000000001</v>
      </c>
      <c r="K131">
        <v>6.7282690000000001</v>
      </c>
      <c r="L131" t="s">
        <v>49</v>
      </c>
      <c r="M131">
        <v>24.96782</v>
      </c>
    </row>
    <row r="132" spans="1:13" hidden="1" x14ac:dyDescent="0.2">
      <c r="A132">
        <v>1500</v>
      </c>
      <c r="B132">
        <v>0.05</v>
      </c>
      <c r="C132">
        <v>1</v>
      </c>
      <c r="D132">
        <v>3000</v>
      </c>
      <c r="E132">
        <v>200</v>
      </c>
      <c r="F132">
        <v>0.3</v>
      </c>
      <c r="G132">
        <v>1</v>
      </c>
      <c r="H132">
        <v>131</v>
      </c>
      <c r="I132">
        <v>165.59270000000001</v>
      </c>
      <c r="J132">
        <v>3.8870170000000002</v>
      </c>
      <c r="K132">
        <v>6.4089369999999999</v>
      </c>
      <c r="L132">
        <v>10.454470000000001</v>
      </c>
      <c r="M132">
        <v>20.078980000000001</v>
      </c>
    </row>
    <row r="133" spans="1:13" hidden="1" x14ac:dyDescent="0.2">
      <c r="A133">
        <v>1100</v>
      </c>
      <c r="B133">
        <v>0.15</v>
      </c>
      <c r="C133">
        <v>0</v>
      </c>
      <c r="D133">
        <v>3000</v>
      </c>
      <c r="E133">
        <v>100</v>
      </c>
      <c r="F133">
        <v>0.4</v>
      </c>
      <c r="G133">
        <v>2</v>
      </c>
      <c r="H133">
        <v>132</v>
      </c>
      <c r="I133">
        <v>95.273610000000005</v>
      </c>
      <c r="J133">
        <v>2.742801</v>
      </c>
      <c r="K133">
        <v>6.7582149999999999</v>
      </c>
      <c r="L133" t="s">
        <v>49</v>
      </c>
      <c r="M133">
        <v>25.002289999999999</v>
      </c>
    </row>
    <row r="134" spans="1:13" hidden="1" x14ac:dyDescent="0.2">
      <c r="A134">
        <v>1900</v>
      </c>
      <c r="B134">
        <v>0.1</v>
      </c>
      <c r="C134">
        <v>0</v>
      </c>
      <c r="D134">
        <v>3000</v>
      </c>
      <c r="E134">
        <v>150</v>
      </c>
      <c r="F134">
        <v>0.4</v>
      </c>
      <c r="G134">
        <v>1</v>
      </c>
      <c r="H134">
        <v>133</v>
      </c>
      <c r="I134">
        <v>81.424099999999996</v>
      </c>
      <c r="J134">
        <v>4.3435439999999996</v>
      </c>
      <c r="K134">
        <v>12.07483</v>
      </c>
      <c r="L134" t="s">
        <v>49</v>
      </c>
      <c r="M134">
        <v>30.399170000000002</v>
      </c>
    </row>
    <row r="135" spans="1:13" hidden="1" x14ac:dyDescent="0.2">
      <c r="A135">
        <v>1100</v>
      </c>
      <c r="B135">
        <v>0.15</v>
      </c>
      <c r="C135">
        <v>0.5</v>
      </c>
      <c r="D135">
        <v>3000</v>
      </c>
      <c r="E135">
        <v>150</v>
      </c>
      <c r="F135">
        <v>0.4</v>
      </c>
      <c r="G135">
        <v>1</v>
      </c>
      <c r="H135">
        <v>134</v>
      </c>
      <c r="I135">
        <v>95.212389999999999</v>
      </c>
      <c r="J135">
        <v>3.219379</v>
      </c>
      <c r="K135">
        <v>7.1198319999999997</v>
      </c>
      <c r="L135" t="s">
        <v>49</v>
      </c>
      <c r="M135">
        <v>25.511790000000001</v>
      </c>
    </row>
    <row r="136" spans="1:13" hidden="1" x14ac:dyDescent="0.2">
      <c r="A136">
        <v>1500</v>
      </c>
      <c r="B136">
        <v>0.15</v>
      </c>
      <c r="C136">
        <v>0</v>
      </c>
      <c r="D136">
        <v>2500</v>
      </c>
      <c r="E136">
        <v>150</v>
      </c>
      <c r="F136">
        <v>0.3</v>
      </c>
      <c r="G136">
        <v>2</v>
      </c>
      <c r="H136">
        <v>135</v>
      </c>
      <c r="I136">
        <v>77.549419999999998</v>
      </c>
      <c r="J136">
        <v>3.1704119999999998</v>
      </c>
      <c r="K136">
        <v>9.474316</v>
      </c>
      <c r="L136" t="s">
        <v>49</v>
      </c>
      <c r="M136">
        <v>29.24624</v>
      </c>
    </row>
    <row r="137" spans="1:13" hidden="1" x14ac:dyDescent="0.2">
      <c r="A137">
        <v>1500</v>
      </c>
      <c r="B137">
        <v>0.15</v>
      </c>
      <c r="C137">
        <v>1</v>
      </c>
      <c r="D137">
        <v>2150</v>
      </c>
      <c r="E137">
        <v>200</v>
      </c>
      <c r="F137">
        <v>0.4</v>
      </c>
      <c r="G137">
        <v>2</v>
      </c>
      <c r="H137">
        <v>136</v>
      </c>
      <c r="I137">
        <v>51.798400000000001</v>
      </c>
      <c r="J137">
        <v>8.6165129999999994</v>
      </c>
      <c r="K137" t="s">
        <v>49</v>
      </c>
      <c r="L137" t="s">
        <v>49</v>
      </c>
      <c r="M137">
        <v>43.827350000000003</v>
      </c>
    </row>
    <row r="138" spans="1:13" hidden="1" x14ac:dyDescent="0.2">
      <c r="A138">
        <v>1500</v>
      </c>
      <c r="B138">
        <v>0.15</v>
      </c>
      <c r="C138">
        <v>0.5</v>
      </c>
      <c r="D138">
        <v>3000</v>
      </c>
      <c r="E138">
        <v>100</v>
      </c>
      <c r="F138">
        <v>0.3</v>
      </c>
      <c r="G138">
        <v>0</v>
      </c>
      <c r="H138">
        <v>137</v>
      </c>
      <c r="I138">
        <v>92.048580000000001</v>
      </c>
      <c r="J138">
        <v>3.461735</v>
      </c>
      <c r="K138">
        <v>7.5961160000000003</v>
      </c>
      <c r="L138" t="s">
        <v>49</v>
      </c>
      <c r="M138">
        <v>26.220500000000001</v>
      </c>
    </row>
    <row r="139" spans="1:13" hidden="1" x14ac:dyDescent="0.2">
      <c r="A139">
        <v>1100</v>
      </c>
      <c r="B139">
        <v>0.15</v>
      </c>
      <c r="C139">
        <v>0.5</v>
      </c>
      <c r="D139">
        <v>2150</v>
      </c>
      <c r="E139">
        <v>200</v>
      </c>
      <c r="F139">
        <v>0.5</v>
      </c>
      <c r="G139">
        <v>1</v>
      </c>
      <c r="H139">
        <v>138</v>
      </c>
      <c r="I139">
        <v>56.744410000000002</v>
      </c>
      <c r="J139">
        <v>5.6578799999999996</v>
      </c>
      <c r="K139" t="s">
        <v>49</v>
      </c>
      <c r="L139" t="s">
        <v>49</v>
      </c>
      <c r="M139">
        <v>38.66986</v>
      </c>
    </row>
    <row r="140" spans="1:13" hidden="1" x14ac:dyDescent="0.2">
      <c r="A140">
        <v>1900</v>
      </c>
      <c r="B140">
        <v>0.15</v>
      </c>
      <c r="C140">
        <v>0</v>
      </c>
      <c r="D140">
        <v>2500</v>
      </c>
      <c r="E140">
        <v>200</v>
      </c>
      <c r="F140">
        <v>0.4</v>
      </c>
      <c r="G140">
        <v>2</v>
      </c>
      <c r="H140">
        <v>139</v>
      </c>
      <c r="I140">
        <v>47.849209999999999</v>
      </c>
      <c r="J140">
        <v>6.5864609999999999</v>
      </c>
      <c r="K140" t="s">
        <v>49</v>
      </c>
      <c r="L140" t="s">
        <v>49</v>
      </c>
      <c r="M140">
        <v>43.960299999999997</v>
      </c>
    </row>
    <row r="141" spans="1:13" hidden="1" x14ac:dyDescent="0.2">
      <c r="A141">
        <v>1100</v>
      </c>
      <c r="B141">
        <v>0.15</v>
      </c>
      <c r="C141">
        <v>0</v>
      </c>
      <c r="D141">
        <v>2500</v>
      </c>
      <c r="E141">
        <v>200</v>
      </c>
      <c r="F141">
        <v>0.5</v>
      </c>
      <c r="G141">
        <v>1</v>
      </c>
      <c r="H141">
        <v>140</v>
      </c>
      <c r="I141">
        <v>65.738810000000001</v>
      </c>
      <c r="J141">
        <v>4.1480589999999999</v>
      </c>
      <c r="K141">
        <v>16.136230000000001</v>
      </c>
      <c r="L141" t="s">
        <v>49</v>
      </c>
      <c r="M141">
        <v>33.74485</v>
      </c>
    </row>
    <row r="142" spans="1:13" hidden="1" x14ac:dyDescent="0.2">
      <c r="A142">
        <v>1900</v>
      </c>
      <c r="B142">
        <v>0.15</v>
      </c>
      <c r="C142">
        <v>0</v>
      </c>
      <c r="D142">
        <v>3000</v>
      </c>
      <c r="E142">
        <v>200</v>
      </c>
      <c r="F142">
        <v>0.3</v>
      </c>
      <c r="G142">
        <v>2</v>
      </c>
      <c r="H142">
        <v>141</v>
      </c>
      <c r="I142">
        <v>74.352149999999995</v>
      </c>
      <c r="J142">
        <v>3.3739089999999998</v>
      </c>
      <c r="K142">
        <v>10.54166</v>
      </c>
      <c r="L142" t="s">
        <v>49</v>
      </c>
      <c r="M142">
        <v>30.264790000000001</v>
      </c>
    </row>
    <row r="143" spans="1:13" hidden="1" x14ac:dyDescent="0.2">
      <c r="A143">
        <v>1900</v>
      </c>
      <c r="B143">
        <v>0.05</v>
      </c>
      <c r="C143">
        <v>1</v>
      </c>
      <c r="D143">
        <v>2150</v>
      </c>
      <c r="E143">
        <v>200</v>
      </c>
      <c r="F143">
        <v>0.4</v>
      </c>
      <c r="G143">
        <v>1</v>
      </c>
      <c r="H143">
        <v>142</v>
      </c>
      <c r="I143">
        <v>94.318939999999998</v>
      </c>
      <c r="J143">
        <v>8.4159520000000008</v>
      </c>
      <c r="K143">
        <v>16.311969999999999</v>
      </c>
      <c r="L143" t="s">
        <v>49</v>
      </c>
      <c r="M143">
        <v>32.999470000000002</v>
      </c>
    </row>
    <row r="144" spans="1:13" hidden="1" x14ac:dyDescent="0.2">
      <c r="A144">
        <v>1100</v>
      </c>
      <c r="B144">
        <v>0.15</v>
      </c>
      <c r="C144">
        <v>1</v>
      </c>
      <c r="D144">
        <v>3000</v>
      </c>
      <c r="E144">
        <v>150</v>
      </c>
      <c r="F144">
        <v>0.5</v>
      </c>
      <c r="G144">
        <v>0</v>
      </c>
      <c r="H144">
        <v>143</v>
      </c>
      <c r="I144">
        <v>78.320260000000005</v>
      </c>
      <c r="J144">
        <v>4.6679259999999996</v>
      </c>
      <c r="K144">
        <v>11.01937</v>
      </c>
      <c r="L144" t="s">
        <v>49</v>
      </c>
      <c r="M144">
        <v>30.59562</v>
      </c>
    </row>
    <row r="145" spans="1:13" hidden="1" x14ac:dyDescent="0.2">
      <c r="A145">
        <v>1100</v>
      </c>
      <c r="B145">
        <v>0.1</v>
      </c>
      <c r="C145">
        <v>1</v>
      </c>
      <c r="D145">
        <v>2500</v>
      </c>
      <c r="E145">
        <v>100</v>
      </c>
      <c r="F145">
        <v>0.5</v>
      </c>
      <c r="G145">
        <v>0</v>
      </c>
      <c r="H145">
        <v>144</v>
      </c>
      <c r="I145">
        <v>92.007580000000004</v>
      </c>
      <c r="J145">
        <v>5.2875810000000003</v>
      </c>
      <c r="K145">
        <v>11.102969999999999</v>
      </c>
      <c r="L145" t="s">
        <v>49</v>
      </c>
      <c r="M145">
        <v>29.163019999999999</v>
      </c>
    </row>
    <row r="146" spans="1:13" hidden="1" x14ac:dyDescent="0.2">
      <c r="A146">
        <v>1100</v>
      </c>
      <c r="B146">
        <v>0.1</v>
      </c>
      <c r="C146">
        <v>0.5</v>
      </c>
      <c r="D146">
        <v>2500</v>
      </c>
      <c r="E146">
        <v>200</v>
      </c>
      <c r="F146">
        <v>0.5</v>
      </c>
      <c r="G146">
        <v>1</v>
      </c>
      <c r="H146">
        <v>145</v>
      </c>
      <c r="I146">
        <v>92.000889999999998</v>
      </c>
      <c r="J146">
        <v>4.267595</v>
      </c>
      <c r="K146">
        <v>10.08764</v>
      </c>
      <c r="L146" t="s">
        <v>49</v>
      </c>
      <c r="M146">
        <v>28.127189999999999</v>
      </c>
    </row>
    <row r="147" spans="1:13" hidden="1" x14ac:dyDescent="0.2">
      <c r="A147">
        <v>1900</v>
      </c>
      <c r="B147">
        <v>0.1</v>
      </c>
      <c r="C147">
        <v>1</v>
      </c>
      <c r="D147">
        <v>3000</v>
      </c>
      <c r="E147">
        <v>200</v>
      </c>
      <c r="F147">
        <v>0.3</v>
      </c>
      <c r="G147">
        <v>0</v>
      </c>
      <c r="H147">
        <v>146</v>
      </c>
      <c r="I147">
        <v>102.32080000000001</v>
      </c>
      <c r="J147">
        <v>5.4508400000000004</v>
      </c>
      <c r="K147">
        <v>9.9715249999999997</v>
      </c>
      <c r="L147">
        <v>25.043769999999999</v>
      </c>
      <c r="M147">
        <v>27.411269999999998</v>
      </c>
    </row>
    <row r="148" spans="1:13" hidden="1" x14ac:dyDescent="0.2">
      <c r="A148">
        <v>1500</v>
      </c>
      <c r="B148">
        <v>0.1</v>
      </c>
      <c r="C148">
        <v>0</v>
      </c>
      <c r="D148">
        <v>2150</v>
      </c>
      <c r="E148">
        <v>150</v>
      </c>
      <c r="F148">
        <v>0.5</v>
      </c>
      <c r="G148">
        <v>2</v>
      </c>
      <c r="H148">
        <v>147</v>
      </c>
      <c r="I148">
        <v>61.237189999999998</v>
      </c>
      <c r="J148">
        <v>6.6183839999999998</v>
      </c>
      <c r="K148">
        <v>31.961649999999999</v>
      </c>
      <c r="L148" t="s">
        <v>49</v>
      </c>
      <c r="M148">
        <v>38.381320000000002</v>
      </c>
    </row>
    <row r="149" spans="1:13" hidden="1" x14ac:dyDescent="0.2">
      <c r="A149">
        <v>1500</v>
      </c>
      <c r="B149">
        <v>0.1</v>
      </c>
      <c r="C149">
        <v>0.5</v>
      </c>
      <c r="D149">
        <v>2500</v>
      </c>
      <c r="E149">
        <v>100</v>
      </c>
      <c r="F149">
        <v>0.5</v>
      </c>
      <c r="G149">
        <v>0</v>
      </c>
      <c r="H149">
        <v>148</v>
      </c>
      <c r="I149">
        <v>70.365369999999999</v>
      </c>
      <c r="J149">
        <v>6.2059680000000004</v>
      </c>
      <c r="K149">
        <v>18.326650000000001</v>
      </c>
      <c r="L149" t="s">
        <v>49</v>
      </c>
      <c r="M149">
        <v>35.0336</v>
      </c>
    </row>
    <row r="150" spans="1:13" hidden="1" x14ac:dyDescent="0.2">
      <c r="A150">
        <v>1100</v>
      </c>
      <c r="B150">
        <v>0.1</v>
      </c>
      <c r="C150">
        <v>0</v>
      </c>
      <c r="D150">
        <v>2500</v>
      </c>
      <c r="E150">
        <v>200</v>
      </c>
      <c r="F150">
        <v>0.5</v>
      </c>
      <c r="G150">
        <v>0</v>
      </c>
      <c r="H150">
        <v>149</v>
      </c>
      <c r="I150">
        <v>92.026920000000004</v>
      </c>
      <c r="J150">
        <v>3.713943</v>
      </c>
      <c r="K150">
        <v>9.5507120000000008</v>
      </c>
      <c r="L150" t="s">
        <v>49</v>
      </c>
      <c r="M150">
        <v>27.62219</v>
      </c>
    </row>
    <row r="151" spans="1:13" hidden="1" x14ac:dyDescent="0.2">
      <c r="A151">
        <v>1100</v>
      </c>
      <c r="B151">
        <v>0.05</v>
      </c>
      <c r="C151">
        <v>0.5</v>
      </c>
      <c r="D151">
        <v>2500</v>
      </c>
      <c r="E151">
        <v>200</v>
      </c>
      <c r="F151">
        <v>0.3</v>
      </c>
      <c r="G151">
        <v>1</v>
      </c>
      <c r="H151">
        <v>150</v>
      </c>
      <c r="I151">
        <v>176.8313</v>
      </c>
      <c r="J151">
        <v>2.4881489999999999</v>
      </c>
      <c r="K151">
        <v>4.701746</v>
      </c>
      <c r="L151">
        <v>8.1850430000000003</v>
      </c>
      <c r="M151">
        <v>17.8063</v>
      </c>
    </row>
    <row r="152" spans="1:13" hidden="1" x14ac:dyDescent="0.2">
      <c r="A152">
        <v>1500</v>
      </c>
      <c r="B152">
        <v>0.1</v>
      </c>
      <c r="C152">
        <v>1</v>
      </c>
      <c r="D152">
        <v>3000</v>
      </c>
      <c r="E152">
        <v>100</v>
      </c>
      <c r="F152">
        <v>0.5</v>
      </c>
      <c r="G152">
        <v>2</v>
      </c>
      <c r="H152">
        <v>151</v>
      </c>
      <c r="I152">
        <v>82.863110000000006</v>
      </c>
      <c r="J152">
        <v>6.3711710000000004</v>
      </c>
      <c r="K152">
        <v>13.838900000000001</v>
      </c>
      <c r="L152" t="s">
        <v>49</v>
      </c>
      <c r="M152">
        <v>32.07779</v>
      </c>
    </row>
    <row r="153" spans="1:13" hidden="1" x14ac:dyDescent="0.2">
      <c r="A153">
        <v>1900</v>
      </c>
      <c r="B153">
        <v>0.15</v>
      </c>
      <c r="C153">
        <v>0.5</v>
      </c>
      <c r="D153">
        <v>3000</v>
      </c>
      <c r="E153">
        <v>100</v>
      </c>
      <c r="F153">
        <v>0.3</v>
      </c>
      <c r="G153">
        <v>1</v>
      </c>
      <c r="H153">
        <v>152</v>
      </c>
      <c r="I153">
        <v>74.33775</v>
      </c>
      <c r="J153">
        <v>4.5264040000000003</v>
      </c>
      <c r="K153">
        <v>11.667820000000001</v>
      </c>
      <c r="L153" t="s">
        <v>49</v>
      </c>
      <c r="M153">
        <v>31.27215</v>
      </c>
    </row>
    <row r="154" spans="1:13" hidden="1" x14ac:dyDescent="0.2">
      <c r="A154">
        <v>1900</v>
      </c>
      <c r="B154">
        <v>0.05</v>
      </c>
      <c r="C154">
        <v>0.5</v>
      </c>
      <c r="D154">
        <v>2500</v>
      </c>
      <c r="E154">
        <v>200</v>
      </c>
      <c r="F154">
        <v>0.5</v>
      </c>
      <c r="G154">
        <v>2</v>
      </c>
      <c r="H154">
        <v>153</v>
      </c>
      <c r="I154">
        <v>90.493039999999993</v>
      </c>
      <c r="J154">
        <v>6.9169229999999997</v>
      </c>
      <c r="K154">
        <v>15.637320000000001</v>
      </c>
      <c r="L154" t="s">
        <v>49</v>
      </c>
      <c r="M154">
        <v>32.231099999999998</v>
      </c>
    </row>
    <row r="155" spans="1:13" hidden="1" x14ac:dyDescent="0.2">
      <c r="A155">
        <v>1100</v>
      </c>
      <c r="B155">
        <v>0.15</v>
      </c>
      <c r="C155">
        <v>0</v>
      </c>
      <c r="D155">
        <v>2150</v>
      </c>
      <c r="E155">
        <v>100</v>
      </c>
      <c r="F155">
        <v>0.5</v>
      </c>
      <c r="G155">
        <v>1</v>
      </c>
      <c r="H155">
        <v>154</v>
      </c>
      <c r="I155">
        <v>56.745269999999998</v>
      </c>
      <c r="J155">
        <v>5.1070099999999998</v>
      </c>
      <c r="K155" t="s">
        <v>49</v>
      </c>
      <c r="L155" t="s">
        <v>49</v>
      </c>
      <c r="M155">
        <v>38.137860000000003</v>
      </c>
    </row>
    <row r="156" spans="1:13" hidden="1" x14ac:dyDescent="0.2">
      <c r="A156">
        <v>1500</v>
      </c>
      <c r="B156">
        <v>0.15</v>
      </c>
      <c r="C156">
        <v>1</v>
      </c>
      <c r="D156">
        <v>2500</v>
      </c>
      <c r="E156">
        <v>150</v>
      </c>
      <c r="F156">
        <v>0.3</v>
      </c>
      <c r="G156">
        <v>1</v>
      </c>
      <c r="H156">
        <v>494</v>
      </c>
      <c r="I156">
        <v>77.539829999999995</v>
      </c>
      <c r="J156">
        <v>5.0542660000000001</v>
      </c>
      <c r="K156">
        <v>11.35467</v>
      </c>
      <c r="L156" t="s">
        <v>49</v>
      </c>
      <c r="M156">
        <v>31.04739</v>
      </c>
    </row>
    <row r="157" spans="1:13" hidden="1" x14ac:dyDescent="0.2">
      <c r="A157">
        <v>1900</v>
      </c>
      <c r="B157">
        <v>0.05</v>
      </c>
      <c r="C157">
        <v>0.5</v>
      </c>
      <c r="D157">
        <v>2150</v>
      </c>
      <c r="E157">
        <v>100</v>
      </c>
      <c r="F157">
        <v>0.4</v>
      </c>
      <c r="G157">
        <v>1</v>
      </c>
      <c r="H157">
        <v>156</v>
      </c>
      <c r="I157">
        <v>94.312759999999997</v>
      </c>
      <c r="J157">
        <v>6.3866209999999999</v>
      </c>
      <c r="K157">
        <v>14.276450000000001</v>
      </c>
      <c r="L157" t="s">
        <v>49</v>
      </c>
      <c r="M157">
        <v>30.980370000000001</v>
      </c>
    </row>
    <row r="158" spans="1:13" hidden="1" x14ac:dyDescent="0.2">
      <c r="A158">
        <v>1500</v>
      </c>
      <c r="B158">
        <v>0.1</v>
      </c>
      <c r="C158">
        <v>0</v>
      </c>
      <c r="D158">
        <v>2150</v>
      </c>
      <c r="E158">
        <v>100</v>
      </c>
      <c r="F158">
        <v>0.4</v>
      </c>
      <c r="G158">
        <v>0</v>
      </c>
      <c r="H158">
        <v>157</v>
      </c>
      <c r="I158">
        <v>74.150189999999995</v>
      </c>
      <c r="J158">
        <v>4.9561729999999997</v>
      </c>
      <c r="K158">
        <v>15.01099</v>
      </c>
      <c r="L158" t="s">
        <v>49</v>
      </c>
      <c r="M158">
        <v>32.767749999999999</v>
      </c>
    </row>
    <row r="159" spans="1:13" hidden="1" x14ac:dyDescent="0.2">
      <c r="A159">
        <v>1900</v>
      </c>
      <c r="B159">
        <v>0.05</v>
      </c>
      <c r="C159">
        <v>1</v>
      </c>
      <c r="D159">
        <v>2500</v>
      </c>
      <c r="E159">
        <v>200</v>
      </c>
      <c r="F159">
        <v>0.5</v>
      </c>
      <c r="G159">
        <v>0</v>
      </c>
      <c r="H159">
        <v>158</v>
      </c>
      <c r="I159">
        <v>90.46463</v>
      </c>
      <c r="J159">
        <v>7.8950820000000004</v>
      </c>
      <c r="K159">
        <v>16.627210000000002</v>
      </c>
      <c r="L159" t="s">
        <v>49</v>
      </c>
      <c r="M159">
        <v>33.176430000000003</v>
      </c>
    </row>
    <row r="160" spans="1:13" hidden="1" x14ac:dyDescent="0.2">
      <c r="A160">
        <v>1900</v>
      </c>
      <c r="B160">
        <v>0.05</v>
      </c>
      <c r="C160">
        <v>1</v>
      </c>
      <c r="D160">
        <v>3000</v>
      </c>
      <c r="E160">
        <v>100</v>
      </c>
      <c r="F160">
        <v>0.4</v>
      </c>
      <c r="G160">
        <v>1</v>
      </c>
      <c r="H160">
        <v>159</v>
      </c>
      <c r="I160">
        <v>100.0701</v>
      </c>
      <c r="J160">
        <v>7.0698699999999999</v>
      </c>
      <c r="K160">
        <v>11.86459</v>
      </c>
      <c r="L160">
        <v>20.985209999999999</v>
      </c>
      <c r="M160">
        <v>28.554300000000001</v>
      </c>
    </row>
    <row r="161" spans="1:13" hidden="1" x14ac:dyDescent="0.2">
      <c r="A161">
        <v>1900</v>
      </c>
      <c r="B161">
        <v>0.05</v>
      </c>
      <c r="C161">
        <v>0</v>
      </c>
      <c r="D161">
        <v>3000</v>
      </c>
      <c r="E161">
        <v>200</v>
      </c>
      <c r="F161">
        <v>0.4</v>
      </c>
      <c r="G161">
        <v>1</v>
      </c>
      <c r="H161">
        <v>160</v>
      </c>
      <c r="I161">
        <v>119.8186</v>
      </c>
      <c r="J161">
        <v>3.8715109999999999</v>
      </c>
      <c r="K161">
        <v>8.664002</v>
      </c>
      <c r="L161">
        <v>17.818049999999999</v>
      </c>
      <c r="M161">
        <v>24.670819999999999</v>
      </c>
    </row>
    <row r="162" spans="1:13" hidden="1" x14ac:dyDescent="0.2">
      <c r="A162">
        <v>1500</v>
      </c>
      <c r="B162">
        <v>0.05</v>
      </c>
      <c r="C162">
        <v>1</v>
      </c>
      <c r="D162">
        <v>3000</v>
      </c>
      <c r="E162">
        <v>200</v>
      </c>
      <c r="F162">
        <v>0.4</v>
      </c>
      <c r="G162">
        <v>2</v>
      </c>
      <c r="H162">
        <v>161</v>
      </c>
      <c r="I162">
        <v>139.7749</v>
      </c>
      <c r="J162">
        <v>5.5152210000000004</v>
      </c>
      <c r="K162">
        <v>9.0521849999999997</v>
      </c>
      <c r="L162">
        <v>15.12717</v>
      </c>
      <c r="M162">
        <v>23.98753</v>
      </c>
    </row>
    <row r="163" spans="1:13" hidden="1" x14ac:dyDescent="0.2">
      <c r="A163">
        <v>1100</v>
      </c>
      <c r="B163">
        <v>0.1</v>
      </c>
      <c r="C163">
        <v>1</v>
      </c>
      <c r="D163">
        <v>2150</v>
      </c>
      <c r="E163">
        <v>100</v>
      </c>
      <c r="F163">
        <v>0.4</v>
      </c>
      <c r="G163">
        <v>1</v>
      </c>
      <c r="H163">
        <v>162</v>
      </c>
      <c r="I163">
        <v>96.334779999999995</v>
      </c>
      <c r="J163">
        <v>4.7039650000000002</v>
      </c>
      <c r="K163">
        <v>9.8917680000000008</v>
      </c>
      <c r="L163" t="s">
        <v>49</v>
      </c>
      <c r="M163">
        <v>27.76323</v>
      </c>
    </row>
    <row r="164" spans="1:13" hidden="1" x14ac:dyDescent="0.2">
      <c r="A164">
        <v>1100</v>
      </c>
      <c r="B164">
        <v>0.05</v>
      </c>
      <c r="C164">
        <v>0</v>
      </c>
      <c r="D164">
        <v>2500</v>
      </c>
      <c r="E164">
        <v>100</v>
      </c>
      <c r="F164">
        <v>0.5</v>
      </c>
      <c r="G164">
        <v>0</v>
      </c>
      <c r="H164">
        <v>163</v>
      </c>
      <c r="I164">
        <v>100.09690000000001</v>
      </c>
      <c r="J164">
        <v>3.4066209999999999</v>
      </c>
      <c r="K164">
        <v>7.4060579999999998</v>
      </c>
      <c r="L164">
        <v>14.52617</v>
      </c>
      <c r="M164">
        <v>24.230219999999999</v>
      </c>
    </row>
    <row r="165" spans="1:13" hidden="1" x14ac:dyDescent="0.2">
      <c r="A165">
        <v>1500</v>
      </c>
      <c r="B165">
        <v>0.05</v>
      </c>
      <c r="C165">
        <v>0.5</v>
      </c>
      <c r="D165">
        <v>2150</v>
      </c>
      <c r="E165">
        <v>200</v>
      </c>
      <c r="F165">
        <v>0.4</v>
      </c>
      <c r="G165">
        <v>2</v>
      </c>
      <c r="H165">
        <v>164</v>
      </c>
      <c r="I165">
        <v>111.05370000000001</v>
      </c>
      <c r="J165">
        <v>4.9478059999999999</v>
      </c>
      <c r="K165">
        <v>10.51554</v>
      </c>
      <c r="L165">
        <v>22.00779</v>
      </c>
      <c r="M165">
        <v>26.908200000000001</v>
      </c>
    </row>
    <row r="166" spans="1:13" hidden="1" x14ac:dyDescent="0.2">
      <c r="A166">
        <v>1500</v>
      </c>
      <c r="B166">
        <v>0.15</v>
      </c>
      <c r="C166">
        <v>1</v>
      </c>
      <c r="D166">
        <v>3000</v>
      </c>
      <c r="E166">
        <v>200</v>
      </c>
      <c r="F166">
        <v>0.5</v>
      </c>
      <c r="G166">
        <v>2</v>
      </c>
      <c r="H166">
        <v>165</v>
      </c>
      <c r="I166">
        <v>58.344230000000003</v>
      </c>
      <c r="J166">
        <v>7.0518429999999999</v>
      </c>
      <c r="K166" t="s">
        <v>49</v>
      </c>
      <c r="L166" t="s">
        <v>49</v>
      </c>
      <c r="M166">
        <v>39.284170000000003</v>
      </c>
    </row>
    <row r="167" spans="1:13" hidden="1" x14ac:dyDescent="0.2">
      <c r="A167">
        <v>1100</v>
      </c>
      <c r="B167">
        <v>0.05</v>
      </c>
      <c r="C167">
        <v>1</v>
      </c>
      <c r="D167">
        <v>2500</v>
      </c>
      <c r="E167">
        <v>150</v>
      </c>
      <c r="F167">
        <v>0.5</v>
      </c>
      <c r="G167">
        <v>0</v>
      </c>
      <c r="H167">
        <v>166</v>
      </c>
      <c r="I167">
        <v>131.5735</v>
      </c>
      <c r="J167">
        <v>4.9932660000000002</v>
      </c>
      <c r="K167">
        <v>9.0291149999999991</v>
      </c>
      <c r="L167">
        <v>16.129059999999999</v>
      </c>
      <c r="M167">
        <v>24.432189999999999</v>
      </c>
    </row>
    <row r="168" spans="1:13" hidden="1" x14ac:dyDescent="0.2">
      <c r="A168">
        <v>1500</v>
      </c>
      <c r="B168">
        <v>0.05</v>
      </c>
      <c r="C168">
        <v>0</v>
      </c>
      <c r="D168">
        <v>3000</v>
      </c>
      <c r="E168">
        <v>150</v>
      </c>
      <c r="F168">
        <v>0.3</v>
      </c>
      <c r="G168">
        <v>1</v>
      </c>
      <c r="H168">
        <v>167</v>
      </c>
      <c r="I168">
        <v>150.12370000000001</v>
      </c>
      <c r="J168">
        <v>2.5240879999999999</v>
      </c>
      <c r="K168">
        <v>5.2266979999999998</v>
      </c>
      <c r="L168">
        <v>9.112133</v>
      </c>
      <c r="M168">
        <v>18.895990000000001</v>
      </c>
    </row>
    <row r="169" spans="1:13" hidden="1" x14ac:dyDescent="0.2">
      <c r="A169">
        <v>1100</v>
      </c>
      <c r="B169">
        <v>0.05</v>
      </c>
      <c r="C169">
        <v>0</v>
      </c>
      <c r="D169">
        <v>2150</v>
      </c>
      <c r="E169">
        <v>200</v>
      </c>
      <c r="F169">
        <v>0.5</v>
      </c>
      <c r="G169">
        <v>1</v>
      </c>
      <c r="H169">
        <v>168</v>
      </c>
      <c r="I169">
        <v>118.55370000000001</v>
      </c>
      <c r="J169">
        <v>3.9743379999999999</v>
      </c>
      <c r="K169">
        <v>8.9095180000000003</v>
      </c>
      <c r="L169">
        <v>18.33023</v>
      </c>
      <c r="M169">
        <v>24.94952</v>
      </c>
    </row>
    <row r="170" spans="1:13" hidden="1" x14ac:dyDescent="0.2">
      <c r="A170">
        <v>1100</v>
      </c>
      <c r="B170">
        <v>0.1</v>
      </c>
      <c r="C170">
        <v>0</v>
      </c>
      <c r="D170">
        <v>2150</v>
      </c>
      <c r="E170">
        <v>200</v>
      </c>
      <c r="F170">
        <v>0.5</v>
      </c>
      <c r="G170">
        <v>2</v>
      </c>
      <c r="H170">
        <v>169</v>
      </c>
      <c r="I170">
        <v>80.624750000000006</v>
      </c>
      <c r="J170">
        <v>4.442056</v>
      </c>
      <c r="K170">
        <v>12.46191</v>
      </c>
      <c r="L170" t="s">
        <v>49</v>
      </c>
      <c r="M170">
        <v>30.685749999999999</v>
      </c>
    </row>
    <row r="171" spans="1:13" hidden="1" x14ac:dyDescent="0.2">
      <c r="A171">
        <v>1500</v>
      </c>
      <c r="B171">
        <v>0.15</v>
      </c>
      <c r="C171">
        <v>1</v>
      </c>
      <c r="D171">
        <v>2150</v>
      </c>
      <c r="E171">
        <v>150</v>
      </c>
      <c r="F171">
        <v>0.3</v>
      </c>
      <c r="G171">
        <v>0</v>
      </c>
      <c r="H171">
        <v>170</v>
      </c>
      <c r="I171">
        <v>67.085419999999999</v>
      </c>
      <c r="J171">
        <v>5.6709459999999998</v>
      </c>
      <c r="K171">
        <v>16.123619999999999</v>
      </c>
      <c r="L171" t="s">
        <v>49</v>
      </c>
      <c r="M171">
        <v>34.648000000000003</v>
      </c>
    </row>
    <row r="172" spans="1:13" hidden="1" x14ac:dyDescent="0.2">
      <c r="A172">
        <v>1100</v>
      </c>
      <c r="B172">
        <v>0.1</v>
      </c>
      <c r="C172">
        <v>1</v>
      </c>
      <c r="D172">
        <v>3000</v>
      </c>
      <c r="E172">
        <v>150</v>
      </c>
      <c r="F172">
        <v>0.4</v>
      </c>
      <c r="G172">
        <v>1</v>
      </c>
      <c r="H172">
        <v>171</v>
      </c>
      <c r="I172">
        <v>127.04170000000001</v>
      </c>
      <c r="J172">
        <v>3.8879100000000002</v>
      </c>
      <c r="K172">
        <v>6.8887020000000003</v>
      </c>
      <c r="L172">
        <v>13.272</v>
      </c>
      <c r="M172">
        <v>22.659020000000002</v>
      </c>
    </row>
    <row r="173" spans="1:13" hidden="1" x14ac:dyDescent="0.2">
      <c r="A173">
        <v>1100</v>
      </c>
      <c r="B173">
        <v>0.15</v>
      </c>
      <c r="C173">
        <v>1</v>
      </c>
      <c r="D173">
        <v>2500</v>
      </c>
      <c r="E173">
        <v>200</v>
      </c>
      <c r="F173">
        <v>0.3</v>
      </c>
      <c r="G173">
        <v>1</v>
      </c>
      <c r="H173">
        <v>172</v>
      </c>
      <c r="I173">
        <v>101.9833</v>
      </c>
      <c r="J173">
        <v>3.755064</v>
      </c>
      <c r="K173">
        <v>7.0550980000000001</v>
      </c>
      <c r="L173">
        <v>21.447109999999999</v>
      </c>
      <c r="M173">
        <v>24.833400000000001</v>
      </c>
    </row>
    <row r="174" spans="1:13" hidden="1" x14ac:dyDescent="0.2">
      <c r="A174">
        <v>1100</v>
      </c>
      <c r="B174">
        <v>0.1</v>
      </c>
      <c r="C174">
        <v>1</v>
      </c>
      <c r="D174">
        <v>2500</v>
      </c>
      <c r="E174">
        <v>200</v>
      </c>
      <c r="F174">
        <v>0.3</v>
      </c>
      <c r="G174">
        <v>0</v>
      </c>
      <c r="H174">
        <v>173</v>
      </c>
      <c r="I174">
        <v>134.17490000000001</v>
      </c>
      <c r="J174">
        <v>3.5464340000000001</v>
      </c>
      <c r="K174">
        <v>6.1900320000000004</v>
      </c>
      <c r="L174">
        <v>11.51352</v>
      </c>
      <c r="M174">
        <v>21.430900000000001</v>
      </c>
    </row>
    <row r="175" spans="1:13" hidden="1" x14ac:dyDescent="0.2">
      <c r="A175">
        <v>1900</v>
      </c>
      <c r="B175">
        <v>0.1</v>
      </c>
      <c r="C175">
        <v>0</v>
      </c>
      <c r="D175">
        <v>2150</v>
      </c>
      <c r="E175">
        <v>100</v>
      </c>
      <c r="F175">
        <v>0.3</v>
      </c>
      <c r="G175">
        <v>0</v>
      </c>
      <c r="H175">
        <v>174</v>
      </c>
      <c r="I175">
        <v>76.478909999999999</v>
      </c>
      <c r="J175">
        <v>4.6600190000000001</v>
      </c>
      <c r="K175">
        <v>13.65692</v>
      </c>
      <c r="L175" t="s">
        <v>49</v>
      </c>
      <c r="M175">
        <v>31.815999999999999</v>
      </c>
    </row>
    <row r="176" spans="1:13" hidden="1" x14ac:dyDescent="0.2">
      <c r="A176">
        <v>1100</v>
      </c>
      <c r="B176">
        <v>0.1</v>
      </c>
      <c r="C176">
        <v>0</v>
      </c>
      <c r="D176">
        <v>2150</v>
      </c>
      <c r="E176">
        <v>150</v>
      </c>
      <c r="F176">
        <v>0.4</v>
      </c>
      <c r="G176">
        <v>0</v>
      </c>
      <c r="H176">
        <v>175</v>
      </c>
      <c r="I176">
        <v>96.334220000000002</v>
      </c>
      <c r="J176">
        <v>3.3986489999999998</v>
      </c>
      <c r="K176">
        <v>8.5993209999999998</v>
      </c>
      <c r="L176" t="s">
        <v>49</v>
      </c>
      <c r="M176">
        <v>26.474519999999998</v>
      </c>
    </row>
    <row r="177" spans="1:13" hidden="1" x14ac:dyDescent="0.2">
      <c r="A177">
        <v>1500</v>
      </c>
      <c r="B177">
        <v>0.05</v>
      </c>
      <c r="C177">
        <v>0.5</v>
      </c>
      <c r="D177">
        <v>2500</v>
      </c>
      <c r="E177">
        <v>200</v>
      </c>
      <c r="F177">
        <v>0.4</v>
      </c>
      <c r="G177">
        <v>0</v>
      </c>
      <c r="H177">
        <v>176</v>
      </c>
      <c r="I177">
        <v>123.4165</v>
      </c>
      <c r="J177">
        <v>4.4832270000000003</v>
      </c>
      <c r="K177">
        <v>8.9876480000000001</v>
      </c>
      <c r="L177">
        <v>17.392620000000001</v>
      </c>
      <c r="M177">
        <v>24.795359999999999</v>
      </c>
    </row>
    <row r="178" spans="1:13" hidden="1" x14ac:dyDescent="0.2">
      <c r="A178">
        <v>1500</v>
      </c>
      <c r="B178">
        <v>0.05</v>
      </c>
      <c r="C178">
        <v>0.5</v>
      </c>
      <c r="D178">
        <v>2500</v>
      </c>
      <c r="E178">
        <v>150</v>
      </c>
      <c r="F178">
        <v>0.4</v>
      </c>
      <c r="G178">
        <v>2</v>
      </c>
      <c r="H178">
        <v>177</v>
      </c>
      <c r="I178">
        <v>123.4165</v>
      </c>
      <c r="J178">
        <v>4.4973470000000004</v>
      </c>
      <c r="K178">
        <v>9.0013129999999997</v>
      </c>
      <c r="L178">
        <v>17.391459999999999</v>
      </c>
      <c r="M178">
        <v>24.805489999999999</v>
      </c>
    </row>
    <row r="179" spans="1:13" hidden="1" x14ac:dyDescent="0.2">
      <c r="A179">
        <v>1100</v>
      </c>
      <c r="B179">
        <v>0.1</v>
      </c>
      <c r="C179">
        <v>0</v>
      </c>
      <c r="D179">
        <v>2150</v>
      </c>
      <c r="E179">
        <v>100</v>
      </c>
      <c r="F179">
        <v>0.5</v>
      </c>
      <c r="G179">
        <v>0</v>
      </c>
      <c r="H179">
        <v>178</v>
      </c>
      <c r="I179">
        <v>80.624750000000006</v>
      </c>
      <c r="J179">
        <v>4.4737929999999997</v>
      </c>
      <c r="K179">
        <v>12.493320000000001</v>
      </c>
      <c r="L179" t="s">
        <v>49</v>
      </c>
      <c r="M179">
        <v>30.7013</v>
      </c>
    </row>
    <row r="180" spans="1:13" hidden="1" x14ac:dyDescent="0.2">
      <c r="A180">
        <v>1500</v>
      </c>
      <c r="B180">
        <v>0.15</v>
      </c>
      <c r="C180">
        <v>0.5</v>
      </c>
      <c r="D180">
        <v>2150</v>
      </c>
      <c r="E180">
        <v>100</v>
      </c>
      <c r="F180">
        <v>0.5</v>
      </c>
      <c r="G180">
        <v>0</v>
      </c>
      <c r="H180">
        <v>179</v>
      </c>
      <c r="I180">
        <v>41.978789999999996</v>
      </c>
      <c r="J180">
        <v>9.2550779999999992</v>
      </c>
      <c r="K180" t="s">
        <v>49</v>
      </c>
      <c r="L180" t="s">
        <v>49</v>
      </c>
      <c r="M180">
        <v>49.93647</v>
      </c>
    </row>
    <row r="181" spans="1:13" hidden="1" x14ac:dyDescent="0.2">
      <c r="A181">
        <v>1900</v>
      </c>
      <c r="B181">
        <v>0.1</v>
      </c>
      <c r="C181">
        <v>0.5</v>
      </c>
      <c r="D181">
        <v>2150</v>
      </c>
      <c r="E181">
        <v>100</v>
      </c>
      <c r="F181">
        <v>0.5</v>
      </c>
      <c r="G181">
        <v>0</v>
      </c>
      <c r="H181">
        <v>180</v>
      </c>
      <c r="I181">
        <v>49.159059999999997</v>
      </c>
      <c r="J181">
        <v>10.07324</v>
      </c>
      <c r="K181" t="s">
        <v>49</v>
      </c>
      <c r="L181" t="s">
        <v>49</v>
      </c>
      <c r="M181">
        <v>46.58511</v>
      </c>
    </row>
    <row r="182" spans="1:13" hidden="1" x14ac:dyDescent="0.2">
      <c r="A182">
        <v>1500</v>
      </c>
      <c r="B182">
        <v>0.1</v>
      </c>
      <c r="C182">
        <v>0</v>
      </c>
      <c r="D182">
        <v>3000</v>
      </c>
      <c r="E182">
        <v>100</v>
      </c>
      <c r="F182">
        <v>0.3</v>
      </c>
      <c r="G182">
        <v>1</v>
      </c>
      <c r="H182">
        <v>181</v>
      </c>
      <c r="I182">
        <v>100.0813</v>
      </c>
      <c r="J182">
        <v>2.6865679999999998</v>
      </c>
      <c r="K182">
        <v>6.118455</v>
      </c>
      <c r="L182">
        <v>12.77075</v>
      </c>
      <c r="M182">
        <v>23.125859999999999</v>
      </c>
    </row>
    <row r="183" spans="1:13" hidden="1" x14ac:dyDescent="0.2">
      <c r="A183">
        <v>1100</v>
      </c>
      <c r="B183">
        <v>0.1</v>
      </c>
      <c r="C183">
        <v>0</v>
      </c>
      <c r="D183">
        <v>2150</v>
      </c>
      <c r="E183">
        <v>100</v>
      </c>
      <c r="F183">
        <v>0.3</v>
      </c>
      <c r="G183">
        <v>1</v>
      </c>
      <c r="H183">
        <v>182</v>
      </c>
      <c r="I183">
        <v>100.0692</v>
      </c>
      <c r="J183">
        <v>2.6730640000000001</v>
      </c>
      <c r="K183">
        <v>5.8573779999999998</v>
      </c>
      <c r="L183">
        <v>13.57762</v>
      </c>
      <c r="M183">
        <v>23.16451</v>
      </c>
    </row>
    <row r="184" spans="1:13" hidden="1" x14ac:dyDescent="0.2">
      <c r="A184">
        <v>1500</v>
      </c>
      <c r="B184">
        <v>0.05</v>
      </c>
      <c r="C184">
        <v>0</v>
      </c>
      <c r="D184">
        <v>2500</v>
      </c>
      <c r="E184">
        <v>150</v>
      </c>
      <c r="F184">
        <v>0.3</v>
      </c>
      <c r="G184">
        <v>0</v>
      </c>
      <c r="H184">
        <v>183</v>
      </c>
      <c r="I184">
        <v>146.7431</v>
      </c>
      <c r="J184">
        <v>2.720024</v>
      </c>
      <c r="K184">
        <v>5.8883640000000002</v>
      </c>
      <c r="L184">
        <v>11.193720000000001</v>
      </c>
      <c r="M184">
        <v>20.5121</v>
      </c>
    </row>
    <row r="185" spans="1:13" hidden="1" x14ac:dyDescent="0.2">
      <c r="A185">
        <v>1500</v>
      </c>
      <c r="B185">
        <v>0.05</v>
      </c>
      <c r="C185">
        <v>1</v>
      </c>
      <c r="D185">
        <v>2150</v>
      </c>
      <c r="E185">
        <v>100</v>
      </c>
      <c r="F185">
        <v>0.4</v>
      </c>
      <c r="G185">
        <v>1</v>
      </c>
      <c r="H185">
        <v>184</v>
      </c>
      <c r="I185">
        <v>100.0523</v>
      </c>
      <c r="J185">
        <v>6.4104939999999999</v>
      </c>
      <c r="K185">
        <v>11.963800000000001</v>
      </c>
      <c r="L185">
        <v>23.466760000000001</v>
      </c>
      <c r="M185">
        <v>28.635729999999999</v>
      </c>
    </row>
    <row r="186" spans="1:13" hidden="1" x14ac:dyDescent="0.2">
      <c r="A186">
        <v>1100</v>
      </c>
      <c r="B186">
        <v>0.1</v>
      </c>
      <c r="C186">
        <v>0.5</v>
      </c>
      <c r="D186">
        <v>3000</v>
      </c>
      <c r="E186">
        <v>150</v>
      </c>
      <c r="F186">
        <v>0.4</v>
      </c>
      <c r="G186">
        <v>0</v>
      </c>
      <c r="H186">
        <v>185</v>
      </c>
      <c r="I186">
        <v>126.9748</v>
      </c>
      <c r="J186">
        <v>2.9909780000000001</v>
      </c>
      <c r="K186">
        <v>5.9943860000000004</v>
      </c>
      <c r="L186">
        <v>12.350490000000001</v>
      </c>
      <c r="M186">
        <v>21.6982</v>
      </c>
    </row>
    <row r="187" spans="1:13" hidden="1" x14ac:dyDescent="0.2">
      <c r="A187">
        <v>1900</v>
      </c>
      <c r="B187">
        <v>0.1</v>
      </c>
      <c r="C187">
        <v>1</v>
      </c>
      <c r="D187">
        <v>2500</v>
      </c>
      <c r="E187">
        <v>200</v>
      </c>
      <c r="F187">
        <v>0.5</v>
      </c>
      <c r="G187">
        <v>1</v>
      </c>
      <c r="H187">
        <v>186</v>
      </c>
      <c r="I187">
        <v>56.752699999999997</v>
      </c>
      <c r="J187">
        <v>9.300497</v>
      </c>
      <c r="K187" t="s">
        <v>49</v>
      </c>
      <c r="L187" t="s">
        <v>49</v>
      </c>
      <c r="M187">
        <v>42.659300000000002</v>
      </c>
    </row>
    <row r="188" spans="1:13" hidden="1" x14ac:dyDescent="0.2">
      <c r="A188">
        <v>1900</v>
      </c>
      <c r="B188">
        <v>0.05</v>
      </c>
      <c r="C188">
        <v>0.5</v>
      </c>
      <c r="D188">
        <v>2150</v>
      </c>
      <c r="E188">
        <v>150</v>
      </c>
      <c r="F188">
        <v>0.4</v>
      </c>
      <c r="G188">
        <v>2</v>
      </c>
      <c r="H188">
        <v>187</v>
      </c>
      <c r="I188">
        <v>94.312759999999997</v>
      </c>
      <c r="J188">
        <v>6.3725969999999998</v>
      </c>
      <c r="K188">
        <v>14.27631</v>
      </c>
      <c r="L188" t="s">
        <v>49</v>
      </c>
      <c r="M188">
        <v>30.95796</v>
      </c>
    </row>
    <row r="189" spans="1:13" hidden="1" x14ac:dyDescent="0.2">
      <c r="A189">
        <v>1500</v>
      </c>
      <c r="B189">
        <v>0.05</v>
      </c>
      <c r="C189">
        <v>1</v>
      </c>
      <c r="D189">
        <v>2500</v>
      </c>
      <c r="E189">
        <v>200</v>
      </c>
      <c r="F189">
        <v>0.4</v>
      </c>
      <c r="G189">
        <v>1</v>
      </c>
      <c r="H189">
        <v>188</v>
      </c>
      <c r="I189">
        <v>123.44370000000001</v>
      </c>
      <c r="J189">
        <v>5.9032929999999997</v>
      </c>
      <c r="K189">
        <v>10.38655</v>
      </c>
      <c r="L189">
        <v>18.758749999999999</v>
      </c>
      <c r="M189">
        <v>26.212230000000002</v>
      </c>
    </row>
    <row r="190" spans="1:13" hidden="1" x14ac:dyDescent="0.2">
      <c r="A190">
        <v>1500</v>
      </c>
      <c r="B190">
        <v>0.05</v>
      </c>
      <c r="C190">
        <v>1</v>
      </c>
      <c r="D190">
        <v>2500</v>
      </c>
      <c r="E190">
        <v>100</v>
      </c>
      <c r="F190">
        <v>0.3</v>
      </c>
      <c r="G190">
        <v>1</v>
      </c>
      <c r="H190">
        <v>189</v>
      </c>
      <c r="I190">
        <v>100.13249999999999</v>
      </c>
      <c r="J190">
        <v>4.2358450000000003</v>
      </c>
      <c r="K190">
        <v>7.3737950000000003</v>
      </c>
      <c r="L190">
        <v>12.73157</v>
      </c>
      <c r="M190">
        <v>24.360320000000002</v>
      </c>
    </row>
    <row r="191" spans="1:13" hidden="1" x14ac:dyDescent="0.2">
      <c r="A191">
        <v>1500</v>
      </c>
      <c r="B191">
        <v>0.15</v>
      </c>
      <c r="C191">
        <v>0</v>
      </c>
      <c r="D191">
        <v>3000</v>
      </c>
      <c r="E191">
        <v>200</v>
      </c>
      <c r="F191">
        <v>0.3</v>
      </c>
      <c r="G191">
        <v>1</v>
      </c>
      <c r="H191">
        <v>190</v>
      </c>
      <c r="I191">
        <v>92.060059999999993</v>
      </c>
      <c r="J191">
        <v>2.8673540000000002</v>
      </c>
      <c r="K191">
        <v>7.5675379999999999</v>
      </c>
      <c r="L191" t="s">
        <v>49</v>
      </c>
      <c r="M191">
        <v>25.943560000000002</v>
      </c>
    </row>
    <row r="192" spans="1:13" hidden="1" x14ac:dyDescent="0.2">
      <c r="A192">
        <v>1500</v>
      </c>
      <c r="B192">
        <v>0.1</v>
      </c>
      <c r="C192">
        <v>0.5</v>
      </c>
      <c r="D192">
        <v>3000</v>
      </c>
      <c r="E192">
        <v>100</v>
      </c>
      <c r="F192">
        <v>0.3</v>
      </c>
      <c r="G192">
        <v>2</v>
      </c>
      <c r="H192">
        <v>191</v>
      </c>
      <c r="I192">
        <v>100.0813</v>
      </c>
      <c r="J192">
        <v>3.153991</v>
      </c>
      <c r="K192">
        <v>6.2736489999999998</v>
      </c>
      <c r="L192">
        <v>13.16194</v>
      </c>
      <c r="M192">
        <v>23.462420000000002</v>
      </c>
    </row>
    <row r="193" spans="1:13" hidden="1" x14ac:dyDescent="0.2">
      <c r="A193">
        <v>1900</v>
      </c>
      <c r="B193">
        <v>0.15</v>
      </c>
      <c r="C193">
        <v>0</v>
      </c>
      <c r="D193">
        <v>3000</v>
      </c>
      <c r="E193">
        <v>100</v>
      </c>
      <c r="F193">
        <v>0.5</v>
      </c>
      <c r="G193">
        <v>2</v>
      </c>
      <c r="H193">
        <v>192</v>
      </c>
      <c r="I193">
        <v>46.353929999999998</v>
      </c>
      <c r="J193">
        <v>7.126614</v>
      </c>
      <c r="K193" t="s">
        <v>49</v>
      </c>
      <c r="L193" t="s">
        <v>49</v>
      </c>
      <c r="M193">
        <v>45.221449999999997</v>
      </c>
    </row>
    <row r="194" spans="1:13" hidden="1" x14ac:dyDescent="0.2">
      <c r="A194">
        <v>1500</v>
      </c>
      <c r="B194">
        <v>0.1</v>
      </c>
      <c r="C194">
        <v>0.5</v>
      </c>
      <c r="D194">
        <v>2150</v>
      </c>
      <c r="E194">
        <v>200</v>
      </c>
      <c r="F194">
        <v>0.4</v>
      </c>
      <c r="G194">
        <v>0</v>
      </c>
      <c r="H194">
        <v>193</v>
      </c>
      <c r="I194">
        <v>74.14282</v>
      </c>
      <c r="J194">
        <v>5.5357380000000003</v>
      </c>
      <c r="K194">
        <v>15.60873</v>
      </c>
      <c r="L194" t="s">
        <v>49</v>
      </c>
      <c r="M194">
        <v>33.346670000000003</v>
      </c>
    </row>
    <row r="195" spans="1:13" hidden="1" x14ac:dyDescent="0.2">
      <c r="A195">
        <v>1500</v>
      </c>
      <c r="B195">
        <v>0.15</v>
      </c>
      <c r="C195">
        <v>1</v>
      </c>
      <c r="D195">
        <v>2150</v>
      </c>
      <c r="E195">
        <v>100</v>
      </c>
      <c r="F195">
        <v>0.3</v>
      </c>
      <c r="G195">
        <v>2</v>
      </c>
      <c r="H195">
        <v>194</v>
      </c>
      <c r="I195">
        <v>67.085419999999999</v>
      </c>
      <c r="J195">
        <v>5.6420979999999998</v>
      </c>
      <c r="K195">
        <v>16.115580000000001</v>
      </c>
      <c r="L195" t="s">
        <v>49</v>
      </c>
      <c r="M195">
        <v>34.639690000000002</v>
      </c>
    </row>
    <row r="196" spans="1:13" hidden="1" x14ac:dyDescent="0.2">
      <c r="A196">
        <v>1900</v>
      </c>
      <c r="B196">
        <v>0.15</v>
      </c>
      <c r="C196">
        <v>0</v>
      </c>
      <c r="D196">
        <v>3000</v>
      </c>
      <c r="E196">
        <v>150</v>
      </c>
      <c r="F196">
        <v>0.4</v>
      </c>
      <c r="G196">
        <v>2</v>
      </c>
      <c r="H196">
        <v>195</v>
      </c>
      <c r="I196">
        <v>57.271369999999997</v>
      </c>
      <c r="J196">
        <v>4.987571</v>
      </c>
      <c r="K196" t="s">
        <v>49</v>
      </c>
      <c r="L196" t="s">
        <v>49</v>
      </c>
      <c r="M196">
        <v>37.751240000000003</v>
      </c>
    </row>
    <row r="197" spans="1:13" hidden="1" x14ac:dyDescent="0.2">
      <c r="A197">
        <v>1100</v>
      </c>
      <c r="B197">
        <v>0.1</v>
      </c>
      <c r="C197">
        <v>0.5</v>
      </c>
      <c r="D197">
        <v>3000</v>
      </c>
      <c r="E197">
        <v>100</v>
      </c>
      <c r="F197">
        <v>0.5</v>
      </c>
      <c r="G197">
        <v>0</v>
      </c>
      <c r="H197">
        <v>196</v>
      </c>
      <c r="I197">
        <v>100.0372</v>
      </c>
      <c r="J197">
        <v>3.6359880000000002</v>
      </c>
      <c r="K197">
        <v>7.8371519999999997</v>
      </c>
      <c r="L197">
        <v>19.607900000000001</v>
      </c>
      <c r="M197">
        <v>25.143260000000001</v>
      </c>
    </row>
    <row r="198" spans="1:13" hidden="1" x14ac:dyDescent="0.2">
      <c r="A198">
        <v>1500</v>
      </c>
      <c r="B198">
        <v>0.1</v>
      </c>
      <c r="C198">
        <v>0.5</v>
      </c>
      <c r="D198">
        <v>2150</v>
      </c>
      <c r="E198">
        <v>200</v>
      </c>
      <c r="F198">
        <v>0.3</v>
      </c>
      <c r="G198">
        <v>2</v>
      </c>
      <c r="H198">
        <v>197</v>
      </c>
      <c r="I198">
        <v>93.118309999999994</v>
      </c>
      <c r="J198">
        <v>4.026249</v>
      </c>
      <c r="K198">
        <v>9.4621899999999997</v>
      </c>
      <c r="L198" t="s">
        <v>49</v>
      </c>
      <c r="M198">
        <v>27.534269999999999</v>
      </c>
    </row>
    <row r="199" spans="1:13" hidden="1" x14ac:dyDescent="0.2">
      <c r="A199">
        <v>1100</v>
      </c>
      <c r="B199">
        <v>0.05</v>
      </c>
      <c r="C199">
        <v>0.5</v>
      </c>
      <c r="D199">
        <v>2150</v>
      </c>
      <c r="E199">
        <v>100</v>
      </c>
      <c r="F199">
        <v>0.4</v>
      </c>
      <c r="G199">
        <v>2</v>
      </c>
      <c r="H199">
        <v>198</v>
      </c>
      <c r="I199">
        <v>100.1074</v>
      </c>
      <c r="J199">
        <v>3.6646879999999999</v>
      </c>
      <c r="K199">
        <v>7.3987889999999998</v>
      </c>
      <c r="L199">
        <v>13.851940000000001</v>
      </c>
      <c r="M199">
        <v>24.255030000000001</v>
      </c>
    </row>
    <row r="200" spans="1:13" hidden="1" x14ac:dyDescent="0.2">
      <c r="A200">
        <v>1500</v>
      </c>
      <c r="B200">
        <v>0.15</v>
      </c>
      <c r="C200">
        <v>1</v>
      </c>
      <c r="D200">
        <v>2500</v>
      </c>
      <c r="E200">
        <v>100</v>
      </c>
      <c r="F200">
        <v>0.3</v>
      </c>
      <c r="G200">
        <v>0</v>
      </c>
      <c r="H200">
        <v>199</v>
      </c>
      <c r="I200">
        <v>77.542559999999995</v>
      </c>
      <c r="J200">
        <v>5.0716260000000002</v>
      </c>
      <c r="K200">
        <v>11.39132</v>
      </c>
      <c r="L200" t="s">
        <v>49</v>
      </c>
      <c r="M200">
        <v>31.08276</v>
      </c>
    </row>
    <row r="201" spans="1:13" hidden="1" x14ac:dyDescent="0.2">
      <c r="A201">
        <v>1500</v>
      </c>
      <c r="B201">
        <v>0.15</v>
      </c>
      <c r="C201">
        <v>0.5</v>
      </c>
      <c r="D201">
        <v>2500</v>
      </c>
      <c r="E201">
        <v>200</v>
      </c>
      <c r="F201">
        <v>0.4</v>
      </c>
      <c r="G201">
        <v>2</v>
      </c>
      <c r="H201">
        <v>200</v>
      </c>
      <c r="I201">
        <v>60.066319999999997</v>
      </c>
      <c r="J201">
        <v>5.3555460000000004</v>
      </c>
      <c r="K201">
        <v>35.465719999999997</v>
      </c>
      <c r="L201" t="s">
        <v>49</v>
      </c>
      <c r="M201">
        <v>36.935879999999997</v>
      </c>
    </row>
    <row r="202" spans="1:13" hidden="1" x14ac:dyDescent="0.2">
      <c r="A202">
        <v>1900</v>
      </c>
      <c r="B202">
        <v>0.1</v>
      </c>
      <c r="C202">
        <v>0</v>
      </c>
      <c r="D202">
        <v>2150</v>
      </c>
      <c r="E202">
        <v>200</v>
      </c>
      <c r="F202">
        <v>0.4</v>
      </c>
      <c r="G202">
        <v>0</v>
      </c>
      <c r="H202">
        <v>201</v>
      </c>
      <c r="I202">
        <v>60.063470000000002</v>
      </c>
      <c r="J202">
        <v>6.7126859999999997</v>
      </c>
      <c r="K202">
        <v>38.402099999999997</v>
      </c>
      <c r="L202" t="s">
        <v>49</v>
      </c>
      <c r="M202">
        <v>38.883270000000003</v>
      </c>
    </row>
    <row r="203" spans="1:13" hidden="1" x14ac:dyDescent="0.2">
      <c r="A203">
        <v>1900</v>
      </c>
      <c r="B203">
        <v>0.05</v>
      </c>
      <c r="C203">
        <v>1</v>
      </c>
      <c r="D203">
        <v>2150</v>
      </c>
      <c r="E203">
        <v>150</v>
      </c>
      <c r="F203">
        <v>0.3</v>
      </c>
      <c r="G203">
        <v>2</v>
      </c>
      <c r="H203">
        <v>202</v>
      </c>
      <c r="I203">
        <v>113.4425</v>
      </c>
      <c r="J203">
        <v>6.765841</v>
      </c>
      <c r="K203">
        <v>12.033519999999999</v>
      </c>
      <c r="L203">
        <v>22.65361</v>
      </c>
      <c r="M203">
        <v>28.28978</v>
      </c>
    </row>
    <row r="204" spans="1:13" hidden="1" x14ac:dyDescent="0.2">
      <c r="A204">
        <v>1500</v>
      </c>
      <c r="B204">
        <v>0.15</v>
      </c>
      <c r="C204">
        <v>0</v>
      </c>
      <c r="D204">
        <v>3000</v>
      </c>
      <c r="E204">
        <v>100</v>
      </c>
      <c r="F204">
        <v>0.5</v>
      </c>
      <c r="G204">
        <v>1</v>
      </c>
      <c r="H204">
        <v>203</v>
      </c>
      <c r="I204">
        <v>58.347639999999998</v>
      </c>
      <c r="J204">
        <v>4.8654789999999997</v>
      </c>
      <c r="K204" t="s">
        <v>49</v>
      </c>
      <c r="L204" t="s">
        <v>49</v>
      </c>
      <c r="M204">
        <v>37.224960000000003</v>
      </c>
    </row>
    <row r="205" spans="1:13" hidden="1" x14ac:dyDescent="0.2">
      <c r="A205">
        <v>1900</v>
      </c>
      <c r="B205">
        <v>0.1</v>
      </c>
      <c r="C205">
        <v>0.5</v>
      </c>
      <c r="D205">
        <v>2500</v>
      </c>
      <c r="E205">
        <v>150</v>
      </c>
      <c r="F205">
        <v>0.3</v>
      </c>
      <c r="G205">
        <v>0</v>
      </c>
      <c r="H205">
        <v>204</v>
      </c>
      <c r="I205">
        <v>87.434489999999997</v>
      </c>
      <c r="J205">
        <v>4.7840420000000003</v>
      </c>
      <c r="K205">
        <v>11.119199999999999</v>
      </c>
      <c r="L205" t="s">
        <v>49</v>
      </c>
      <c r="M205">
        <v>29.40241</v>
      </c>
    </row>
    <row r="206" spans="1:13" hidden="1" x14ac:dyDescent="0.2">
      <c r="A206">
        <v>1500</v>
      </c>
      <c r="B206">
        <v>0.15</v>
      </c>
      <c r="C206">
        <v>0.5</v>
      </c>
      <c r="D206">
        <v>3000</v>
      </c>
      <c r="E206">
        <v>200</v>
      </c>
      <c r="F206">
        <v>0.4</v>
      </c>
      <c r="G206">
        <v>0</v>
      </c>
      <c r="H206">
        <v>205</v>
      </c>
      <c r="I206">
        <v>71.679630000000003</v>
      </c>
      <c r="J206">
        <v>4.5142910000000001</v>
      </c>
      <c r="K206">
        <v>12.78619</v>
      </c>
      <c r="L206" t="s">
        <v>49</v>
      </c>
      <c r="M206">
        <v>32.142270000000003</v>
      </c>
    </row>
    <row r="207" spans="1:13" hidden="1" x14ac:dyDescent="0.2">
      <c r="A207">
        <v>1900</v>
      </c>
      <c r="B207">
        <v>0.15</v>
      </c>
      <c r="C207">
        <v>1</v>
      </c>
      <c r="D207">
        <v>2500</v>
      </c>
      <c r="E207">
        <v>100</v>
      </c>
      <c r="F207">
        <v>0.4</v>
      </c>
      <c r="G207">
        <v>2</v>
      </c>
      <c r="H207">
        <v>206</v>
      </c>
      <c r="I207">
        <v>47.846730000000001</v>
      </c>
      <c r="J207">
        <v>11.515610000000001</v>
      </c>
      <c r="K207" t="s">
        <v>49</v>
      </c>
      <c r="L207" t="s">
        <v>49</v>
      </c>
      <c r="M207">
        <v>48.595750000000002</v>
      </c>
    </row>
    <row r="208" spans="1:13" hidden="1" x14ac:dyDescent="0.2">
      <c r="A208">
        <v>1900</v>
      </c>
      <c r="B208">
        <v>0.1</v>
      </c>
      <c r="C208">
        <v>1</v>
      </c>
      <c r="D208">
        <v>3000</v>
      </c>
      <c r="E208">
        <v>150</v>
      </c>
      <c r="F208">
        <v>0.3</v>
      </c>
      <c r="G208">
        <v>2</v>
      </c>
      <c r="H208">
        <v>563</v>
      </c>
      <c r="I208">
        <v>102.3259</v>
      </c>
      <c r="J208">
        <v>4.9450919999999998</v>
      </c>
      <c r="K208">
        <v>9.3817149999999998</v>
      </c>
      <c r="L208">
        <v>24.490320000000001</v>
      </c>
      <c r="M208">
        <v>26.854869999999998</v>
      </c>
    </row>
    <row r="209" spans="1:13" hidden="1" x14ac:dyDescent="0.2">
      <c r="A209">
        <v>1900</v>
      </c>
      <c r="B209">
        <v>0.05</v>
      </c>
      <c r="C209">
        <v>0.5</v>
      </c>
      <c r="D209">
        <v>2500</v>
      </c>
      <c r="E209">
        <v>100</v>
      </c>
      <c r="F209">
        <v>0.3</v>
      </c>
      <c r="G209">
        <v>1</v>
      </c>
      <c r="H209">
        <v>208</v>
      </c>
      <c r="I209">
        <v>100.0838</v>
      </c>
      <c r="J209">
        <v>4.3407340000000003</v>
      </c>
      <c r="K209">
        <v>8.5751639999999991</v>
      </c>
      <c r="L209">
        <v>16.41236</v>
      </c>
      <c r="M209">
        <v>25.34808</v>
      </c>
    </row>
    <row r="210" spans="1:13" hidden="1" x14ac:dyDescent="0.2">
      <c r="A210">
        <v>1100</v>
      </c>
      <c r="B210">
        <v>0.1</v>
      </c>
      <c r="C210">
        <v>1</v>
      </c>
      <c r="D210">
        <v>2500</v>
      </c>
      <c r="E210">
        <v>150</v>
      </c>
      <c r="F210">
        <v>0.3</v>
      </c>
      <c r="G210">
        <v>2</v>
      </c>
      <c r="H210">
        <v>209</v>
      </c>
      <c r="I210">
        <v>134.21360000000001</v>
      </c>
      <c r="J210">
        <v>3.5417169999999998</v>
      </c>
      <c r="K210">
        <v>6.1936400000000003</v>
      </c>
      <c r="L210">
        <v>11.51844</v>
      </c>
      <c r="M210">
        <v>21.4498</v>
      </c>
    </row>
    <row r="211" spans="1:13" hidden="1" x14ac:dyDescent="0.2">
      <c r="A211">
        <v>1900</v>
      </c>
      <c r="B211">
        <v>0.05</v>
      </c>
      <c r="C211">
        <v>1</v>
      </c>
      <c r="D211">
        <v>2500</v>
      </c>
      <c r="E211">
        <v>200</v>
      </c>
      <c r="F211">
        <v>0.4</v>
      </c>
      <c r="G211">
        <v>2</v>
      </c>
      <c r="H211">
        <v>210</v>
      </c>
      <c r="I211">
        <v>105.2243</v>
      </c>
      <c r="J211">
        <v>7.7909160000000002</v>
      </c>
      <c r="K211">
        <v>14.007059999999999</v>
      </c>
      <c r="L211">
        <v>27.763259999999999</v>
      </c>
      <c r="M211">
        <v>30.54768</v>
      </c>
    </row>
    <row r="212" spans="1:13" hidden="1" x14ac:dyDescent="0.2">
      <c r="A212">
        <v>1900</v>
      </c>
      <c r="B212">
        <v>0.1</v>
      </c>
      <c r="C212">
        <v>1</v>
      </c>
      <c r="D212">
        <v>3000</v>
      </c>
      <c r="E212">
        <v>200</v>
      </c>
      <c r="F212">
        <v>0.5</v>
      </c>
      <c r="G212">
        <v>2</v>
      </c>
      <c r="H212">
        <v>211</v>
      </c>
      <c r="I212">
        <v>67.246250000000003</v>
      </c>
      <c r="J212">
        <v>7.9837199999999999</v>
      </c>
      <c r="K212">
        <v>22.464210000000001</v>
      </c>
      <c r="L212" t="s">
        <v>49</v>
      </c>
      <c r="M212">
        <v>37.667490000000001</v>
      </c>
    </row>
    <row r="213" spans="1:13" hidden="1" x14ac:dyDescent="0.2">
      <c r="A213">
        <v>1900</v>
      </c>
      <c r="B213">
        <v>0.05</v>
      </c>
      <c r="C213">
        <v>1</v>
      </c>
      <c r="D213">
        <v>2150</v>
      </c>
      <c r="E213">
        <v>100</v>
      </c>
      <c r="F213">
        <v>0.4</v>
      </c>
      <c r="G213">
        <v>2</v>
      </c>
      <c r="H213">
        <v>212</v>
      </c>
      <c r="I213">
        <v>94.318939999999998</v>
      </c>
      <c r="J213">
        <v>8.3842420000000004</v>
      </c>
      <c r="K213">
        <v>16.30865</v>
      </c>
      <c r="L213" t="s">
        <v>49</v>
      </c>
      <c r="M213">
        <v>33.024079999999998</v>
      </c>
    </row>
    <row r="214" spans="1:13" hidden="1" x14ac:dyDescent="0.2">
      <c r="A214">
        <v>1900</v>
      </c>
      <c r="B214">
        <v>0.05</v>
      </c>
      <c r="C214">
        <v>1</v>
      </c>
      <c r="D214">
        <v>3000</v>
      </c>
      <c r="E214">
        <v>100</v>
      </c>
      <c r="F214">
        <v>0.5</v>
      </c>
      <c r="G214">
        <v>2</v>
      </c>
      <c r="H214">
        <v>213</v>
      </c>
      <c r="I214">
        <v>100.0376</v>
      </c>
      <c r="J214">
        <v>7.0245490000000004</v>
      </c>
      <c r="K214">
        <v>13.507440000000001</v>
      </c>
      <c r="L214">
        <v>28.146640000000001</v>
      </c>
      <c r="M214">
        <v>30.111160000000002</v>
      </c>
    </row>
    <row r="215" spans="1:13" hidden="1" x14ac:dyDescent="0.2">
      <c r="A215">
        <v>1900</v>
      </c>
      <c r="B215">
        <v>0.1</v>
      </c>
      <c r="C215">
        <v>0</v>
      </c>
      <c r="D215">
        <v>3000</v>
      </c>
      <c r="E215">
        <v>200</v>
      </c>
      <c r="F215">
        <v>0.5</v>
      </c>
      <c r="G215">
        <v>0</v>
      </c>
      <c r="H215">
        <v>214</v>
      </c>
      <c r="I215">
        <v>67.267399999999995</v>
      </c>
      <c r="J215">
        <v>5.7959059999999996</v>
      </c>
      <c r="K215">
        <v>20.235669999999999</v>
      </c>
      <c r="L215" t="s">
        <v>49</v>
      </c>
      <c r="M215">
        <v>35.544179999999997</v>
      </c>
    </row>
    <row r="216" spans="1:13" hidden="1" x14ac:dyDescent="0.2">
      <c r="A216">
        <v>1900</v>
      </c>
      <c r="B216">
        <v>0.05</v>
      </c>
      <c r="C216">
        <v>1</v>
      </c>
      <c r="D216">
        <v>2150</v>
      </c>
      <c r="E216">
        <v>200</v>
      </c>
      <c r="F216">
        <v>0.5</v>
      </c>
      <c r="G216">
        <v>2</v>
      </c>
      <c r="H216">
        <v>215</v>
      </c>
      <c r="I216">
        <v>80.785539999999997</v>
      </c>
      <c r="J216">
        <v>8.7966420000000003</v>
      </c>
      <c r="K216">
        <v>20.407229999999998</v>
      </c>
      <c r="L216" t="s">
        <v>49</v>
      </c>
      <c r="M216">
        <v>36.14743</v>
      </c>
    </row>
    <row r="217" spans="1:13" hidden="1" x14ac:dyDescent="0.2">
      <c r="A217">
        <v>1900</v>
      </c>
      <c r="B217">
        <v>0.1</v>
      </c>
      <c r="C217">
        <v>1</v>
      </c>
      <c r="D217">
        <v>3000</v>
      </c>
      <c r="E217">
        <v>100</v>
      </c>
      <c r="F217">
        <v>0.4</v>
      </c>
      <c r="G217">
        <v>2</v>
      </c>
      <c r="H217">
        <v>216</v>
      </c>
      <c r="I217">
        <v>81.376940000000005</v>
      </c>
      <c r="J217">
        <v>8.2632300000000001</v>
      </c>
      <c r="K217">
        <v>15.9711</v>
      </c>
      <c r="L217" t="s">
        <v>49</v>
      </c>
      <c r="M217">
        <v>34.202660000000002</v>
      </c>
    </row>
    <row r="218" spans="1:13" hidden="1" x14ac:dyDescent="0.2">
      <c r="A218">
        <v>1100</v>
      </c>
      <c r="B218">
        <v>0.15</v>
      </c>
      <c r="C218">
        <v>1</v>
      </c>
      <c r="D218">
        <v>2150</v>
      </c>
      <c r="E218">
        <v>150</v>
      </c>
      <c r="F218">
        <v>0.5</v>
      </c>
      <c r="G218">
        <v>1</v>
      </c>
      <c r="H218">
        <v>217</v>
      </c>
      <c r="I218">
        <v>56.744250000000001</v>
      </c>
      <c r="J218">
        <v>6.2222109999999997</v>
      </c>
      <c r="K218" t="s">
        <v>49</v>
      </c>
      <c r="L218" t="s">
        <v>49</v>
      </c>
      <c r="M218">
        <v>39.232480000000002</v>
      </c>
    </row>
    <row r="219" spans="1:13" hidden="1" x14ac:dyDescent="0.2">
      <c r="A219">
        <v>1500</v>
      </c>
      <c r="B219">
        <v>0.15</v>
      </c>
      <c r="C219">
        <v>1</v>
      </c>
      <c r="D219">
        <v>2500</v>
      </c>
      <c r="E219">
        <v>200</v>
      </c>
      <c r="F219">
        <v>0.3</v>
      </c>
      <c r="G219">
        <v>2</v>
      </c>
      <c r="H219">
        <v>218</v>
      </c>
      <c r="I219">
        <v>77.542559999999995</v>
      </c>
      <c r="J219">
        <v>5.0764670000000001</v>
      </c>
      <c r="K219">
        <v>11.379289999999999</v>
      </c>
      <c r="L219" t="s">
        <v>49</v>
      </c>
      <c r="M219">
        <v>31.101900000000001</v>
      </c>
    </row>
    <row r="220" spans="1:13" hidden="1" x14ac:dyDescent="0.2">
      <c r="A220">
        <v>1900</v>
      </c>
      <c r="B220">
        <v>0.1</v>
      </c>
      <c r="C220">
        <v>0</v>
      </c>
      <c r="D220">
        <v>2150</v>
      </c>
      <c r="E220">
        <v>200</v>
      </c>
      <c r="F220">
        <v>0.3</v>
      </c>
      <c r="G220">
        <v>2</v>
      </c>
      <c r="H220">
        <v>219</v>
      </c>
      <c r="I220">
        <v>76.478909999999999</v>
      </c>
      <c r="J220">
        <v>4.6218589999999997</v>
      </c>
      <c r="K220">
        <v>13.64176</v>
      </c>
      <c r="L220" t="s">
        <v>49</v>
      </c>
      <c r="M220">
        <v>31.813420000000001</v>
      </c>
    </row>
    <row r="221" spans="1:13" hidden="1" x14ac:dyDescent="0.2">
      <c r="A221">
        <v>1900</v>
      </c>
      <c r="B221">
        <v>0.05</v>
      </c>
      <c r="C221">
        <v>1</v>
      </c>
      <c r="D221">
        <v>2150</v>
      </c>
      <c r="E221">
        <v>200</v>
      </c>
      <c r="F221">
        <v>0.3</v>
      </c>
      <c r="G221">
        <v>0</v>
      </c>
      <c r="H221">
        <v>220</v>
      </c>
      <c r="I221">
        <v>113.40179999999999</v>
      </c>
      <c r="J221">
        <v>6.7783239999999996</v>
      </c>
      <c r="K221">
        <v>12.01427</v>
      </c>
      <c r="L221">
        <v>22.661770000000001</v>
      </c>
      <c r="M221">
        <v>28.262250000000002</v>
      </c>
    </row>
    <row r="222" spans="1:13" hidden="1" x14ac:dyDescent="0.2">
      <c r="A222">
        <v>1500</v>
      </c>
      <c r="B222">
        <v>0.05</v>
      </c>
      <c r="C222">
        <v>1</v>
      </c>
      <c r="D222">
        <v>3000</v>
      </c>
      <c r="E222">
        <v>200</v>
      </c>
      <c r="F222">
        <v>0.5</v>
      </c>
      <c r="G222">
        <v>0</v>
      </c>
      <c r="H222">
        <v>221</v>
      </c>
      <c r="I222">
        <v>121.45650000000001</v>
      </c>
      <c r="J222">
        <v>6.025258</v>
      </c>
      <c r="K222">
        <v>10.72475</v>
      </c>
      <c r="L222">
        <v>19.51247</v>
      </c>
      <c r="M222">
        <v>26.581469999999999</v>
      </c>
    </row>
    <row r="223" spans="1:13" hidden="1" x14ac:dyDescent="0.2">
      <c r="A223">
        <v>1100</v>
      </c>
      <c r="B223">
        <v>0.1</v>
      </c>
      <c r="C223">
        <v>0.5</v>
      </c>
      <c r="D223">
        <v>2500</v>
      </c>
      <c r="E223">
        <v>100</v>
      </c>
      <c r="F223">
        <v>0.4</v>
      </c>
      <c r="G223">
        <v>1</v>
      </c>
      <c r="H223">
        <v>222</v>
      </c>
      <c r="I223">
        <v>100.0425</v>
      </c>
      <c r="J223">
        <v>3.505563</v>
      </c>
      <c r="K223">
        <v>7.5051990000000002</v>
      </c>
      <c r="L223">
        <v>18.277419999999999</v>
      </c>
      <c r="M223">
        <v>24.781210000000002</v>
      </c>
    </row>
    <row r="224" spans="1:13" hidden="1" x14ac:dyDescent="0.2">
      <c r="A224">
        <v>1100</v>
      </c>
      <c r="B224">
        <v>0.05</v>
      </c>
      <c r="C224">
        <v>0</v>
      </c>
      <c r="D224">
        <v>2150</v>
      </c>
      <c r="E224">
        <v>150</v>
      </c>
      <c r="F224">
        <v>0.4</v>
      </c>
      <c r="G224">
        <v>2</v>
      </c>
      <c r="H224">
        <v>223</v>
      </c>
      <c r="I224">
        <v>136.05170000000001</v>
      </c>
      <c r="J224">
        <v>3.1717620000000002</v>
      </c>
      <c r="K224">
        <v>6.8720549999999996</v>
      </c>
      <c r="L224">
        <v>13.34301</v>
      </c>
      <c r="M224">
        <v>22.047529999999998</v>
      </c>
    </row>
    <row r="225" spans="1:13" hidden="1" x14ac:dyDescent="0.2">
      <c r="A225">
        <v>1500</v>
      </c>
      <c r="B225">
        <v>0.1</v>
      </c>
      <c r="C225">
        <v>0</v>
      </c>
      <c r="D225">
        <v>2500</v>
      </c>
      <c r="E225">
        <v>150</v>
      </c>
      <c r="F225">
        <v>0.5</v>
      </c>
      <c r="G225">
        <v>0</v>
      </c>
      <c r="H225">
        <v>224</v>
      </c>
      <c r="I225">
        <v>70.374859999999998</v>
      </c>
      <c r="J225">
        <v>5.4035989999999998</v>
      </c>
      <c r="K225">
        <v>17.523099999999999</v>
      </c>
      <c r="L225" t="s">
        <v>49</v>
      </c>
      <c r="M225">
        <v>34.263069999999999</v>
      </c>
    </row>
    <row r="226" spans="1:13" hidden="1" x14ac:dyDescent="0.2">
      <c r="A226">
        <v>1500</v>
      </c>
      <c r="B226">
        <v>0.1</v>
      </c>
      <c r="C226">
        <v>1</v>
      </c>
      <c r="D226">
        <v>2150</v>
      </c>
      <c r="E226">
        <v>150</v>
      </c>
      <c r="F226">
        <v>0.5</v>
      </c>
      <c r="G226">
        <v>1</v>
      </c>
      <c r="H226">
        <v>225</v>
      </c>
      <c r="I226">
        <v>61.232590000000002</v>
      </c>
      <c r="J226">
        <v>8.3249139999999997</v>
      </c>
      <c r="K226">
        <v>33.698749999999997</v>
      </c>
      <c r="L226" t="s">
        <v>49</v>
      </c>
      <c r="M226">
        <v>40.066809999999997</v>
      </c>
    </row>
    <row r="227" spans="1:13" hidden="1" x14ac:dyDescent="0.2">
      <c r="A227">
        <v>1900</v>
      </c>
      <c r="B227">
        <v>0.05</v>
      </c>
      <c r="C227">
        <v>0</v>
      </c>
      <c r="D227">
        <v>3000</v>
      </c>
      <c r="E227">
        <v>100</v>
      </c>
      <c r="F227">
        <v>0.3</v>
      </c>
      <c r="G227">
        <v>1</v>
      </c>
      <c r="H227">
        <v>226</v>
      </c>
      <c r="I227">
        <v>100.12269999999999</v>
      </c>
      <c r="J227">
        <v>2.8629359999999999</v>
      </c>
      <c r="K227">
        <v>6.2231529999999999</v>
      </c>
      <c r="L227">
        <v>11.90682</v>
      </c>
      <c r="M227">
        <v>23.178260000000002</v>
      </c>
    </row>
    <row r="228" spans="1:13" hidden="1" x14ac:dyDescent="0.2">
      <c r="A228">
        <v>1100</v>
      </c>
      <c r="B228">
        <v>0.1</v>
      </c>
      <c r="C228">
        <v>1</v>
      </c>
      <c r="D228">
        <v>2150</v>
      </c>
      <c r="E228">
        <v>200</v>
      </c>
      <c r="F228">
        <v>0.5</v>
      </c>
      <c r="G228">
        <v>1</v>
      </c>
      <c r="H228">
        <v>227</v>
      </c>
      <c r="I228">
        <v>80.62791</v>
      </c>
      <c r="J228">
        <v>5.9458039999999999</v>
      </c>
      <c r="K228">
        <v>13.965920000000001</v>
      </c>
      <c r="L228" t="s">
        <v>49</v>
      </c>
      <c r="M228">
        <v>32.159039999999997</v>
      </c>
    </row>
    <row r="229" spans="1:13" hidden="1" x14ac:dyDescent="0.2">
      <c r="A229">
        <v>1900</v>
      </c>
      <c r="B229">
        <v>0.05</v>
      </c>
      <c r="C229">
        <v>0</v>
      </c>
      <c r="D229">
        <v>3000</v>
      </c>
      <c r="E229">
        <v>200</v>
      </c>
      <c r="F229">
        <v>0.5</v>
      </c>
      <c r="G229">
        <v>2</v>
      </c>
      <c r="H229">
        <v>228</v>
      </c>
      <c r="I229">
        <v>103.4376</v>
      </c>
      <c r="J229">
        <v>4.9254889999999998</v>
      </c>
      <c r="K229">
        <v>11.49296</v>
      </c>
      <c r="L229">
        <v>26.13306</v>
      </c>
      <c r="M229">
        <v>28.1004</v>
      </c>
    </row>
    <row r="230" spans="1:13" hidden="1" x14ac:dyDescent="0.2">
      <c r="A230">
        <v>1900</v>
      </c>
      <c r="B230">
        <v>0.05</v>
      </c>
      <c r="C230">
        <v>0.5</v>
      </c>
      <c r="D230">
        <v>2500</v>
      </c>
      <c r="E230">
        <v>200</v>
      </c>
      <c r="F230">
        <v>0.4</v>
      </c>
      <c r="G230">
        <v>1</v>
      </c>
      <c r="H230">
        <v>229</v>
      </c>
      <c r="I230">
        <v>105.2788</v>
      </c>
      <c r="J230">
        <v>5.5300799999999999</v>
      </c>
      <c r="K230">
        <v>11.754339999999999</v>
      </c>
      <c r="L230">
        <v>25.461770000000001</v>
      </c>
      <c r="M230">
        <v>28.3142</v>
      </c>
    </row>
    <row r="231" spans="1:13" hidden="1" x14ac:dyDescent="0.2">
      <c r="A231">
        <v>1100</v>
      </c>
      <c r="B231">
        <v>0.05</v>
      </c>
      <c r="C231">
        <v>1</v>
      </c>
      <c r="D231">
        <v>3000</v>
      </c>
      <c r="E231">
        <v>100</v>
      </c>
      <c r="F231">
        <v>0.5</v>
      </c>
      <c r="G231">
        <v>0</v>
      </c>
      <c r="H231">
        <v>230</v>
      </c>
      <c r="I231">
        <v>100.1374</v>
      </c>
      <c r="J231">
        <v>4.5377859999999997</v>
      </c>
      <c r="K231">
        <v>7.7426089999999999</v>
      </c>
      <c r="L231">
        <v>12.993930000000001</v>
      </c>
      <c r="M231">
        <v>24.676939999999998</v>
      </c>
    </row>
    <row r="232" spans="1:13" hidden="1" x14ac:dyDescent="0.2">
      <c r="A232">
        <v>1500</v>
      </c>
      <c r="B232">
        <v>0.05</v>
      </c>
      <c r="C232">
        <v>0</v>
      </c>
      <c r="D232">
        <v>2150</v>
      </c>
      <c r="E232">
        <v>100</v>
      </c>
      <c r="F232">
        <v>0.3</v>
      </c>
      <c r="G232">
        <v>1</v>
      </c>
      <c r="H232">
        <v>231</v>
      </c>
      <c r="I232">
        <v>100.0981</v>
      </c>
      <c r="J232">
        <v>3.174569</v>
      </c>
      <c r="K232">
        <v>7.0298619999999996</v>
      </c>
      <c r="L232">
        <v>13.924160000000001</v>
      </c>
      <c r="M232">
        <v>23.907340000000001</v>
      </c>
    </row>
    <row r="233" spans="1:13" hidden="1" x14ac:dyDescent="0.2">
      <c r="A233">
        <v>1500</v>
      </c>
      <c r="B233">
        <v>0.1</v>
      </c>
      <c r="C233">
        <v>1</v>
      </c>
      <c r="D233">
        <v>2150</v>
      </c>
      <c r="E233">
        <v>100</v>
      </c>
      <c r="F233">
        <v>0.5</v>
      </c>
      <c r="G233">
        <v>0</v>
      </c>
      <c r="H233">
        <v>232</v>
      </c>
      <c r="I233">
        <v>61.227919999999997</v>
      </c>
      <c r="J233">
        <v>9.3266950000000008</v>
      </c>
      <c r="K233">
        <v>34.689639999999997</v>
      </c>
      <c r="L233" t="s">
        <v>49</v>
      </c>
      <c r="M233">
        <v>41.023040000000002</v>
      </c>
    </row>
    <row r="234" spans="1:13" hidden="1" x14ac:dyDescent="0.2">
      <c r="A234">
        <v>1100</v>
      </c>
      <c r="B234">
        <v>0.15</v>
      </c>
      <c r="C234">
        <v>0.5</v>
      </c>
      <c r="D234">
        <v>3000</v>
      </c>
      <c r="E234">
        <v>200</v>
      </c>
      <c r="F234">
        <v>0.5</v>
      </c>
      <c r="G234">
        <v>0</v>
      </c>
      <c r="H234">
        <v>233</v>
      </c>
      <c r="I234">
        <v>78.315749999999994</v>
      </c>
      <c r="J234">
        <v>3.9120599999999999</v>
      </c>
      <c r="K234">
        <v>10.248189999999999</v>
      </c>
      <c r="L234" t="s">
        <v>49</v>
      </c>
      <c r="M234">
        <v>29.80434</v>
      </c>
    </row>
    <row r="235" spans="1:13" hidden="1" x14ac:dyDescent="0.2">
      <c r="A235">
        <v>1500</v>
      </c>
      <c r="B235">
        <v>0.05</v>
      </c>
      <c r="C235">
        <v>0</v>
      </c>
      <c r="D235">
        <v>2150</v>
      </c>
      <c r="E235">
        <v>150</v>
      </c>
      <c r="F235">
        <v>0.4</v>
      </c>
      <c r="G235">
        <v>0</v>
      </c>
      <c r="H235">
        <v>234</v>
      </c>
      <c r="I235">
        <v>111.0399</v>
      </c>
      <c r="J235">
        <v>4.3196580000000004</v>
      </c>
      <c r="K235">
        <v>9.9192750000000007</v>
      </c>
      <c r="L235">
        <v>21.411370000000002</v>
      </c>
      <c r="M235">
        <v>26.31157</v>
      </c>
    </row>
    <row r="236" spans="1:13" hidden="1" x14ac:dyDescent="0.2">
      <c r="A236">
        <v>1500</v>
      </c>
      <c r="B236">
        <v>0.05</v>
      </c>
      <c r="C236">
        <v>1</v>
      </c>
      <c r="D236">
        <v>2500</v>
      </c>
      <c r="E236">
        <v>150</v>
      </c>
      <c r="F236">
        <v>0.5</v>
      </c>
      <c r="G236">
        <v>1</v>
      </c>
      <c r="H236">
        <v>235</v>
      </c>
      <c r="I236">
        <v>106.8927</v>
      </c>
      <c r="J236">
        <v>6.9364999999999997</v>
      </c>
      <c r="K236">
        <v>13.03561</v>
      </c>
      <c r="L236">
        <v>26.07649</v>
      </c>
      <c r="M236">
        <v>29.527940000000001</v>
      </c>
    </row>
    <row r="237" spans="1:13" hidden="1" x14ac:dyDescent="0.2">
      <c r="A237">
        <v>1100</v>
      </c>
      <c r="B237">
        <v>0.05</v>
      </c>
      <c r="C237">
        <v>0.5</v>
      </c>
      <c r="D237">
        <v>3000</v>
      </c>
      <c r="E237">
        <v>200</v>
      </c>
      <c r="F237">
        <v>0.3</v>
      </c>
      <c r="G237">
        <v>2</v>
      </c>
      <c r="H237">
        <v>236</v>
      </c>
      <c r="I237">
        <v>198.75319999999999</v>
      </c>
      <c r="J237">
        <v>2.2574969999999999</v>
      </c>
      <c r="K237">
        <v>4.0521900000000004</v>
      </c>
      <c r="L237">
        <v>6.7568510000000002</v>
      </c>
      <c r="M237">
        <v>16.17709</v>
      </c>
    </row>
    <row r="238" spans="1:13" hidden="1" x14ac:dyDescent="0.2">
      <c r="A238">
        <v>1100</v>
      </c>
      <c r="B238">
        <v>0.05</v>
      </c>
      <c r="C238">
        <v>0</v>
      </c>
      <c r="D238">
        <v>2500</v>
      </c>
      <c r="E238">
        <v>150</v>
      </c>
      <c r="F238">
        <v>0.3</v>
      </c>
      <c r="G238">
        <v>2</v>
      </c>
      <c r="H238">
        <v>237</v>
      </c>
      <c r="I238">
        <v>150.1557</v>
      </c>
      <c r="J238">
        <v>2.3121040000000002</v>
      </c>
      <c r="K238">
        <v>4.7803810000000002</v>
      </c>
      <c r="L238">
        <v>8.0958349999999992</v>
      </c>
      <c r="M238">
        <v>18.117080000000001</v>
      </c>
    </row>
    <row r="239" spans="1:13" hidden="1" x14ac:dyDescent="0.2">
      <c r="A239">
        <v>1900</v>
      </c>
      <c r="B239">
        <v>0.1</v>
      </c>
      <c r="C239">
        <v>0.5</v>
      </c>
      <c r="D239">
        <v>2500</v>
      </c>
      <c r="E239">
        <v>100</v>
      </c>
      <c r="F239">
        <v>0.3</v>
      </c>
      <c r="G239">
        <v>2</v>
      </c>
      <c r="H239">
        <v>238</v>
      </c>
      <c r="I239">
        <v>87.442049999999995</v>
      </c>
      <c r="J239">
        <v>4.6194790000000001</v>
      </c>
      <c r="K239">
        <v>10.93901</v>
      </c>
      <c r="L239" t="s">
        <v>49</v>
      </c>
      <c r="M239">
        <v>29.25826</v>
      </c>
    </row>
    <row r="240" spans="1:13" hidden="1" x14ac:dyDescent="0.2">
      <c r="A240">
        <v>1900</v>
      </c>
      <c r="B240">
        <v>0.1</v>
      </c>
      <c r="C240">
        <v>1</v>
      </c>
      <c r="D240">
        <v>2150</v>
      </c>
      <c r="E240">
        <v>200</v>
      </c>
      <c r="F240">
        <v>0.4</v>
      </c>
      <c r="G240">
        <v>2</v>
      </c>
      <c r="H240">
        <v>239</v>
      </c>
      <c r="I240">
        <v>60.051729999999999</v>
      </c>
      <c r="J240">
        <v>10.58127</v>
      </c>
      <c r="K240">
        <v>42.292870000000001</v>
      </c>
      <c r="L240" t="s">
        <v>49</v>
      </c>
      <c r="M240">
        <v>42.693240000000003</v>
      </c>
    </row>
    <row r="241" spans="1:13" hidden="1" x14ac:dyDescent="0.2">
      <c r="A241">
        <v>1100</v>
      </c>
      <c r="B241">
        <v>0.1</v>
      </c>
      <c r="C241">
        <v>0</v>
      </c>
      <c r="D241">
        <v>2150</v>
      </c>
      <c r="E241">
        <v>100</v>
      </c>
      <c r="F241">
        <v>0.4</v>
      </c>
      <c r="G241">
        <v>2</v>
      </c>
      <c r="H241">
        <v>240</v>
      </c>
      <c r="I241">
        <v>96.348550000000003</v>
      </c>
      <c r="J241">
        <v>3.418526</v>
      </c>
      <c r="K241">
        <v>8.590859</v>
      </c>
      <c r="L241" t="s">
        <v>49</v>
      </c>
      <c r="M241">
        <v>26.494689999999999</v>
      </c>
    </row>
    <row r="242" spans="1:13" hidden="1" x14ac:dyDescent="0.2">
      <c r="A242">
        <v>1500</v>
      </c>
      <c r="B242">
        <v>0.1</v>
      </c>
      <c r="C242">
        <v>0</v>
      </c>
      <c r="D242">
        <v>2500</v>
      </c>
      <c r="E242">
        <v>100</v>
      </c>
      <c r="F242">
        <v>0.3</v>
      </c>
      <c r="G242">
        <v>0</v>
      </c>
      <c r="H242">
        <v>241</v>
      </c>
      <c r="I242">
        <v>100.0322</v>
      </c>
      <c r="J242">
        <v>2.9312689999999999</v>
      </c>
      <c r="K242">
        <v>7.0978919999999999</v>
      </c>
      <c r="L242">
        <v>19.502199999999998</v>
      </c>
      <c r="M242">
        <v>24.521719999999998</v>
      </c>
    </row>
    <row r="243" spans="1:13" hidden="1" x14ac:dyDescent="0.2">
      <c r="A243">
        <v>1100</v>
      </c>
      <c r="B243">
        <v>0.1</v>
      </c>
      <c r="C243">
        <v>0.5</v>
      </c>
      <c r="D243">
        <v>2500</v>
      </c>
      <c r="E243">
        <v>100</v>
      </c>
      <c r="F243">
        <v>0.3</v>
      </c>
      <c r="G243">
        <v>0</v>
      </c>
      <c r="H243">
        <v>242</v>
      </c>
      <c r="I243">
        <v>100.1159</v>
      </c>
      <c r="J243">
        <v>2.642903</v>
      </c>
      <c r="K243">
        <v>5.2742100000000001</v>
      </c>
      <c r="L243">
        <v>10.62588</v>
      </c>
      <c r="M243">
        <v>22.513819999999999</v>
      </c>
    </row>
    <row r="244" spans="1:13" hidden="1" x14ac:dyDescent="0.2">
      <c r="A244">
        <v>1500</v>
      </c>
      <c r="B244">
        <v>0.15</v>
      </c>
      <c r="C244">
        <v>0.5</v>
      </c>
      <c r="D244">
        <v>2500</v>
      </c>
      <c r="E244">
        <v>100</v>
      </c>
      <c r="F244">
        <v>0.3</v>
      </c>
      <c r="G244">
        <v>2</v>
      </c>
      <c r="H244">
        <v>243</v>
      </c>
      <c r="I244">
        <v>77.543120000000002</v>
      </c>
      <c r="J244">
        <v>3.8372570000000001</v>
      </c>
      <c r="K244">
        <v>10.1562</v>
      </c>
      <c r="L244" t="s">
        <v>49</v>
      </c>
      <c r="M244">
        <v>29.863510000000002</v>
      </c>
    </row>
    <row r="245" spans="1:13" hidden="1" x14ac:dyDescent="0.2">
      <c r="A245">
        <v>1900</v>
      </c>
      <c r="B245">
        <v>0.15</v>
      </c>
      <c r="C245">
        <v>1</v>
      </c>
      <c r="D245">
        <v>2500</v>
      </c>
      <c r="E245">
        <v>200</v>
      </c>
      <c r="F245">
        <v>0.5</v>
      </c>
      <c r="G245">
        <v>2</v>
      </c>
      <c r="H245">
        <v>244</v>
      </c>
      <c r="I245">
        <v>38.743200000000002</v>
      </c>
      <c r="J245">
        <v>12.221690000000001</v>
      </c>
      <c r="K245" t="s">
        <v>49</v>
      </c>
      <c r="L245" t="s">
        <v>49</v>
      </c>
      <c r="M245">
        <v>54.985669999999999</v>
      </c>
    </row>
    <row r="246" spans="1:13" hidden="1" x14ac:dyDescent="0.2">
      <c r="A246">
        <v>1100</v>
      </c>
      <c r="B246">
        <v>0.15</v>
      </c>
      <c r="C246">
        <v>1</v>
      </c>
      <c r="D246">
        <v>2150</v>
      </c>
      <c r="E246">
        <v>200</v>
      </c>
      <c r="F246">
        <v>0.5</v>
      </c>
      <c r="G246">
        <v>2</v>
      </c>
      <c r="H246">
        <v>245</v>
      </c>
      <c r="I246">
        <v>56.744250000000001</v>
      </c>
      <c r="J246">
        <v>6.2495430000000001</v>
      </c>
      <c r="K246" t="s">
        <v>49</v>
      </c>
      <c r="L246" t="s">
        <v>49</v>
      </c>
      <c r="M246">
        <v>39.245669999999997</v>
      </c>
    </row>
    <row r="247" spans="1:13" hidden="1" x14ac:dyDescent="0.2">
      <c r="A247">
        <v>1100</v>
      </c>
      <c r="B247">
        <v>0.05</v>
      </c>
      <c r="C247">
        <v>0.5</v>
      </c>
      <c r="D247">
        <v>3000</v>
      </c>
      <c r="E247">
        <v>100</v>
      </c>
      <c r="F247">
        <v>0.4</v>
      </c>
      <c r="G247">
        <v>1</v>
      </c>
      <c r="H247">
        <v>246</v>
      </c>
      <c r="I247">
        <v>100.1932</v>
      </c>
      <c r="J247">
        <v>2.8491590000000002</v>
      </c>
      <c r="K247">
        <v>5.3022989999999997</v>
      </c>
      <c r="L247">
        <v>9.1854689999999994</v>
      </c>
      <c r="M247">
        <v>22.372779999999999</v>
      </c>
    </row>
    <row r="248" spans="1:13" hidden="1" x14ac:dyDescent="0.2">
      <c r="A248">
        <v>1100</v>
      </c>
      <c r="B248">
        <v>0.05</v>
      </c>
      <c r="C248">
        <v>1</v>
      </c>
      <c r="D248">
        <v>2150</v>
      </c>
      <c r="E248">
        <v>150</v>
      </c>
      <c r="F248">
        <v>0.5</v>
      </c>
      <c r="G248">
        <v>2</v>
      </c>
      <c r="H248">
        <v>247</v>
      </c>
      <c r="I248">
        <v>118.5658</v>
      </c>
      <c r="J248">
        <v>5.0545980000000004</v>
      </c>
      <c r="K248">
        <v>10.00267</v>
      </c>
      <c r="L248">
        <v>19.437200000000001</v>
      </c>
      <c r="M248">
        <v>26.06108</v>
      </c>
    </row>
    <row r="249" spans="1:13" hidden="1" x14ac:dyDescent="0.2">
      <c r="A249">
        <v>1100</v>
      </c>
      <c r="B249">
        <v>0.15</v>
      </c>
      <c r="C249">
        <v>0.5</v>
      </c>
      <c r="D249">
        <v>2500</v>
      </c>
      <c r="E249">
        <v>100</v>
      </c>
      <c r="F249">
        <v>0.5</v>
      </c>
      <c r="G249">
        <v>0</v>
      </c>
      <c r="H249">
        <v>248</v>
      </c>
      <c r="I249">
        <v>65.737009999999998</v>
      </c>
      <c r="J249">
        <v>4.7371129999999999</v>
      </c>
      <c r="K249">
        <v>16.7089</v>
      </c>
      <c r="L249" t="s">
        <v>49</v>
      </c>
      <c r="M249">
        <v>34.301029999999997</v>
      </c>
    </row>
    <row r="250" spans="1:13" hidden="1" x14ac:dyDescent="0.2">
      <c r="A250">
        <v>1500</v>
      </c>
      <c r="B250">
        <v>0.05</v>
      </c>
      <c r="C250">
        <v>0</v>
      </c>
      <c r="D250">
        <v>3000</v>
      </c>
      <c r="E250">
        <v>150</v>
      </c>
      <c r="F250">
        <v>0.4</v>
      </c>
      <c r="G250">
        <v>2</v>
      </c>
      <c r="H250">
        <v>249</v>
      </c>
      <c r="I250">
        <v>139.9699</v>
      </c>
      <c r="J250">
        <v>3.036924</v>
      </c>
      <c r="K250">
        <v>6.5779209999999999</v>
      </c>
      <c r="L250">
        <v>12.64636</v>
      </c>
      <c r="M250">
        <v>21.580539999999999</v>
      </c>
    </row>
    <row r="251" spans="1:13" hidden="1" x14ac:dyDescent="0.2">
      <c r="A251">
        <v>1900</v>
      </c>
      <c r="B251">
        <v>0.15</v>
      </c>
      <c r="C251">
        <v>0.5</v>
      </c>
      <c r="D251">
        <v>2500</v>
      </c>
      <c r="E251">
        <v>200</v>
      </c>
      <c r="F251">
        <v>0.5</v>
      </c>
      <c r="G251">
        <v>1</v>
      </c>
      <c r="H251">
        <v>250</v>
      </c>
      <c r="I251">
        <v>38.743209999999998</v>
      </c>
      <c r="J251">
        <v>11.001340000000001</v>
      </c>
      <c r="K251" t="s">
        <v>49</v>
      </c>
      <c r="L251" t="s">
        <v>49</v>
      </c>
      <c r="M251">
        <v>53.81711</v>
      </c>
    </row>
    <row r="252" spans="1:13" hidden="1" x14ac:dyDescent="0.2">
      <c r="A252">
        <v>1900</v>
      </c>
      <c r="B252">
        <v>0.15</v>
      </c>
      <c r="C252">
        <v>0</v>
      </c>
      <c r="D252">
        <v>3000</v>
      </c>
      <c r="E252">
        <v>200</v>
      </c>
      <c r="F252">
        <v>0.5</v>
      </c>
      <c r="G252">
        <v>1</v>
      </c>
      <c r="H252">
        <v>251</v>
      </c>
      <c r="I252">
        <v>46.353760000000001</v>
      </c>
      <c r="J252">
        <v>6.9685839999999999</v>
      </c>
      <c r="K252" t="s">
        <v>49</v>
      </c>
      <c r="L252" t="s">
        <v>49</v>
      </c>
      <c r="M252">
        <v>45.199840000000002</v>
      </c>
    </row>
    <row r="253" spans="1:13" hidden="1" x14ac:dyDescent="0.2">
      <c r="A253">
        <v>1100</v>
      </c>
      <c r="B253">
        <v>0.1</v>
      </c>
      <c r="C253">
        <v>0.5</v>
      </c>
      <c r="D253">
        <v>2150</v>
      </c>
      <c r="E253">
        <v>200</v>
      </c>
      <c r="F253">
        <v>0.4</v>
      </c>
      <c r="G253">
        <v>2</v>
      </c>
      <c r="H253">
        <v>252</v>
      </c>
      <c r="I253">
        <v>96.333039999999997</v>
      </c>
      <c r="J253">
        <v>4.039415</v>
      </c>
      <c r="K253">
        <v>9.1749609999999997</v>
      </c>
      <c r="L253" t="s">
        <v>49</v>
      </c>
      <c r="M253">
        <v>27.06588</v>
      </c>
    </row>
    <row r="254" spans="1:13" hidden="1" x14ac:dyDescent="0.2">
      <c r="A254">
        <v>1900</v>
      </c>
      <c r="B254">
        <v>0.1</v>
      </c>
      <c r="C254">
        <v>0.5</v>
      </c>
      <c r="D254">
        <v>2500</v>
      </c>
      <c r="E254">
        <v>200</v>
      </c>
      <c r="F254">
        <v>0.3</v>
      </c>
      <c r="G254">
        <v>1</v>
      </c>
      <c r="H254">
        <v>253</v>
      </c>
      <c r="I254">
        <v>87.442049999999995</v>
      </c>
      <c r="J254">
        <v>4.6155270000000002</v>
      </c>
      <c r="K254">
        <v>10.950609999999999</v>
      </c>
      <c r="L254" t="s">
        <v>49</v>
      </c>
      <c r="M254">
        <v>29.257919999999999</v>
      </c>
    </row>
    <row r="255" spans="1:13" hidden="1" x14ac:dyDescent="0.2">
      <c r="A255">
        <v>1900</v>
      </c>
      <c r="B255">
        <v>0.15</v>
      </c>
      <c r="C255">
        <v>0</v>
      </c>
      <c r="D255">
        <v>2150</v>
      </c>
      <c r="E255">
        <v>150</v>
      </c>
      <c r="F255">
        <v>0.4</v>
      </c>
      <c r="G255">
        <v>0</v>
      </c>
      <c r="H255">
        <v>254</v>
      </c>
      <c r="I255">
        <v>41.197940000000003</v>
      </c>
      <c r="J255">
        <v>8.7540259999999996</v>
      </c>
      <c r="K255" t="s">
        <v>49</v>
      </c>
      <c r="L255" t="s">
        <v>49</v>
      </c>
      <c r="M255">
        <v>50.038589999999999</v>
      </c>
    </row>
    <row r="256" spans="1:13" hidden="1" x14ac:dyDescent="0.2">
      <c r="A256">
        <v>1500</v>
      </c>
      <c r="B256">
        <v>0.1</v>
      </c>
      <c r="C256">
        <v>0.5</v>
      </c>
      <c r="D256">
        <v>2500</v>
      </c>
      <c r="E256">
        <v>200</v>
      </c>
      <c r="F256">
        <v>0.3</v>
      </c>
      <c r="G256">
        <v>0</v>
      </c>
      <c r="H256">
        <v>255</v>
      </c>
      <c r="I256">
        <v>105.9131</v>
      </c>
      <c r="J256">
        <v>3.616724</v>
      </c>
      <c r="K256">
        <v>7.7835660000000004</v>
      </c>
      <c r="L256">
        <v>20.193899999999999</v>
      </c>
      <c r="M256">
        <v>24.992249999999999</v>
      </c>
    </row>
    <row r="257" spans="1:13" hidden="1" x14ac:dyDescent="0.2">
      <c r="A257">
        <v>1900</v>
      </c>
      <c r="B257">
        <v>0.15</v>
      </c>
      <c r="C257">
        <v>0.5</v>
      </c>
      <c r="D257">
        <v>3000</v>
      </c>
      <c r="E257">
        <v>150</v>
      </c>
      <c r="F257">
        <v>0.3</v>
      </c>
      <c r="G257">
        <v>2</v>
      </c>
      <c r="H257">
        <v>256</v>
      </c>
      <c r="I257">
        <v>74.33775</v>
      </c>
      <c r="J257">
        <v>4.5168809999999997</v>
      </c>
      <c r="K257">
        <v>11.68918</v>
      </c>
      <c r="L257" t="s">
        <v>49</v>
      </c>
      <c r="M257">
        <v>31.27665</v>
      </c>
    </row>
    <row r="258" spans="1:13" x14ac:dyDescent="0.2">
      <c r="A258">
        <v>1900</v>
      </c>
      <c r="B258">
        <v>0.05</v>
      </c>
      <c r="C258">
        <v>1</v>
      </c>
      <c r="D258">
        <v>2500</v>
      </c>
      <c r="E258">
        <v>150</v>
      </c>
      <c r="F258">
        <v>0.5</v>
      </c>
      <c r="G258">
        <v>2</v>
      </c>
      <c r="H258">
        <v>257</v>
      </c>
      <c r="I258">
        <v>90.44641</v>
      </c>
      <c r="J258">
        <v>8.0965919999999993</v>
      </c>
      <c r="K258">
        <v>16.863119999999999</v>
      </c>
      <c r="L258" t="s">
        <v>49</v>
      </c>
      <c r="M258">
        <v>33.387549999999997</v>
      </c>
    </row>
    <row r="259" spans="1:13" hidden="1" x14ac:dyDescent="0.2">
      <c r="A259">
        <v>1900</v>
      </c>
      <c r="B259">
        <v>0.1</v>
      </c>
      <c r="C259">
        <v>0.5</v>
      </c>
      <c r="D259">
        <v>3000</v>
      </c>
      <c r="E259">
        <v>200</v>
      </c>
      <c r="F259">
        <v>0.3</v>
      </c>
      <c r="G259">
        <v>2</v>
      </c>
      <c r="H259">
        <v>258</v>
      </c>
      <c r="I259">
        <v>102.23099999999999</v>
      </c>
      <c r="J259">
        <v>4.4251870000000002</v>
      </c>
      <c r="K259">
        <v>8.9141490000000001</v>
      </c>
      <c r="L259">
        <v>23.98104</v>
      </c>
      <c r="M259">
        <v>26.265219999999999</v>
      </c>
    </row>
    <row r="260" spans="1:13" hidden="1" x14ac:dyDescent="0.2">
      <c r="A260">
        <v>1500</v>
      </c>
      <c r="B260">
        <v>0.1</v>
      </c>
      <c r="C260">
        <v>0</v>
      </c>
      <c r="D260">
        <v>2500</v>
      </c>
      <c r="E260">
        <v>100</v>
      </c>
      <c r="F260">
        <v>0.4</v>
      </c>
      <c r="G260">
        <v>1</v>
      </c>
      <c r="H260">
        <v>259</v>
      </c>
      <c r="I260">
        <v>84.82987</v>
      </c>
      <c r="J260">
        <v>4.0655340000000004</v>
      </c>
      <c r="K260">
        <v>11.01662</v>
      </c>
      <c r="L260" t="s">
        <v>49</v>
      </c>
      <c r="M260">
        <v>29.357340000000001</v>
      </c>
    </row>
    <row r="261" spans="1:13" hidden="1" x14ac:dyDescent="0.2">
      <c r="A261">
        <v>1900</v>
      </c>
      <c r="B261">
        <v>0.1</v>
      </c>
      <c r="C261">
        <v>1</v>
      </c>
      <c r="D261">
        <v>3000</v>
      </c>
      <c r="E261">
        <v>150</v>
      </c>
      <c r="F261">
        <v>0.4</v>
      </c>
      <c r="G261">
        <v>0</v>
      </c>
      <c r="H261">
        <v>260</v>
      </c>
      <c r="I261">
        <v>81.386880000000005</v>
      </c>
      <c r="J261">
        <v>8.6501990000000006</v>
      </c>
      <c r="K261">
        <v>16.385929999999998</v>
      </c>
      <c r="L261" t="s">
        <v>49</v>
      </c>
      <c r="M261">
        <v>34.609520000000003</v>
      </c>
    </row>
    <row r="262" spans="1:13" hidden="1" x14ac:dyDescent="0.2">
      <c r="A262">
        <v>1500</v>
      </c>
      <c r="B262">
        <v>0.15</v>
      </c>
      <c r="C262">
        <v>1</v>
      </c>
      <c r="D262">
        <v>2150</v>
      </c>
      <c r="E262">
        <v>100</v>
      </c>
      <c r="F262">
        <v>0.5</v>
      </c>
      <c r="G262">
        <v>1</v>
      </c>
      <c r="H262">
        <v>261</v>
      </c>
      <c r="I262">
        <v>41.978839999999998</v>
      </c>
      <c r="J262">
        <v>10.260960000000001</v>
      </c>
      <c r="K262" t="s">
        <v>49</v>
      </c>
      <c r="L262" t="s">
        <v>49</v>
      </c>
      <c r="M262">
        <v>50.976239999999997</v>
      </c>
    </row>
    <row r="263" spans="1:13" hidden="1" x14ac:dyDescent="0.2">
      <c r="A263">
        <v>1100</v>
      </c>
      <c r="B263">
        <v>0.15</v>
      </c>
      <c r="C263">
        <v>0.5</v>
      </c>
      <c r="D263">
        <v>2500</v>
      </c>
      <c r="E263">
        <v>200</v>
      </c>
      <c r="F263">
        <v>0.4</v>
      </c>
      <c r="G263">
        <v>1</v>
      </c>
      <c r="H263">
        <v>262</v>
      </c>
      <c r="I263">
        <v>80.271349999999998</v>
      </c>
      <c r="J263">
        <v>3.7212670000000001</v>
      </c>
      <c r="K263">
        <v>9.5426059999999993</v>
      </c>
      <c r="L263" t="s">
        <v>49</v>
      </c>
      <c r="M263">
        <v>29.11298</v>
      </c>
    </row>
    <row r="264" spans="1:13" hidden="1" x14ac:dyDescent="0.2">
      <c r="A264">
        <v>1100</v>
      </c>
      <c r="B264">
        <v>0.05</v>
      </c>
      <c r="C264">
        <v>0</v>
      </c>
      <c r="D264">
        <v>2150</v>
      </c>
      <c r="E264">
        <v>150</v>
      </c>
      <c r="F264">
        <v>0.5</v>
      </c>
      <c r="G264">
        <v>0</v>
      </c>
      <c r="H264">
        <v>263</v>
      </c>
      <c r="I264">
        <v>118.6011</v>
      </c>
      <c r="J264">
        <v>3.983301</v>
      </c>
      <c r="K264">
        <v>8.9194390000000006</v>
      </c>
      <c r="L264">
        <v>18.355119999999999</v>
      </c>
      <c r="M264">
        <v>24.991710000000001</v>
      </c>
    </row>
    <row r="265" spans="1:13" hidden="1" x14ac:dyDescent="0.2">
      <c r="A265">
        <v>1500</v>
      </c>
      <c r="B265">
        <v>0.05</v>
      </c>
      <c r="C265">
        <v>0.5</v>
      </c>
      <c r="D265">
        <v>3000</v>
      </c>
      <c r="E265">
        <v>100</v>
      </c>
      <c r="F265">
        <v>0.5</v>
      </c>
      <c r="G265">
        <v>0</v>
      </c>
      <c r="H265">
        <v>264</v>
      </c>
      <c r="I265">
        <v>100.0742</v>
      </c>
      <c r="J265">
        <v>4.6125730000000003</v>
      </c>
      <c r="K265">
        <v>9.2973320000000008</v>
      </c>
      <c r="L265">
        <v>18.067240000000002</v>
      </c>
      <c r="M265">
        <v>26.003969999999999</v>
      </c>
    </row>
    <row r="266" spans="1:13" hidden="1" x14ac:dyDescent="0.2">
      <c r="A266">
        <v>1100</v>
      </c>
      <c r="B266">
        <v>0.05</v>
      </c>
      <c r="C266">
        <v>1</v>
      </c>
      <c r="D266">
        <v>2150</v>
      </c>
      <c r="E266">
        <v>200</v>
      </c>
      <c r="F266">
        <v>0.5</v>
      </c>
      <c r="G266">
        <v>0</v>
      </c>
      <c r="H266">
        <v>265</v>
      </c>
      <c r="I266">
        <v>118.5188</v>
      </c>
      <c r="J266">
        <v>5.0829110000000002</v>
      </c>
      <c r="K266">
        <v>10.01764</v>
      </c>
      <c r="L266">
        <v>19.453469999999999</v>
      </c>
      <c r="M266">
        <v>26.059139999999999</v>
      </c>
    </row>
    <row r="267" spans="1:13" hidden="1" x14ac:dyDescent="0.2">
      <c r="A267">
        <v>1100</v>
      </c>
      <c r="B267">
        <v>0.05</v>
      </c>
      <c r="C267">
        <v>0.5</v>
      </c>
      <c r="D267">
        <v>2150</v>
      </c>
      <c r="E267">
        <v>150</v>
      </c>
      <c r="F267">
        <v>0.4</v>
      </c>
      <c r="G267">
        <v>0</v>
      </c>
      <c r="H267">
        <v>266</v>
      </c>
      <c r="I267">
        <v>135.95650000000001</v>
      </c>
      <c r="J267">
        <v>3.6274329999999999</v>
      </c>
      <c r="K267">
        <v>7.3268240000000002</v>
      </c>
      <c r="L267">
        <v>13.83151</v>
      </c>
      <c r="M267">
        <v>22.50357</v>
      </c>
    </row>
    <row r="268" spans="1:13" hidden="1" x14ac:dyDescent="0.2">
      <c r="A268">
        <v>1100</v>
      </c>
      <c r="B268">
        <v>0.05</v>
      </c>
      <c r="C268">
        <v>1</v>
      </c>
      <c r="D268">
        <v>3000</v>
      </c>
      <c r="E268">
        <v>100</v>
      </c>
      <c r="F268">
        <v>0.4</v>
      </c>
      <c r="G268">
        <v>2</v>
      </c>
      <c r="H268">
        <v>267</v>
      </c>
      <c r="I268">
        <v>100.1932</v>
      </c>
      <c r="J268">
        <v>3.825644</v>
      </c>
      <c r="K268">
        <v>6.3044190000000002</v>
      </c>
      <c r="L268">
        <v>10.174099999999999</v>
      </c>
      <c r="M268">
        <v>23.375900000000001</v>
      </c>
    </row>
    <row r="269" spans="1:13" hidden="1" x14ac:dyDescent="0.2">
      <c r="A269">
        <v>1500</v>
      </c>
      <c r="B269">
        <v>0.15</v>
      </c>
      <c r="C269">
        <v>0</v>
      </c>
      <c r="D269">
        <v>3000</v>
      </c>
      <c r="E269">
        <v>150</v>
      </c>
      <c r="F269">
        <v>0.5</v>
      </c>
      <c r="G269">
        <v>2</v>
      </c>
      <c r="H269">
        <v>268</v>
      </c>
      <c r="I269">
        <v>58.347639999999998</v>
      </c>
      <c r="J269">
        <v>4.869542</v>
      </c>
      <c r="K269" t="s">
        <v>49</v>
      </c>
      <c r="L269" t="s">
        <v>49</v>
      </c>
      <c r="M269">
        <v>37.22871</v>
      </c>
    </row>
    <row r="270" spans="1:13" hidden="1" x14ac:dyDescent="0.2">
      <c r="A270">
        <v>1500</v>
      </c>
      <c r="B270">
        <v>0.15</v>
      </c>
      <c r="C270">
        <v>1</v>
      </c>
      <c r="D270">
        <v>3000</v>
      </c>
      <c r="E270">
        <v>150</v>
      </c>
      <c r="F270">
        <v>0.3</v>
      </c>
      <c r="G270">
        <v>2</v>
      </c>
      <c r="H270">
        <v>269</v>
      </c>
      <c r="I270">
        <v>92.057000000000002</v>
      </c>
      <c r="J270">
        <v>4.6026290000000003</v>
      </c>
      <c r="K270">
        <v>8.7228510000000004</v>
      </c>
      <c r="L270" t="s">
        <v>49</v>
      </c>
      <c r="M270">
        <v>27.415420000000001</v>
      </c>
    </row>
    <row r="271" spans="1:13" hidden="1" x14ac:dyDescent="0.2">
      <c r="A271">
        <v>1100</v>
      </c>
      <c r="B271">
        <v>0.1</v>
      </c>
      <c r="C271">
        <v>1</v>
      </c>
      <c r="D271">
        <v>2500</v>
      </c>
      <c r="E271">
        <v>100</v>
      </c>
      <c r="F271">
        <v>0.3</v>
      </c>
      <c r="G271">
        <v>1</v>
      </c>
      <c r="H271">
        <v>270</v>
      </c>
      <c r="I271">
        <v>100.116</v>
      </c>
      <c r="J271">
        <v>3.6192229999999999</v>
      </c>
      <c r="K271">
        <v>6.2560739999999999</v>
      </c>
      <c r="L271">
        <v>11.606920000000001</v>
      </c>
      <c r="M271">
        <v>23.480820000000001</v>
      </c>
    </row>
    <row r="272" spans="1:13" hidden="1" x14ac:dyDescent="0.2">
      <c r="A272">
        <v>1100</v>
      </c>
      <c r="B272">
        <v>0.15</v>
      </c>
      <c r="C272">
        <v>0.5</v>
      </c>
      <c r="D272">
        <v>2500</v>
      </c>
      <c r="E272">
        <v>200</v>
      </c>
      <c r="F272">
        <v>0.5</v>
      </c>
      <c r="G272">
        <v>2</v>
      </c>
      <c r="H272">
        <v>271</v>
      </c>
      <c r="I272">
        <v>65.735640000000004</v>
      </c>
      <c r="J272">
        <v>4.7813670000000004</v>
      </c>
      <c r="K272">
        <v>16.722010000000001</v>
      </c>
      <c r="L272" t="s">
        <v>49</v>
      </c>
      <c r="M272">
        <v>34.309399999999997</v>
      </c>
    </row>
    <row r="273" spans="1:13" hidden="1" x14ac:dyDescent="0.2">
      <c r="A273">
        <v>1100</v>
      </c>
      <c r="B273">
        <v>0.1</v>
      </c>
      <c r="C273">
        <v>1</v>
      </c>
      <c r="D273">
        <v>2500</v>
      </c>
      <c r="E273">
        <v>200</v>
      </c>
      <c r="F273">
        <v>0.4</v>
      </c>
      <c r="G273">
        <v>1</v>
      </c>
      <c r="H273">
        <v>272</v>
      </c>
      <c r="I273">
        <v>109.41589999999999</v>
      </c>
      <c r="J273">
        <v>4.3216150000000004</v>
      </c>
      <c r="K273">
        <v>8.3214020000000009</v>
      </c>
      <c r="L273">
        <v>19.109490000000001</v>
      </c>
      <c r="M273">
        <v>25.281580000000002</v>
      </c>
    </row>
    <row r="274" spans="1:13" hidden="1" x14ac:dyDescent="0.2">
      <c r="A274">
        <v>1100</v>
      </c>
      <c r="B274">
        <v>0.05</v>
      </c>
      <c r="C274">
        <v>0.5</v>
      </c>
      <c r="D274">
        <v>2150</v>
      </c>
      <c r="E274">
        <v>200</v>
      </c>
      <c r="F274">
        <v>0.5</v>
      </c>
      <c r="G274">
        <v>2</v>
      </c>
      <c r="H274">
        <v>273</v>
      </c>
      <c r="I274">
        <v>118.5448</v>
      </c>
      <c r="J274">
        <v>4.4548379999999996</v>
      </c>
      <c r="K274">
        <v>9.4056979999999992</v>
      </c>
      <c r="L274">
        <v>18.80949</v>
      </c>
      <c r="M274">
        <v>25.429939999999998</v>
      </c>
    </row>
    <row r="275" spans="1:13" hidden="1" x14ac:dyDescent="0.2">
      <c r="A275">
        <v>1900</v>
      </c>
      <c r="B275">
        <v>0.1</v>
      </c>
      <c r="C275">
        <v>1</v>
      </c>
      <c r="D275">
        <v>2150</v>
      </c>
      <c r="E275">
        <v>150</v>
      </c>
      <c r="F275">
        <v>0.3</v>
      </c>
      <c r="G275">
        <v>0</v>
      </c>
      <c r="H275">
        <v>274</v>
      </c>
      <c r="I275">
        <v>76.454319999999996</v>
      </c>
      <c r="J275">
        <v>6.4220540000000002</v>
      </c>
      <c r="K275">
        <v>15.410600000000001</v>
      </c>
      <c r="L275" t="s">
        <v>49</v>
      </c>
      <c r="M275">
        <v>33.512149999999998</v>
      </c>
    </row>
    <row r="276" spans="1:13" hidden="1" x14ac:dyDescent="0.2">
      <c r="A276">
        <v>1100</v>
      </c>
      <c r="B276">
        <v>0.05</v>
      </c>
      <c r="C276">
        <v>0</v>
      </c>
      <c r="D276">
        <v>2150</v>
      </c>
      <c r="E276">
        <v>200</v>
      </c>
      <c r="F276">
        <v>0.4</v>
      </c>
      <c r="G276">
        <v>0</v>
      </c>
      <c r="H276">
        <v>275</v>
      </c>
      <c r="I276">
        <v>135.98699999999999</v>
      </c>
      <c r="J276">
        <v>3.1510639999999999</v>
      </c>
      <c r="K276">
        <v>6.8859029999999999</v>
      </c>
      <c r="L276">
        <v>13.32254</v>
      </c>
      <c r="M276">
        <v>22.025759999999998</v>
      </c>
    </row>
    <row r="277" spans="1:13" hidden="1" x14ac:dyDescent="0.2">
      <c r="A277">
        <v>1500</v>
      </c>
      <c r="B277">
        <v>0.15</v>
      </c>
      <c r="C277">
        <v>1</v>
      </c>
      <c r="D277">
        <v>3000</v>
      </c>
      <c r="E277">
        <v>100</v>
      </c>
      <c r="F277">
        <v>0.3</v>
      </c>
      <c r="G277">
        <v>1</v>
      </c>
      <c r="H277">
        <v>276</v>
      </c>
      <c r="I277">
        <v>92.057000000000002</v>
      </c>
      <c r="J277">
        <v>4.6346660000000002</v>
      </c>
      <c r="K277">
        <v>8.7653839999999992</v>
      </c>
      <c r="L277" t="s">
        <v>49</v>
      </c>
      <c r="M277">
        <v>27.442450000000001</v>
      </c>
    </row>
    <row r="278" spans="1:13" hidden="1" x14ac:dyDescent="0.2">
      <c r="A278">
        <v>1100</v>
      </c>
      <c r="B278">
        <v>0.15</v>
      </c>
      <c r="C278">
        <v>0</v>
      </c>
      <c r="D278">
        <v>2150</v>
      </c>
      <c r="E278">
        <v>100</v>
      </c>
      <c r="F278">
        <v>0.4</v>
      </c>
      <c r="G278">
        <v>0</v>
      </c>
      <c r="H278">
        <v>277</v>
      </c>
      <c r="I278">
        <v>69.492630000000005</v>
      </c>
      <c r="J278">
        <v>3.7734740000000002</v>
      </c>
      <c r="K278">
        <v>12.994020000000001</v>
      </c>
      <c r="L278" t="s">
        <v>49</v>
      </c>
      <c r="M278">
        <v>32.097149999999999</v>
      </c>
    </row>
    <row r="279" spans="1:13" hidden="1" x14ac:dyDescent="0.2">
      <c r="A279">
        <v>1500</v>
      </c>
      <c r="B279">
        <v>0.15</v>
      </c>
      <c r="C279">
        <v>0</v>
      </c>
      <c r="D279">
        <v>2150</v>
      </c>
      <c r="E279">
        <v>150</v>
      </c>
      <c r="F279">
        <v>0.5</v>
      </c>
      <c r="G279">
        <v>0</v>
      </c>
      <c r="H279">
        <v>278</v>
      </c>
      <c r="I279">
        <v>41.979190000000003</v>
      </c>
      <c r="J279">
        <v>8.5045369999999991</v>
      </c>
      <c r="K279" t="s">
        <v>49</v>
      </c>
      <c r="L279" t="s">
        <v>49</v>
      </c>
      <c r="M279">
        <v>49.339509999999997</v>
      </c>
    </row>
    <row r="280" spans="1:13" hidden="1" x14ac:dyDescent="0.2">
      <c r="A280">
        <v>1100</v>
      </c>
      <c r="B280">
        <v>0.05</v>
      </c>
      <c r="C280">
        <v>0.5</v>
      </c>
      <c r="D280">
        <v>2150</v>
      </c>
      <c r="E280">
        <v>150</v>
      </c>
      <c r="F280">
        <v>0.3</v>
      </c>
      <c r="G280">
        <v>2</v>
      </c>
      <c r="H280">
        <v>279</v>
      </c>
      <c r="I280">
        <v>150.10910000000001</v>
      </c>
      <c r="J280">
        <v>2.7338819999999999</v>
      </c>
      <c r="K280">
        <v>5.3707929999999999</v>
      </c>
      <c r="L280">
        <v>9.7015930000000008</v>
      </c>
      <c r="M280">
        <v>19.39001</v>
      </c>
    </row>
    <row r="281" spans="1:13" hidden="1" x14ac:dyDescent="0.2">
      <c r="A281">
        <v>1500</v>
      </c>
      <c r="B281">
        <v>0.15</v>
      </c>
      <c r="C281">
        <v>0.5</v>
      </c>
      <c r="D281">
        <v>2500</v>
      </c>
      <c r="E281">
        <v>150</v>
      </c>
      <c r="F281">
        <v>0.4</v>
      </c>
      <c r="G281">
        <v>1</v>
      </c>
      <c r="H281">
        <v>280</v>
      </c>
      <c r="I281">
        <v>60.067120000000003</v>
      </c>
      <c r="J281">
        <v>5.3591959999999998</v>
      </c>
      <c r="K281">
        <v>35.470010000000002</v>
      </c>
      <c r="L281" t="s">
        <v>49</v>
      </c>
      <c r="M281">
        <v>36.970570000000002</v>
      </c>
    </row>
    <row r="282" spans="1:13" hidden="1" x14ac:dyDescent="0.2">
      <c r="A282">
        <v>1900</v>
      </c>
      <c r="B282">
        <v>0.05</v>
      </c>
      <c r="C282">
        <v>0</v>
      </c>
      <c r="D282">
        <v>2500</v>
      </c>
      <c r="E282">
        <v>200</v>
      </c>
      <c r="F282">
        <v>0.5</v>
      </c>
      <c r="G282">
        <v>1</v>
      </c>
      <c r="H282">
        <v>281</v>
      </c>
      <c r="I282">
        <v>90.525369999999995</v>
      </c>
      <c r="J282">
        <v>6.1024560000000001</v>
      </c>
      <c r="K282">
        <v>14.87645</v>
      </c>
      <c r="L282" t="s">
        <v>49</v>
      </c>
      <c r="M282">
        <v>31.479240000000001</v>
      </c>
    </row>
    <row r="283" spans="1:13" hidden="1" x14ac:dyDescent="0.2">
      <c r="A283">
        <v>1900</v>
      </c>
      <c r="B283">
        <v>0.05</v>
      </c>
      <c r="C283">
        <v>1</v>
      </c>
      <c r="D283">
        <v>3000</v>
      </c>
      <c r="E283">
        <v>200</v>
      </c>
      <c r="F283">
        <v>0.5</v>
      </c>
      <c r="G283">
        <v>1</v>
      </c>
      <c r="H283">
        <v>282</v>
      </c>
      <c r="I283">
        <v>103.3057</v>
      </c>
      <c r="J283">
        <v>7.2010329999999998</v>
      </c>
      <c r="K283">
        <v>13.77548</v>
      </c>
      <c r="L283">
        <v>28.425519999999999</v>
      </c>
      <c r="M283">
        <v>30.310390000000002</v>
      </c>
    </row>
    <row r="284" spans="1:13" hidden="1" x14ac:dyDescent="0.2">
      <c r="A284">
        <v>1500</v>
      </c>
      <c r="B284">
        <v>0.05</v>
      </c>
      <c r="C284">
        <v>1</v>
      </c>
      <c r="D284">
        <v>2500</v>
      </c>
      <c r="E284">
        <v>100</v>
      </c>
      <c r="F284">
        <v>0.5</v>
      </c>
      <c r="G284">
        <v>0</v>
      </c>
      <c r="H284">
        <v>283</v>
      </c>
      <c r="I284">
        <v>100.0445</v>
      </c>
      <c r="J284">
        <v>6.9390869999999998</v>
      </c>
      <c r="K284">
        <v>13.010160000000001</v>
      </c>
      <c r="L284">
        <v>26.077470000000002</v>
      </c>
      <c r="M284">
        <v>29.630389999999998</v>
      </c>
    </row>
    <row r="285" spans="1:13" hidden="1" x14ac:dyDescent="0.2">
      <c r="A285">
        <v>1500</v>
      </c>
      <c r="B285">
        <v>0.1</v>
      </c>
      <c r="C285">
        <v>0.5</v>
      </c>
      <c r="D285">
        <v>3000</v>
      </c>
      <c r="E285">
        <v>100</v>
      </c>
      <c r="F285">
        <v>0.4</v>
      </c>
      <c r="G285">
        <v>0</v>
      </c>
      <c r="H285">
        <v>284</v>
      </c>
      <c r="I285">
        <v>99.299289999999999</v>
      </c>
      <c r="J285">
        <v>4.154096</v>
      </c>
      <c r="K285">
        <v>9.0070920000000001</v>
      </c>
      <c r="L285" t="s">
        <v>49</v>
      </c>
      <c r="M285">
        <v>26.629149999999999</v>
      </c>
    </row>
    <row r="286" spans="1:13" hidden="1" x14ac:dyDescent="0.2">
      <c r="A286">
        <v>1500</v>
      </c>
      <c r="B286">
        <v>0.1</v>
      </c>
      <c r="C286">
        <v>0.5</v>
      </c>
      <c r="D286">
        <v>2150</v>
      </c>
      <c r="E286">
        <v>100</v>
      </c>
      <c r="F286">
        <v>0.4</v>
      </c>
      <c r="G286">
        <v>1</v>
      </c>
      <c r="H286">
        <v>285</v>
      </c>
      <c r="I286">
        <v>74.142750000000007</v>
      </c>
      <c r="J286">
        <v>5.5434140000000003</v>
      </c>
      <c r="K286">
        <v>15.626849999999999</v>
      </c>
      <c r="L286" t="s">
        <v>49</v>
      </c>
      <c r="M286">
        <v>33.381979999999999</v>
      </c>
    </row>
    <row r="287" spans="1:13" hidden="1" x14ac:dyDescent="0.2">
      <c r="A287">
        <v>1900</v>
      </c>
      <c r="B287">
        <v>0.1</v>
      </c>
      <c r="C287">
        <v>0</v>
      </c>
      <c r="D287">
        <v>2150</v>
      </c>
      <c r="E287">
        <v>200</v>
      </c>
      <c r="F287">
        <v>0.5</v>
      </c>
      <c r="G287">
        <v>1</v>
      </c>
      <c r="H287">
        <v>286</v>
      </c>
      <c r="I287">
        <v>49.16245</v>
      </c>
      <c r="J287">
        <v>9.3353490000000008</v>
      </c>
      <c r="K287" t="s">
        <v>49</v>
      </c>
      <c r="L287" t="s">
        <v>49</v>
      </c>
      <c r="M287">
        <v>45.900320000000001</v>
      </c>
    </row>
    <row r="288" spans="1:13" hidden="1" x14ac:dyDescent="0.2">
      <c r="A288">
        <v>1500</v>
      </c>
      <c r="B288">
        <v>0.05</v>
      </c>
      <c r="C288">
        <v>0.5</v>
      </c>
      <c r="D288">
        <v>3000</v>
      </c>
      <c r="E288">
        <v>200</v>
      </c>
      <c r="F288">
        <v>0.4</v>
      </c>
      <c r="G288">
        <v>1</v>
      </c>
      <c r="H288">
        <v>287</v>
      </c>
      <c r="I288">
        <v>139.7833</v>
      </c>
      <c r="J288">
        <v>3.9757220000000002</v>
      </c>
      <c r="K288">
        <v>7.5204060000000004</v>
      </c>
      <c r="L288">
        <v>13.59329</v>
      </c>
      <c r="M288">
        <v>22.445119999999999</v>
      </c>
    </row>
    <row r="289" spans="1:13" hidden="1" x14ac:dyDescent="0.2">
      <c r="A289">
        <v>1500</v>
      </c>
      <c r="B289">
        <v>0.15</v>
      </c>
      <c r="C289">
        <v>0.5</v>
      </c>
      <c r="D289">
        <v>3000</v>
      </c>
      <c r="E289">
        <v>200</v>
      </c>
      <c r="F289">
        <v>0.5</v>
      </c>
      <c r="G289">
        <v>1</v>
      </c>
      <c r="H289">
        <v>288</v>
      </c>
      <c r="I289">
        <v>58.345860000000002</v>
      </c>
      <c r="J289">
        <v>5.6026319999999998</v>
      </c>
      <c r="K289" t="s">
        <v>49</v>
      </c>
      <c r="L289" t="s">
        <v>49</v>
      </c>
      <c r="M289">
        <v>37.915199999999999</v>
      </c>
    </row>
    <row r="290" spans="1:13" hidden="1" x14ac:dyDescent="0.2">
      <c r="A290">
        <v>1100</v>
      </c>
      <c r="B290">
        <v>0.05</v>
      </c>
      <c r="C290">
        <v>1</v>
      </c>
      <c r="D290">
        <v>2500</v>
      </c>
      <c r="E290">
        <v>200</v>
      </c>
      <c r="F290">
        <v>0.3</v>
      </c>
      <c r="G290">
        <v>2</v>
      </c>
      <c r="H290">
        <v>289</v>
      </c>
      <c r="I290">
        <v>176.7998</v>
      </c>
      <c r="J290">
        <v>3.5207280000000001</v>
      </c>
      <c r="K290">
        <v>5.736707</v>
      </c>
      <c r="L290">
        <v>9.1885790000000007</v>
      </c>
      <c r="M290">
        <v>18.823840000000001</v>
      </c>
    </row>
    <row r="291" spans="1:13" hidden="1" x14ac:dyDescent="0.2">
      <c r="A291">
        <v>1100</v>
      </c>
      <c r="B291">
        <v>0.05</v>
      </c>
      <c r="C291">
        <v>1</v>
      </c>
      <c r="D291">
        <v>2150</v>
      </c>
      <c r="E291">
        <v>150</v>
      </c>
      <c r="F291">
        <v>0.4</v>
      </c>
      <c r="G291">
        <v>1</v>
      </c>
      <c r="H291">
        <v>290</v>
      </c>
      <c r="I291">
        <v>136.03819999999999</v>
      </c>
      <c r="J291">
        <v>4.4900270000000004</v>
      </c>
      <c r="K291">
        <v>8.2212069999999997</v>
      </c>
      <c r="L291">
        <v>14.69347</v>
      </c>
      <c r="M291">
        <v>23.399619999999999</v>
      </c>
    </row>
    <row r="292" spans="1:13" hidden="1" x14ac:dyDescent="0.2">
      <c r="A292">
        <v>1100</v>
      </c>
      <c r="B292">
        <v>0.15</v>
      </c>
      <c r="C292">
        <v>0</v>
      </c>
      <c r="D292">
        <v>3000</v>
      </c>
      <c r="E292">
        <v>100</v>
      </c>
      <c r="F292">
        <v>0.5</v>
      </c>
      <c r="G292">
        <v>0</v>
      </c>
      <c r="H292">
        <v>291</v>
      </c>
      <c r="I292">
        <v>78.324539999999999</v>
      </c>
      <c r="J292">
        <v>3.2649180000000002</v>
      </c>
      <c r="K292">
        <v>9.6006730000000005</v>
      </c>
      <c r="L292" t="s">
        <v>49</v>
      </c>
      <c r="M292">
        <v>29.19304</v>
      </c>
    </row>
    <row r="293" spans="1:13" hidden="1" x14ac:dyDescent="0.2">
      <c r="A293">
        <v>1500</v>
      </c>
      <c r="B293">
        <v>0.15</v>
      </c>
      <c r="C293">
        <v>1</v>
      </c>
      <c r="D293">
        <v>3000</v>
      </c>
      <c r="E293">
        <v>150</v>
      </c>
      <c r="F293">
        <v>0.5</v>
      </c>
      <c r="G293">
        <v>1</v>
      </c>
      <c r="H293">
        <v>292</v>
      </c>
      <c r="I293">
        <v>58.344940000000001</v>
      </c>
      <c r="J293">
        <v>7.033182</v>
      </c>
      <c r="K293" t="s">
        <v>49</v>
      </c>
      <c r="L293" t="s">
        <v>49</v>
      </c>
      <c r="M293">
        <v>39.296210000000002</v>
      </c>
    </row>
    <row r="294" spans="1:13" hidden="1" x14ac:dyDescent="0.2">
      <c r="A294">
        <v>1500</v>
      </c>
      <c r="B294">
        <v>0.1</v>
      </c>
      <c r="C294">
        <v>0</v>
      </c>
      <c r="D294">
        <v>3000</v>
      </c>
      <c r="E294">
        <v>200</v>
      </c>
      <c r="F294">
        <v>0.3</v>
      </c>
      <c r="G294">
        <v>0</v>
      </c>
      <c r="H294">
        <v>293</v>
      </c>
      <c r="I294">
        <v>123.2174</v>
      </c>
      <c r="J294">
        <v>2.672644</v>
      </c>
      <c r="K294">
        <v>6.0721829999999999</v>
      </c>
      <c r="L294">
        <v>12.761279999999999</v>
      </c>
      <c r="M294">
        <v>21.88072</v>
      </c>
    </row>
    <row r="295" spans="1:13" hidden="1" x14ac:dyDescent="0.2">
      <c r="A295">
        <v>1100</v>
      </c>
      <c r="B295">
        <v>0.05</v>
      </c>
      <c r="C295">
        <v>1</v>
      </c>
      <c r="D295">
        <v>3000</v>
      </c>
      <c r="E295">
        <v>100</v>
      </c>
      <c r="F295">
        <v>0.3</v>
      </c>
      <c r="G295">
        <v>1</v>
      </c>
      <c r="H295">
        <v>294</v>
      </c>
      <c r="I295">
        <v>100.283</v>
      </c>
      <c r="J295">
        <v>3.3638979999999998</v>
      </c>
      <c r="K295">
        <v>5.1320220000000001</v>
      </c>
      <c r="L295">
        <v>7.8687860000000001</v>
      </c>
      <c r="M295">
        <v>22.373840000000001</v>
      </c>
    </row>
    <row r="296" spans="1:13" hidden="1" x14ac:dyDescent="0.2">
      <c r="A296">
        <v>1900</v>
      </c>
      <c r="B296">
        <v>0.1</v>
      </c>
      <c r="C296">
        <v>0</v>
      </c>
      <c r="D296">
        <v>2500</v>
      </c>
      <c r="E296">
        <v>200</v>
      </c>
      <c r="F296">
        <v>0.3</v>
      </c>
      <c r="G296">
        <v>0</v>
      </c>
      <c r="H296">
        <v>295</v>
      </c>
      <c r="I296">
        <v>87.46369</v>
      </c>
      <c r="J296">
        <v>3.881329</v>
      </c>
      <c r="K296">
        <v>10.170260000000001</v>
      </c>
      <c r="L296" t="s">
        <v>49</v>
      </c>
      <c r="M296">
        <v>28.54223</v>
      </c>
    </row>
    <row r="297" spans="1:13" hidden="1" x14ac:dyDescent="0.2">
      <c r="A297">
        <v>1500</v>
      </c>
      <c r="B297">
        <v>0.15</v>
      </c>
      <c r="C297">
        <v>0.5</v>
      </c>
      <c r="D297">
        <v>2500</v>
      </c>
      <c r="E297">
        <v>100</v>
      </c>
      <c r="F297">
        <v>0.5</v>
      </c>
      <c r="G297">
        <v>1</v>
      </c>
      <c r="H297">
        <v>296</v>
      </c>
      <c r="I297">
        <v>48.754820000000002</v>
      </c>
      <c r="J297">
        <v>7.2572349999999997</v>
      </c>
      <c r="K297" t="s">
        <v>49</v>
      </c>
      <c r="L297" t="s">
        <v>49</v>
      </c>
      <c r="M297">
        <v>44.057360000000003</v>
      </c>
    </row>
    <row r="298" spans="1:13" hidden="1" x14ac:dyDescent="0.2">
      <c r="A298">
        <v>1500</v>
      </c>
      <c r="B298">
        <v>0.15</v>
      </c>
      <c r="C298">
        <v>0</v>
      </c>
      <c r="D298">
        <v>2500</v>
      </c>
      <c r="E298">
        <v>200</v>
      </c>
      <c r="F298">
        <v>0.4</v>
      </c>
      <c r="G298">
        <v>1</v>
      </c>
      <c r="H298">
        <v>297</v>
      </c>
      <c r="I298">
        <v>60.067839999999997</v>
      </c>
      <c r="J298">
        <v>4.6205930000000004</v>
      </c>
      <c r="K298">
        <v>34.74821</v>
      </c>
      <c r="L298" t="s">
        <v>49</v>
      </c>
      <c r="M298">
        <v>36.247410000000002</v>
      </c>
    </row>
    <row r="299" spans="1:13" hidden="1" x14ac:dyDescent="0.2">
      <c r="A299">
        <v>1900</v>
      </c>
      <c r="B299">
        <v>0.1</v>
      </c>
      <c r="C299">
        <v>1</v>
      </c>
      <c r="D299">
        <v>2500</v>
      </c>
      <c r="E299">
        <v>150</v>
      </c>
      <c r="F299">
        <v>0.4</v>
      </c>
      <c r="G299">
        <v>2</v>
      </c>
      <c r="H299">
        <v>298</v>
      </c>
      <c r="I299">
        <v>69.047929999999994</v>
      </c>
      <c r="J299">
        <v>9.6650759999999991</v>
      </c>
      <c r="K299">
        <v>22.516739999999999</v>
      </c>
      <c r="L299" t="s">
        <v>49</v>
      </c>
      <c r="M299">
        <v>38.792659999999998</v>
      </c>
    </row>
    <row r="300" spans="1:13" hidden="1" x14ac:dyDescent="0.2">
      <c r="A300">
        <v>1100</v>
      </c>
      <c r="B300">
        <v>0.15</v>
      </c>
      <c r="C300">
        <v>0.5</v>
      </c>
      <c r="D300">
        <v>2500</v>
      </c>
      <c r="E300">
        <v>150</v>
      </c>
      <c r="F300">
        <v>0.5</v>
      </c>
      <c r="G300">
        <v>1</v>
      </c>
      <c r="H300">
        <v>299</v>
      </c>
      <c r="I300">
        <v>65.735640000000004</v>
      </c>
      <c r="J300">
        <v>4.7541799999999999</v>
      </c>
      <c r="K300">
        <v>16.706479999999999</v>
      </c>
      <c r="L300" t="s">
        <v>49</v>
      </c>
      <c r="M300">
        <v>34.298409999999997</v>
      </c>
    </row>
    <row r="301" spans="1:13" hidden="1" x14ac:dyDescent="0.2">
      <c r="A301">
        <v>1100</v>
      </c>
      <c r="B301">
        <v>0.1</v>
      </c>
      <c r="C301">
        <v>1</v>
      </c>
      <c r="D301">
        <v>3000</v>
      </c>
      <c r="E301">
        <v>100</v>
      </c>
      <c r="F301">
        <v>0.5</v>
      </c>
      <c r="G301">
        <v>1</v>
      </c>
      <c r="H301">
        <v>300</v>
      </c>
      <c r="I301">
        <v>100.0372</v>
      </c>
      <c r="J301">
        <v>4.6424519999999996</v>
      </c>
      <c r="K301">
        <v>8.8577290000000009</v>
      </c>
      <c r="L301">
        <v>20.613910000000001</v>
      </c>
      <c r="M301">
        <v>26.16582</v>
      </c>
    </row>
    <row r="302" spans="1:13" hidden="1" x14ac:dyDescent="0.2">
      <c r="A302">
        <v>1500</v>
      </c>
      <c r="B302">
        <v>0.05</v>
      </c>
      <c r="C302">
        <v>0</v>
      </c>
      <c r="D302">
        <v>2500</v>
      </c>
      <c r="E302">
        <v>200</v>
      </c>
      <c r="F302">
        <v>0.4</v>
      </c>
      <c r="G302">
        <v>2</v>
      </c>
      <c r="H302">
        <v>301</v>
      </c>
      <c r="I302">
        <v>123.44710000000001</v>
      </c>
      <c r="J302">
        <v>3.706731</v>
      </c>
      <c r="K302">
        <v>8.2066420000000004</v>
      </c>
      <c r="L302">
        <v>16.579059999999998</v>
      </c>
      <c r="M302">
        <v>24.014669999999999</v>
      </c>
    </row>
    <row r="303" spans="1:13" hidden="1" x14ac:dyDescent="0.2">
      <c r="A303">
        <v>1900</v>
      </c>
      <c r="B303">
        <v>0.15</v>
      </c>
      <c r="C303">
        <v>0</v>
      </c>
      <c r="D303">
        <v>2500</v>
      </c>
      <c r="E303">
        <v>150</v>
      </c>
      <c r="F303">
        <v>0.4</v>
      </c>
      <c r="G303">
        <v>1</v>
      </c>
      <c r="H303">
        <v>302</v>
      </c>
      <c r="I303">
        <v>47.849209999999999</v>
      </c>
      <c r="J303">
        <v>6.6724439999999996</v>
      </c>
      <c r="K303" t="s">
        <v>49</v>
      </c>
      <c r="L303" t="s">
        <v>49</v>
      </c>
      <c r="M303">
        <v>43.9679</v>
      </c>
    </row>
    <row r="304" spans="1:13" hidden="1" x14ac:dyDescent="0.2">
      <c r="A304">
        <v>1500</v>
      </c>
      <c r="B304">
        <v>0.1</v>
      </c>
      <c r="C304">
        <v>1</v>
      </c>
      <c r="D304">
        <v>2150</v>
      </c>
      <c r="E304">
        <v>150</v>
      </c>
      <c r="F304">
        <v>0.4</v>
      </c>
      <c r="G304">
        <v>0</v>
      </c>
      <c r="H304">
        <v>303</v>
      </c>
      <c r="I304">
        <v>74.133769999999998</v>
      </c>
      <c r="J304">
        <v>7.1271940000000003</v>
      </c>
      <c r="K304">
        <v>17.216349999999998</v>
      </c>
      <c r="L304" t="s">
        <v>49</v>
      </c>
      <c r="M304">
        <v>34.918869999999998</v>
      </c>
    </row>
    <row r="305" spans="1:13" hidden="1" x14ac:dyDescent="0.2">
      <c r="A305">
        <v>1100</v>
      </c>
      <c r="B305">
        <v>0.1</v>
      </c>
      <c r="C305">
        <v>1</v>
      </c>
      <c r="D305">
        <v>2500</v>
      </c>
      <c r="E305">
        <v>150</v>
      </c>
      <c r="F305">
        <v>0.4</v>
      </c>
      <c r="G305">
        <v>0</v>
      </c>
      <c r="H305">
        <v>304</v>
      </c>
      <c r="I305">
        <v>109.3724</v>
      </c>
      <c r="J305">
        <v>4.3292919999999997</v>
      </c>
      <c r="K305">
        <v>8.3177389999999995</v>
      </c>
      <c r="L305">
        <v>19.137799999999999</v>
      </c>
      <c r="M305">
        <v>25.2728</v>
      </c>
    </row>
    <row r="306" spans="1:13" hidden="1" x14ac:dyDescent="0.2">
      <c r="A306">
        <v>1900</v>
      </c>
      <c r="B306">
        <v>0.05</v>
      </c>
      <c r="C306">
        <v>0.5</v>
      </c>
      <c r="D306">
        <v>2500</v>
      </c>
      <c r="E306">
        <v>150</v>
      </c>
      <c r="F306">
        <v>0.3</v>
      </c>
      <c r="G306">
        <v>2</v>
      </c>
      <c r="H306">
        <v>305</v>
      </c>
      <c r="I306">
        <v>126.13160000000001</v>
      </c>
      <c r="J306">
        <v>4.2659180000000001</v>
      </c>
      <c r="K306">
        <v>8.4856660000000002</v>
      </c>
      <c r="L306">
        <v>16.321850000000001</v>
      </c>
      <c r="M306">
        <v>24.157340000000001</v>
      </c>
    </row>
    <row r="307" spans="1:13" hidden="1" x14ac:dyDescent="0.2">
      <c r="A307">
        <v>1500</v>
      </c>
      <c r="B307">
        <v>0.05</v>
      </c>
      <c r="C307">
        <v>1</v>
      </c>
      <c r="D307">
        <v>2150</v>
      </c>
      <c r="E307">
        <v>200</v>
      </c>
      <c r="F307">
        <v>0.3</v>
      </c>
      <c r="G307">
        <v>2</v>
      </c>
      <c r="H307">
        <v>306</v>
      </c>
      <c r="I307">
        <v>132.2705</v>
      </c>
      <c r="J307">
        <v>4.4855859999999996</v>
      </c>
      <c r="K307">
        <v>8.2852530000000009</v>
      </c>
      <c r="L307">
        <v>15.173819999999999</v>
      </c>
      <c r="M307">
        <v>23.677250000000001</v>
      </c>
    </row>
    <row r="308" spans="1:13" hidden="1" x14ac:dyDescent="0.2">
      <c r="A308">
        <v>1100</v>
      </c>
      <c r="B308">
        <v>0.15</v>
      </c>
      <c r="C308">
        <v>0.5</v>
      </c>
      <c r="D308">
        <v>2150</v>
      </c>
      <c r="E308">
        <v>100</v>
      </c>
      <c r="F308">
        <v>0.3</v>
      </c>
      <c r="G308">
        <v>0</v>
      </c>
      <c r="H308">
        <v>307</v>
      </c>
      <c r="I308">
        <v>88.700339999999997</v>
      </c>
      <c r="J308">
        <v>3.090525</v>
      </c>
      <c r="K308">
        <v>7.5580819999999997</v>
      </c>
      <c r="L308" t="s">
        <v>49</v>
      </c>
      <c r="M308">
        <v>26.544090000000001</v>
      </c>
    </row>
    <row r="309" spans="1:13" hidden="1" x14ac:dyDescent="0.2">
      <c r="A309">
        <v>1100</v>
      </c>
      <c r="B309">
        <v>0.15</v>
      </c>
      <c r="C309">
        <v>1</v>
      </c>
      <c r="D309">
        <v>2150</v>
      </c>
      <c r="E309">
        <v>150</v>
      </c>
      <c r="F309">
        <v>0.3</v>
      </c>
      <c r="G309">
        <v>2</v>
      </c>
      <c r="H309">
        <v>308</v>
      </c>
      <c r="I309">
        <v>88.703209999999999</v>
      </c>
      <c r="J309">
        <v>4.0982139999999996</v>
      </c>
      <c r="K309">
        <v>8.5288789999999999</v>
      </c>
      <c r="L309" t="s">
        <v>49</v>
      </c>
      <c r="M309">
        <v>27.568709999999999</v>
      </c>
    </row>
    <row r="310" spans="1:13" hidden="1" x14ac:dyDescent="0.2">
      <c r="A310">
        <v>1900</v>
      </c>
      <c r="B310">
        <v>0.15</v>
      </c>
      <c r="C310">
        <v>1</v>
      </c>
      <c r="D310">
        <v>3000</v>
      </c>
      <c r="E310">
        <v>100</v>
      </c>
      <c r="F310">
        <v>0.4</v>
      </c>
      <c r="G310">
        <v>0</v>
      </c>
      <c r="H310">
        <v>309</v>
      </c>
      <c r="I310">
        <v>57.265459999999997</v>
      </c>
      <c r="J310">
        <v>9.9680870000000006</v>
      </c>
      <c r="K310" t="s">
        <v>49</v>
      </c>
      <c r="L310" t="s">
        <v>49</v>
      </c>
      <c r="M310">
        <v>42.515549999999998</v>
      </c>
    </row>
    <row r="311" spans="1:13" hidden="1" x14ac:dyDescent="0.2">
      <c r="A311">
        <v>1500</v>
      </c>
      <c r="B311">
        <v>0.1</v>
      </c>
      <c r="C311">
        <v>0</v>
      </c>
      <c r="D311">
        <v>3000</v>
      </c>
      <c r="E311">
        <v>200</v>
      </c>
      <c r="F311">
        <v>0.4</v>
      </c>
      <c r="G311">
        <v>1</v>
      </c>
      <c r="H311">
        <v>310</v>
      </c>
      <c r="I311">
        <v>99.354709999999997</v>
      </c>
      <c r="J311">
        <v>3.3128069999999998</v>
      </c>
      <c r="K311">
        <v>8.1481250000000003</v>
      </c>
      <c r="L311" t="s">
        <v>49</v>
      </c>
      <c r="M311">
        <v>25.850729999999999</v>
      </c>
    </row>
    <row r="312" spans="1:13" hidden="1" x14ac:dyDescent="0.2">
      <c r="A312">
        <v>1900</v>
      </c>
      <c r="B312">
        <v>0.05</v>
      </c>
      <c r="C312">
        <v>0</v>
      </c>
      <c r="D312">
        <v>2500</v>
      </c>
      <c r="E312">
        <v>150</v>
      </c>
      <c r="F312">
        <v>0.3</v>
      </c>
      <c r="G312">
        <v>1</v>
      </c>
      <c r="H312">
        <v>311</v>
      </c>
      <c r="I312">
        <v>126.3206</v>
      </c>
      <c r="J312">
        <v>3.5239210000000001</v>
      </c>
      <c r="K312">
        <v>7.7443280000000003</v>
      </c>
      <c r="L312">
        <v>15.58004</v>
      </c>
      <c r="M312">
        <v>23.467880000000001</v>
      </c>
    </row>
    <row r="313" spans="1:13" hidden="1" x14ac:dyDescent="0.2">
      <c r="A313">
        <v>1500</v>
      </c>
      <c r="B313">
        <v>0.15</v>
      </c>
      <c r="C313">
        <v>0.5</v>
      </c>
      <c r="D313">
        <v>3000</v>
      </c>
      <c r="E313">
        <v>150</v>
      </c>
      <c r="F313">
        <v>0.5</v>
      </c>
      <c r="G313">
        <v>0</v>
      </c>
      <c r="H313">
        <v>312</v>
      </c>
      <c r="I313">
        <v>58.345860000000002</v>
      </c>
      <c r="J313">
        <v>5.628514</v>
      </c>
      <c r="K313" t="s">
        <v>49</v>
      </c>
      <c r="L313" t="s">
        <v>49</v>
      </c>
      <c r="M313">
        <v>37.908819999999999</v>
      </c>
    </row>
    <row r="314" spans="1:13" hidden="1" x14ac:dyDescent="0.2">
      <c r="A314">
        <v>1100</v>
      </c>
      <c r="B314">
        <v>0.05</v>
      </c>
      <c r="C314">
        <v>1</v>
      </c>
      <c r="D314">
        <v>2150</v>
      </c>
      <c r="E314">
        <v>150</v>
      </c>
      <c r="F314">
        <v>0.3</v>
      </c>
      <c r="G314">
        <v>0</v>
      </c>
      <c r="H314">
        <v>313</v>
      </c>
      <c r="I314">
        <v>150.10910000000001</v>
      </c>
      <c r="J314">
        <v>3.7306400000000002</v>
      </c>
      <c r="K314">
        <v>6.3988889999999996</v>
      </c>
      <c r="L314">
        <v>10.71411</v>
      </c>
      <c r="M314">
        <v>20.365449999999999</v>
      </c>
    </row>
    <row r="315" spans="1:13" hidden="1" x14ac:dyDescent="0.2">
      <c r="A315">
        <v>1500</v>
      </c>
      <c r="B315">
        <v>0.1</v>
      </c>
      <c r="C315">
        <v>1</v>
      </c>
      <c r="D315">
        <v>2500</v>
      </c>
      <c r="E315">
        <v>200</v>
      </c>
      <c r="F315">
        <v>0.5</v>
      </c>
      <c r="G315">
        <v>0</v>
      </c>
      <c r="H315">
        <v>314</v>
      </c>
      <c r="I315">
        <v>70.361379999999997</v>
      </c>
      <c r="J315">
        <v>8.3155629999999991</v>
      </c>
      <c r="K315">
        <v>20.438759999999998</v>
      </c>
      <c r="L315" t="s">
        <v>49</v>
      </c>
      <c r="M315">
        <v>37.110480000000003</v>
      </c>
    </row>
    <row r="316" spans="1:13" hidden="1" x14ac:dyDescent="0.2">
      <c r="A316">
        <v>1900</v>
      </c>
      <c r="B316">
        <v>0.05</v>
      </c>
      <c r="C316">
        <v>0</v>
      </c>
      <c r="D316">
        <v>3000</v>
      </c>
      <c r="E316">
        <v>100</v>
      </c>
      <c r="F316">
        <v>0.5</v>
      </c>
      <c r="G316">
        <v>0</v>
      </c>
      <c r="H316">
        <v>315</v>
      </c>
      <c r="I316">
        <v>100.0376</v>
      </c>
      <c r="J316">
        <v>5.0136849999999997</v>
      </c>
      <c r="K316">
        <v>11.52791</v>
      </c>
      <c r="L316">
        <v>26.16771</v>
      </c>
      <c r="M316">
        <v>28.140470000000001</v>
      </c>
    </row>
    <row r="317" spans="1:13" hidden="1" x14ac:dyDescent="0.2">
      <c r="A317">
        <v>1900</v>
      </c>
      <c r="B317">
        <v>0.15</v>
      </c>
      <c r="C317">
        <v>0.5</v>
      </c>
      <c r="D317">
        <v>2500</v>
      </c>
      <c r="E317">
        <v>100</v>
      </c>
      <c r="F317">
        <v>0.3</v>
      </c>
      <c r="G317">
        <v>0</v>
      </c>
      <c r="H317">
        <v>316</v>
      </c>
      <c r="I317">
        <v>62.339530000000003</v>
      </c>
      <c r="J317">
        <v>5.2517490000000002</v>
      </c>
      <c r="K317">
        <v>21.674949999999999</v>
      </c>
      <c r="L317" t="s">
        <v>49</v>
      </c>
      <c r="M317">
        <v>35.879539999999999</v>
      </c>
    </row>
    <row r="318" spans="1:13" hidden="1" x14ac:dyDescent="0.2">
      <c r="A318">
        <v>1900</v>
      </c>
      <c r="B318">
        <v>0.05</v>
      </c>
      <c r="C318">
        <v>0</v>
      </c>
      <c r="D318">
        <v>3000</v>
      </c>
      <c r="E318">
        <v>100</v>
      </c>
      <c r="F318">
        <v>0.4</v>
      </c>
      <c r="G318">
        <v>2</v>
      </c>
      <c r="H318">
        <v>317</v>
      </c>
      <c r="I318">
        <v>100.0701</v>
      </c>
      <c r="J318">
        <v>3.9204590000000001</v>
      </c>
      <c r="K318">
        <v>8.704091</v>
      </c>
      <c r="L318">
        <v>17.824649999999998</v>
      </c>
      <c r="M318">
        <v>25.412749999999999</v>
      </c>
    </row>
    <row r="319" spans="1:13" hidden="1" x14ac:dyDescent="0.2">
      <c r="A319">
        <v>1100</v>
      </c>
      <c r="B319">
        <v>0.1</v>
      </c>
      <c r="C319">
        <v>0</v>
      </c>
      <c r="D319">
        <v>2500</v>
      </c>
      <c r="E319">
        <v>100</v>
      </c>
      <c r="F319">
        <v>0.3</v>
      </c>
      <c r="G319">
        <v>2</v>
      </c>
      <c r="H319">
        <v>318</v>
      </c>
      <c r="I319">
        <v>100.116</v>
      </c>
      <c r="J319">
        <v>2.4528590000000001</v>
      </c>
      <c r="K319">
        <v>5.4536230000000003</v>
      </c>
      <c r="L319">
        <v>10.588990000000001</v>
      </c>
      <c r="M319">
        <v>22.509170000000001</v>
      </c>
    </row>
    <row r="320" spans="1:13" hidden="1" x14ac:dyDescent="0.2">
      <c r="A320">
        <v>1900</v>
      </c>
      <c r="B320">
        <v>0.1</v>
      </c>
      <c r="C320">
        <v>0.5</v>
      </c>
      <c r="D320">
        <v>2500</v>
      </c>
      <c r="E320">
        <v>150</v>
      </c>
      <c r="F320">
        <v>0.5</v>
      </c>
      <c r="G320">
        <v>2</v>
      </c>
      <c r="H320">
        <v>319</v>
      </c>
      <c r="I320">
        <v>56.753039999999999</v>
      </c>
      <c r="J320">
        <v>8.3233300000000003</v>
      </c>
      <c r="K320" t="s">
        <v>49</v>
      </c>
      <c r="L320" t="s">
        <v>49</v>
      </c>
      <c r="M320">
        <v>41.650399999999998</v>
      </c>
    </row>
    <row r="321" spans="1:13" hidden="1" x14ac:dyDescent="0.2">
      <c r="A321">
        <v>1500</v>
      </c>
      <c r="B321">
        <v>0.15</v>
      </c>
      <c r="C321">
        <v>0</v>
      </c>
      <c r="D321">
        <v>2500</v>
      </c>
      <c r="E321">
        <v>150</v>
      </c>
      <c r="F321">
        <v>0.4</v>
      </c>
      <c r="G321">
        <v>0</v>
      </c>
      <c r="H321">
        <v>320</v>
      </c>
      <c r="I321">
        <v>60.068629999999999</v>
      </c>
      <c r="J321">
        <v>4.6555039999999996</v>
      </c>
      <c r="K321">
        <v>34.787399999999998</v>
      </c>
      <c r="L321" t="s">
        <v>49</v>
      </c>
      <c r="M321">
        <v>36.286760000000001</v>
      </c>
    </row>
    <row r="322" spans="1:13" hidden="1" x14ac:dyDescent="0.2">
      <c r="A322">
        <v>1900</v>
      </c>
      <c r="B322">
        <v>0.05</v>
      </c>
      <c r="C322">
        <v>1</v>
      </c>
      <c r="D322">
        <v>2500</v>
      </c>
      <c r="E322">
        <v>200</v>
      </c>
      <c r="F322">
        <v>0.3</v>
      </c>
      <c r="G322">
        <v>1</v>
      </c>
      <c r="H322">
        <v>321</v>
      </c>
      <c r="I322">
        <v>126.1986</v>
      </c>
      <c r="J322">
        <v>6.0452539999999999</v>
      </c>
      <c r="K322">
        <v>10.279640000000001</v>
      </c>
      <c r="L322">
        <v>18.083480000000002</v>
      </c>
      <c r="M322">
        <v>25.93629</v>
      </c>
    </row>
    <row r="323" spans="1:13" hidden="1" x14ac:dyDescent="0.2">
      <c r="A323">
        <v>1900</v>
      </c>
      <c r="B323">
        <v>0.15</v>
      </c>
      <c r="C323">
        <v>0.5</v>
      </c>
      <c r="D323">
        <v>3000</v>
      </c>
      <c r="E323">
        <v>150</v>
      </c>
      <c r="F323">
        <v>0.5</v>
      </c>
      <c r="G323">
        <v>1</v>
      </c>
      <c r="H323">
        <v>322</v>
      </c>
      <c r="I323">
        <v>46.353020000000001</v>
      </c>
      <c r="J323">
        <v>7.9860519999999999</v>
      </c>
      <c r="K323" t="s">
        <v>49</v>
      </c>
      <c r="L323" t="s">
        <v>49</v>
      </c>
      <c r="M323">
        <v>46.05068</v>
      </c>
    </row>
    <row r="324" spans="1:13" hidden="1" x14ac:dyDescent="0.2">
      <c r="A324">
        <v>1100</v>
      </c>
      <c r="B324">
        <v>0.1</v>
      </c>
      <c r="C324">
        <v>0</v>
      </c>
      <c r="D324">
        <v>2150</v>
      </c>
      <c r="E324">
        <v>150</v>
      </c>
      <c r="F324">
        <v>0.5</v>
      </c>
      <c r="G324">
        <v>1</v>
      </c>
      <c r="H324">
        <v>323</v>
      </c>
      <c r="I324">
        <v>80.632779999999997</v>
      </c>
      <c r="J324">
        <v>4.4439609999999998</v>
      </c>
      <c r="K324">
        <v>12.46691</v>
      </c>
      <c r="L324" t="s">
        <v>49</v>
      </c>
      <c r="M324">
        <v>30.720960000000002</v>
      </c>
    </row>
    <row r="325" spans="1:13" hidden="1" x14ac:dyDescent="0.2">
      <c r="A325">
        <v>1100</v>
      </c>
      <c r="B325">
        <v>0.15</v>
      </c>
      <c r="C325">
        <v>1</v>
      </c>
      <c r="D325">
        <v>2500</v>
      </c>
      <c r="E325">
        <v>100</v>
      </c>
      <c r="F325">
        <v>0.4</v>
      </c>
      <c r="G325">
        <v>0</v>
      </c>
      <c r="H325">
        <v>324</v>
      </c>
      <c r="I325">
        <v>80.271450000000002</v>
      </c>
      <c r="J325">
        <v>4.9723170000000003</v>
      </c>
      <c r="K325">
        <v>10.82272</v>
      </c>
      <c r="L325" t="s">
        <v>49</v>
      </c>
      <c r="M325">
        <v>30.378329999999998</v>
      </c>
    </row>
    <row r="326" spans="1:13" hidden="1" x14ac:dyDescent="0.2">
      <c r="A326">
        <v>1900</v>
      </c>
      <c r="B326">
        <v>0.05</v>
      </c>
      <c r="C326">
        <v>0.5</v>
      </c>
      <c r="D326">
        <v>2500</v>
      </c>
      <c r="E326">
        <v>200</v>
      </c>
      <c r="F326">
        <v>0.3</v>
      </c>
      <c r="G326">
        <v>0</v>
      </c>
      <c r="H326">
        <v>325</v>
      </c>
      <c r="I326">
        <v>126.13160000000001</v>
      </c>
      <c r="J326">
        <v>4.3185399999999996</v>
      </c>
      <c r="K326">
        <v>8.5059989999999992</v>
      </c>
      <c r="L326">
        <v>16.308029999999999</v>
      </c>
      <c r="M326">
        <v>24.14414</v>
      </c>
    </row>
    <row r="327" spans="1:13" hidden="1" x14ac:dyDescent="0.2">
      <c r="A327">
        <v>1100</v>
      </c>
      <c r="B327">
        <v>0.1</v>
      </c>
      <c r="C327">
        <v>0</v>
      </c>
      <c r="D327">
        <v>2500</v>
      </c>
      <c r="E327">
        <v>100</v>
      </c>
      <c r="F327">
        <v>0.4</v>
      </c>
      <c r="G327">
        <v>0</v>
      </c>
      <c r="H327">
        <v>326</v>
      </c>
      <c r="I327">
        <v>100.0425</v>
      </c>
      <c r="J327">
        <v>2.8846780000000001</v>
      </c>
      <c r="K327">
        <v>6.8884350000000003</v>
      </c>
      <c r="L327">
        <v>17.69265</v>
      </c>
      <c r="M327">
        <v>24.207750000000001</v>
      </c>
    </row>
    <row r="328" spans="1:13" hidden="1" x14ac:dyDescent="0.2">
      <c r="A328">
        <v>1100</v>
      </c>
      <c r="B328">
        <v>0.1</v>
      </c>
      <c r="C328">
        <v>0</v>
      </c>
      <c r="D328">
        <v>2500</v>
      </c>
      <c r="E328">
        <v>200</v>
      </c>
      <c r="F328">
        <v>0.4</v>
      </c>
      <c r="G328">
        <v>2</v>
      </c>
      <c r="H328">
        <v>327</v>
      </c>
      <c r="I328">
        <v>109.44159999999999</v>
      </c>
      <c r="J328">
        <v>2.8864700000000001</v>
      </c>
      <c r="K328">
        <v>6.8860520000000003</v>
      </c>
      <c r="L328">
        <v>17.691990000000001</v>
      </c>
      <c r="M328">
        <v>23.893640000000001</v>
      </c>
    </row>
    <row r="329" spans="1:13" hidden="1" x14ac:dyDescent="0.2">
      <c r="A329">
        <v>1100</v>
      </c>
      <c r="B329">
        <v>0.15</v>
      </c>
      <c r="C329">
        <v>0.5</v>
      </c>
      <c r="D329">
        <v>3000</v>
      </c>
      <c r="E329">
        <v>200</v>
      </c>
      <c r="F329">
        <v>0.4</v>
      </c>
      <c r="G329">
        <v>2</v>
      </c>
      <c r="H329">
        <v>328</v>
      </c>
      <c r="I329">
        <v>95.212389999999999</v>
      </c>
      <c r="J329">
        <v>3.2381730000000002</v>
      </c>
      <c r="K329">
        <v>7.1582439999999998</v>
      </c>
      <c r="L329" t="s">
        <v>49</v>
      </c>
      <c r="M329">
        <v>25.513459999999998</v>
      </c>
    </row>
    <row r="330" spans="1:13" hidden="1" x14ac:dyDescent="0.2">
      <c r="A330">
        <v>1100</v>
      </c>
      <c r="B330">
        <v>0.15</v>
      </c>
      <c r="C330">
        <v>0.5</v>
      </c>
      <c r="D330">
        <v>2150</v>
      </c>
      <c r="E330">
        <v>200</v>
      </c>
      <c r="F330">
        <v>0.3</v>
      </c>
      <c r="G330">
        <v>2</v>
      </c>
      <c r="H330">
        <v>329</v>
      </c>
      <c r="I330">
        <v>88.705280000000002</v>
      </c>
      <c r="J330">
        <v>3.0661830000000001</v>
      </c>
      <c r="K330">
        <v>7.534192</v>
      </c>
      <c r="L330" t="s">
        <v>49</v>
      </c>
      <c r="M330">
        <v>26.577999999999999</v>
      </c>
    </row>
    <row r="331" spans="1:13" hidden="1" x14ac:dyDescent="0.2">
      <c r="A331">
        <v>1900</v>
      </c>
      <c r="B331">
        <v>0.05</v>
      </c>
      <c r="C331">
        <v>0.5</v>
      </c>
      <c r="D331">
        <v>2150</v>
      </c>
      <c r="E331">
        <v>100</v>
      </c>
      <c r="F331">
        <v>0.5</v>
      </c>
      <c r="G331">
        <v>2</v>
      </c>
      <c r="H331">
        <v>330</v>
      </c>
      <c r="I331">
        <v>80.755579999999995</v>
      </c>
      <c r="J331">
        <v>8.2039030000000004</v>
      </c>
      <c r="K331">
        <v>19.72213</v>
      </c>
      <c r="L331" t="s">
        <v>49</v>
      </c>
      <c r="M331">
        <v>35.446770000000001</v>
      </c>
    </row>
    <row r="332" spans="1:13" hidden="1" x14ac:dyDescent="0.2">
      <c r="A332">
        <v>1900</v>
      </c>
      <c r="B332">
        <v>0.1</v>
      </c>
      <c r="C332">
        <v>0.5</v>
      </c>
      <c r="D332">
        <v>2150</v>
      </c>
      <c r="E332">
        <v>100</v>
      </c>
      <c r="F332">
        <v>0.3</v>
      </c>
      <c r="G332">
        <v>1</v>
      </c>
      <c r="H332">
        <v>331</v>
      </c>
      <c r="I332">
        <v>76.463949999999997</v>
      </c>
      <c r="J332">
        <v>5.416976</v>
      </c>
      <c r="K332">
        <v>14.420210000000001</v>
      </c>
      <c r="L332" t="s">
        <v>49</v>
      </c>
      <c r="M332">
        <v>32.545070000000003</v>
      </c>
    </row>
    <row r="333" spans="1:13" hidden="1" x14ac:dyDescent="0.2">
      <c r="A333">
        <v>1900</v>
      </c>
      <c r="B333">
        <v>0.1</v>
      </c>
      <c r="C333">
        <v>0</v>
      </c>
      <c r="D333">
        <v>3000</v>
      </c>
      <c r="E333">
        <v>200</v>
      </c>
      <c r="F333">
        <v>0.4</v>
      </c>
      <c r="G333">
        <v>2</v>
      </c>
      <c r="H333">
        <v>332</v>
      </c>
      <c r="I333">
        <v>81.415999999999997</v>
      </c>
      <c r="J333">
        <v>4.3430249999999999</v>
      </c>
      <c r="K333">
        <v>12.046799999999999</v>
      </c>
      <c r="L333" t="s">
        <v>49</v>
      </c>
      <c r="M333">
        <v>30.355910000000002</v>
      </c>
    </row>
    <row r="334" spans="1:13" hidden="1" x14ac:dyDescent="0.2">
      <c r="A334">
        <v>1900</v>
      </c>
      <c r="B334">
        <v>0.05</v>
      </c>
      <c r="C334">
        <v>0</v>
      </c>
      <c r="D334">
        <v>3000</v>
      </c>
      <c r="E334">
        <v>200</v>
      </c>
      <c r="F334">
        <v>0.3</v>
      </c>
      <c r="G334">
        <v>0</v>
      </c>
      <c r="H334">
        <v>333</v>
      </c>
      <c r="I334">
        <v>143.1464</v>
      </c>
      <c r="J334">
        <v>2.8599359999999998</v>
      </c>
      <c r="K334">
        <v>6.2114649999999996</v>
      </c>
      <c r="L334">
        <v>11.87907</v>
      </c>
      <c r="M334">
        <v>21.0319</v>
      </c>
    </row>
    <row r="335" spans="1:13" hidden="1" x14ac:dyDescent="0.2">
      <c r="A335">
        <v>1900</v>
      </c>
      <c r="B335">
        <v>0.15</v>
      </c>
      <c r="C335">
        <v>0.5</v>
      </c>
      <c r="D335">
        <v>3000</v>
      </c>
      <c r="E335">
        <v>100</v>
      </c>
      <c r="F335">
        <v>0.5</v>
      </c>
      <c r="G335">
        <v>0</v>
      </c>
      <c r="H335">
        <v>334</v>
      </c>
      <c r="I335">
        <v>46.352849999999997</v>
      </c>
      <c r="J335">
        <v>8.0019299999999998</v>
      </c>
      <c r="K335" t="s">
        <v>49</v>
      </c>
      <c r="L335" t="s">
        <v>49</v>
      </c>
      <c r="M335">
        <v>46.033149999999999</v>
      </c>
    </row>
    <row r="336" spans="1:13" hidden="1" x14ac:dyDescent="0.2">
      <c r="A336">
        <v>1900</v>
      </c>
      <c r="B336">
        <v>0.05</v>
      </c>
      <c r="C336">
        <v>1</v>
      </c>
      <c r="D336">
        <v>3000</v>
      </c>
      <c r="E336">
        <v>150</v>
      </c>
      <c r="F336">
        <v>0.4</v>
      </c>
      <c r="G336">
        <v>2</v>
      </c>
      <c r="H336">
        <v>335</v>
      </c>
      <c r="I336">
        <v>119.7811</v>
      </c>
      <c r="J336">
        <v>6.6611520000000004</v>
      </c>
      <c r="K336">
        <v>11.444140000000001</v>
      </c>
      <c r="L336">
        <v>20.564409999999999</v>
      </c>
      <c r="M336">
        <v>27.42043</v>
      </c>
    </row>
    <row r="337" spans="1:13" hidden="1" x14ac:dyDescent="0.2">
      <c r="A337">
        <v>1900</v>
      </c>
      <c r="B337">
        <v>0.15</v>
      </c>
      <c r="C337">
        <v>0</v>
      </c>
      <c r="D337">
        <v>3000</v>
      </c>
      <c r="E337">
        <v>150</v>
      </c>
      <c r="F337">
        <v>0.3</v>
      </c>
      <c r="G337">
        <v>1</v>
      </c>
      <c r="H337">
        <v>336</v>
      </c>
      <c r="I337">
        <v>74.352149999999995</v>
      </c>
      <c r="J337">
        <v>3.394215</v>
      </c>
      <c r="K337">
        <v>10.529500000000001</v>
      </c>
      <c r="L337" t="s">
        <v>49</v>
      </c>
      <c r="M337">
        <v>30.25423</v>
      </c>
    </row>
    <row r="338" spans="1:13" hidden="1" x14ac:dyDescent="0.2">
      <c r="A338">
        <v>1500</v>
      </c>
      <c r="B338">
        <v>0.1</v>
      </c>
      <c r="C338">
        <v>0</v>
      </c>
      <c r="D338">
        <v>2500</v>
      </c>
      <c r="E338">
        <v>100</v>
      </c>
      <c r="F338">
        <v>0.5</v>
      </c>
      <c r="G338">
        <v>2</v>
      </c>
      <c r="H338">
        <v>337</v>
      </c>
      <c r="I338">
        <v>70.379679999999993</v>
      </c>
      <c r="J338">
        <v>5.3899520000000001</v>
      </c>
      <c r="K338">
        <v>17.524190000000001</v>
      </c>
      <c r="L338" t="s">
        <v>49</v>
      </c>
      <c r="M338">
        <v>34.284350000000003</v>
      </c>
    </row>
    <row r="339" spans="1:13" hidden="1" x14ac:dyDescent="0.2">
      <c r="A339">
        <v>1500</v>
      </c>
      <c r="B339">
        <v>0.05</v>
      </c>
      <c r="C339">
        <v>0</v>
      </c>
      <c r="D339">
        <v>2150</v>
      </c>
      <c r="E339">
        <v>150</v>
      </c>
      <c r="F339">
        <v>0.3</v>
      </c>
      <c r="G339">
        <v>2</v>
      </c>
      <c r="H339">
        <v>338</v>
      </c>
      <c r="I339">
        <v>132.35659999999999</v>
      </c>
      <c r="J339">
        <v>3.2037789999999999</v>
      </c>
      <c r="K339">
        <v>7.0555139999999996</v>
      </c>
      <c r="L339">
        <v>13.93971</v>
      </c>
      <c r="M339">
        <v>22.445039999999999</v>
      </c>
    </row>
    <row r="340" spans="1:13" hidden="1" x14ac:dyDescent="0.2">
      <c r="A340">
        <v>1100</v>
      </c>
      <c r="B340">
        <v>0.05</v>
      </c>
      <c r="C340">
        <v>0</v>
      </c>
      <c r="D340">
        <v>3000</v>
      </c>
      <c r="E340">
        <v>200</v>
      </c>
      <c r="F340">
        <v>0.4</v>
      </c>
      <c r="G340">
        <v>2</v>
      </c>
      <c r="H340">
        <v>339</v>
      </c>
      <c r="I340">
        <v>170.02680000000001</v>
      </c>
      <c r="J340">
        <v>2.40374</v>
      </c>
      <c r="K340">
        <v>4.7670149999999998</v>
      </c>
      <c r="L340">
        <v>8.6233609999999992</v>
      </c>
      <c r="M340">
        <v>18.258870000000002</v>
      </c>
    </row>
    <row r="341" spans="1:13" hidden="1" x14ac:dyDescent="0.2">
      <c r="A341">
        <v>1500</v>
      </c>
      <c r="B341">
        <v>0.05</v>
      </c>
      <c r="C341">
        <v>1</v>
      </c>
      <c r="D341">
        <v>2150</v>
      </c>
      <c r="E341">
        <v>100</v>
      </c>
      <c r="F341">
        <v>0.3</v>
      </c>
      <c r="G341">
        <v>0</v>
      </c>
      <c r="H341">
        <v>340</v>
      </c>
      <c r="I341">
        <v>100.0981</v>
      </c>
      <c r="J341">
        <v>4.4741</v>
      </c>
      <c r="K341">
        <v>8.2736929999999997</v>
      </c>
      <c r="L341">
        <v>15.17802</v>
      </c>
      <c r="M341">
        <v>25.130739999999999</v>
      </c>
    </row>
    <row r="342" spans="1:13" hidden="1" x14ac:dyDescent="0.2">
      <c r="A342">
        <v>1100</v>
      </c>
      <c r="B342">
        <v>0.1</v>
      </c>
      <c r="C342">
        <v>1</v>
      </c>
      <c r="D342">
        <v>2500</v>
      </c>
      <c r="E342">
        <v>100</v>
      </c>
      <c r="F342">
        <v>0.4</v>
      </c>
      <c r="G342">
        <v>2</v>
      </c>
      <c r="H342">
        <v>341</v>
      </c>
      <c r="I342">
        <v>100.0425</v>
      </c>
      <c r="J342">
        <v>4.3472309999999998</v>
      </c>
      <c r="K342">
        <v>8.3365170000000006</v>
      </c>
      <c r="L342">
        <v>19.118020000000001</v>
      </c>
      <c r="M342">
        <v>25.62229</v>
      </c>
    </row>
    <row r="343" spans="1:13" hidden="1" x14ac:dyDescent="0.2">
      <c r="A343">
        <v>1500</v>
      </c>
      <c r="B343">
        <v>0.05</v>
      </c>
      <c r="C343">
        <v>1</v>
      </c>
      <c r="D343">
        <v>3000</v>
      </c>
      <c r="E343">
        <v>150</v>
      </c>
      <c r="F343">
        <v>0.4</v>
      </c>
      <c r="G343">
        <v>1</v>
      </c>
      <c r="H343">
        <v>36</v>
      </c>
      <c r="I343">
        <v>139.7885</v>
      </c>
      <c r="J343">
        <v>5.4266030000000001</v>
      </c>
      <c r="K343">
        <v>8.9470430000000007</v>
      </c>
      <c r="L343">
        <v>15.005879999999999</v>
      </c>
      <c r="M343">
        <v>23.88372</v>
      </c>
    </row>
    <row r="344" spans="1:13" hidden="1" x14ac:dyDescent="0.2">
      <c r="A344">
        <v>1500</v>
      </c>
      <c r="B344">
        <v>0.1</v>
      </c>
      <c r="C344">
        <v>0.5</v>
      </c>
      <c r="D344">
        <v>2150</v>
      </c>
      <c r="E344">
        <v>200</v>
      </c>
      <c r="F344">
        <v>0.5</v>
      </c>
      <c r="G344">
        <v>1</v>
      </c>
      <c r="H344">
        <v>343</v>
      </c>
      <c r="I344">
        <v>61.231949999999998</v>
      </c>
      <c r="J344">
        <v>7.3641379999999996</v>
      </c>
      <c r="K344">
        <v>32.723590000000002</v>
      </c>
      <c r="L344" t="s">
        <v>49</v>
      </c>
      <c r="M344">
        <v>39.106879999999997</v>
      </c>
    </row>
    <row r="345" spans="1:13" hidden="1" x14ac:dyDescent="0.2">
      <c r="A345">
        <v>1100</v>
      </c>
      <c r="B345">
        <v>0.15</v>
      </c>
      <c r="C345">
        <v>0</v>
      </c>
      <c r="D345">
        <v>3000</v>
      </c>
      <c r="E345">
        <v>150</v>
      </c>
      <c r="F345">
        <v>0.5</v>
      </c>
      <c r="G345">
        <v>1</v>
      </c>
      <c r="H345">
        <v>344</v>
      </c>
      <c r="I345">
        <v>78.324539999999999</v>
      </c>
      <c r="J345">
        <v>3.2651059999999998</v>
      </c>
      <c r="K345">
        <v>9.6217159999999993</v>
      </c>
      <c r="L345" t="s">
        <v>49</v>
      </c>
      <c r="M345">
        <v>29.20862</v>
      </c>
    </row>
    <row r="346" spans="1:13" hidden="1" x14ac:dyDescent="0.2">
      <c r="A346">
        <v>1500</v>
      </c>
      <c r="B346">
        <v>0.1</v>
      </c>
      <c r="C346">
        <v>1</v>
      </c>
      <c r="D346">
        <v>2150</v>
      </c>
      <c r="E346">
        <v>100</v>
      </c>
      <c r="F346">
        <v>0.4</v>
      </c>
      <c r="G346">
        <v>2</v>
      </c>
      <c r="H346">
        <v>345</v>
      </c>
      <c r="I346">
        <v>74.139480000000006</v>
      </c>
      <c r="J346">
        <v>7.1407129999999999</v>
      </c>
      <c r="K346">
        <v>17.212630000000001</v>
      </c>
      <c r="L346" t="s">
        <v>49</v>
      </c>
      <c r="M346">
        <v>34.953000000000003</v>
      </c>
    </row>
    <row r="347" spans="1:13" hidden="1" x14ac:dyDescent="0.2">
      <c r="A347">
        <v>1500</v>
      </c>
      <c r="B347">
        <v>0.1</v>
      </c>
      <c r="C347">
        <v>0.5</v>
      </c>
      <c r="D347">
        <v>2500</v>
      </c>
      <c r="E347">
        <v>150</v>
      </c>
      <c r="F347">
        <v>0.3</v>
      </c>
      <c r="G347">
        <v>2</v>
      </c>
      <c r="H347">
        <v>346</v>
      </c>
      <c r="I347">
        <v>105.932</v>
      </c>
      <c r="J347">
        <v>3.5996000000000001</v>
      </c>
      <c r="K347">
        <v>7.782464</v>
      </c>
      <c r="L347">
        <v>20.202590000000001</v>
      </c>
      <c r="M347">
        <v>25.007010000000001</v>
      </c>
    </row>
    <row r="348" spans="1:13" hidden="1" x14ac:dyDescent="0.2">
      <c r="A348">
        <v>1900</v>
      </c>
      <c r="B348">
        <v>0.15</v>
      </c>
      <c r="C348">
        <v>0.5</v>
      </c>
      <c r="D348">
        <v>2150</v>
      </c>
      <c r="E348">
        <v>100</v>
      </c>
      <c r="F348">
        <v>0.3</v>
      </c>
      <c r="G348">
        <v>2</v>
      </c>
      <c r="H348">
        <v>347</v>
      </c>
      <c r="I348">
        <v>53.782470000000004</v>
      </c>
      <c r="J348">
        <v>6.127205</v>
      </c>
      <c r="K348" t="s">
        <v>49</v>
      </c>
      <c r="L348" t="s">
        <v>49</v>
      </c>
      <c r="M348">
        <v>40.390059999999998</v>
      </c>
    </row>
    <row r="349" spans="1:13" hidden="1" x14ac:dyDescent="0.2">
      <c r="A349">
        <v>1500</v>
      </c>
      <c r="B349">
        <v>0.05</v>
      </c>
      <c r="C349">
        <v>0</v>
      </c>
      <c r="D349">
        <v>2150</v>
      </c>
      <c r="E349">
        <v>200</v>
      </c>
      <c r="F349">
        <v>0.4</v>
      </c>
      <c r="G349">
        <v>1</v>
      </c>
      <c r="H349">
        <v>348</v>
      </c>
      <c r="I349">
        <v>111.0791</v>
      </c>
      <c r="J349">
        <v>4.3720319999999999</v>
      </c>
      <c r="K349">
        <v>9.9090769999999999</v>
      </c>
      <c r="L349">
        <v>21.382300000000001</v>
      </c>
      <c r="M349">
        <v>26.332619999999999</v>
      </c>
    </row>
    <row r="350" spans="1:13" hidden="1" x14ac:dyDescent="0.2">
      <c r="A350">
        <v>1900</v>
      </c>
      <c r="B350">
        <v>0.1</v>
      </c>
      <c r="C350">
        <v>0</v>
      </c>
      <c r="D350">
        <v>2150</v>
      </c>
      <c r="E350">
        <v>100</v>
      </c>
      <c r="F350">
        <v>0.4</v>
      </c>
      <c r="G350">
        <v>1</v>
      </c>
      <c r="H350">
        <v>349</v>
      </c>
      <c r="I350">
        <v>60.061030000000002</v>
      </c>
      <c r="J350">
        <v>6.691751</v>
      </c>
      <c r="K350">
        <v>38.385849999999998</v>
      </c>
      <c r="L350" t="s">
        <v>49</v>
      </c>
      <c r="M350">
        <v>38.869129999999998</v>
      </c>
    </row>
    <row r="351" spans="1:13" hidden="1" x14ac:dyDescent="0.2">
      <c r="A351">
        <v>1900</v>
      </c>
      <c r="B351">
        <v>0.1</v>
      </c>
      <c r="C351">
        <v>1</v>
      </c>
      <c r="D351">
        <v>2150</v>
      </c>
      <c r="E351">
        <v>100</v>
      </c>
      <c r="F351">
        <v>0.3</v>
      </c>
      <c r="G351">
        <v>2</v>
      </c>
      <c r="H351">
        <v>350</v>
      </c>
      <c r="I351">
        <v>76.460470000000001</v>
      </c>
      <c r="J351">
        <v>6.4178269999999999</v>
      </c>
      <c r="K351">
        <v>15.422470000000001</v>
      </c>
      <c r="L351" t="s">
        <v>49</v>
      </c>
      <c r="M351">
        <v>33.530250000000002</v>
      </c>
    </row>
    <row r="352" spans="1:13" hidden="1" x14ac:dyDescent="0.2">
      <c r="A352">
        <v>1500</v>
      </c>
      <c r="B352">
        <v>0.15</v>
      </c>
      <c r="C352">
        <v>0.5</v>
      </c>
      <c r="D352">
        <v>3000</v>
      </c>
      <c r="E352">
        <v>200</v>
      </c>
      <c r="F352">
        <v>0.3</v>
      </c>
      <c r="G352">
        <v>2</v>
      </c>
      <c r="H352">
        <v>351</v>
      </c>
      <c r="I352">
        <v>92.048580000000001</v>
      </c>
      <c r="J352">
        <v>3.4637989999999999</v>
      </c>
      <c r="K352">
        <v>7.598662</v>
      </c>
      <c r="L352" t="s">
        <v>49</v>
      </c>
      <c r="M352">
        <v>26.218060000000001</v>
      </c>
    </row>
    <row r="353" spans="1:13" hidden="1" x14ac:dyDescent="0.2">
      <c r="A353">
        <v>1100</v>
      </c>
      <c r="B353">
        <v>0.1</v>
      </c>
      <c r="C353">
        <v>0</v>
      </c>
      <c r="D353">
        <v>2150</v>
      </c>
      <c r="E353">
        <v>200</v>
      </c>
      <c r="F353">
        <v>0.3</v>
      </c>
      <c r="G353">
        <v>0</v>
      </c>
      <c r="H353">
        <v>352</v>
      </c>
      <c r="I353">
        <v>118.78959999999999</v>
      </c>
      <c r="J353">
        <v>2.69611</v>
      </c>
      <c r="K353">
        <v>5.8764529999999997</v>
      </c>
      <c r="L353">
        <v>13.61557</v>
      </c>
      <c r="M353">
        <v>22.216090000000001</v>
      </c>
    </row>
    <row r="354" spans="1:13" hidden="1" x14ac:dyDescent="0.2">
      <c r="A354">
        <v>1500</v>
      </c>
      <c r="B354">
        <v>0.05</v>
      </c>
      <c r="C354">
        <v>0</v>
      </c>
      <c r="D354">
        <v>3000</v>
      </c>
      <c r="E354">
        <v>200</v>
      </c>
      <c r="F354">
        <v>0.3</v>
      </c>
      <c r="G354">
        <v>2</v>
      </c>
      <c r="H354">
        <v>353</v>
      </c>
      <c r="I354">
        <v>165.72409999999999</v>
      </c>
      <c r="J354">
        <v>2.5354070000000002</v>
      </c>
      <c r="K354">
        <v>5.2350390000000004</v>
      </c>
      <c r="L354">
        <v>9.1085700000000003</v>
      </c>
      <c r="M354">
        <v>18.745370000000001</v>
      </c>
    </row>
    <row r="355" spans="1:13" hidden="1" x14ac:dyDescent="0.2">
      <c r="A355">
        <v>1500</v>
      </c>
      <c r="B355">
        <v>0.15</v>
      </c>
      <c r="C355">
        <v>0</v>
      </c>
      <c r="D355">
        <v>2500</v>
      </c>
      <c r="E355">
        <v>150</v>
      </c>
      <c r="F355">
        <v>0.5</v>
      </c>
      <c r="G355">
        <v>1</v>
      </c>
      <c r="H355">
        <v>354</v>
      </c>
      <c r="I355">
        <v>48.755270000000003</v>
      </c>
      <c r="J355">
        <v>6.454663</v>
      </c>
      <c r="K355" t="s">
        <v>49</v>
      </c>
      <c r="L355" t="s">
        <v>49</v>
      </c>
      <c r="M355">
        <v>43.318100000000001</v>
      </c>
    </row>
    <row r="356" spans="1:13" hidden="1" x14ac:dyDescent="0.2">
      <c r="A356">
        <v>1100</v>
      </c>
      <c r="B356">
        <v>0.15</v>
      </c>
      <c r="C356">
        <v>0.5</v>
      </c>
      <c r="D356">
        <v>2500</v>
      </c>
      <c r="E356">
        <v>100</v>
      </c>
      <c r="F356">
        <v>0.3</v>
      </c>
      <c r="G356">
        <v>1</v>
      </c>
      <c r="H356">
        <v>355</v>
      </c>
      <c r="I356">
        <v>100.01560000000001</v>
      </c>
      <c r="J356">
        <v>2.7734049999999999</v>
      </c>
      <c r="K356">
        <v>6.0890750000000002</v>
      </c>
      <c r="L356">
        <v>20.481819999999999</v>
      </c>
      <c r="M356">
        <v>23.91264</v>
      </c>
    </row>
    <row r="357" spans="1:13" hidden="1" x14ac:dyDescent="0.2">
      <c r="A357">
        <v>1500</v>
      </c>
      <c r="B357">
        <v>0.1</v>
      </c>
      <c r="C357">
        <v>0</v>
      </c>
      <c r="D357">
        <v>2500</v>
      </c>
      <c r="E357">
        <v>200</v>
      </c>
      <c r="F357">
        <v>0.5</v>
      </c>
      <c r="G357">
        <v>1</v>
      </c>
      <c r="H357">
        <v>356</v>
      </c>
      <c r="I357">
        <v>70.379679999999993</v>
      </c>
      <c r="J357">
        <v>5.3803109999999998</v>
      </c>
      <c r="K357">
        <v>17.516110000000001</v>
      </c>
      <c r="L357" t="s">
        <v>49</v>
      </c>
      <c r="M357">
        <v>34.27637</v>
      </c>
    </row>
    <row r="358" spans="1:13" hidden="1" x14ac:dyDescent="0.2">
      <c r="A358">
        <v>1100</v>
      </c>
      <c r="B358">
        <v>0.05</v>
      </c>
      <c r="C358">
        <v>0</v>
      </c>
      <c r="D358">
        <v>2500</v>
      </c>
      <c r="E358">
        <v>150</v>
      </c>
      <c r="F358">
        <v>0.5</v>
      </c>
      <c r="G358">
        <v>1</v>
      </c>
      <c r="H358">
        <v>357</v>
      </c>
      <c r="I358">
        <v>131.58779999999999</v>
      </c>
      <c r="J358">
        <v>3.3755850000000001</v>
      </c>
      <c r="K358">
        <v>7.3897769999999996</v>
      </c>
      <c r="L358">
        <v>14.52496</v>
      </c>
      <c r="M358">
        <v>22.813780000000001</v>
      </c>
    </row>
    <row r="359" spans="1:13" hidden="1" x14ac:dyDescent="0.2">
      <c r="A359">
        <v>1500</v>
      </c>
      <c r="B359">
        <v>0.15</v>
      </c>
      <c r="C359">
        <v>0</v>
      </c>
      <c r="D359">
        <v>2500</v>
      </c>
      <c r="E359">
        <v>100</v>
      </c>
      <c r="F359">
        <v>0.5</v>
      </c>
      <c r="G359">
        <v>0</v>
      </c>
      <c r="H359">
        <v>358</v>
      </c>
      <c r="I359">
        <v>48.755040000000001</v>
      </c>
      <c r="J359">
        <v>6.4837249999999997</v>
      </c>
      <c r="K359" t="s">
        <v>49</v>
      </c>
      <c r="L359" t="s">
        <v>49</v>
      </c>
      <c r="M359">
        <v>43.31026</v>
      </c>
    </row>
    <row r="360" spans="1:13" hidden="1" x14ac:dyDescent="0.2">
      <c r="A360">
        <v>1900</v>
      </c>
      <c r="B360">
        <v>0.05</v>
      </c>
      <c r="C360">
        <v>0</v>
      </c>
      <c r="D360">
        <v>3000</v>
      </c>
      <c r="E360">
        <v>150</v>
      </c>
      <c r="F360">
        <v>0.5</v>
      </c>
      <c r="G360">
        <v>1</v>
      </c>
      <c r="H360">
        <v>359</v>
      </c>
      <c r="I360">
        <v>103.43770000000001</v>
      </c>
      <c r="J360">
        <v>4.9494020000000001</v>
      </c>
      <c r="K360">
        <v>11.51873</v>
      </c>
      <c r="L360">
        <v>26.1724</v>
      </c>
      <c r="M360">
        <v>28.141259999999999</v>
      </c>
    </row>
    <row r="361" spans="1:13" hidden="1" x14ac:dyDescent="0.2">
      <c r="A361">
        <v>1500</v>
      </c>
      <c r="B361">
        <v>0.05</v>
      </c>
      <c r="C361">
        <v>1</v>
      </c>
      <c r="D361">
        <v>2150</v>
      </c>
      <c r="E361">
        <v>150</v>
      </c>
      <c r="F361">
        <v>0.5</v>
      </c>
      <c r="G361">
        <v>0</v>
      </c>
      <c r="H361">
        <v>360</v>
      </c>
      <c r="I361">
        <v>95.843739999999997</v>
      </c>
      <c r="J361">
        <v>7.6420209999999997</v>
      </c>
      <c r="K361">
        <v>15.34079</v>
      </c>
      <c r="L361" t="s">
        <v>49</v>
      </c>
      <c r="M361">
        <v>32.001199999999997</v>
      </c>
    </row>
    <row r="362" spans="1:13" hidden="1" x14ac:dyDescent="0.2">
      <c r="A362">
        <v>1500</v>
      </c>
      <c r="B362">
        <v>0.05</v>
      </c>
      <c r="C362">
        <v>0</v>
      </c>
      <c r="D362">
        <v>2500</v>
      </c>
      <c r="E362">
        <v>100</v>
      </c>
      <c r="F362">
        <v>0.4</v>
      </c>
      <c r="G362">
        <v>0</v>
      </c>
      <c r="H362">
        <v>361</v>
      </c>
      <c r="I362">
        <v>100.0782</v>
      </c>
      <c r="J362">
        <v>3.6992210000000001</v>
      </c>
      <c r="K362">
        <v>8.2507350000000006</v>
      </c>
      <c r="L362">
        <v>16.571100000000001</v>
      </c>
      <c r="M362">
        <v>24.953749999999999</v>
      </c>
    </row>
    <row r="363" spans="1:13" hidden="1" x14ac:dyDescent="0.2">
      <c r="A363">
        <v>1500</v>
      </c>
      <c r="B363">
        <v>0.15</v>
      </c>
      <c r="C363">
        <v>0</v>
      </c>
      <c r="D363">
        <v>2500</v>
      </c>
      <c r="E363">
        <v>200</v>
      </c>
      <c r="F363">
        <v>0.3</v>
      </c>
      <c r="G363">
        <v>0</v>
      </c>
      <c r="H363">
        <v>362</v>
      </c>
      <c r="I363">
        <v>77.546700000000001</v>
      </c>
      <c r="J363">
        <v>3.234702</v>
      </c>
      <c r="K363">
        <v>9.5326660000000007</v>
      </c>
      <c r="L363" t="s">
        <v>49</v>
      </c>
      <c r="M363">
        <v>29.256430000000002</v>
      </c>
    </row>
    <row r="364" spans="1:13" hidden="1" x14ac:dyDescent="0.2">
      <c r="A364">
        <v>1900</v>
      </c>
      <c r="B364">
        <v>0.05</v>
      </c>
      <c r="C364">
        <v>1</v>
      </c>
      <c r="D364">
        <v>3000</v>
      </c>
      <c r="E364">
        <v>150</v>
      </c>
      <c r="F364">
        <v>0.5</v>
      </c>
      <c r="G364">
        <v>0</v>
      </c>
      <c r="H364">
        <v>363</v>
      </c>
      <c r="I364">
        <v>103.3391</v>
      </c>
      <c r="J364">
        <v>7.2529219999999999</v>
      </c>
      <c r="K364">
        <v>13.77436</v>
      </c>
      <c r="L364">
        <v>28.444469999999999</v>
      </c>
      <c r="M364">
        <v>30.327829999999999</v>
      </c>
    </row>
    <row r="365" spans="1:13" hidden="1" x14ac:dyDescent="0.2">
      <c r="A365">
        <v>1500</v>
      </c>
      <c r="B365">
        <v>0.15</v>
      </c>
      <c r="C365">
        <v>0.5</v>
      </c>
      <c r="D365">
        <v>2150</v>
      </c>
      <c r="E365">
        <v>100</v>
      </c>
      <c r="F365">
        <v>0.4</v>
      </c>
      <c r="G365">
        <v>2</v>
      </c>
      <c r="H365">
        <v>364</v>
      </c>
      <c r="I365">
        <v>51.798450000000003</v>
      </c>
      <c r="J365">
        <v>6.4745860000000004</v>
      </c>
      <c r="K365" t="s">
        <v>49</v>
      </c>
      <c r="L365" t="s">
        <v>49</v>
      </c>
      <c r="M365">
        <v>41.688000000000002</v>
      </c>
    </row>
    <row r="366" spans="1:13" hidden="1" x14ac:dyDescent="0.2">
      <c r="A366">
        <v>1900</v>
      </c>
      <c r="B366">
        <v>0.1</v>
      </c>
      <c r="C366">
        <v>0</v>
      </c>
      <c r="D366">
        <v>2500</v>
      </c>
      <c r="E366">
        <v>100</v>
      </c>
      <c r="F366">
        <v>0.4</v>
      </c>
      <c r="G366">
        <v>2</v>
      </c>
      <c r="H366">
        <v>365</v>
      </c>
      <c r="I366">
        <v>69.065250000000006</v>
      </c>
      <c r="J366">
        <v>5.4500450000000003</v>
      </c>
      <c r="K366">
        <v>18.3704</v>
      </c>
      <c r="L366" t="s">
        <v>49</v>
      </c>
      <c r="M366">
        <v>34.693840000000002</v>
      </c>
    </row>
    <row r="367" spans="1:13" hidden="1" x14ac:dyDescent="0.2">
      <c r="A367">
        <v>1100</v>
      </c>
      <c r="B367">
        <v>0.15</v>
      </c>
      <c r="C367">
        <v>0</v>
      </c>
      <c r="D367">
        <v>3000</v>
      </c>
      <c r="E367">
        <v>200</v>
      </c>
      <c r="F367">
        <v>0.4</v>
      </c>
      <c r="G367">
        <v>1</v>
      </c>
      <c r="H367">
        <v>366</v>
      </c>
      <c r="I367">
        <v>95.273610000000005</v>
      </c>
      <c r="J367">
        <v>2.7340270000000002</v>
      </c>
      <c r="K367">
        <v>6.7490870000000003</v>
      </c>
      <c r="L367" t="s">
        <v>49</v>
      </c>
      <c r="M367">
        <v>24.988890000000001</v>
      </c>
    </row>
    <row r="368" spans="1:13" hidden="1" x14ac:dyDescent="0.2">
      <c r="A368">
        <v>1500</v>
      </c>
      <c r="B368">
        <v>0.05</v>
      </c>
      <c r="C368">
        <v>0.5</v>
      </c>
      <c r="D368">
        <v>3000</v>
      </c>
      <c r="E368">
        <v>100</v>
      </c>
      <c r="F368">
        <v>0.4</v>
      </c>
      <c r="G368">
        <v>2</v>
      </c>
      <c r="H368">
        <v>367</v>
      </c>
      <c r="I368">
        <v>100.1153</v>
      </c>
      <c r="J368">
        <v>3.9962979999999999</v>
      </c>
      <c r="K368">
        <v>7.5333969999999999</v>
      </c>
      <c r="L368">
        <v>13.58024</v>
      </c>
      <c r="M368">
        <v>24.353539999999999</v>
      </c>
    </row>
    <row r="369" spans="1:13" hidden="1" x14ac:dyDescent="0.2">
      <c r="A369">
        <v>1500</v>
      </c>
      <c r="B369">
        <v>0.05</v>
      </c>
      <c r="C369">
        <v>0.5</v>
      </c>
      <c r="D369">
        <v>2500</v>
      </c>
      <c r="E369">
        <v>200</v>
      </c>
      <c r="F369">
        <v>0.3</v>
      </c>
      <c r="G369">
        <v>2</v>
      </c>
      <c r="H369">
        <v>368</v>
      </c>
      <c r="I369">
        <v>146.63399999999999</v>
      </c>
      <c r="J369">
        <v>3.38998</v>
      </c>
      <c r="K369">
        <v>6.5275189999999998</v>
      </c>
      <c r="L369">
        <v>11.878729999999999</v>
      </c>
      <c r="M369">
        <v>21.162050000000001</v>
      </c>
    </row>
    <row r="370" spans="1:13" hidden="1" x14ac:dyDescent="0.2">
      <c r="A370">
        <v>1100</v>
      </c>
      <c r="B370">
        <v>0.05</v>
      </c>
      <c r="C370">
        <v>1</v>
      </c>
      <c r="D370">
        <v>2150</v>
      </c>
      <c r="E370">
        <v>100</v>
      </c>
      <c r="F370">
        <v>0.3</v>
      </c>
      <c r="G370">
        <v>2</v>
      </c>
      <c r="H370">
        <v>369</v>
      </c>
      <c r="I370">
        <v>100.1695</v>
      </c>
      <c r="J370">
        <v>3.7068180000000002</v>
      </c>
      <c r="K370">
        <v>6.3760810000000001</v>
      </c>
      <c r="L370">
        <v>10.695180000000001</v>
      </c>
      <c r="M370">
        <v>23.453050000000001</v>
      </c>
    </row>
    <row r="371" spans="1:13" hidden="1" x14ac:dyDescent="0.2">
      <c r="A371">
        <v>1900</v>
      </c>
      <c r="B371">
        <v>0.1</v>
      </c>
      <c r="C371">
        <v>0.5</v>
      </c>
      <c r="D371">
        <v>2150</v>
      </c>
      <c r="E371">
        <v>100</v>
      </c>
      <c r="F371">
        <v>0.4</v>
      </c>
      <c r="G371">
        <v>2</v>
      </c>
      <c r="H371">
        <v>370</v>
      </c>
      <c r="I371">
        <v>60.057450000000003</v>
      </c>
      <c r="J371">
        <v>7.5862800000000004</v>
      </c>
      <c r="K371">
        <v>39.267069999999997</v>
      </c>
      <c r="L371" t="s">
        <v>49</v>
      </c>
      <c r="M371">
        <v>39.702449999999999</v>
      </c>
    </row>
    <row r="372" spans="1:13" hidden="1" x14ac:dyDescent="0.2">
      <c r="A372">
        <v>1100</v>
      </c>
      <c r="B372">
        <v>0.05</v>
      </c>
      <c r="C372">
        <v>0</v>
      </c>
      <c r="D372">
        <v>2500</v>
      </c>
      <c r="E372">
        <v>200</v>
      </c>
      <c r="F372">
        <v>0.3</v>
      </c>
      <c r="G372">
        <v>0</v>
      </c>
      <c r="H372">
        <v>371</v>
      </c>
      <c r="I372">
        <v>177.08189999999999</v>
      </c>
      <c r="J372">
        <v>2.3146249999999999</v>
      </c>
      <c r="K372">
        <v>4.7519330000000002</v>
      </c>
      <c r="L372">
        <v>8.0887089999999997</v>
      </c>
      <c r="M372">
        <v>17.755140000000001</v>
      </c>
    </row>
    <row r="373" spans="1:13" hidden="1" x14ac:dyDescent="0.2">
      <c r="A373">
        <v>1900</v>
      </c>
      <c r="B373">
        <v>0.1</v>
      </c>
      <c r="C373">
        <v>0.5</v>
      </c>
      <c r="D373">
        <v>3000</v>
      </c>
      <c r="E373">
        <v>150</v>
      </c>
      <c r="F373">
        <v>0.4</v>
      </c>
      <c r="G373">
        <v>2</v>
      </c>
      <c r="H373">
        <v>372</v>
      </c>
      <c r="I373">
        <v>81.383319999999998</v>
      </c>
      <c r="J373">
        <v>5.5052390000000004</v>
      </c>
      <c r="K373">
        <v>13.208460000000001</v>
      </c>
      <c r="L373" t="s">
        <v>49</v>
      </c>
      <c r="M373">
        <v>31.432379999999998</v>
      </c>
    </row>
    <row r="374" spans="1:13" hidden="1" x14ac:dyDescent="0.2">
      <c r="A374">
        <v>1100</v>
      </c>
      <c r="B374">
        <v>0.15</v>
      </c>
      <c r="C374">
        <v>0</v>
      </c>
      <c r="D374">
        <v>2150</v>
      </c>
      <c r="E374">
        <v>200</v>
      </c>
      <c r="F374">
        <v>0.5</v>
      </c>
      <c r="G374">
        <v>0</v>
      </c>
      <c r="H374">
        <v>373</v>
      </c>
      <c r="I374">
        <v>56.745269999999998</v>
      </c>
      <c r="J374">
        <v>5.1049259999999999</v>
      </c>
      <c r="K374" t="s">
        <v>49</v>
      </c>
      <c r="L374" t="s">
        <v>49</v>
      </c>
      <c r="M374">
        <v>38.136279999999999</v>
      </c>
    </row>
    <row r="375" spans="1:13" hidden="1" x14ac:dyDescent="0.2">
      <c r="A375">
        <v>1500</v>
      </c>
      <c r="B375">
        <v>0.15</v>
      </c>
      <c r="C375">
        <v>0</v>
      </c>
      <c r="D375">
        <v>2150</v>
      </c>
      <c r="E375">
        <v>100</v>
      </c>
      <c r="F375">
        <v>0.3</v>
      </c>
      <c r="G375">
        <v>0</v>
      </c>
      <c r="H375">
        <v>374</v>
      </c>
      <c r="I375">
        <v>67.08775</v>
      </c>
      <c r="J375">
        <v>3.9267370000000001</v>
      </c>
      <c r="K375">
        <v>14.37744</v>
      </c>
      <c r="L375" t="s">
        <v>49</v>
      </c>
      <c r="M375">
        <v>32.937179999999998</v>
      </c>
    </row>
    <row r="376" spans="1:13" hidden="1" x14ac:dyDescent="0.2">
      <c r="A376">
        <v>1500</v>
      </c>
      <c r="B376">
        <v>0.15</v>
      </c>
      <c r="C376">
        <v>1</v>
      </c>
      <c r="D376">
        <v>2500</v>
      </c>
      <c r="E376">
        <v>200</v>
      </c>
      <c r="F376">
        <v>0.4</v>
      </c>
      <c r="G376">
        <v>0</v>
      </c>
      <c r="H376">
        <v>375</v>
      </c>
      <c r="I376">
        <v>60.065449999999998</v>
      </c>
      <c r="J376">
        <v>7.6591560000000003</v>
      </c>
      <c r="K376">
        <v>37.786799999999999</v>
      </c>
      <c r="L376" t="s">
        <v>49</v>
      </c>
      <c r="M376">
        <v>39.218119999999999</v>
      </c>
    </row>
    <row r="377" spans="1:13" hidden="1" x14ac:dyDescent="0.2">
      <c r="A377">
        <v>1100</v>
      </c>
      <c r="B377">
        <v>0.15</v>
      </c>
      <c r="C377">
        <v>0.5</v>
      </c>
      <c r="D377">
        <v>2500</v>
      </c>
      <c r="E377">
        <v>100</v>
      </c>
      <c r="F377">
        <v>0.4</v>
      </c>
      <c r="G377">
        <v>2</v>
      </c>
      <c r="H377">
        <v>376</v>
      </c>
      <c r="I377">
        <v>80.271349999999998</v>
      </c>
      <c r="J377">
        <v>3.7434270000000001</v>
      </c>
      <c r="K377">
        <v>9.5796939999999999</v>
      </c>
      <c r="L377" t="s">
        <v>49</v>
      </c>
      <c r="M377">
        <v>29.141359999999999</v>
      </c>
    </row>
    <row r="378" spans="1:13" hidden="1" x14ac:dyDescent="0.2">
      <c r="A378">
        <v>1900</v>
      </c>
      <c r="B378">
        <v>0.05</v>
      </c>
      <c r="C378">
        <v>1</v>
      </c>
      <c r="D378">
        <v>2150</v>
      </c>
      <c r="E378">
        <v>150</v>
      </c>
      <c r="F378">
        <v>0.5</v>
      </c>
      <c r="G378">
        <v>1</v>
      </c>
      <c r="H378">
        <v>377</v>
      </c>
      <c r="I378">
        <v>80.76549</v>
      </c>
      <c r="J378">
        <v>9.084581</v>
      </c>
      <c r="K378">
        <v>20.60501</v>
      </c>
      <c r="L378" t="s">
        <v>49</v>
      </c>
      <c r="M378">
        <v>36.344529999999999</v>
      </c>
    </row>
    <row r="379" spans="1:13" hidden="1" x14ac:dyDescent="0.2">
      <c r="A379">
        <v>1500</v>
      </c>
      <c r="B379">
        <v>0.1</v>
      </c>
      <c r="C379">
        <v>0</v>
      </c>
      <c r="D379">
        <v>2500</v>
      </c>
      <c r="E379">
        <v>150</v>
      </c>
      <c r="F379">
        <v>0.4</v>
      </c>
      <c r="G379">
        <v>2</v>
      </c>
      <c r="H379">
        <v>378</v>
      </c>
      <c r="I379">
        <v>84.82987</v>
      </c>
      <c r="J379">
        <v>4.0577379999999996</v>
      </c>
      <c r="K379">
        <v>11.03084</v>
      </c>
      <c r="L379" t="s">
        <v>49</v>
      </c>
      <c r="M379">
        <v>29.34919</v>
      </c>
    </row>
    <row r="380" spans="1:13" hidden="1" x14ac:dyDescent="0.2">
      <c r="A380">
        <v>1900</v>
      </c>
      <c r="B380">
        <v>0.05</v>
      </c>
      <c r="C380">
        <v>0</v>
      </c>
      <c r="D380">
        <v>2150</v>
      </c>
      <c r="E380">
        <v>200</v>
      </c>
      <c r="F380">
        <v>0.5</v>
      </c>
      <c r="G380">
        <v>0</v>
      </c>
      <c r="H380">
        <v>379</v>
      </c>
      <c r="I380">
        <v>80.802509999999998</v>
      </c>
      <c r="J380">
        <v>7.2668629999999999</v>
      </c>
      <c r="K380">
        <v>18.854690000000002</v>
      </c>
      <c r="L380" t="s">
        <v>49</v>
      </c>
      <c r="M380">
        <v>34.62632</v>
      </c>
    </row>
    <row r="381" spans="1:13" hidden="1" x14ac:dyDescent="0.2">
      <c r="A381">
        <v>1100</v>
      </c>
      <c r="B381">
        <v>0.1</v>
      </c>
      <c r="C381">
        <v>0</v>
      </c>
      <c r="D381">
        <v>2500</v>
      </c>
      <c r="E381">
        <v>100</v>
      </c>
      <c r="F381">
        <v>0.5</v>
      </c>
      <c r="G381">
        <v>1</v>
      </c>
      <c r="H381">
        <v>380</v>
      </c>
      <c r="I381">
        <v>92.026970000000006</v>
      </c>
      <c r="J381">
        <v>3.7190970000000001</v>
      </c>
      <c r="K381">
        <v>9.5173279999999991</v>
      </c>
      <c r="L381" t="s">
        <v>49</v>
      </c>
      <c r="M381">
        <v>27.609200000000001</v>
      </c>
    </row>
    <row r="382" spans="1:13" hidden="1" x14ac:dyDescent="0.2">
      <c r="A382">
        <v>1100</v>
      </c>
      <c r="B382">
        <v>0.15</v>
      </c>
      <c r="C382">
        <v>0</v>
      </c>
      <c r="D382">
        <v>2150</v>
      </c>
      <c r="E382">
        <v>150</v>
      </c>
      <c r="F382">
        <v>0.5</v>
      </c>
      <c r="G382">
        <v>2</v>
      </c>
      <c r="H382">
        <v>381</v>
      </c>
      <c r="I382">
        <v>56.745269999999998</v>
      </c>
      <c r="J382">
        <v>5.1155020000000002</v>
      </c>
      <c r="K382" t="s">
        <v>49</v>
      </c>
      <c r="L382" t="s">
        <v>49</v>
      </c>
      <c r="M382">
        <v>38.159260000000003</v>
      </c>
    </row>
    <row r="383" spans="1:13" hidden="1" x14ac:dyDescent="0.2">
      <c r="A383">
        <v>1500</v>
      </c>
      <c r="B383">
        <v>0.1</v>
      </c>
      <c r="C383">
        <v>0</v>
      </c>
      <c r="D383">
        <v>3000</v>
      </c>
      <c r="E383">
        <v>100</v>
      </c>
      <c r="F383">
        <v>0.4</v>
      </c>
      <c r="G383">
        <v>2</v>
      </c>
      <c r="H383">
        <v>382</v>
      </c>
      <c r="I383">
        <v>99.354709999999997</v>
      </c>
      <c r="J383">
        <v>3.304027</v>
      </c>
      <c r="K383">
        <v>8.1565980000000007</v>
      </c>
      <c r="L383" t="s">
        <v>49</v>
      </c>
      <c r="M383">
        <v>25.8428</v>
      </c>
    </row>
    <row r="384" spans="1:13" hidden="1" x14ac:dyDescent="0.2">
      <c r="A384">
        <v>1100</v>
      </c>
      <c r="B384">
        <v>0.05</v>
      </c>
      <c r="C384">
        <v>0</v>
      </c>
      <c r="D384">
        <v>2150</v>
      </c>
      <c r="E384">
        <v>200</v>
      </c>
      <c r="F384">
        <v>0.3</v>
      </c>
      <c r="G384">
        <v>2</v>
      </c>
      <c r="H384">
        <v>383</v>
      </c>
      <c r="I384">
        <v>160.154</v>
      </c>
      <c r="J384">
        <v>2.5142099999999998</v>
      </c>
      <c r="K384">
        <v>5.0505589999999998</v>
      </c>
      <c r="L384">
        <v>9.4029249999999998</v>
      </c>
      <c r="M384">
        <v>19.006799999999998</v>
      </c>
    </row>
    <row r="385" spans="1:13" hidden="1" x14ac:dyDescent="0.2">
      <c r="A385">
        <v>1900</v>
      </c>
      <c r="B385">
        <v>0.05</v>
      </c>
      <c r="C385">
        <v>0.5</v>
      </c>
      <c r="D385">
        <v>2500</v>
      </c>
      <c r="E385">
        <v>100</v>
      </c>
      <c r="F385">
        <v>0.4</v>
      </c>
      <c r="G385">
        <v>2</v>
      </c>
      <c r="H385">
        <v>384</v>
      </c>
      <c r="I385">
        <v>100.0408</v>
      </c>
      <c r="J385">
        <v>5.4824520000000003</v>
      </c>
      <c r="K385">
        <v>11.756180000000001</v>
      </c>
      <c r="L385">
        <v>25.474080000000001</v>
      </c>
      <c r="M385">
        <v>28.374770000000002</v>
      </c>
    </row>
    <row r="386" spans="1:13" hidden="1" x14ac:dyDescent="0.2">
      <c r="A386">
        <v>1900</v>
      </c>
      <c r="B386">
        <v>0.15</v>
      </c>
      <c r="C386">
        <v>0</v>
      </c>
      <c r="D386">
        <v>2150</v>
      </c>
      <c r="E386">
        <v>100</v>
      </c>
      <c r="F386">
        <v>0.3</v>
      </c>
      <c r="G386">
        <v>1</v>
      </c>
      <c r="H386">
        <v>385</v>
      </c>
      <c r="I386">
        <v>53.783619999999999</v>
      </c>
      <c r="J386">
        <v>5.3829120000000001</v>
      </c>
      <c r="K386" t="s">
        <v>49</v>
      </c>
      <c r="L386" t="s">
        <v>49</v>
      </c>
      <c r="M386">
        <v>39.67801</v>
      </c>
    </row>
    <row r="387" spans="1:13" hidden="1" x14ac:dyDescent="0.2">
      <c r="A387">
        <v>1900</v>
      </c>
      <c r="B387">
        <v>0.1</v>
      </c>
      <c r="C387">
        <v>0.5</v>
      </c>
      <c r="D387">
        <v>2500</v>
      </c>
      <c r="E387">
        <v>100</v>
      </c>
      <c r="F387">
        <v>0.5</v>
      </c>
      <c r="G387">
        <v>1</v>
      </c>
      <c r="H387">
        <v>386</v>
      </c>
      <c r="I387">
        <v>56.751040000000003</v>
      </c>
      <c r="J387">
        <v>8.3082820000000002</v>
      </c>
      <c r="K387" t="s">
        <v>49</v>
      </c>
      <c r="L387" t="s">
        <v>49</v>
      </c>
      <c r="M387">
        <v>41.620199999999997</v>
      </c>
    </row>
    <row r="388" spans="1:13" hidden="1" x14ac:dyDescent="0.2">
      <c r="A388">
        <v>1100</v>
      </c>
      <c r="B388">
        <v>0.05</v>
      </c>
      <c r="C388">
        <v>0</v>
      </c>
      <c r="D388">
        <v>3000</v>
      </c>
      <c r="E388">
        <v>200</v>
      </c>
      <c r="F388">
        <v>0.5</v>
      </c>
      <c r="G388">
        <v>0</v>
      </c>
      <c r="H388">
        <v>387</v>
      </c>
      <c r="I388">
        <v>148.77260000000001</v>
      </c>
      <c r="J388">
        <v>2.8063340000000001</v>
      </c>
      <c r="K388">
        <v>6.00596</v>
      </c>
      <c r="L388">
        <v>11.242330000000001</v>
      </c>
      <c r="M388">
        <v>20.509450000000001</v>
      </c>
    </row>
    <row r="389" spans="1:13" hidden="1" x14ac:dyDescent="0.2">
      <c r="A389">
        <v>1100</v>
      </c>
      <c r="B389">
        <v>0.05</v>
      </c>
      <c r="C389">
        <v>0</v>
      </c>
      <c r="D389">
        <v>2500</v>
      </c>
      <c r="E389">
        <v>200</v>
      </c>
      <c r="F389">
        <v>0.4</v>
      </c>
      <c r="G389">
        <v>1</v>
      </c>
      <c r="H389">
        <v>388</v>
      </c>
      <c r="I389">
        <v>150.66890000000001</v>
      </c>
      <c r="J389">
        <v>2.6697419999999998</v>
      </c>
      <c r="K389">
        <v>5.7690789999999996</v>
      </c>
      <c r="L389">
        <v>10.837429999999999</v>
      </c>
      <c r="M389">
        <v>20.18974</v>
      </c>
    </row>
    <row r="390" spans="1:13" hidden="1" x14ac:dyDescent="0.2">
      <c r="A390">
        <v>1100</v>
      </c>
      <c r="B390">
        <v>0.1</v>
      </c>
      <c r="C390">
        <v>0</v>
      </c>
      <c r="D390">
        <v>2150</v>
      </c>
      <c r="E390">
        <v>150</v>
      </c>
      <c r="F390">
        <v>0.3</v>
      </c>
      <c r="G390">
        <v>2</v>
      </c>
      <c r="H390">
        <v>389</v>
      </c>
      <c r="I390">
        <v>118.81619999999999</v>
      </c>
      <c r="J390">
        <v>2.6813959999999999</v>
      </c>
      <c r="K390">
        <v>5.8698439999999996</v>
      </c>
      <c r="L390">
        <v>13.584479999999999</v>
      </c>
      <c r="M390">
        <v>22.227129999999999</v>
      </c>
    </row>
    <row r="391" spans="1:13" hidden="1" x14ac:dyDescent="0.2">
      <c r="A391">
        <v>1900</v>
      </c>
      <c r="B391">
        <v>0.1</v>
      </c>
      <c r="C391">
        <v>1</v>
      </c>
      <c r="D391">
        <v>2150</v>
      </c>
      <c r="E391">
        <v>200</v>
      </c>
      <c r="F391">
        <v>0.5</v>
      </c>
      <c r="G391">
        <v>0</v>
      </c>
      <c r="H391">
        <v>390</v>
      </c>
      <c r="I391">
        <v>49.159300000000002</v>
      </c>
      <c r="J391">
        <v>10.91248</v>
      </c>
      <c r="K391" t="s">
        <v>49</v>
      </c>
      <c r="L391" t="s">
        <v>49</v>
      </c>
      <c r="M391">
        <v>47.358600000000003</v>
      </c>
    </row>
    <row r="392" spans="1:13" hidden="1" x14ac:dyDescent="0.2">
      <c r="A392">
        <v>1100</v>
      </c>
      <c r="B392">
        <v>0.05</v>
      </c>
      <c r="C392">
        <v>0</v>
      </c>
      <c r="D392">
        <v>3000</v>
      </c>
      <c r="E392">
        <v>150</v>
      </c>
      <c r="F392">
        <v>0.5</v>
      </c>
      <c r="G392">
        <v>2</v>
      </c>
      <c r="H392">
        <v>391</v>
      </c>
      <c r="I392">
        <v>148.77260000000001</v>
      </c>
      <c r="J392">
        <v>2.8012570000000001</v>
      </c>
      <c r="K392">
        <v>6.0048110000000001</v>
      </c>
      <c r="L392">
        <v>11.253080000000001</v>
      </c>
      <c r="M392">
        <v>20.5092</v>
      </c>
    </row>
    <row r="393" spans="1:13" hidden="1" x14ac:dyDescent="0.2">
      <c r="A393">
        <v>1100</v>
      </c>
      <c r="B393">
        <v>0.1</v>
      </c>
      <c r="C393">
        <v>0.5</v>
      </c>
      <c r="D393">
        <v>3000</v>
      </c>
      <c r="E393">
        <v>100</v>
      </c>
      <c r="F393">
        <v>0.3</v>
      </c>
      <c r="G393">
        <v>1</v>
      </c>
      <c r="H393">
        <v>392</v>
      </c>
      <c r="I393">
        <v>100.18259999999999</v>
      </c>
      <c r="J393">
        <v>2.3389540000000002</v>
      </c>
      <c r="K393">
        <v>4.4078220000000004</v>
      </c>
      <c r="L393">
        <v>8.1217159999999993</v>
      </c>
      <c r="M393">
        <v>21.661650000000002</v>
      </c>
    </row>
    <row r="394" spans="1:13" hidden="1" x14ac:dyDescent="0.2">
      <c r="A394">
        <v>1100</v>
      </c>
      <c r="B394">
        <v>0.05</v>
      </c>
      <c r="C394">
        <v>1</v>
      </c>
      <c r="D394">
        <v>2500</v>
      </c>
      <c r="E394">
        <v>100</v>
      </c>
      <c r="F394">
        <v>0.4</v>
      </c>
      <c r="G394">
        <v>1</v>
      </c>
      <c r="H394">
        <v>393</v>
      </c>
      <c r="I394">
        <v>100.14279999999999</v>
      </c>
      <c r="J394">
        <v>4.1449540000000002</v>
      </c>
      <c r="K394">
        <v>7.2144240000000002</v>
      </c>
      <c r="L394">
        <v>12.31232</v>
      </c>
      <c r="M394">
        <v>24.200310000000002</v>
      </c>
    </row>
    <row r="395" spans="1:13" hidden="1" x14ac:dyDescent="0.2">
      <c r="A395">
        <v>1500</v>
      </c>
      <c r="B395">
        <v>0.1</v>
      </c>
      <c r="C395">
        <v>1</v>
      </c>
      <c r="D395">
        <v>3000</v>
      </c>
      <c r="E395">
        <v>200</v>
      </c>
      <c r="F395">
        <v>0.5</v>
      </c>
      <c r="G395">
        <v>1</v>
      </c>
      <c r="H395">
        <v>394</v>
      </c>
      <c r="I395">
        <v>82.865669999999994</v>
      </c>
      <c r="J395">
        <v>7.3650460000000004</v>
      </c>
      <c r="K395">
        <v>14.81715</v>
      </c>
      <c r="L395" t="s">
        <v>49</v>
      </c>
      <c r="M395">
        <v>33.045749999999998</v>
      </c>
    </row>
    <row r="396" spans="1:13" hidden="1" x14ac:dyDescent="0.2">
      <c r="A396">
        <v>1500</v>
      </c>
      <c r="B396">
        <v>0.1</v>
      </c>
      <c r="C396">
        <v>0</v>
      </c>
      <c r="D396">
        <v>3000</v>
      </c>
      <c r="E396">
        <v>200</v>
      </c>
      <c r="F396">
        <v>0.5</v>
      </c>
      <c r="G396">
        <v>2</v>
      </c>
      <c r="H396">
        <v>395</v>
      </c>
      <c r="I396">
        <v>82.894120000000001</v>
      </c>
      <c r="J396">
        <v>4.274578</v>
      </c>
      <c r="K396">
        <v>11.71021</v>
      </c>
      <c r="L396" t="s">
        <v>49</v>
      </c>
      <c r="M396">
        <v>30.017810000000001</v>
      </c>
    </row>
    <row r="397" spans="1:13" hidden="1" x14ac:dyDescent="0.2">
      <c r="A397">
        <v>1900</v>
      </c>
      <c r="B397">
        <v>0.05</v>
      </c>
      <c r="C397">
        <v>0.5</v>
      </c>
      <c r="D397">
        <v>3000</v>
      </c>
      <c r="E397">
        <v>100</v>
      </c>
      <c r="F397">
        <v>0.5</v>
      </c>
      <c r="G397">
        <v>1</v>
      </c>
      <c r="H397">
        <v>396</v>
      </c>
      <c r="I397">
        <v>100.0376</v>
      </c>
      <c r="J397">
        <v>5.867362</v>
      </c>
      <c r="K397">
        <v>12.38658</v>
      </c>
      <c r="L397">
        <v>27.02665</v>
      </c>
      <c r="M397">
        <v>28.97484</v>
      </c>
    </row>
    <row r="398" spans="1:13" hidden="1" x14ac:dyDescent="0.2">
      <c r="A398">
        <v>1500</v>
      </c>
      <c r="B398">
        <v>0.1</v>
      </c>
      <c r="C398">
        <v>1</v>
      </c>
      <c r="D398">
        <v>2500</v>
      </c>
      <c r="E398">
        <v>150</v>
      </c>
      <c r="F398">
        <v>0.3</v>
      </c>
      <c r="G398">
        <v>0</v>
      </c>
      <c r="H398">
        <v>458</v>
      </c>
      <c r="I398">
        <v>105.91370000000001</v>
      </c>
      <c r="J398">
        <v>4.7459150000000001</v>
      </c>
      <c r="K398">
        <v>8.9134539999999998</v>
      </c>
      <c r="L398">
        <v>21.333970000000001</v>
      </c>
      <c r="M398">
        <v>26.137589999999999</v>
      </c>
    </row>
    <row r="399" spans="1:13" hidden="1" x14ac:dyDescent="0.2">
      <c r="A399">
        <v>1100</v>
      </c>
      <c r="B399">
        <v>0.1</v>
      </c>
      <c r="C399">
        <v>0.5</v>
      </c>
      <c r="D399">
        <v>3000</v>
      </c>
      <c r="E399">
        <v>150</v>
      </c>
      <c r="F399">
        <v>0.3</v>
      </c>
      <c r="G399">
        <v>2</v>
      </c>
      <c r="H399">
        <v>398</v>
      </c>
      <c r="I399">
        <v>150.0718</v>
      </c>
      <c r="J399">
        <v>2.3303419999999999</v>
      </c>
      <c r="K399">
        <v>4.3837000000000002</v>
      </c>
      <c r="L399">
        <v>8.1032569999999993</v>
      </c>
      <c r="M399">
        <v>18.37079</v>
      </c>
    </row>
    <row r="400" spans="1:13" hidden="1" x14ac:dyDescent="0.2">
      <c r="A400">
        <v>1500</v>
      </c>
      <c r="B400">
        <v>0.15</v>
      </c>
      <c r="C400">
        <v>1</v>
      </c>
      <c r="D400">
        <v>3000</v>
      </c>
      <c r="E400">
        <v>150</v>
      </c>
      <c r="F400">
        <v>0.4</v>
      </c>
      <c r="G400">
        <v>0</v>
      </c>
      <c r="H400">
        <v>399</v>
      </c>
      <c r="I400">
        <v>71.678240000000002</v>
      </c>
      <c r="J400">
        <v>6.7971190000000004</v>
      </c>
      <c r="K400">
        <v>15.00142</v>
      </c>
      <c r="L400" t="s">
        <v>49</v>
      </c>
      <c r="M400">
        <v>34.39528</v>
      </c>
    </row>
    <row r="401" spans="1:13" hidden="1" x14ac:dyDescent="0.2">
      <c r="A401">
        <v>1100</v>
      </c>
      <c r="B401">
        <v>0.15</v>
      </c>
      <c r="C401">
        <v>1</v>
      </c>
      <c r="D401">
        <v>3000</v>
      </c>
      <c r="E401">
        <v>100</v>
      </c>
      <c r="F401">
        <v>0.5</v>
      </c>
      <c r="G401">
        <v>2</v>
      </c>
      <c r="H401">
        <v>400</v>
      </c>
      <c r="I401">
        <v>78.320260000000005</v>
      </c>
      <c r="J401">
        <v>4.6672739999999999</v>
      </c>
      <c r="K401">
        <v>11.0044</v>
      </c>
      <c r="L401" t="s">
        <v>49</v>
      </c>
      <c r="M401">
        <v>30.594840000000001</v>
      </c>
    </row>
    <row r="402" spans="1:13" hidden="1" x14ac:dyDescent="0.2">
      <c r="A402">
        <v>1100</v>
      </c>
      <c r="B402">
        <v>0.1</v>
      </c>
      <c r="C402">
        <v>1</v>
      </c>
      <c r="D402">
        <v>3000</v>
      </c>
      <c r="E402">
        <v>150</v>
      </c>
      <c r="F402">
        <v>0.5</v>
      </c>
      <c r="G402">
        <v>2</v>
      </c>
      <c r="H402">
        <v>401</v>
      </c>
      <c r="I402">
        <v>107.3921</v>
      </c>
      <c r="J402">
        <v>4.6462859999999999</v>
      </c>
      <c r="K402">
        <v>8.8465579999999999</v>
      </c>
      <c r="L402">
        <v>20.634239999999998</v>
      </c>
      <c r="M402">
        <v>25.955190000000002</v>
      </c>
    </row>
    <row r="403" spans="1:13" hidden="1" x14ac:dyDescent="0.2">
      <c r="A403">
        <v>1900</v>
      </c>
      <c r="B403">
        <v>0.1</v>
      </c>
      <c r="C403">
        <v>1</v>
      </c>
      <c r="D403">
        <v>3000</v>
      </c>
      <c r="E403">
        <v>200</v>
      </c>
      <c r="F403">
        <v>0.4</v>
      </c>
      <c r="G403">
        <v>1</v>
      </c>
      <c r="H403">
        <v>402</v>
      </c>
      <c r="I403">
        <v>81.378739999999993</v>
      </c>
      <c r="J403">
        <v>8.6706730000000007</v>
      </c>
      <c r="K403">
        <v>16.374880000000001</v>
      </c>
      <c r="L403" t="s">
        <v>49</v>
      </c>
      <c r="M403">
        <v>34.592599999999997</v>
      </c>
    </row>
    <row r="404" spans="1:13" hidden="1" x14ac:dyDescent="0.2">
      <c r="A404">
        <v>1500</v>
      </c>
      <c r="B404">
        <v>0.05</v>
      </c>
      <c r="C404">
        <v>0.5</v>
      </c>
      <c r="D404">
        <v>2500</v>
      </c>
      <c r="E404">
        <v>200</v>
      </c>
      <c r="F404">
        <v>0.5</v>
      </c>
      <c r="G404">
        <v>1</v>
      </c>
      <c r="H404">
        <v>403</v>
      </c>
      <c r="I404">
        <v>106.8488</v>
      </c>
      <c r="J404">
        <v>5.373075</v>
      </c>
      <c r="K404">
        <v>11.45593</v>
      </c>
      <c r="L404">
        <v>24.496079999999999</v>
      </c>
      <c r="M404">
        <v>27.943429999999999</v>
      </c>
    </row>
    <row r="405" spans="1:13" hidden="1" x14ac:dyDescent="0.2">
      <c r="A405">
        <v>1100</v>
      </c>
      <c r="B405">
        <v>0.1</v>
      </c>
      <c r="C405">
        <v>1</v>
      </c>
      <c r="D405">
        <v>2150</v>
      </c>
      <c r="E405">
        <v>150</v>
      </c>
      <c r="F405">
        <v>0.4</v>
      </c>
      <c r="G405">
        <v>2</v>
      </c>
      <c r="H405">
        <v>404</v>
      </c>
      <c r="I405">
        <v>96.32535</v>
      </c>
      <c r="J405">
        <v>4.7493100000000004</v>
      </c>
      <c r="K405">
        <v>9.9331700000000005</v>
      </c>
      <c r="L405" t="s">
        <v>49</v>
      </c>
      <c r="M405">
        <v>27.792719999999999</v>
      </c>
    </row>
    <row r="406" spans="1:13" hidden="1" x14ac:dyDescent="0.2">
      <c r="A406">
        <v>1500</v>
      </c>
      <c r="B406">
        <v>0.05</v>
      </c>
      <c r="C406">
        <v>0.5</v>
      </c>
      <c r="D406">
        <v>3000</v>
      </c>
      <c r="E406">
        <v>150</v>
      </c>
      <c r="F406">
        <v>0.5</v>
      </c>
      <c r="G406">
        <v>1</v>
      </c>
      <c r="H406">
        <v>405</v>
      </c>
      <c r="I406">
        <v>121.52249999999999</v>
      </c>
      <c r="J406">
        <v>4.6014210000000002</v>
      </c>
      <c r="K406">
        <v>9.3010629999999992</v>
      </c>
      <c r="L406">
        <v>18.073599999999999</v>
      </c>
      <c r="M406">
        <v>25.177050000000001</v>
      </c>
    </row>
    <row r="407" spans="1:13" hidden="1" x14ac:dyDescent="0.2">
      <c r="A407">
        <v>1900</v>
      </c>
      <c r="B407">
        <v>0.15</v>
      </c>
      <c r="C407">
        <v>0.5</v>
      </c>
      <c r="D407">
        <v>2500</v>
      </c>
      <c r="E407">
        <v>200</v>
      </c>
      <c r="F407">
        <v>0.4</v>
      </c>
      <c r="G407">
        <v>0</v>
      </c>
      <c r="H407">
        <v>406</v>
      </c>
      <c r="I407">
        <v>47.847810000000003</v>
      </c>
      <c r="J407">
        <v>7.5534670000000004</v>
      </c>
      <c r="K407" t="s">
        <v>49</v>
      </c>
      <c r="L407" t="s">
        <v>49</v>
      </c>
      <c r="M407">
        <v>44.767020000000002</v>
      </c>
    </row>
    <row r="408" spans="1:13" hidden="1" x14ac:dyDescent="0.2">
      <c r="A408">
        <v>1100</v>
      </c>
      <c r="B408">
        <v>0.15</v>
      </c>
      <c r="C408">
        <v>0</v>
      </c>
      <c r="D408">
        <v>2500</v>
      </c>
      <c r="E408">
        <v>100</v>
      </c>
      <c r="F408">
        <v>0.4</v>
      </c>
      <c r="G408">
        <v>1</v>
      </c>
      <c r="H408">
        <v>407</v>
      </c>
      <c r="I408">
        <v>80.277370000000005</v>
      </c>
      <c r="J408">
        <v>3.1295470000000001</v>
      </c>
      <c r="K408">
        <v>8.9838439999999995</v>
      </c>
      <c r="L408" t="s">
        <v>49</v>
      </c>
      <c r="M408">
        <v>28.575589999999998</v>
      </c>
    </row>
    <row r="409" spans="1:13" hidden="1" x14ac:dyDescent="0.2">
      <c r="A409">
        <v>1100</v>
      </c>
      <c r="B409">
        <v>0.05</v>
      </c>
      <c r="C409">
        <v>0.5</v>
      </c>
      <c r="D409">
        <v>2500</v>
      </c>
      <c r="E409">
        <v>100</v>
      </c>
      <c r="F409">
        <v>0.5</v>
      </c>
      <c r="G409">
        <v>1</v>
      </c>
      <c r="H409">
        <v>408</v>
      </c>
      <c r="I409">
        <v>100.09690000000001</v>
      </c>
      <c r="J409">
        <v>4.0028230000000002</v>
      </c>
      <c r="K409">
        <v>8.0023820000000008</v>
      </c>
      <c r="L409">
        <v>15.122389999999999</v>
      </c>
      <c r="M409">
        <v>24.794730000000001</v>
      </c>
    </row>
    <row r="410" spans="1:13" hidden="1" x14ac:dyDescent="0.2">
      <c r="A410">
        <v>1900</v>
      </c>
      <c r="B410">
        <v>0.15</v>
      </c>
      <c r="C410">
        <v>1</v>
      </c>
      <c r="D410">
        <v>3000</v>
      </c>
      <c r="E410">
        <v>100</v>
      </c>
      <c r="F410">
        <v>0.3</v>
      </c>
      <c r="G410">
        <v>2</v>
      </c>
      <c r="H410">
        <v>409</v>
      </c>
      <c r="I410">
        <v>74.340900000000005</v>
      </c>
      <c r="J410">
        <v>6.4618729999999998</v>
      </c>
      <c r="K410">
        <v>13.66146</v>
      </c>
      <c r="L410" t="s">
        <v>49</v>
      </c>
      <c r="M410">
        <v>33.252870000000001</v>
      </c>
    </row>
    <row r="411" spans="1:13" hidden="1" x14ac:dyDescent="0.2">
      <c r="A411">
        <v>1100</v>
      </c>
      <c r="B411">
        <v>0.1</v>
      </c>
      <c r="C411">
        <v>0.5</v>
      </c>
      <c r="D411">
        <v>2500</v>
      </c>
      <c r="E411">
        <v>150</v>
      </c>
      <c r="F411">
        <v>0.5</v>
      </c>
      <c r="G411">
        <v>0</v>
      </c>
      <c r="H411">
        <v>410</v>
      </c>
      <c r="I411">
        <v>91.991579999999999</v>
      </c>
      <c r="J411">
        <v>4.218426</v>
      </c>
      <c r="K411">
        <v>10.019119999999999</v>
      </c>
      <c r="L411" t="s">
        <v>49</v>
      </c>
      <c r="M411">
        <v>28.04251</v>
      </c>
    </row>
    <row r="412" spans="1:13" hidden="1" x14ac:dyDescent="0.2">
      <c r="A412">
        <v>1900</v>
      </c>
      <c r="B412">
        <v>0.15</v>
      </c>
      <c r="C412">
        <v>0.5</v>
      </c>
      <c r="D412">
        <v>2150</v>
      </c>
      <c r="E412">
        <v>200</v>
      </c>
      <c r="F412">
        <v>0.3</v>
      </c>
      <c r="G412">
        <v>1</v>
      </c>
      <c r="H412">
        <v>411</v>
      </c>
      <c r="I412">
        <v>53.782859999999999</v>
      </c>
      <c r="J412">
        <v>6.1201350000000003</v>
      </c>
      <c r="K412" t="s">
        <v>49</v>
      </c>
      <c r="L412" t="s">
        <v>49</v>
      </c>
      <c r="M412">
        <v>40.399679999999996</v>
      </c>
    </row>
    <row r="413" spans="1:13" hidden="1" x14ac:dyDescent="0.2">
      <c r="A413">
        <v>1500</v>
      </c>
      <c r="B413">
        <v>0.1</v>
      </c>
      <c r="C413">
        <v>1</v>
      </c>
      <c r="D413">
        <v>3000</v>
      </c>
      <c r="E413">
        <v>150</v>
      </c>
      <c r="F413">
        <v>0.5</v>
      </c>
      <c r="G413">
        <v>0</v>
      </c>
      <c r="H413">
        <v>412</v>
      </c>
      <c r="I413">
        <v>82.856809999999996</v>
      </c>
      <c r="J413">
        <v>7.3769280000000004</v>
      </c>
      <c r="K413">
        <v>14.82915</v>
      </c>
      <c r="L413" t="s">
        <v>49</v>
      </c>
      <c r="M413">
        <v>33.036920000000002</v>
      </c>
    </row>
    <row r="414" spans="1:13" hidden="1" x14ac:dyDescent="0.2">
      <c r="A414">
        <v>1500</v>
      </c>
      <c r="B414">
        <v>0.15</v>
      </c>
      <c r="C414">
        <v>1</v>
      </c>
      <c r="D414">
        <v>2150</v>
      </c>
      <c r="E414">
        <v>200</v>
      </c>
      <c r="F414">
        <v>0.5</v>
      </c>
      <c r="G414">
        <v>0</v>
      </c>
      <c r="H414">
        <v>413</v>
      </c>
      <c r="I414">
        <v>41.978839999999998</v>
      </c>
      <c r="J414">
        <v>10.29537</v>
      </c>
      <c r="K414" t="s">
        <v>49</v>
      </c>
      <c r="L414" t="s">
        <v>49</v>
      </c>
      <c r="M414">
        <v>50.994959999999999</v>
      </c>
    </row>
    <row r="415" spans="1:13" hidden="1" x14ac:dyDescent="0.2">
      <c r="A415">
        <v>1900</v>
      </c>
      <c r="B415">
        <v>0.15</v>
      </c>
      <c r="C415">
        <v>0</v>
      </c>
      <c r="D415">
        <v>2150</v>
      </c>
      <c r="E415">
        <v>200</v>
      </c>
      <c r="F415">
        <v>0.5</v>
      </c>
      <c r="G415">
        <v>2</v>
      </c>
      <c r="H415">
        <v>414</v>
      </c>
      <c r="I415">
        <v>33.247889999999998</v>
      </c>
      <c r="J415">
        <v>15.68608</v>
      </c>
      <c r="K415" t="s">
        <v>49</v>
      </c>
      <c r="L415" t="s">
        <v>49</v>
      </c>
      <c r="M415">
        <v>60.485149999999997</v>
      </c>
    </row>
    <row r="416" spans="1:13" hidden="1" x14ac:dyDescent="0.2">
      <c r="A416">
        <v>1900</v>
      </c>
      <c r="B416">
        <v>0.05</v>
      </c>
      <c r="C416">
        <v>0.5</v>
      </c>
      <c r="D416">
        <v>2500</v>
      </c>
      <c r="E416">
        <v>150</v>
      </c>
      <c r="F416">
        <v>0.5</v>
      </c>
      <c r="G416">
        <v>1</v>
      </c>
      <c r="H416">
        <v>415</v>
      </c>
      <c r="I416">
        <v>90.476600000000005</v>
      </c>
      <c r="J416">
        <v>7.0484429999999998</v>
      </c>
      <c r="K416">
        <v>15.853389999999999</v>
      </c>
      <c r="L416" t="s">
        <v>49</v>
      </c>
      <c r="M416">
        <v>32.408209999999997</v>
      </c>
    </row>
    <row r="417" spans="1:13" hidden="1" x14ac:dyDescent="0.2">
      <c r="A417">
        <v>1500</v>
      </c>
      <c r="B417">
        <v>0.15</v>
      </c>
      <c r="C417">
        <v>1</v>
      </c>
      <c r="D417">
        <v>2150</v>
      </c>
      <c r="E417">
        <v>150</v>
      </c>
      <c r="F417">
        <v>0.5</v>
      </c>
      <c r="G417">
        <v>2</v>
      </c>
      <c r="H417">
        <v>416</v>
      </c>
      <c r="I417">
        <v>41.978920000000002</v>
      </c>
      <c r="J417">
        <v>10.248239999999999</v>
      </c>
      <c r="K417" t="s">
        <v>49</v>
      </c>
      <c r="L417" t="s">
        <v>49</v>
      </c>
      <c r="M417">
        <v>50.995359999999998</v>
      </c>
    </row>
    <row r="418" spans="1:13" hidden="1" x14ac:dyDescent="0.2">
      <c r="A418">
        <v>1900</v>
      </c>
      <c r="B418">
        <v>0.15</v>
      </c>
      <c r="C418">
        <v>0.5</v>
      </c>
      <c r="D418">
        <v>2500</v>
      </c>
      <c r="E418">
        <v>100</v>
      </c>
      <c r="F418">
        <v>0.5</v>
      </c>
      <c r="G418">
        <v>2</v>
      </c>
      <c r="H418">
        <v>417</v>
      </c>
      <c r="I418">
        <v>38.743209999999998</v>
      </c>
      <c r="J418">
        <v>11.00314</v>
      </c>
      <c r="K418" t="s">
        <v>49</v>
      </c>
      <c r="L418" t="s">
        <v>49</v>
      </c>
      <c r="M418">
        <v>53.817329999999998</v>
      </c>
    </row>
    <row r="419" spans="1:13" hidden="1" x14ac:dyDescent="0.2">
      <c r="A419">
        <v>1500</v>
      </c>
      <c r="B419">
        <v>0.15</v>
      </c>
      <c r="C419">
        <v>0</v>
      </c>
      <c r="D419">
        <v>2150</v>
      </c>
      <c r="E419">
        <v>200</v>
      </c>
      <c r="F419">
        <v>0.4</v>
      </c>
      <c r="G419">
        <v>0</v>
      </c>
      <c r="H419">
        <v>418</v>
      </c>
      <c r="I419">
        <v>51.79927</v>
      </c>
      <c r="J419">
        <v>5.7848810000000004</v>
      </c>
      <c r="K419" t="s">
        <v>49</v>
      </c>
      <c r="L419" t="s">
        <v>49</v>
      </c>
      <c r="M419">
        <v>41.080500000000001</v>
      </c>
    </row>
    <row r="420" spans="1:13" hidden="1" x14ac:dyDescent="0.2">
      <c r="A420">
        <v>1900</v>
      </c>
      <c r="B420">
        <v>0.1</v>
      </c>
      <c r="C420">
        <v>1</v>
      </c>
      <c r="D420">
        <v>2500</v>
      </c>
      <c r="E420">
        <v>100</v>
      </c>
      <c r="F420">
        <v>0.4</v>
      </c>
      <c r="G420">
        <v>1</v>
      </c>
      <c r="H420">
        <v>419</v>
      </c>
      <c r="I420">
        <v>69.047929999999994</v>
      </c>
      <c r="J420">
        <v>9.6811190000000007</v>
      </c>
      <c r="K420">
        <v>22.555289999999999</v>
      </c>
      <c r="L420" t="s">
        <v>49</v>
      </c>
      <c r="M420">
        <v>38.825200000000002</v>
      </c>
    </row>
    <row r="421" spans="1:13" hidden="1" x14ac:dyDescent="0.2">
      <c r="A421">
        <v>1900</v>
      </c>
      <c r="B421">
        <v>0.1</v>
      </c>
      <c r="C421">
        <v>0</v>
      </c>
      <c r="D421">
        <v>3000</v>
      </c>
      <c r="E421">
        <v>100</v>
      </c>
      <c r="F421">
        <v>0.3</v>
      </c>
      <c r="G421">
        <v>2</v>
      </c>
      <c r="H421">
        <v>420</v>
      </c>
      <c r="I421">
        <v>100.02249999999999</v>
      </c>
      <c r="J421">
        <v>3.073779</v>
      </c>
      <c r="K421">
        <v>7.5727500000000001</v>
      </c>
      <c r="L421">
        <v>22.676539999999999</v>
      </c>
      <c r="M421">
        <v>25.114049999999999</v>
      </c>
    </row>
    <row r="422" spans="1:13" hidden="1" x14ac:dyDescent="0.2">
      <c r="A422">
        <v>1500</v>
      </c>
      <c r="B422">
        <v>0.1</v>
      </c>
      <c r="C422">
        <v>0</v>
      </c>
      <c r="D422">
        <v>3000</v>
      </c>
      <c r="E422">
        <v>150</v>
      </c>
      <c r="F422">
        <v>0.3</v>
      </c>
      <c r="G422">
        <v>2</v>
      </c>
      <c r="H422">
        <v>421</v>
      </c>
      <c r="I422">
        <v>123.2174</v>
      </c>
      <c r="J422">
        <v>2.6862349999999999</v>
      </c>
      <c r="K422">
        <v>6.1059409999999996</v>
      </c>
      <c r="L422">
        <v>12.77835</v>
      </c>
      <c r="M422">
        <v>21.909839999999999</v>
      </c>
    </row>
    <row r="423" spans="1:13" hidden="1" x14ac:dyDescent="0.2">
      <c r="A423">
        <v>1500</v>
      </c>
      <c r="B423">
        <v>0.05</v>
      </c>
      <c r="C423">
        <v>1</v>
      </c>
      <c r="D423">
        <v>2500</v>
      </c>
      <c r="E423">
        <v>100</v>
      </c>
      <c r="F423">
        <v>0.4</v>
      </c>
      <c r="G423">
        <v>2</v>
      </c>
      <c r="H423">
        <v>422</v>
      </c>
      <c r="I423">
        <v>100.0782</v>
      </c>
      <c r="J423">
        <v>6.022322</v>
      </c>
      <c r="K423">
        <v>10.521229999999999</v>
      </c>
      <c r="L423">
        <v>18.872969999999999</v>
      </c>
      <c r="M423">
        <v>27.244440000000001</v>
      </c>
    </row>
    <row r="424" spans="1:13" hidden="1" x14ac:dyDescent="0.2">
      <c r="A424">
        <v>1900</v>
      </c>
      <c r="B424">
        <v>0.05</v>
      </c>
      <c r="C424">
        <v>1</v>
      </c>
      <c r="D424">
        <v>2150</v>
      </c>
      <c r="E424">
        <v>100</v>
      </c>
      <c r="F424">
        <v>0.3</v>
      </c>
      <c r="G424">
        <v>1</v>
      </c>
      <c r="H424">
        <v>423</v>
      </c>
      <c r="I424">
        <v>100.0566</v>
      </c>
      <c r="J424">
        <v>6.5852459999999997</v>
      </c>
      <c r="K424">
        <v>11.77102</v>
      </c>
      <c r="L424">
        <v>22.405740000000002</v>
      </c>
      <c r="M424">
        <v>28.460840000000001</v>
      </c>
    </row>
    <row r="425" spans="1:13" hidden="1" x14ac:dyDescent="0.2">
      <c r="A425">
        <v>1500</v>
      </c>
      <c r="B425">
        <v>0.1</v>
      </c>
      <c r="C425">
        <v>0</v>
      </c>
      <c r="D425">
        <v>3000</v>
      </c>
      <c r="E425">
        <v>150</v>
      </c>
      <c r="F425">
        <v>0.4</v>
      </c>
      <c r="G425">
        <v>0</v>
      </c>
      <c r="H425">
        <v>424</v>
      </c>
      <c r="I425">
        <v>99.354709999999997</v>
      </c>
      <c r="J425">
        <v>3.274</v>
      </c>
      <c r="K425">
        <v>8.1375779999999995</v>
      </c>
      <c r="L425" t="s">
        <v>49</v>
      </c>
      <c r="M425">
        <v>25.846270000000001</v>
      </c>
    </row>
    <row r="426" spans="1:13" hidden="1" x14ac:dyDescent="0.2">
      <c r="A426">
        <v>1100</v>
      </c>
      <c r="B426">
        <v>0.15</v>
      </c>
      <c r="C426">
        <v>0.5</v>
      </c>
      <c r="D426">
        <v>2500</v>
      </c>
      <c r="E426">
        <v>200</v>
      </c>
      <c r="F426">
        <v>0.3</v>
      </c>
      <c r="G426">
        <v>0</v>
      </c>
      <c r="H426">
        <v>425</v>
      </c>
      <c r="I426">
        <v>101.979</v>
      </c>
      <c r="J426">
        <v>2.784913</v>
      </c>
      <c r="K426">
        <v>6.0853429999999999</v>
      </c>
      <c r="L426">
        <v>20.509879999999999</v>
      </c>
      <c r="M426">
        <v>23.87707</v>
      </c>
    </row>
    <row r="427" spans="1:13" hidden="1" x14ac:dyDescent="0.2">
      <c r="A427">
        <v>1100</v>
      </c>
      <c r="B427">
        <v>0.15</v>
      </c>
      <c r="C427">
        <v>0</v>
      </c>
      <c r="D427">
        <v>2500</v>
      </c>
      <c r="E427">
        <v>100</v>
      </c>
      <c r="F427">
        <v>0.3</v>
      </c>
      <c r="G427">
        <v>0</v>
      </c>
      <c r="H427">
        <v>426</v>
      </c>
      <c r="I427">
        <v>100.01560000000001</v>
      </c>
      <c r="J427">
        <v>2.6501320000000002</v>
      </c>
      <c r="K427">
        <v>6.5508199999999999</v>
      </c>
      <c r="L427">
        <v>20.758710000000001</v>
      </c>
      <c r="M427">
        <v>24.073720000000002</v>
      </c>
    </row>
    <row r="428" spans="1:13" hidden="1" x14ac:dyDescent="0.2">
      <c r="A428">
        <v>1900</v>
      </c>
      <c r="B428">
        <v>0.1</v>
      </c>
      <c r="C428">
        <v>0.5</v>
      </c>
      <c r="D428">
        <v>3000</v>
      </c>
      <c r="E428">
        <v>200</v>
      </c>
      <c r="F428">
        <v>0.5</v>
      </c>
      <c r="G428">
        <v>1</v>
      </c>
      <c r="H428">
        <v>427</v>
      </c>
      <c r="I428">
        <v>67.25506</v>
      </c>
      <c r="J428">
        <v>6.701778</v>
      </c>
      <c r="K428">
        <v>21.15202</v>
      </c>
      <c r="L428" t="s">
        <v>49</v>
      </c>
      <c r="M428">
        <v>36.39208</v>
      </c>
    </row>
    <row r="429" spans="1:13" hidden="1" x14ac:dyDescent="0.2">
      <c r="A429">
        <v>1100</v>
      </c>
      <c r="B429">
        <v>0.05</v>
      </c>
      <c r="C429">
        <v>0.5</v>
      </c>
      <c r="D429">
        <v>3000</v>
      </c>
      <c r="E429">
        <v>200</v>
      </c>
      <c r="F429">
        <v>0.5</v>
      </c>
      <c r="G429">
        <v>1</v>
      </c>
      <c r="H429">
        <v>428</v>
      </c>
      <c r="I429">
        <v>148.71469999999999</v>
      </c>
      <c r="J429">
        <v>3.4348450000000001</v>
      </c>
      <c r="K429">
        <v>6.6330479999999996</v>
      </c>
      <c r="L429">
        <v>11.88978</v>
      </c>
      <c r="M429">
        <v>21.141369999999998</v>
      </c>
    </row>
    <row r="430" spans="1:13" hidden="1" x14ac:dyDescent="0.2">
      <c r="A430">
        <v>1900</v>
      </c>
      <c r="B430">
        <v>0.15</v>
      </c>
      <c r="C430">
        <v>1</v>
      </c>
      <c r="D430">
        <v>2150</v>
      </c>
      <c r="E430">
        <v>100</v>
      </c>
      <c r="F430">
        <v>0.4</v>
      </c>
      <c r="G430">
        <v>1</v>
      </c>
      <c r="H430">
        <v>429</v>
      </c>
      <c r="I430">
        <v>41.197110000000002</v>
      </c>
      <c r="J430">
        <v>13.187340000000001</v>
      </c>
      <c r="K430" t="s">
        <v>49</v>
      </c>
      <c r="L430" t="s">
        <v>49</v>
      </c>
      <c r="M430">
        <v>54.301560000000002</v>
      </c>
    </row>
    <row r="431" spans="1:13" hidden="1" x14ac:dyDescent="0.2">
      <c r="A431">
        <v>1100</v>
      </c>
      <c r="B431">
        <v>0.05</v>
      </c>
      <c r="C431">
        <v>1</v>
      </c>
      <c r="D431">
        <v>3000</v>
      </c>
      <c r="E431">
        <v>200</v>
      </c>
      <c r="F431">
        <v>0.3</v>
      </c>
      <c r="G431">
        <v>0</v>
      </c>
      <c r="H431">
        <v>430</v>
      </c>
      <c r="I431">
        <v>198.89660000000001</v>
      </c>
      <c r="J431">
        <v>3.3631950000000002</v>
      </c>
      <c r="K431">
        <v>5.1299070000000002</v>
      </c>
      <c r="L431">
        <v>7.8611979999999999</v>
      </c>
      <c r="M431">
        <v>17.28659</v>
      </c>
    </row>
    <row r="432" spans="1:13" hidden="1" x14ac:dyDescent="0.2">
      <c r="A432">
        <v>1900</v>
      </c>
      <c r="B432">
        <v>0.1</v>
      </c>
      <c r="C432">
        <v>1</v>
      </c>
      <c r="D432">
        <v>3000</v>
      </c>
      <c r="E432">
        <v>100</v>
      </c>
      <c r="F432">
        <v>0.3</v>
      </c>
      <c r="G432">
        <v>1</v>
      </c>
      <c r="H432">
        <v>431</v>
      </c>
      <c r="I432">
        <v>100.02249999999999</v>
      </c>
      <c r="J432">
        <v>5.5490089999999999</v>
      </c>
      <c r="K432">
        <v>10.039059999999999</v>
      </c>
      <c r="L432">
        <v>25.124870000000001</v>
      </c>
      <c r="M432">
        <v>27.524560000000001</v>
      </c>
    </row>
    <row r="433" spans="1:13" hidden="1" x14ac:dyDescent="0.2">
      <c r="A433">
        <v>1500</v>
      </c>
      <c r="B433">
        <v>0.15</v>
      </c>
      <c r="C433">
        <v>0.5</v>
      </c>
      <c r="D433">
        <v>2500</v>
      </c>
      <c r="E433">
        <v>200</v>
      </c>
      <c r="F433">
        <v>0.5</v>
      </c>
      <c r="G433">
        <v>0</v>
      </c>
      <c r="H433">
        <v>432</v>
      </c>
      <c r="I433">
        <v>48.75459</v>
      </c>
      <c r="J433">
        <v>7.2371749999999997</v>
      </c>
      <c r="K433" t="s">
        <v>49</v>
      </c>
      <c r="L433" t="s">
        <v>49</v>
      </c>
      <c r="M433">
        <v>44.01679</v>
      </c>
    </row>
    <row r="434" spans="1:13" hidden="1" x14ac:dyDescent="0.2">
      <c r="A434">
        <v>1100</v>
      </c>
      <c r="B434">
        <v>0.05</v>
      </c>
      <c r="C434">
        <v>0.5</v>
      </c>
      <c r="D434">
        <v>3000</v>
      </c>
      <c r="E434">
        <v>150</v>
      </c>
      <c r="F434">
        <v>0.4</v>
      </c>
      <c r="G434">
        <v>2</v>
      </c>
      <c r="H434">
        <v>433</v>
      </c>
      <c r="I434">
        <v>150.13759999999999</v>
      </c>
      <c r="J434">
        <v>2.8585530000000001</v>
      </c>
      <c r="K434">
        <v>5.3268019999999998</v>
      </c>
      <c r="L434">
        <v>9.1954370000000001</v>
      </c>
      <c r="M434">
        <v>18.999079999999999</v>
      </c>
    </row>
    <row r="435" spans="1:13" hidden="1" x14ac:dyDescent="0.2">
      <c r="A435">
        <v>1500</v>
      </c>
      <c r="B435">
        <v>0.1</v>
      </c>
      <c r="C435">
        <v>0.5</v>
      </c>
      <c r="D435">
        <v>2500</v>
      </c>
      <c r="E435">
        <v>100</v>
      </c>
      <c r="F435">
        <v>0.4</v>
      </c>
      <c r="G435">
        <v>2</v>
      </c>
      <c r="H435">
        <v>434</v>
      </c>
      <c r="I435">
        <v>84.813199999999995</v>
      </c>
      <c r="J435">
        <v>4.750299</v>
      </c>
      <c r="K435">
        <v>11.70321</v>
      </c>
      <c r="L435" t="s">
        <v>49</v>
      </c>
      <c r="M435">
        <v>30.010259999999999</v>
      </c>
    </row>
    <row r="436" spans="1:13" hidden="1" x14ac:dyDescent="0.2">
      <c r="A436">
        <v>1900</v>
      </c>
      <c r="B436">
        <v>0.05</v>
      </c>
      <c r="C436">
        <v>0.5</v>
      </c>
      <c r="D436">
        <v>2150</v>
      </c>
      <c r="E436">
        <v>100</v>
      </c>
      <c r="F436">
        <v>0.3</v>
      </c>
      <c r="G436">
        <v>0</v>
      </c>
      <c r="H436">
        <v>435</v>
      </c>
      <c r="I436">
        <v>100.0566</v>
      </c>
      <c r="J436">
        <v>4.8909649999999996</v>
      </c>
      <c r="K436">
        <v>10.10947</v>
      </c>
      <c r="L436">
        <v>20.762</v>
      </c>
      <c r="M436">
        <v>26.796890000000001</v>
      </c>
    </row>
    <row r="437" spans="1:13" hidden="1" x14ac:dyDescent="0.2">
      <c r="A437">
        <v>1500</v>
      </c>
      <c r="B437">
        <v>0.15</v>
      </c>
      <c r="C437">
        <v>0.5</v>
      </c>
      <c r="D437">
        <v>2150</v>
      </c>
      <c r="E437">
        <v>150</v>
      </c>
      <c r="F437">
        <v>0.4</v>
      </c>
      <c r="G437">
        <v>0</v>
      </c>
      <c r="H437">
        <v>436</v>
      </c>
      <c r="I437">
        <v>51.798450000000003</v>
      </c>
      <c r="J437">
        <v>6.4635410000000002</v>
      </c>
      <c r="K437" t="s">
        <v>49</v>
      </c>
      <c r="L437" t="s">
        <v>49</v>
      </c>
      <c r="M437">
        <v>41.67503</v>
      </c>
    </row>
    <row r="438" spans="1:13" hidden="1" x14ac:dyDescent="0.2">
      <c r="A438">
        <v>1100</v>
      </c>
      <c r="B438">
        <v>0.15</v>
      </c>
      <c r="C438">
        <v>1</v>
      </c>
      <c r="D438">
        <v>2150</v>
      </c>
      <c r="E438">
        <v>100</v>
      </c>
      <c r="F438">
        <v>0.4</v>
      </c>
      <c r="G438">
        <v>2</v>
      </c>
      <c r="H438">
        <v>437</v>
      </c>
      <c r="I438">
        <v>69.492689999999996</v>
      </c>
      <c r="J438">
        <v>5.518465</v>
      </c>
      <c r="K438">
        <v>14.75437</v>
      </c>
      <c r="L438" t="s">
        <v>49</v>
      </c>
      <c r="M438">
        <v>33.84695</v>
      </c>
    </row>
    <row r="439" spans="1:13" hidden="1" x14ac:dyDescent="0.2">
      <c r="A439">
        <v>1900</v>
      </c>
      <c r="B439">
        <v>0.15</v>
      </c>
      <c r="C439">
        <v>0</v>
      </c>
      <c r="D439">
        <v>2500</v>
      </c>
      <c r="E439">
        <v>200</v>
      </c>
      <c r="F439">
        <v>0.5</v>
      </c>
      <c r="G439">
        <v>0</v>
      </c>
      <c r="H439">
        <v>438</v>
      </c>
      <c r="I439">
        <v>38.743380000000002</v>
      </c>
      <c r="J439">
        <v>10.07291</v>
      </c>
      <c r="K439" t="s">
        <v>49</v>
      </c>
      <c r="L439" t="s">
        <v>49</v>
      </c>
      <c r="M439">
        <v>52.92042</v>
      </c>
    </row>
    <row r="440" spans="1:13" hidden="1" x14ac:dyDescent="0.2">
      <c r="A440">
        <v>1900</v>
      </c>
      <c r="B440">
        <v>0.05</v>
      </c>
      <c r="C440">
        <v>1</v>
      </c>
      <c r="D440">
        <v>3000</v>
      </c>
      <c r="E440">
        <v>200</v>
      </c>
      <c r="F440">
        <v>0.3</v>
      </c>
      <c r="G440">
        <v>2</v>
      </c>
      <c r="H440">
        <v>439</v>
      </c>
      <c r="I440">
        <v>143.05350000000001</v>
      </c>
      <c r="J440">
        <v>5.5425610000000001</v>
      </c>
      <c r="K440">
        <v>8.8625039999999995</v>
      </c>
      <c r="L440">
        <v>14.547330000000001</v>
      </c>
      <c r="M440">
        <v>23.667470000000002</v>
      </c>
    </row>
    <row r="441" spans="1:13" hidden="1" x14ac:dyDescent="0.2">
      <c r="A441">
        <v>1100</v>
      </c>
      <c r="B441">
        <v>0.05</v>
      </c>
      <c r="C441">
        <v>0.5</v>
      </c>
      <c r="D441">
        <v>2500</v>
      </c>
      <c r="E441">
        <v>150</v>
      </c>
      <c r="F441">
        <v>0.3</v>
      </c>
      <c r="G441">
        <v>0</v>
      </c>
      <c r="H441">
        <v>440</v>
      </c>
      <c r="I441">
        <v>150.1557</v>
      </c>
      <c r="J441">
        <v>2.5194679999999998</v>
      </c>
      <c r="K441">
        <v>4.7185350000000001</v>
      </c>
      <c r="L441">
        <v>8.1864480000000004</v>
      </c>
      <c r="M441">
        <v>18.218150000000001</v>
      </c>
    </row>
    <row r="442" spans="1:13" hidden="1" x14ac:dyDescent="0.2">
      <c r="A442">
        <v>1500</v>
      </c>
      <c r="B442">
        <v>0.05</v>
      </c>
      <c r="C442">
        <v>0.5</v>
      </c>
      <c r="D442">
        <v>3000</v>
      </c>
      <c r="E442">
        <v>200</v>
      </c>
      <c r="F442">
        <v>0.5</v>
      </c>
      <c r="G442">
        <v>2</v>
      </c>
      <c r="H442">
        <v>441</v>
      </c>
      <c r="I442">
        <v>121.52249999999999</v>
      </c>
      <c r="J442">
        <v>4.5870889999999997</v>
      </c>
      <c r="K442">
        <v>9.2863240000000005</v>
      </c>
      <c r="L442">
        <v>18.090610000000002</v>
      </c>
      <c r="M442">
        <v>25.174499999999998</v>
      </c>
    </row>
    <row r="443" spans="1:13" hidden="1" x14ac:dyDescent="0.2">
      <c r="A443">
        <v>1900</v>
      </c>
      <c r="B443">
        <v>0.05</v>
      </c>
      <c r="C443">
        <v>1</v>
      </c>
      <c r="D443">
        <v>2150</v>
      </c>
      <c r="E443">
        <v>150</v>
      </c>
      <c r="F443">
        <v>0.4</v>
      </c>
      <c r="G443">
        <v>0</v>
      </c>
      <c r="H443">
        <v>442</v>
      </c>
      <c r="I443">
        <v>94.303880000000007</v>
      </c>
      <c r="J443">
        <v>7.9767229999999998</v>
      </c>
      <c r="K443">
        <v>15.847580000000001</v>
      </c>
      <c r="L443" t="s">
        <v>49</v>
      </c>
      <c r="M443">
        <v>32.53687</v>
      </c>
    </row>
    <row r="444" spans="1:13" hidden="1" x14ac:dyDescent="0.2">
      <c r="A444">
        <v>1900</v>
      </c>
      <c r="B444">
        <v>0.05</v>
      </c>
      <c r="C444">
        <v>1</v>
      </c>
      <c r="D444">
        <v>2500</v>
      </c>
      <c r="E444">
        <v>100</v>
      </c>
      <c r="F444">
        <v>0.3</v>
      </c>
      <c r="G444">
        <v>2</v>
      </c>
      <c r="H444">
        <v>443</v>
      </c>
      <c r="I444">
        <v>100.0838</v>
      </c>
      <c r="J444">
        <v>6.04277</v>
      </c>
      <c r="K444">
        <v>10.24179</v>
      </c>
      <c r="L444">
        <v>18.062100000000001</v>
      </c>
      <c r="M444">
        <v>27.034990000000001</v>
      </c>
    </row>
    <row r="445" spans="1:13" hidden="1" x14ac:dyDescent="0.2">
      <c r="A445">
        <v>1900</v>
      </c>
      <c r="B445">
        <v>0.15</v>
      </c>
      <c r="C445">
        <v>0</v>
      </c>
      <c r="D445">
        <v>3000</v>
      </c>
      <c r="E445">
        <v>100</v>
      </c>
      <c r="F445">
        <v>0.4</v>
      </c>
      <c r="G445">
        <v>1</v>
      </c>
      <c r="H445">
        <v>444</v>
      </c>
      <c r="I445">
        <v>57.271369999999997</v>
      </c>
      <c r="J445">
        <v>5.0178010000000004</v>
      </c>
      <c r="K445" t="s">
        <v>49</v>
      </c>
      <c r="L445" t="s">
        <v>49</v>
      </c>
      <c r="M445">
        <v>37.76041</v>
      </c>
    </row>
    <row r="446" spans="1:13" hidden="1" x14ac:dyDescent="0.2">
      <c r="A446">
        <v>1100</v>
      </c>
      <c r="B446">
        <v>0.1</v>
      </c>
      <c r="C446">
        <v>0</v>
      </c>
      <c r="D446">
        <v>3000</v>
      </c>
      <c r="E446">
        <v>150</v>
      </c>
      <c r="F446">
        <v>0.4</v>
      </c>
      <c r="G446">
        <v>2</v>
      </c>
      <c r="H446">
        <v>445</v>
      </c>
      <c r="I446">
        <v>127.1546</v>
      </c>
      <c r="J446">
        <v>2.5259580000000001</v>
      </c>
      <c r="K446">
        <v>5.509226</v>
      </c>
      <c r="L446">
        <v>11.74577</v>
      </c>
      <c r="M446">
        <v>21.213000000000001</v>
      </c>
    </row>
    <row r="447" spans="1:13" hidden="1" x14ac:dyDescent="0.2">
      <c r="A447">
        <v>1500</v>
      </c>
      <c r="B447">
        <v>0.15</v>
      </c>
      <c r="C447">
        <v>1</v>
      </c>
      <c r="D447">
        <v>3000</v>
      </c>
      <c r="E447">
        <v>200</v>
      </c>
      <c r="F447">
        <v>0.3</v>
      </c>
      <c r="G447">
        <v>0</v>
      </c>
      <c r="H447">
        <v>446</v>
      </c>
      <c r="I447">
        <v>92.062910000000002</v>
      </c>
      <c r="J447">
        <v>4.6248889999999996</v>
      </c>
      <c r="K447">
        <v>8.7563449999999996</v>
      </c>
      <c r="L447" t="s">
        <v>49</v>
      </c>
      <c r="M447">
        <v>27.428540000000002</v>
      </c>
    </row>
    <row r="448" spans="1:13" hidden="1" x14ac:dyDescent="0.2">
      <c r="A448">
        <v>1900</v>
      </c>
      <c r="B448">
        <v>0.05</v>
      </c>
      <c r="C448">
        <v>0.5</v>
      </c>
      <c r="D448">
        <v>3000</v>
      </c>
      <c r="E448">
        <v>100</v>
      </c>
      <c r="F448">
        <v>0.4</v>
      </c>
      <c r="G448">
        <v>0</v>
      </c>
      <c r="H448">
        <v>447</v>
      </c>
      <c r="I448">
        <v>100.0701</v>
      </c>
      <c r="J448">
        <v>5.102176</v>
      </c>
      <c r="K448">
        <v>9.8698239999999995</v>
      </c>
      <c r="L448">
        <v>18.977599999999999</v>
      </c>
      <c r="M448">
        <v>26.509239999999998</v>
      </c>
    </row>
    <row r="449" spans="1:13" hidden="1" x14ac:dyDescent="0.2">
      <c r="A449">
        <v>1500</v>
      </c>
      <c r="B449">
        <v>0.15</v>
      </c>
      <c r="C449">
        <v>1</v>
      </c>
      <c r="D449">
        <v>2500</v>
      </c>
      <c r="E449">
        <v>200</v>
      </c>
      <c r="F449">
        <v>0.5</v>
      </c>
      <c r="G449">
        <v>1</v>
      </c>
      <c r="H449">
        <v>448</v>
      </c>
      <c r="I449">
        <v>48.754100000000001</v>
      </c>
      <c r="J449">
        <v>8.4888209999999997</v>
      </c>
      <c r="K449" t="s">
        <v>49</v>
      </c>
      <c r="L449" t="s">
        <v>49</v>
      </c>
      <c r="M449">
        <v>45.251159999999999</v>
      </c>
    </row>
    <row r="450" spans="1:13" hidden="1" x14ac:dyDescent="0.2">
      <c r="A450">
        <v>1100</v>
      </c>
      <c r="B450">
        <v>0.1</v>
      </c>
      <c r="C450">
        <v>0.5</v>
      </c>
      <c r="D450">
        <v>3000</v>
      </c>
      <c r="E450">
        <v>100</v>
      </c>
      <c r="F450">
        <v>0.4</v>
      </c>
      <c r="G450">
        <v>2</v>
      </c>
      <c r="H450">
        <v>449</v>
      </c>
      <c r="I450">
        <v>100.0929</v>
      </c>
      <c r="J450">
        <v>3.0325899999999999</v>
      </c>
      <c r="K450">
        <v>6.017957</v>
      </c>
      <c r="L450">
        <v>12.400040000000001</v>
      </c>
      <c r="M450">
        <v>23.22062</v>
      </c>
    </row>
    <row r="451" spans="1:13" hidden="1" x14ac:dyDescent="0.2">
      <c r="A451">
        <v>1500</v>
      </c>
      <c r="B451">
        <v>0.05</v>
      </c>
      <c r="C451">
        <v>0</v>
      </c>
      <c r="D451">
        <v>2500</v>
      </c>
      <c r="E451">
        <v>200</v>
      </c>
      <c r="F451">
        <v>0.5</v>
      </c>
      <c r="G451">
        <v>0</v>
      </c>
      <c r="H451">
        <v>450</v>
      </c>
      <c r="I451">
        <v>106.89319999999999</v>
      </c>
      <c r="J451">
        <v>4.6930719999999999</v>
      </c>
      <c r="K451">
        <v>10.802239999999999</v>
      </c>
      <c r="L451">
        <v>23.841909999999999</v>
      </c>
      <c r="M451">
        <v>27.29289</v>
      </c>
    </row>
    <row r="452" spans="1:13" hidden="1" x14ac:dyDescent="0.2">
      <c r="A452">
        <v>1500</v>
      </c>
      <c r="B452">
        <v>0.1</v>
      </c>
      <c r="C452">
        <v>1</v>
      </c>
      <c r="D452">
        <v>3000</v>
      </c>
      <c r="E452">
        <v>150</v>
      </c>
      <c r="F452">
        <v>0.3</v>
      </c>
      <c r="G452">
        <v>1</v>
      </c>
      <c r="H452">
        <v>451</v>
      </c>
      <c r="I452">
        <v>123.19410000000001</v>
      </c>
      <c r="J452">
        <v>4.419937</v>
      </c>
      <c r="K452">
        <v>7.535857</v>
      </c>
      <c r="L452">
        <v>14.436</v>
      </c>
      <c r="M452">
        <v>23.538989999999998</v>
      </c>
    </row>
    <row r="453" spans="1:13" hidden="1" x14ac:dyDescent="0.2">
      <c r="A453">
        <v>1100</v>
      </c>
      <c r="B453">
        <v>0.15</v>
      </c>
      <c r="C453">
        <v>1</v>
      </c>
      <c r="D453">
        <v>2150</v>
      </c>
      <c r="E453">
        <v>200</v>
      </c>
      <c r="F453">
        <v>0.4</v>
      </c>
      <c r="G453">
        <v>1</v>
      </c>
      <c r="H453">
        <v>452</v>
      </c>
      <c r="I453">
        <v>69.492689999999996</v>
      </c>
      <c r="J453">
        <v>5.4982420000000003</v>
      </c>
      <c r="K453">
        <v>14.73851</v>
      </c>
      <c r="L453" t="s">
        <v>49</v>
      </c>
      <c r="M453">
        <v>33.842529999999996</v>
      </c>
    </row>
    <row r="454" spans="1:13" hidden="1" x14ac:dyDescent="0.2">
      <c r="A454">
        <v>1900</v>
      </c>
      <c r="B454">
        <v>0.1</v>
      </c>
      <c r="C454">
        <v>0</v>
      </c>
      <c r="D454">
        <v>3000</v>
      </c>
      <c r="E454">
        <v>200</v>
      </c>
      <c r="F454">
        <v>0.3</v>
      </c>
      <c r="G454">
        <v>1</v>
      </c>
      <c r="H454">
        <v>453</v>
      </c>
      <c r="I454">
        <v>102.37990000000001</v>
      </c>
      <c r="J454">
        <v>3.0913499999999998</v>
      </c>
      <c r="K454">
        <v>7.5929099999999998</v>
      </c>
      <c r="L454">
        <v>22.662780000000001</v>
      </c>
      <c r="M454">
        <v>25.109310000000001</v>
      </c>
    </row>
    <row r="455" spans="1:13" hidden="1" x14ac:dyDescent="0.2">
      <c r="A455">
        <v>1500</v>
      </c>
      <c r="B455">
        <v>0.1</v>
      </c>
      <c r="C455">
        <v>1</v>
      </c>
      <c r="D455">
        <v>2500</v>
      </c>
      <c r="E455">
        <v>200</v>
      </c>
      <c r="F455">
        <v>0.3</v>
      </c>
      <c r="G455">
        <v>1</v>
      </c>
      <c r="H455">
        <v>454</v>
      </c>
      <c r="I455">
        <v>105.93259999999999</v>
      </c>
      <c r="J455">
        <v>4.7529769999999996</v>
      </c>
      <c r="K455">
        <v>8.920833</v>
      </c>
      <c r="L455">
        <v>21.324870000000001</v>
      </c>
      <c r="M455">
        <v>26.144290000000002</v>
      </c>
    </row>
    <row r="456" spans="1:13" hidden="1" x14ac:dyDescent="0.2">
      <c r="A456">
        <v>1900</v>
      </c>
      <c r="B456">
        <v>0.15</v>
      </c>
      <c r="C456">
        <v>0.5</v>
      </c>
      <c r="D456">
        <v>2500</v>
      </c>
      <c r="E456">
        <v>100</v>
      </c>
      <c r="F456">
        <v>0.4</v>
      </c>
      <c r="G456">
        <v>1</v>
      </c>
      <c r="H456">
        <v>455</v>
      </c>
      <c r="I456">
        <v>47.848010000000002</v>
      </c>
      <c r="J456">
        <v>7.5584730000000002</v>
      </c>
      <c r="K456" t="s">
        <v>49</v>
      </c>
      <c r="L456" t="s">
        <v>49</v>
      </c>
      <c r="M456">
        <v>44.788469999999997</v>
      </c>
    </row>
    <row r="457" spans="1:13" hidden="1" x14ac:dyDescent="0.2">
      <c r="A457">
        <v>1500</v>
      </c>
      <c r="B457">
        <v>0.15</v>
      </c>
      <c r="C457">
        <v>0.5</v>
      </c>
      <c r="D457">
        <v>2500</v>
      </c>
      <c r="E457">
        <v>150</v>
      </c>
      <c r="F457">
        <v>0.3</v>
      </c>
      <c r="G457">
        <v>0</v>
      </c>
      <c r="H457">
        <v>456</v>
      </c>
      <c r="I457">
        <v>77.540369999999996</v>
      </c>
      <c r="J457">
        <v>3.8513760000000001</v>
      </c>
      <c r="K457">
        <v>10.15063</v>
      </c>
      <c r="L457" t="s">
        <v>49</v>
      </c>
      <c r="M457">
        <v>29.86251</v>
      </c>
    </row>
    <row r="458" spans="1:13" hidden="1" x14ac:dyDescent="0.2">
      <c r="A458">
        <v>1100</v>
      </c>
      <c r="B458">
        <v>0.1</v>
      </c>
      <c r="C458">
        <v>0</v>
      </c>
      <c r="D458">
        <v>2500</v>
      </c>
      <c r="E458">
        <v>150</v>
      </c>
      <c r="F458">
        <v>0.5</v>
      </c>
      <c r="G458">
        <v>2</v>
      </c>
      <c r="H458">
        <v>457</v>
      </c>
      <c r="I458">
        <v>92.026970000000006</v>
      </c>
      <c r="J458">
        <v>3.7209310000000002</v>
      </c>
      <c r="K458">
        <v>9.5575340000000004</v>
      </c>
      <c r="L458" t="s">
        <v>49</v>
      </c>
      <c r="M458">
        <v>27.613140000000001</v>
      </c>
    </row>
    <row r="459" spans="1:13" hidden="1" x14ac:dyDescent="0.2">
      <c r="A459">
        <v>1500</v>
      </c>
      <c r="B459">
        <v>0.1</v>
      </c>
      <c r="C459">
        <v>1</v>
      </c>
      <c r="D459">
        <v>2500</v>
      </c>
      <c r="E459">
        <v>150</v>
      </c>
      <c r="F459">
        <v>0.4</v>
      </c>
      <c r="G459">
        <v>1</v>
      </c>
      <c r="H459">
        <v>565</v>
      </c>
      <c r="I459">
        <v>84.810100000000006</v>
      </c>
      <c r="J459">
        <v>6.5317720000000001</v>
      </c>
      <c r="K459">
        <v>13.468</v>
      </c>
      <c r="L459" t="s">
        <v>49</v>
      </c>
      <c r="M459">
        <v>31.756799999999998</v>
      </c>
    </row>
    <row r="460" spans="1:13" hidden="1" x14ac:dyDescent="0.2">
      <c r="A460">
        <v>1500</v>
      </c>
      <c r="B460">
        <v>0.1</v>
      </c>
      <c r="C460">
        <v>1</v>
      </c>
      <c r="D460">
        <v>2500</v>
      </c>
      <c r="E460">
        <v>100</v>
      </c>
      <c r="F460">
        <v>0.3</v>
      </c>
      <c r="G460">
        <v>2</v>
      </c>
      <c r="H460">
        <v>459</v>
      </c>
      <c r="I460">
        <v>100.0322</v>
      </c>
      <c r="J460">
        <v>4.7858130000000001</v>
      </c>
      <c r="K460">
        <v>8.9324049999999993</v>
      </c>
      <c r="L460">
        <v>21.373000000000001</v>
      </c>
      <c r="M460">
        <v>26.325240000000001</v>
      </c>
    </row>
    <row r="461" spans="1:13" hidden="1" x14ac:dyDescent="0.2">
      <c r="A461">
        <v>1900</v>
      </c>
      <c r="B461">
        <v>0.15</v>
      </c>
      <c r="C461">
        <v>0</v>
      </c>
      <c r="D461">
        <v>2500</v>
      </c>
      <c r="E461">
        <v>150</v>
      </c>
      <c r="F461">
        <v>0.5</v>
      </c>
      <c r="G461">
        <v>2</v>
      </c>
      <c r="H461">
        <v>460</v>
      </c>
      <c r="I461">
        <v>38.743470000000002</v>
      </c>
      <c r="J461">
        <v>10.062989999999999</v>
      </c>
      <c r="K461" t="s">
        <v>49</v>
      </c>
      <c r="L461" t="s">
        <v>49</v>
      </c>
      <c r="M461">
        <v>52.89781</v>
      </c>
    </row>
    <row r="462" spans="1:13" hidden="1" x14ac:dyDescent="0.2">
      <c r="A462">
        <v>1100</v>
      </c>
      <c r="B462">
        <v>0.05</v>
      </c>
      <c r="C462">
        <v>1</v>
      </c>
      <c r="D462">
        <v>2500</v>
      </c>
      <c r="E462">
        <v>150</v>
      </c>
      <c r="F462">
        <v>0.4</v>
      </c>
      <c r="G462">
        <v>2</v>
      </c>
      <c r="H462">
        <v>461</v>
      </c>
      <c r="I462">
        <v>150.08699999999999</v>
      </c>
      <c r="J462">
        <v>4.1167210000000001</v>
      </c>
      <c r="K462">
        <v>7.2037509999999996</v>
      </c>
      <c r="L462">
        <v>12.28886</v>
      </c>
      <c r="M462">
        <v>21.623139999999999</v>
      </c>
    </row>
    <row r="463" spans="1:13" hidden="1" x14ac:dyDescent="0.2">
      <c r="A463">
        <v>1900</v>
      </c>
      <c r="B463">
        <v>0.1</v>
      </c>
      <c r="C463">
        <v>0</v>
      </c>
      <c r="D463">
        <v>3000</v>
      </c>
      <c r="E463">
        <v>100</v>
      </c>
      <c r="F463">
        <v>0.4</v>
      </c>
      <c r="G463">
        <v>0</v>
      </c>
      <c r="H463">
        <v>462</v>
      </c>
      <c r="I463">
        <v>81.424059999999997</v>
      </c>
      <c r="J463">
        <v>4.3505560000000001</v>
      </c>
      <c r="K463">
        <v>12.08638</v>
      </c>
      <c r="L463" t="s">
        <v>49</v>
      </c>
      <c r="M463">
        <v>30.395240000000001</v>
      </c>
    </row>
    <row r="464" spans="1:13" hidden="1" x14ac:dyDescent="0.2">
      <c r="A464">
        <v>1500</v>
      </c>
      <c r="B464">
        <v>0.15</v>
      </c>
      <c r="C464">
        <v>0</v>
      </c>
      <c r="D464">
        <v>2500</v>
      </c>
      <c r="E464">
        <v>100</v>
      </c>
      <c r="F464">
        <v>0.4</v>
      </c>
      <c r="G464">
        <v>2</v>
      </c>
      <c r="H464">
        <v>463</v>
      </c>
      <c r="I464">
        <v>60.068629999999999</v>
      </c>
      <c r="J464">
        <v>4.6359209999999997</v>
      </c>
      <c r="K464">
        <v>34.779760000000003</v>
      </c>
      <c r="L464" t="s">
        <v>49</v>
      </c>
      <c r="M464">
        <v>36.284050000000001</v>
      </c>
    </row>
    <row r="465" spans="1:13" hidden="1" x14ac:dyDescent="0.2">
      <c r="A465">
        <v>1100</v>
      </c>
      <c r="B465">
        <v>0.1</v>
      </c>
      <c r="C465">
        <v>0.5</v>
      </c>
      <c r="D465">
        <v>2150</v>
      </c>
      <c r="E465">
        <v>150</v>
      </c>
      <c r="F465">
        <v>0.3</v>
      </c>
      <c r="G465">
        <v>0</v>
      </c>
      <c r="H465">
        <v>464</v>
      </c>
      <c r="I465">
        <v>118.7602</v>
      </c>
      <c r="J465">
        <v>2.866895</v>
      </c>
      <c r="K465">
        <v>6.1662059999999999</v>
      </c>
      <c r="L465">
        <v>13.954549999999999</v>
      </c>
      <c r="M465">
        <v>22.52178</v>
      </c>
    </row>
    <row r="466" spans="1:13" hidden="1" x14ac:dyDescent="0.2">
      <c r="A466">
        <v>1500</v>
      </c>
      <c r="B466">
        <v>0.05</v>
      </c>
      <c r="C466">
        <v>1</v>
      </c>
      <c r="D466">
        <v>3000</v>
      </c>
      <c r="E466">
        <v>100</v>
      </c>
      <c r="F466">
        <v>0.5</v>
      </c>
      <c r="G466">
        <v>1</v>
      </c>
      <c r="H466">
        <v>465</v>
      </c>
      <c r="I466">
        <v>100.0742</v>
      </c>
      <c r="J466">
        <v>6.269075</v>
      </c>
      <c r="K466">
        <v>10.98995</v>
      </c>
      <c r="L466">
        <v>19.760940000000002</v>
      </c>
      <c r="M466">
        <v>27.67717</v>
      </c>
    </row>
    <row r="467" spans="1:13" hidden="1" x14ac:dyDescent="0.2">
      <c r="A467">
        <v>1100</v>
      </c>
      <c r="B467">
        <v>0.1</v>
      </c>
      <c r="C467">
        <v>1</v>
      </c>
      <c r="D467">
        <v>2150</v>
      </c>
      <c r="E467">
        <v>100</v>
      </c>
      <c r="F467">
        <v>0.5</v>
      </c>
      <c r="G467">
        <v>2</v>
      </c>
      <c r="H467">
        <v>466</v>
      </c>
      <c r="I467">
        <v>80.624709999999993</v>
      </c>
      <c r="J467">
        <v>5.8323919999999996</v>
      </c>
      <c r="K467">
        <v>13.835509999999999</v>
      </c>
      <c r="L467" t="s">
        <v>49</v>
      </c>
      <c r="M467">
        <v>32.066270000000003</v>
      </c>
    </row>
    <row r="468" spans="1:13" hidden="1" x14ac:dyDescent="0.2">
      <c r="A468">
        <v>1900</v>
      </c>
      <c r="B468">
        <v>0.1</v>
      </c>
      <c r="C468">
        <v>0</v>
      </c>
      <c r="D468">
        <v>2150</v>
      </c>
      <c r="E468">
        <v>100</v>
      </c>
      <c r="F468">
        <v>0.5</v>
      </c>
      <c r="G468">
        <v>2</v>
      </c>
      <c r="H468">
        <v>467</v>
      </c>
      <c r="I468">
        <v>49.16245</v>
      </c>
      <c r="J468">
        <v>9.3694109999999995</v>
      </c>
      <c r="K468" t="s">
        <v>49</v>
      </c>
      <c r="L468" t="s">
        <v>49</v>
      </c>
      <c r="M468">
        <v>45.91639</v>
      </c>
    </row>
    <row r="469" spans="1:13" hidden="1" x14ac:dyDescent="0.2">
      <c r="A469">
        <v>1500</v>
      </c>
      <c r="B469">
        <v>0.15</v>
      </c>
      <c r="C469">
        <v>1</v>
      </c>
      <c r="D469">
        <v>3000</v>
      </c>
      <c r="E469">
        <v>200</v>
      </c>
      <c r="F469">
        <v>0.4</v>
      </c>
      <c r="G469">
        <v>1</v>
      </c>
      <c r="H469">
        <v>468</v>
      </c>
      <c r="I469">
        <v>71.678240000000002</v>
      </c>
      <c r="J469">
        <v>6.7413319999999999</v>
      </c>
      <c r="K469">
        <v>14.9772</v>
      </c>
      <c r="L469" t="s">
        <v>49</v>
      </c>
      <c r="M469">
        <v>34.36562</v>
      </c>
    </row>
    <row r="470" spans="1:13" hidden="1" x14ac:dyDescent="0.2">
      <c r="A470">
        <v>1500</v>
      </c>
      <c r="B470">
        <v>0.1</v>
      </c>
      <c r="C470">
        <v>0</v>
      </c>
      <c r="D470">
        <v>2500</v>
      </c>
      <c r="E470">
        <v>200</v>
      </c>
      <c r="F470">
        <v>0.4</v>
      </c>
      <c r="G470">
        <v>0</v>
      </c>
      <c r="H470">
        <v>469</v>
      </c>
      <c r="I470">
        <v>84.820549999999997</v>
      </c>
      <c r="J470">
        <v>4.0991799999999996</v>
      </c>
      <c r="K470">
        <v>11.049670000000001</v>
      </c>
      <c r="L470" t="s">
        <v>49</v>
      </c>
      <c r="M470">
        <v>29.35755</v>
      </c>
    </row>
    <row r="471" spans="1:13" hidden="1" x14ac:dyDescent="0.2">
      <c r="A471">
        <v>1900</v>
      </c>
      <c r="B471">
        <v>0.05</v>
      </c>
      <c r="C471">
        <v>0</v>
      </c>
      <c r="D471">
        <v>3000</v>
      </c>
      <c r="E471">
        <v>150</v>
      </c>
      <c r="F471">
        <v>0.3</v>
      </c>
      <c r="G471">
        <v>2</v>
      </c>
      <c r="H471">
        <v>470</v>
      </c>
      <c r="I471">
        <v>143.1464</v>
      </c>
      <c r="J471">
        <v>2.8572220000000002</v>
      </c>
      <c r="K471">
        <v>6.2281040000000001</v>
      </c>
      <c r="L471">
        <v>11.924329999999999</v>
      </c>
      <c r="M471">
        <v>21.044219999999999</v>
      </c>
    </row>
    <row r="472" spans="1:13" hidden="1" x14ac:dyDescent="0.2">
      <c r="A472">
        <v>1100</v>
      </c>
      <c r="B472">
        <v>0.05</v>
      </c>
      <c r="C472">
        <v>1</v>
      </c>
      <c r="D472">
        <v>2150</v>
      </c>
      <c r="E472">
        <v>200</v>
      </c>
      <c r="F472">
        <v>0.3</v>
      </c>
      <c r="G472">
        <v>1</v>
      </c>
      <c r="H472">
        <v>471</v>
      </c>
      <c r="I472">
        <v>160.07380000000001</v>
      </c>
      <c r="J472">
        <v>3.7431749999999999</v>
      </c>
      <c r="K472">
        <v>6.4112070000000001</v>
      </c>
      <c r="L472">
        <v>10.73094</v>
      </c>
      <c r="M472">
        <v>20.315000000000001</v>
      </c>
    </row>
    <row r="473" spans="1:13" hidden="1" x14ac:dyDescent="0.2">
      <c r="A473">
        <v>1100</v>
      </c>
      <c r="B473">
        <v>0.1</v>
      </c>
      <c r="C473">
        <v>0.5</v>
      </c>
      <c r="D473">
        <v>2150</v>
      </c>
      <c r="E473">
        <v>150</v>
      </c>
      <c r="F473">
        <v>0.5</v>
      </c>
      <c r="G473">
        <v>2</v>
      </c>
      <c r="H473">
        <v>472</v>
      </c>
      <c r="I473">
        <v>80.626589999999993</v>
      </c>
      <c r="J473">
        <v>4.9804830000000004</v>
      </c>
      <c r="K473">
        <v>13.00169</v>
      </c>
      <c r="L473" t="s">
        <v>49</v>
      </c>
      <c r="M473">
        <v>31.225719999999999</v>
      </c>
    </row>
    <row r="474" spans="1:13" hidden="1" x14ac:dyDescent="0.2">
      <c r="A474">
        <v>1500</v>
      </c>
      <c r="B474">
        <v>0.15</v>
      </c>
      <c r="C474">
        <v>0.5</v>
      </c>
      <c r="D474">
        <v>2150</v>
      </c>
      <c r="E474">
        <v>200</v>
      </c>
      <c r="F474">
        <v>0.5</v>
      </c>
      <c r="G474">
        <v>2</v>
      </c>
      <c r="H474">
        <v>473</v>
      </c>
      <c r="I474">
        <v>41.978879999999997</v>
      </c>
      <c r="J474">
        <v>9.2571929999999991</v>
      </c>
      <c r="K474" t="s">
        <v>49</v>
      </c>
      <c r="L474" t="s">
        <v>49</v>
      </c>
      <c r="M474">
        <v>49.97296</v>
      </c>
    </row>
    <row r="475" spans="1:13" hidden="1" x14ac:dyDescent="0.2">
      <c r="A475">
        <v>1100</v>
      </c>
      <c r="B475">
        <v>0.05</v>
      </c>
      <c r="C475">
        <v>0.5</v>
      </c>
      <c r="D475">
        <v>2150</v>
      </c>
      <c r="E475">
        <v>150</v>
      </c>
      <c r="F475">
        <v>0.5</v>
      </c>
      <c r="G475">
        <v>1</v>
      </c>
      <c r="H475">
        <v>474</v>
      </c>
      <c r="I475">
        <v>118.4978</v>
      </c>
      <c r="J475">
        <v>4.4733280000000004</v>
      </c>
      <c r="K475">
        <v>9.4131780000000003</v>
      </c>
      <c r="L475">
        <v>18.828890000000001</v>
      </c>
      <c r="M475">
        <v>25.433160000000001</v>
      </c>
    </row>
    <row r="476" spans="1:13" hidden="1" x14ac:dyDescent="0.2">
      <c r="A476">
        <v>1100</v>
      </c>
      <c r="B476">
        <v>0.1</v>
      </c>
      <c r="C476">
        <v>0.5</v>
      </c>
      <c r="D476">
        <v>2500</v>
      </c>
      <c r="E476">
        <v>100</v>
      </c>
      <c r="F476">
        <v>0.5</v>
      </c>
      <c r="G476">
        <v>2</v>
      </c>
      <c r="H476">
        <v>475</v>
      </c>
      <c r="I476">
        <v>91.991579999999999</v>
      </c>
      <c r="J476">
        <v>4.2060959999999996</v>
      </c>
      <c r="K476">
        <v>10.025840000000001</v>
      </c>
      <c r="L476" t="s">
        <v>49</v>
      </c>
      <c r="M476">
        <v>28.049620000000001</v>
      </c>
    </row>
    <row r="477" spans="1:13" hidden="1" x14ac:dyDescent="0.2">
      <c r="A477">
        <v>1500</v>
      </c>
      <c r="B477">
        <v>0.15</v>
      </c>
      <c r="C477">
        <v>1</v>
      </c>
      <c r="D477">
        <v>2500</v>
      </c>
      <c r="E477">
        <v>100</v>
      </c>
      <c r="F477">
        <v>0.5</v>
      </c>
      <c r="G477">
        <v>2</v>
      </c>
      <c r="H477">
        <v>476</v>
      </c>
      <c r="I477">
        <v>48.753860000000003</v>
      </c>
      <c r="J477">
        <v>8.4716830000000005</v>
      </c>
      <c r="K477" t="s">
        <v>49</v>
      </c>
      <c r="L477" t="s">
        <v>49</v>
      </c>
      <c r="M477">
        <v>45.21913</v>
      </c>
    </row>
    <row r="478" spans="1:13" hidden="1" x14ac:dyDescent="0.2">
      <c r="A478">
        <v>1900</v>
      </c>
      <c r="B478">
        <v>0.15</v>
      </c>
      <c r="C478">
        <v>1</v>
      </c>
      <c r="D478">
        <v>2150</v>
      </c>
      <c r="E478">
        <v>200</v>
      </c>
      <c r="F478">
        <v>0.3</v>
      </c>
      <c r="G478">
        <v>2</v>
      </c>
      <c r="H478">
        <v>477</v>
      </c>
      <c r="I478">
        <v>53.780450000000002</v>
      </c>
      <c r="J478">
        <v>8.1548630000000006</v>
      </c>
      <c r="K478" t="s">
        <v>49</v>
      </c>
      <c r="L478" t="s">
        <v>49</v>
      </c>
      <c r="M478">
        <v>42.266010000000001</v>
      </c>
    </row>
    <row r="479" spans="1:13" hidden="1" x14ac:dyDescent="0.2">
      <c r="A479">
        <v>1500</v>
      </c>
      <c r="B479">
        <v>0.05</v>
      </c>
      <c r="C479">
        <v>0.5</v>
      </c>
      <c r="D479">
        <v>2500</v>
      </c>
      <c r="E479">
        <v>100</v>
      </c>
      <c r="F479">
        <v>0.5</v>
      </c>
      <c r="G479">
        <v>2</v>
      </c>
      <c r="H479">
        <v>478</v>
      </c>
      <c r="I479">
        <v>100.0445</v>
      </c>
      <c r="J479">
        <v>5.4037430000000004</v>
      </c>
      <c r="K479">
        <v>11.48821</v>
      </c>
      <c r="L479">
        <v>24.507000000000001</v>
      </c>
      <c r="M479">
        <v>28.112829999999999</v>
      </c>
    </row>
    <row r="480" spans="1:13" hidden="1" x14ac:dyDescent="0.2">
      <c r="A480">
        <v>1500</v>
      </c>
      <c r="B480">
        <v>0.05</v>
      </c>
      <c r="C480">
        <v>0.5</v>
      </c>
      <c r="D480">
        <v>2500</v>
      </c>
      <c r="E480">
        <v>150</v>
      </c>
      <c r="F480">
        <v>0.5</v>
      </c>
      <c r="G480">
        <v>0</v>
      </c>
      <c r="H480">
        <v>479</v>
      </c>
      <c r="I480">
        <v>106.88509999999999</v>
      </c>
      <c r="J480">
        <v>5.3917339999999996</v>
      </c>
      <c r="K480">
        <v>11.46288</v>
      </c>
      <c r="L480">
        <v>24.498159999999999</v>
      </c>
      <c r="M480">
        <v>27.96651</v>
      </c>
    </row>
    <row r="481" spans="1:13" hidden="1" x14ac:dyDescent="0.2">
      <c r="A481">
        <v>1900</v>
      </c>
      <c r="B481">
        <v>0.1</v>
      </c>
      <c r="C481">
        <v>0</v>
      </c>
      <c r="D481">
        <v>2500</v>
      </c>
      <c r="E481">
        <v>150</v>
      </c>
      <c r="F481">
        <v>0.5</v>
      </c>
      <c r="G481">
        <v>1</v>
      </c>
      <c r="H481">
        <v>480</v>
      </c>
      <c r="I481">
        <v>56.757399999999997</v>
      </c>
      <c r="J481">
        <v>7.4429790000000002</v>
      </c>
      <c r="K481" t="s">
        <v>49</v>
      </c>
      <c r="L481" t="s">
        <v>49</v>
      </c>
      <c r="M481">
        <v>40.822200000000002</v>
      </c>
    </row>
    <row r="482" spans="1:13" hidden="1" x14ac:dyDescent="0.2">
      <c r="A482">
        <v>1500</v>
      </c>
      <c r="B482">
        <v>0.05</v>
      </c>
      <c r="C482">
        <v>1</v>
      </c>
      <c r="D482">
        <v>3000</v>
      </c>
      <c r="E482">
        <v>150</v>
      </c>
      <c r="F482">
        <v>0.5</v>
      </c>
      <c r="G482">
        <v>2</v>
      </c>
      <c r="H482">
        <v>481</v>
      </c>
      <c r="I482">
        <v>121.4722</v>
      </c>
      <c r="J482">
        <v>6.2872110000000001</v>
      </c>
      <c r="K482">
        <v>11.00779</v>
      </c>
      <c r="L482">
        <v>19.75863</v>
      </c>
      <c r="M482">
        <v>26.8431</v>
      </c>
    </row>
    <row r="483" spans="1:13" hidden="1" x14ac:dyDescent="0.2">
      <c r="A483">
        <v>1100</v>
      </c>
      <c r="B483">
        <v>0.15</v>
      </c>
      <c r="C483">
        <v>0</v>
      </c>
      <c r="D483">
        <v>2500</v>
      </c>
      <c r="E483">
        <v>150</v>
      </c>
      <c r="F483">
        <v>0.4</v>
      </c>
      <c r="G483">
        <v>2</v>
      </c>
      <c r="H483">
        <v>482</v>
      </c>
      <c r="I483">
        <v>80.277370000000005</v>
      </c>
      <c r="J483">
        <v>3.1174689999999998</v>
      </c>
      <c r="K483">
        <v>8.9851729999999996</v>
      </c>
      <c r="L483" t="s">
        <v>49</v>
      </c>
      <c r="M483">
        <v>28.56034</v>
      </c>
    </row>
    <row r="484" spans="1:13" hidden="1" x14ac:dyDescent="0.2">
      <c r="A484">
        <v>1100</v>
      </c>
      <c r="B484">
        <v>0.15</v>
      </c>
      <c r="C484">
        <v>0</v>
      </c>
      <c r="D484">
        <v>2500</v>
      </c>
      <c r="E484">
        <v>150</v>
      </c>
      <c r="F484">
        <v>0.5</v>
      </c>
      <c r="G484">
        <v>0</v>
      </c>
      <c r="H484">
        <v>483</v>
      </c>
      <c r="I484">
        <v>65.740160000000003</v>
      </c>
      <c r="J484">
        <v>4.1525160000000003</v>
      </c>
      <c r="K484">
        <v>16.108740000000001</v>
      </c>
      <c r="L484" t="s">
        <v>49</v>
      </c>
      <c r="M484">
        <v>33.76323</v>
      </c>
    </row>
    <row r="485" spans="1:13" hidden="1" x14ac:dyDescent="0.2">
      <c r="A485">
        <v>1100</v>
      </c>
      <c r="B485">
        <v>0.05</v>
      </c>
      <c r="C485">
        <v>0</v>
      </c>
      <c r="D485">
        <v>2500</v>
      </c>
      <c r="E485">
        <v>200</v>
      </c>
      <c r="F485">
        <v>0.5</v>
      </c>
      <c r="G485">
        <v>2</v>
      </c>
      <c r="H485">
        <v>484</v>
      </c>
      <c r="I485">
        <v>131.58779999999999</v>
      </c>
      <c r="J485">
        <v>3.4029509999999998</v>
      </c>
      <c r="K485">
        <v>7.419079</v>
      </c>
      <c r="L485">
        <v>14.554080000000001</v>
      </c>
      <c r="M485">
        <v>22.841799999999999</v>
      </c>
    </row>
    <row r="486" spans="1:13" hidden="1" x14ac:dyDescent="0.2">
      <c r="A486">
        <v>1100</v>
      </c>
      <c r="B486">
        <v>0.15</v>
      </c>
      <c r="C486">
        <v>0</v>
      </c>
      <c r="D486">
        <v>3000</v>
      </c>
      <c r="E486">
        <v>200</v>
      </c>
      <c r="F486">
        <v>0.3</v>
      </c>
      <c r="G486">
        <v>0</v>
      </c>
      <c r="H486">
        <v>485</v>
      </c>
      <c r="I486">
        <v>109.7167</v>
      </c>
      <c r="J486">
        <v>2.6028609999999999</v>
      </c>
      <c r="K486">
        <v>5.9027430000000001</v>
      </c>
      <c r="L486">
        <v>15.340260000000001</v>
      </c>
      <c r="M486">
        <v>22.875129999999999</v>
      </c>
    </row>
    <row r="487" spans="1:13" hidden="1" x14ac:dyDescent="0.2">
      <c r="A487">
        <v>1100</v>
      </c>
      <c r="B487">
        <v>0.05</v>
      </c>
      <c r="C487">
        <v>0</v>
      </c>
      <c r="D487">
        <v>3000</v>
      </c>
      <c r="E487">
        <v>100</v>
      </c>
      <c r="F487">
        <v>0.5</v>
      </c>
      <c r="G487">
        <v>1</v>
      </c>
      <c r="H487">
        <v>486</v>
      </c>
      <c r="I487">
        <v>100.1374</v>
      </c>
      <c r="J487">
        <v>2.810549</v>
      </c>
      <c r="K487">
        <v>5.9945909999999998</v>
      </c>
      <c r="L487">
        <v>11.28267</v>
      </c>
      <c r="M487">
        <v>22.965409999999999</v>
      </c>
    </row>
    <row r="488" spans="1:13" hidden="1" x14ac:dyDescent="0.2">
      <c r="A488">
        <v>1500</v>
      </c>
      <c r="B488">
        <v>0.05</v>
      </c>
      <c r="C488">
        <v>0.5</v>
      </c>
      <c r="D488">
        <v>2500</v>
      </c>
      <c r="E488">
        <v>150</v>
      </c>
      <c r="F488">
        <v>0.3</v>
      </c>
      <c r="G488">
        <v>1</v>
      </c>
      <c r="H488">
        <v>487</v>
      </c>
      <c r="I488">
        <v>146.63399999999999</v>
      </c>
      <c r="J488">
        <v>3.378145</v>
      </c>
      <c r="K488">
        <v>6.5141980000000004</v>
      </c>
      <c r="L488">
        <v>11.86637</v>
      </c>
      <c r="M488">
        <v>21.149730000000002</v>
      </c>
    </row>
    <row r="489" spans="1:13" hidden="1" x14ac:dyDescent="0.2">
      <c r="A489">
        <v>1100</v>
      </c>
      <c r="B489">
        <v>0.1</v>
      </c>
      <c r="C489">
        <v>1</v>
      </c>
      <c r="D489">
        <v>3000</v>
      </c>
      <c r="E489">
        <v>100</v>
      </c>
      <c r="F489">
        <v>0.4</v>
      </c>
      <c r="G489">
        <v>0</v>
      </c>
      <c r="H489">
        <v>488</v>
      </c>
      <c r="I489">
        <v>100.0929</v>
      </c>
      <c r="J489">
        <v>3.906256</v>
      </c>
      <c r="K489">
        <v>6.943568</v>
      </c>
      <c r="L489">
        <v>13.314439999999999</v>
      </c>
      <c r="M489">
        <v>24.114699999999999</v>
      </c>
    </row>
    <row r="490" spans="1:13" hidden="1" x14ac:dyDescent="0.2">
      <c r="A490">
        <v>1900</v>
      </c>
      <c r="B490">
        <v>0.05</v>
      </c>
      <c r="C490">
        <v>0</v>
      </c>
      <c r="D490">
        <v>2150</v>
      </c>
      <c r="E490">
        <v>100</v>
      </c>
      <c r="F490">
        <v>0.5</v>
      </c>
      <c r="G490">
        <v>1</v>
      </c>
      <c r="H490">
        <v>489</v>
      </c>
      <c r="I490">
        <v>80.802509999999998</v>
      </c>
      <c r="J490">
        <v>7.2522380000000002</v>
      </c>
      <c r="K490">
        <v>18.85604</v>
      </c>
      <c r="L490" t="s">
        <v>49</v>
      </c>
      <c r="M490">
        <v>34.612909999999999</v>
      </c>
    </row>
    <row r="491" spans="1:13" hidden="1" x14ac:dyDescent="0.2">
      <c r="A491">
        <v>1500</v>
      </c>
      <c r="B491">
        <v>0.05</v>
      </c>
      <c r="C491">
        <v>0</v>
      </c>
      <c r="D491">
        <v>3000</v>
      </c>
      <c r="E491">
        <v>200</v>
      </c>
      <c r="F491">
        <v>0.4</v>
      </c>
      <c r="G491">
        <v>0</v>
      </c>
      <c r="H491">
        <v>490</v>
      </c>
      <c r="I491">
        <v>139.9699</v>
      </c>
      <c r="J491">
        <v>3.0428480000000002</v>
      </c>
      <c r="K491">
        <v>6.5783589999999998</v>
      </c>
      <c r="L491">
        <v>12.631159999999999</v>
      </c>
      <c r="M491">
        <v>21.583860000000001</v>
      </c>
    </row>
    <row r="492" spans="1:13" hidden="1" x14ac:dyDescent="0.2">
      <c r="A492">
        <v>1500</v>
      </c>
      <c r="B492">
        <v>0.1</v>
      </c>
      <c r="C492">
        <v>0.5</v>
      </c>
      <c r="D492">
        <v>2150</v>
      </c>
      <c r="E492">
        <v>100</v>
      </c>
      <c r="F492">
        <v>0.3</v>
      </c>
      <c r="G492">
        <v>0</v>
      </c>
      <c r="H492">
        <v>491</v>
      </c>
      <c r="I492">
        <v>93.118430000000004</v>
      </c>
      <c r="J492">
        <v>4.0227500000000003</v>
      </c>
      <c r="K492">
        <v>9.4888759999999994</v>
      </c>
      <c r="L492" t="s">
        <v>49</v>
      </c>
      <c r="M492">
        <v>27.549140000000001</v>
      </c>
    </row>
    <row r="493" spans="1:13" hidden="1" x14ac:dyDescent="0.2">
      <c r="A493">
        <v>1500</v>
      </c>
      <c r="B493">
        <v>0.15</v>
      </c>
      <c r="C493">
        <v>0</v>
      </c>
      <c r="D493">
        <v>3000</v>
      </c>
      <c r="E493">
        <v>100</v>
      </c>
      <c r="F493">
        <v>0.3</v>
      </c>
      <c r="G493">
        <v>2</v>
      </c>
      <c r="H493">
        <v>492</v>
      </c>
      <c r="I493">
        <v>92.054140000000004</v>
      </c>
      <c r="J493">
        <v>2.904407</v>
      </c>
      <c r="K493">
        <v>7.572654</v>
      </c>
      <c r="L493" t="s">
        <v>49</v>
      </c>
      <c r="M493">
        <v>25.927520000000001</v>
      </c>
    </row>
    <row r="494" spans="1:13" hidden="1" x14ac:dyDescent="0.2">
      <c r="A494">
        <v>1100</v>
      </c>
      <c r="B494">
        <v>0.15</v>
      </c>
      <c r="C494">
        <v>0.5</v>
      </c>
      <c r="D494">
        <v>2150</v>
      </c>
      <c r="E494">
        <v>150</v>
      </c>
      <c r="F494">
        <v>0.3</v>
      </c>
      <c r="G494">
        <v>1</v>
      </c>
      <c r="H494">
        <v>493</v>
      </c>
      <c r="I494">
        <v>88.705280000000002</v>
      </c>
      <c r="J494">
        <v>3.0817830000000002</v>
      </c>
      <c r="K494">
        <v>7.5274970000000003</v>
      </c>
      <c r="L494" t="s">
        <v>49</v>
      </c>
      <c r="M494">
        <v>26.568169999999999</v>
      </c>
    </row>
    <row r="495" spans="1:13" hidden="1" x14ac:dyDescent="0.2">
      <c r="A495">
        <v>1500</v>
      </c>
      <c r="B495">
        <v>0.15</v>
      </c>
      <c r="C495">
        <v>1</v>
      </c>
      <c r="D495">
        <v>2500</v>
      </c>
      <c r="E495">
        <v>150</v>
      </c>
      <c r="F495">
        <v>0.4</v>
      </c>
      <c r="G495">
        <v>2</v>
      </c>
      <c r="H495">
        <v>657</v>
      </c>
      <c r="I495">
        <v>60.065939999999998</v>
      </c>
      <c r="J495">
        <v>6.658957</v>
      </c>
      <c r="K495">
        <v>36.735770000000002</v>
      </c>
      <c r="L495" t="s">
        <v>49</v>
      </c>
      <c r="M495">
        <v>38.20288</v>
      </c>
    </row>
    <row r="496" spans="1:13" hidden="1" x14ac:dyDescent="0.2">
      <c r="A496">
        <v>1900</v>
      </c>
      <c r="B496">
        <v>0.05</v>
      </c>
      <c r="C496">
        <v>0</v>
      </c>
      <c r="D496">
        <v>2500</v>
      </c>
      <c r="E496">
        <v>150</v>
      </c>
      <c r="F496">
        <v>0.5</v>
      </c>
      <c r="G496">
        <v>0</v>
      </c>
      <c r="H496">
        <v>495</v>
      </c>
      <c r="I496">
        <v>90.525369999999995</v>
      </c>
      <c r="J496">
        <v>6.1059650000000003</v>
      </c>
      <c r="K496">
        <v>14.878640000000001</v>
      </c>
      <c r="L496" t="s">
        <v>49</v>
      </c>
      <c r="M496">
        <v>31.466609999999999</v>
      </c>
    </row>
    <row r="497" spans="1:13" hidden="1" x14ac:dyDescent="0.2">
      <c r="A497">
        <v>1900</v>
      </c>
      <c r="B497">
        <v>0.1</v>
      </c>
      <c r="C497">
        <v>0.5</v>
      </c>
      <c r="D497">
        <v>3000</v>
      </c>
      <c r="E497">
        <v>150</v>
      </c>
      <c r="F497">
        <v>0.3</v>
      </c>
      <c r="G497">
        <v>1</v>
      </c>
      <c r="H497">
        <v>496</v>
      </c>
      <c r="I497">
        <v>102.2483</v>
      </c>
      <c r="J497">
        <v>4.4276580000000001</v>
      </c>
      <c r="K497">
        <v>8.9113249999999997</v>
      </c>
      <c r="L497">
        <v>23.98677</v>
      </c>
      <c r="M497">
        <v>26.28396</v>
      </c>
    </row>
    <row r="498" spans="1:13" hidden="1" x14ac:dyDescent="0.2">
      <c r="A498">
        <v>1100</v>
      </c>
      <c r="B498">
        <v>0.05</v>
      </c>
      <c r="C498">
        <v>1</v>
      </c>
      <c r="D498">
        <v>3000</v>
      </c>
      <c r="E498">
        <v>200</v>
      </c>
      <c r="F498">
        <v>0.5</v>
      </c>
      <c r="G498">
        <v>2</v>
      </c>
      <c r="H498">
        <v>497</v>
      </c>
      <c r="I498">
        <v>148.70590000000001</v>
      </c>
      <c r="J498">
        <v>4.1647590000000001</v>
      </c>
      <c r="K498">
        <v>7.3331780000000002</v>
      </c>
      <c r="L498">
        <v>12.621420000000001</v>
      </c>
      <c r="M498">
        <v>21.856660000000002</v>
      </c>
    </row>
    <row r="499" spans="1:13" hidden="1" x14ac:dyDescent="0.2">
      <c r="A499">
        <v>1900</v>
      </c>
      <c r="B499">
        <v>0.15</v>
      </c>
      <c r="C499">
        <v>1</v>
      </c>
      <c r="D499">
        <v>3000</v>
      </c>
      <c r="E499">
        <v>100</v>
      </c>
      <c r="F499">
        <v>0.5</v>
      </c>
      <c r="G499">
        <v>1</v>
      </c>
      <c r="H499">
        <v>498</v>
      </c>
      <c r="I499">
        <v>46.352310000000003</v>
      </c>
      <c r="J499">
        <v>9.5867190000000004</v>
      </c>
      <c r="K499" t="s">
        <v>49</v>
      </c>
      <c r="L499" t="s">
        <v>49</v>
      </c>
      <c r="M499">
        <v>47.63541</v>
      </c>
    </row>
    <row r="500" spans="1:13" hidden="1" x14ac:dyDescent="0.2">
      <c r="A500">
        <v>1900</v>
      </c>
      <c r="B500">
        <v>0.05</v>
      </c>
      <c r="C500">
        <v>0.5</v>
      </c>
      <c r="D500">
        <v>3000</v>
      </c>
      <c r="E500">
        <v>150</v>
      </c>
      <c r="F500">
        <v>0.3</v>
      </c>
      <c r="G500">
        <v>0</v>
      </c>
      <c r="H500">
        <v>499</v>
      </c>
      <c r="I500">
        <v>142.8356</v>
      </c>
      <c r="J500">
        <v>3.934679</v>
      </c>
      <c r="K500">
        <v>7.2862159999999996</v>
      </c>
      <c r="L500">
        <v>12.98659</v>
      </c>
      <c r="M500">
        <v>22.02158</v>
      </c>
    </row>
    <row r="501" spans="1:13" hidden="1" x14ac:dyDescent="0.2">
      <c r="A501">
        <v>1900</v>
      </c>
      <c r="B501">
        <v>0.1</v>
      </c>
      <c r="C501">
        <v>1</v>
      </c>
      <c r="D501">
        <v>2500</v>
      </c>
      <c r="E501">
        <v>200</v>
      </c>
      <c r="F501">
        <v>0.4</v>
      </c>
      <c r="G501">
        <v>0</v>
      </c>
      <c r="H501">
        <v>500</v>
      </c>
      <c r="I501">
        <v>69.047929999999994</v>
      </c>
      <c r="J501">
        <v>9.6740739999999992</v>
      </c>
      <c r="K501">
        <v>22.529250000000001</v>
      </c>
      <c r="L501" t="s">
        <v>49</v>
      </c>
      <c r="M501">
        <v>38.784739999999999</v>
      </c>
    </row>
    <row r="502" spans="1:13" hidden="1" x14ac:dyDescent="0.2">
      <c r="A502">
        <v>1100</v>
      </c>
      <c r="B502">
        <v>0.1</v>
      </c>
      <c r="C502">
        <v>0</v>
      </c>
      <c r="D502">
        <v>3000</v>
      </c>
      <c r="E502">
        <v>150</v>
      </c>
      <c r="F502">
        <v>0.5</v>
      </c>
      <c r="G502">
        <v>0</v>
      </c>
      <c r="H502">
        <v>501</v>
      </c>
      <c r="I502">
        <v>107.4216</v>
      </c>
      <c r="J502">
        <v>2.9810810000000001</v>
      </c>
      <c r="K502">
        <v>7.2050679999999998</v>
      </c>
      <c r="L502">
        <v>19.00957</v>
      </c>
      <c r="M502">
        <v>24.31372</v>
      </c>
    </row>
    <row r="503" spans="1:13" hidden="1" x14ac:dyDescent="0.2">
      <c r="A503">
        <v>1900</v>
      </c>
      <c r="B503">
        <v>0.1</v>
      </c>
      <c r="C503">
        <v>1</v>
      </c>
      <c r="D503">
        <v>2500</v>
      </c>
      <c r="E503">
        <v>150</v>
      </c>
      <c r="F503">
        <v>0.5</v>
      </c>
      <c r="G503">
        <v>0</v>
      </c>
      <c r="H503">
        <v>502</v>
      </c>
      <c r="I503">
        <v>56.745179999999998</v>
      </c>
      <c r="J503">
        <v>9.7139100000000003</v>
      </c>
      <c r="K503" t="s">
        <v>49</v>
      </c>
      <c r="L503" t="s">
        <v>49</v>
      </c>
      <c r="M503">
        <v>43.042209999999997</v>
      </c>
    </row>
    <row r="504" spans="1:13" hidden="1" x14ac:dyDescent="0.2">
      <c r="A504">
        <v>1900</v>
      </c>
      <c r="B504">
        <v>0.05</v>
      </c>
      <c r="C504">
        <v>1</v>
      </c>
      <c r="D504">
        <v>2500</v>
      </c>
      <c r="E504">
        <v>100</v>
      </c>
      <c r="F504">
        <v>0.4</v>
      </c>
      <c r="G504">
        <v>0</v>
      </c>
      <c r="H504">
        <v>503</v>
      </c>
      <c r="I504">
        <v>100.0408</v>
      </c>
      <c r="J504">
        <v>8.0519660000000002</v>
      </c>
      <c r="K504">
        <v>14.30602</v>
      </c>
      <c r="L504">
        <v>28.045000000000002</v>
      </c>
      <c r="M504">
        <v>30.88158</v>
      </c>
    </row>
    <row r="505" spans="1:13" hidden="1" x14ac:dyDescent="0.2">
      <c r="A505">
        <v>1100</v>
      </c>
      <c r="B505">
        <v>0.05</v>
      </c>
      <c r="C505">
        <v>0.5</v>
      </c>
      <c r="D505">
        <v>3000</v>
      </c>
      <c r="E505">
        <v>150</v>
      </c>
      <c r="F505">
        <v>0.3</v>
      </c>
      <c r="G505">
        <v>1</v>
      </c>
      <c r="H505">
        <v>504</v>
      </c>
      <c r="I505">
        <v>150.22219999999999</v>
      </c>
      <c r="J505">
        <v>2.2132700000000001</v>
      </c>
      <c r="K505">
        <v>4.0019590000000003</v>
      </c>
      <c r="L505">
        <v>6.7188140000000001</v>
      </c>
      <c r="M505">
        <v>17.0748</v>
      </c>
    </row>
    <row r="506" spans="1:13" hidden="1" x14ac:dyDescent="0.2">
      <c r="A506">
        <v>1500</v>
      </c>
      <c r="B506">
        <v>0.1</v>
      </c>
      <c r="C506">
        <v>1</v>
      </c>
      <c r="D506">
        <v>3000</v>
      </c>
      <c r="E506">
        <v>150</v>
      </c>
      <c r="F506">
        <v>0.4</v>
      </c>
      <c r="G506">
        <v>2</v>
      </c>
      <c r="H506">
        <v>505</v>
      </c>
      <c r="I506">
        <v>99.312619999999995</v>
      </c>
      <c r="J506">
        <v>5.8580800000000002</v>
      </c>
      <c r="K506">
        <v>10.72607</v>
      </c>
      <c r="L506" t="s">
        <v>49</v>
      </c>
      <c r="M506">
        <v>28.347390000000001</v>
      </c>
    </row>
    <row r="507" spans="1:13" hidden="1" x14ac:dyDescent="0.2">
      <c r="A507">
        <v>1900</v>
      </c>
      <c r="B507">
        <v>0.15</v>
      </c>
      <c r="C507">
        <v>1</v>
      </c>
      <c r="D507">
        <v>3000</v>
      </c>
      <c r="E507">
        <v>200</v>
      </c>
      <c r="F507">
        <v>0.3</v>
      </c>
      <c r="G507">
        <v>1</v>
      </c>
      <c r="H507">
        <v>506</v>
      </c>
      <c r="I507">
        <v>74.344210000000004</v>
      </c>
      <c r="J507">
        <v>5.6362100000000002</v>
      </c>
      <c r="K507">
        <v>12.80387</v>
      </c>
      <c r="L507" t="s">
        <v>49</v>
      </c>
      <c r="M507">
        <v>32.466050000000003</v>
      </c>
    </row>
    <row r="508" spans="1:13" hidden="1" x14ac:dyDescent="0.2">
      <c r="A508">
        <v>1500</v>
      </c>
      <c r="B508">
        <v>0.05</v>
      </c>
      <c r="C508">
        <v>0</v>
      </c>
      <c r="D508">
        <v>2150</v>
      </c>
      <c r="E508">
        <v>200</v>
      </c>
      <c r="F508">
        <v>0.5</v>
      </c>
      <c r="G508">
        <v>2</v>
      </c>
      <c r="H508">
        <v>507</v>
      </c>
      <c r="I508">
        <v>95.878699999999995</v>
      </c>
      <c r="J508">
        <v>5.5531439999999996</v>
      </c>
      <c r="K508">
        <v>13.27671</v>
      </c>
      <c r="L508" t="s">
        <v>49</v>
      </c>
      <c r="M508">
        <v>29.950839999999999</v>
      </c>
    </row>
    <row r="509" spans="1:13" hidden="1" x14ac:dyDescent="0.2">
      <c r="A509">
        <v>1900</v>
      </c>
      <c r="B509">
        <v>0.05</v>
      </c>
      <c r="C509">
        <v>1</v>
      </c>
      <c r="D509">
        <v>3000</v>
      </c>
      <c r="E509">
        <v>150</v>
      </c>
      <c r="F509">
        <v>0.3</v>
      </c>
      <c r="G509">
        <v>1</v>
      </c>
      <c r="H509">
        <v>508</v>
      </c>
      <c r="I509">
        <v>143.0085</v>
      </c>
      <c r="J509">
        <v>5.2030580000000004</v>
      </c>
      <c r="K509">
        <v>8.5869579999999992</v>
      </c>
      <c r="L509">
        <v>14.256539999999999</v>
      </c>
      <c r="M509">
        <v>23.345610000000001</v>
      </c>
    </row>
    <row r="510" spans="1:13" hidden="1" x14ac:dyDescent="0.2">
      <c r="A510">
        <v>1500</v>
      </c>
      <c r="B510">
        <v>0.1</v>
      </c>
      <c r="C510">
        <v>0.5</v>
      </c>
      <c r="D510">
        <v>3000</v>
      </c>
      <c r="E510">
        <v>200</v>
      </c>
      <c r="F510">
        <v>0.5</v>
      </c>
      <c r="G510">
        <v>0</v>
      </c>
      <c r="H510">
        <v>509</v>
      </c>
      <c r="I510">
        <v>82.867500000000007</v>
      </c>
      <c r="J510">
        <v>5.0216710000000004</v>
      </c>
      <c r="K510">
        <v>12.526719999999999</v>
      </c>
      <c r="L510" t="s">
        <v>49</v>
      </c>
      <c r="M510">
        <v>30.73207</v>
      </c>
    </row>
    <row r="511" spans="1:13" hidden="1" x14ac:dyDescent="0.2">
      <c r="A511">
        <v>1100</v>
      </c>
      <c r="B511">
        <v>0.15</v>
      </c>
      <c r="C511">
        <v>0.5</v>
      </c>
      <c r="D511">
        <v>3000</v>
      </c>
      <c r="E511">
        <v>100</v>
      </c>
      <c r="F511">
        <v>0.5</v>
      </c>
      <c r="G511">
        <v>1</v>
      </c>
      <c r="H511">
        <v>510</v>
      </c>
      <c r="I511">
        <v>78.318349999999995</v>
      </c>
      <c r="J511">
        <v>3.9035609999999998</v>
      </c>
      <c r="K511">
        <v>10.26674</v>
      </c>
      <c r="L511" t="s">
        <v>49</v>
      </c>
      <c r="M511">
        <v>29.811720000000001</v>
      </c>
    </row>
    <row r="512" spans="1:13" hidden="1" x14ac:dyDescent="0.2">
      <c r="A512">
        <v>1900</v>
      </c>
      <c r="B512">
        <v>0.1</v>
      </c>
      <c r="C512">
        <v>0</v>
      </c>
      <c r="D512">
        <v>3000</v>
      </c>
      <c r="E512">
        <v>150</v>
      </c>
      <c r="F512">
        <v>0.5</v>
      </c>
      <c r="G512">
        <v>2</v>
      </c>
      <c r="H512">
        <v>511</v>
      </c>
      <c r="I512">
        <v>67.267399999999995</v>
      </c>
      <c r="J512">
        <v>5.7595830000000001</v>
      </c>
      <c r="K512">
        <v>20.23227</v>
      </c>
      <c r="L512" t="s">
        <v>49</v>
      </c>
      <c r="M512">
        <v>35.556730000000002</v>
      </c>
    </row>
    <row r="513" spans="1:13" hidden="1" x14ac:dyDescent="0.2">
      <c r="A513">
        <v>1900</v>
      </c>
      <c r="B513">
        <v>0.15</v>
      </c>
      <c r="C513">
        <v>0</v>
      </c>
      <c r="D513">
        <v>2150</v>
      </c>
      <c r="E513">
        <v>150</v>
      </c>
      <c r="F513">
        <v>0.3</v>
      </c>
      <c r="G513">
        <v>2</v>
      </c>
      <c r="H513">
        <v>512</v>
      </c>
      <c r="I513">
        <v>53.784019999999998</v>
      </c>
      <c r="J513">
        <v>5.3552879999999998</v>
      </c>
      <c r="K513" t="s">
        <v>49</v>
      </c>
      <c r="L513" t="s">
        <v>49</v>
      </c>
      <c r="M513">
        <v>39.683869999999999</v>
      </c>
    </row>
    <row r="514" spans="1:13" hidden="1" x14ac:dyDescent="0.2">
      <c r="A514">
        <v>1500</v>
      </c>
      <c r="B514">
        <v>0.15</v>
      </c>
      <c r="C514">
        <v>0.5</v>
      </c>
      <c r="D514">
        <v>3000</v>
      </c>
      <c r="E514">
        <v>150</v>
      </c>
      <c r="F514">
        <v>0.3</v>
      </c>
      <c r="G514">
        <v>1</v>
      </c>
      <c r="H514">
        <v>513</v>
      </c>
      <c r="I514">
        <v>92.048360000000002</v>
      </c>
      <c r="J514">
        <v>3.4455819999999999</v>
      </c>
      <c r="K514">
        <v>7.5654329999999996</v>
      </c>
      <c r="L514" t="s">
        <v>49</v>
      </c>
      <c r="M514">
        <v>26.20552</v>
      </c>
    </row>
    <row r="515" spans="1:13" hidden="1" x14ac:dyDescent="0.2">
      <c r="A515">
        <v>1900</v>
      </c>
      <c r="B515">
        <v>0.1</v>
      </c>
      <c r="C515">
        <v>1</v>
      </c>
      <c r="D515">
        <v>2150</v>
      </c>
      <c r="E515">
        <v>150</v>
      </c>
      <c r="F515">
        <v>0.4</v>
      </c>
      <c r="G515">
        <v>1</v>
      </c>
      <c r="H515">
        <v>514</v>
      </c>
      <c r="I515">
        <v>60.054189999999998</v>
      </c>
      <c r="J515">
        <v>9.0590700000000002</v>
      </c>
      <c r="K515">
        <v>40.751330000000003</v>
      </c>
      <c r="L515" t="s">
        <v>49</v>
      </c>
      <c r="M515">
        <v>41.153390000000002</v>
      </c>
    </row>
    <row r="516" spans="1:13" hidden="1" x14ac:dyDescent="0.2">
      <c r="A516">
        <v>1100</v>
      </c>
      <c r="B516">
        <v>0.05</v>
      </c>
      <c r="C516">
        <v>1</v>
      </c>
      <c r="D516">
        <v>3000</v>
      </c>
      <c r="E516">
        <v>150</v>
      </c>
      <c r="F516">
        <v>0.4</v>
      </c>
      <c r="G516">
        <v>0</v>
      </c>
      <c r="H516">
        <v>515</v>
      </c>
      <c r="I516">
        <v>150.13759999999999</v>
      </c>
      <c r="J516">
        <v>4.0893790000000001</v>
      </c>
      <c r="K516">
        <v>6.5585310000000003</v>
      </c>
      <c r="L516">
        <v>10.44181</v>
      </c>
      <c r="M516">
        <v>20.24633</v>
      </c>
    </row>
    <row r="517" spans="1:13" hidden="1" x14ac:dyDescent="0.2">
      <c r="A517">
        <v>1100</v>
      </c>
      <c r="B517">
        <v>0.05</v>
      </c>
      <c r="C517">
        <v>0</v>
      </c>
      <c r="D517">
        <v>3000</v>
      </c>
      <c r="E517">
        <v>150</v>
      </c>
      <c r="F517">
        <v>0.3</v>
      </c>
      <c r="G517">
        <v>0</v>
      </c>
      <c r="H517">
        <v>516</v>
      </c>
      <c r="I517">
        <v>150.3646</v>
      </c>
      <c r="J517">
        <v>2.3015910000000002</v>
      </c>
      <c r="K517">
        <v>4.4685370000000004</v>
      </c>
      <c r="L517">
        <v>7.55321</v>
      </c>
      <c r="M517">
        <v>17.62509</v>
      </c>
    </row>
    <row r="518" spans="1:13" hidden="1" x14ac:dyDescent="0.2">
      <c r="A518">
        <v>1100</v>
      </c>
      <c r="B518">
        <v>0.05</v>
      </c>
      <c r="C518">
        <v>0</v>
      </c>
      <c r="D518">
        <v>3000</v>
      </c>
      <c r="E518">
        <v>100</v>
      </c>
      <c r="F518">
        <v>0.3</v>
      </c>
      <c r="G518">
        <v>2</v>
      </c>
      <c r="H518">
        <v>517</v>
      </c>
      <c r="I518">
        <v>100.2423</v>
      </c>
      <c r="J518">
        <v>2.2843040000000001</v>
      </c>
      <c r="K518">
        <v>4.4843640000000002</v>
      </c>
      <c r="L518">
        <v>7.5572819999999998</v>
      </c>
      <c r="M518">
        <v>21.561440000000001</v>
      </c>
    </row>
    <row r="519" spans="1:13" hidden="1" x14ac:dyDescent="0.2">
      <c r="A519">
        <v>1900</v>
      </c>
      <c r="B519">
        <v>0.15</v>
      </c>
      <c r="C519">
        <v>1</v>
      </c>
      <c r="D519">
        <v>2500</v>
      </c>
      <c r="E519">
        <v>200</v>
      </c>
      <c r="F519">
        <v>0.4</v>
      </c>
      <c r="G519">
        <v>1</v>
      </c>
      <c r="H519">
        <v>518</v>
      </c>
      <c r="I519">
        <v>47.847630000000002</v>
      </c>
      <c r="J519">
        <v>9.6415819999999997</v>
      </c>
      <c r="K519" t="s">
        <v>49</v>
      </c>
      <c r="L519" t="s">
        <v>49</v>
      </c>
      <c r="M519">
        <v>46.839970000000001</v>
      </c>
    </row>
    <row r="520" spans="1:13" hidden="1" x14ac:dyDescent="0.2">
      <c r="A520">
        <v>1100</v>
      </c>
      <c r="B520">
        <v>0.1</v>
      </c>
      <c r="C520">
        <v>0.5</v>
      </c>
      <c r="D520">
        <v>2150</v>
      </c>
      <c r="E520">
        <v>100</v>
      </c>
      <c r="F520">
        <v>0.5</v>
      </c>
      <c r="G520">
        <v>1</v>
      </c>
      <c r="H520">
        <v>519</v>
      </c>
      <c r="I520">
        <v>80.632480000000001</v>
      </c>
      <c r="J520">
        <v>4.9175170000000001</v>
      </c>
      <c r="K520">
        <v>12.937239999999999</v>
      </c>
      <c r="L520" t="s">
        <v>49</v>
      </c>
      <c r="M520">
        <v>31.17746</v>
      </c>
    </row>
    <row r="521" spans="1:13" hidden="1" x14ac:dyDescent="0.2">
      <c r="A521">
        <v>1500</v>
      </c>
      <c r="B521">
        <v>0.05</v>
      </c>
      <c r="C521">
        <v>1</v>
      </c>
      <c r="D521">
        <v>2500</v>
      </c>
      <c r="E521">
        <v>150</v>
      </c>
      <c r="F521">
        <v>0.4</v>
      </c>
      <c r="G521">
        <v>0</v>
      </c>
      <c r="H521">
        <v>520</v>
      </c>
      <c r="I521">
        <v>123.4482</v>
      </c>
      <c r="J521">
        <v>5.7916259999999999</v>
      </c>
      <c r="K521">
        <v>10.32657</v>
      </c>
      <c r="L521">
        <v>18.696110000000001</v>
      </c>
      <c r="M521">
        <v>26.132059999999999</v>
      </c>
    </row>
    <row r="522" spans="1:13" hidden="1" x14ac:dyDescent="0.2">
      <c r="A522">
        <v>1900</v>
      </c>
      <c r="B522">
        <v>0.05</v>
      </c>
      <c r="C522">
        <v>1</v>
      </c>
      <c r="D522">
        <v>2500</v>
      </c>
      <c r="E522">
        <v>100</v>
      </c>
      <c r="F522">
        <v>0.5</v>
      </c>
      <c r="G522">
        <v>1</v>
      </c>
      <c r="H522">
        <v>521</v>
      </c>
      <c r="I522">
        <v>90.461830000000006</v>
      </c>
      <c r="J522">
        <v>8.8178009999999993</v>
      </c>
      <c r="K522">
        <v>17.591709999999999</v>
      </c>
      <c r="L522" t="s">
        <v>49</v>
      </c>
      <c r="M522">
        <v>34.126779999999997</v>
      </c>
    </row>
    <row r="523" spans="1:13" hidden="1" x14ac:dyDescent="0.2">
      <c r="A523">
        <v>1500</v>
      </c>
      <c r="B523">
        <v>0.15</v>
      </c>
      <c r="C523">
        <v>0</v>
      </c>
      <c r="D523">
        <v>2150</v>
      </c>
      <c r="E523">
        <v>150</v>
      </c>
      <c r="F523">
        <v>0.3</v>
      </c>
      <c r="G523">
        <v>1</v>
      </c>
      <c r="H523">
        <v>522</v>
      </c>
      <c r="I523">
        <v>67.090450000000004</v>
      </c>
      <c r="J523">
        <v>3.8535430000000002</v>
      </c>
      <c r="K523">
        <v>14.327030000000001</v>
      </c>
      <c r="L523" t="s">
        <v>49</v>
      </c>
      <c r="M523">
        <v>32.934660000000001</v>
      </c>
    </row>
    <row r="524" spans="1:13" hidden="1" x14ac:dyDescent="0.2">
      <c r="A524">
        <v>1500</v>
      </c>
      <c r="B524">
        <v>0.05</v>
      </c>
      <c r="C524">
        <v>0</v>
      </c>
      <c r="D524">
        <v>2500</v>
      </c>
      <c r="E524">
        <v>150</v>
      </c>
      <c r="F524">
        <v>0.4</v>
      </c>
      <c r="G524">
        <v>1</v>
      </c>
      <c r="H524">
        <v>523</v>
      </c>
      <c r="I524">
        <v>123.49890000000001</v>
      </c>
      <c r="J524">
        <v>3.7018659999999999</v>
      </c>
      <c r="K524">
        <v>8.2003789999999999</v>
      </c>
      <c r="L524">
        <v>16.570270000000001</v>
      </c>
      <c r="M524">
        <v>24.04128</v>
      </c>
    </row>
    <row r="525" spans="1:13" hidden="1" x14ac:dyDescent="0.2">
      <c r="A525">
        <v>1500</v>
      </c>
      <c r="B525">
        <v>0.05</v>
      </c>
      <c r="C525">
        <v>0.5</v>
      </c>
      <c r="D525">
        <v>2150</v>
      </c>
      <c r="E525">
        <v>150</v>
      </c>
      <c r="F525">
        <v>0.4</v>
      </c>
      <c r="G525">
        <v>1</v>
      </c>
      <c r="H525">
        <v>524</v>
      </c>
      <c r="I525">
        <v>110.98699999999999</v>
      </c>
      <c r="J525">
        <v>4.9285310000000004</v>
      </c>
      <c r="K525">
        <v>10.51769</v>
      </c>
      <c r="L525">
        <v>21.98499</v>
      </c>
      <c r="M525">
        <v>26.875170000000001</v>
      </c>
    </row>
    <row r="526" spans="1:13" hidden="1" x14ac:dyDescent="0.2">
      <c r="A526">
        <v>1100</v>
      </c>
      <c r="B526">
        <v>0.1</v>
      </c>
      <c r="C526">
        <v>1</v>
      </c>
      <c r="D526">
        <v>2150</v>
      </c>
      <c r="E526">
        <v>150</v>
      </c>
      <c r="F526">
        <v>0.3</v>
      </c>
      <c r="G526">
        <v>1</v>
      </c>
      <c r="H526">
        <v>525</v>
      </c>
      <c r="I526">
        <v>118.7437</v>
      </c>
      <c r="J526">
        <v>3.6387610000000001</v>
      </c>
      <c r="K526">
        <v>6.9387910000000002</v>
      </c>
      <c r="L526">
        <v>14.67521</v>
      </c>
      <c r="M526">
        <v>23.263310000000001</v>
      </c>
    </row>
    <row r="527" spans="1:13" hidden="1" x14ac:dyDescent="0.2">
      <c r="A527">
        <v>1900</v>
      </c>
      <c r="B527">
        <v>0.05</v>
      </c>
      <c r="C527">
        <v>0</v>
      </c>
      <c r="D527">
        <v>2150</v>
      </c>
      <c r="E527">
        <v>150</v>
      </c>
      <c r="F527">
        <v>0.5</v>
      </c>
      <c r="G527">
        <v>2</v>
      </c>
      <c r="H527">
        <v>526</v>
      </c>
      <c r="I527">
        <v>80.80247</v>
      </c>
      <c r="J527">
        <v>7.3216890000000001</v>
      </c>
      <c r="K527">
        <v>18.860530000000001</v>
      </c>
      <c r="L527" t="s">
        <v>49</v>
      </c>
      <c r="M527">
        <v>34.612169999999999</v>
      </c>
    </row>
    <row r="528" spans="1:13" hidden="1" x14ac:dyDescent="0.2">
      <c r="A528">
        <v>1500</v>
      </c>
      <c r="B528">
        <v>0.1</v>
      </c>
      <c r="C528">
        <v>0.5</v>
      </c>
      <c r="D528">
        <v>3000</v>
      </c>
      <c r="E528">
        <v>150</v>
      </c>
      <c r="F528">
        <v>0.5</v>
      </c>
      <c r="G528">
        <v>2</v>
      </c>
      <c r="H528">
        <v>527</v>
      </c>
      <c r="I528">
        <v>82.867500000000007</v>
      </c>
      <c r="J528">
        <v>5.0440469999999999</v>
      </c>
      <c r="K528">
        <v>12.5152</v>
      </c>
      <c r="L528" t="s">
        <v>49</v>
      </c>
      <c r="M528">
        <v>30.755980000000001</v>
      </c>
    </row>
    <row r="529" spans="1:13" hidden="1" x14ac:dyDescent="0.2">
      <c r="A529">
        <v>1100</v>
      </c>
      <c r="B529">
        <v>0.15</v>
      </c>
      <c r="C529">
        <v>1</v>
      </c>
      <c r="D529">
        <v>3000</v>
      </c>
      <c r="E529">
        <v>150</v>
      </c>
      <c r="F529">
        <v>0.4</v>
      </c>
      <c r="G529">
        <v>2</v>
      </c>
      <c r="H529">
        <v>528</v>
      </c>
      <c r="I529">
        <v>95.202680000000001</v>
      </c>
      <c r="J529">
        <v>5.057798</v>
      </c>
      <c r="K529">
        <v>8.9627610000000004</v>
      </c>
      <c r="L529" t="s">
        <v>49</v>
      </c>
      <c r="M529">
        <v>27.318539999999999</v>
      </c>
    </row>
    <row r="530" spans="1:13" hidden="1" x14ac:dyDescent="0.2">
      <c r="A530">
        <v>1900</v>
      </c>
      <c r="B530">
        <v>0.05</v>
      </c>
      <c r="C530">
        <v>0</v>
      </c>
      <c r="D530">
        <v>2150</v>
      </c>
      <c r="E530">
        <v>100</v>
      </c>
      <c r="F530">
        <v>0.4</v>
      </c>
      <c r="G530">
        <v>0</v>
      </c>
      <c r="H530">
        <v>529</v>
      </c>
      <c r="I530">
        <v>94.345129999999997</v>
      </c>
      <c r="J530">
        <v>5.6057499999999996</v>
      </c>
      <c r="K530">
        <v>13.518509999999999</v>
      </c>
      <c r="L530" t="s">
        <v>49</v>
      </c>
      <c r="M530">
        <v>30.264099999999999</v>
      </c>
    </row>
    <row r="531" spans="1:13" x14ac:dyDescent="0.2">
      <c r="A531">
        <v>1900</v>
      </c>
      <c r="B531">
        <v>0.05</v>
      </c>
      <c r="C531">
        <v>1</v>
      </c>
      <c r="D531">
        <v>2500</v>
      </c>
      <c r="E531">
        <v>150</v>
      </c>
      <c r="F531">
        <v>0.4</v>
      </c>
      <c r="G531">
        <v>1</v>
      </c>
      <c r="H531">
        <v>530</v>
      </c>
      <c r="I531">
        <v>105.15900000000001</v>
      </c>
      <c r="J531">
        <v>7.9436150000000003</v>
      </c>
      <c r="K531">
        <v>14.178940000000001</v>
      </c>
      <c r="L531">
        <v>27.91902</v>
      </c>
      <c r="M531">
        <v>30.682849999999998</v>
      </c>
    </row>
    <row r="532" spans="1:13" hidden="1" x14ac:dyDescent="0.2">
      <c r="A532">
        <v>1500</v>
      </c>
      <c r="B532">
        <v>0.1</v>
      </c>
      <c r="C532">
        <v>0</v>
      </c>
      <c r="D532">
        <v>2150</v>
      </c>
      <c r="E532">
        <v>200</v>
      </c>
      <c r="F532">
        <v>0.5</v>
      </c>
      <c r="G532">
        <v>0</v>
      </c>
      <c r="H532">
        <v>531</v>
      </c>
      <c r="I532">
        <v>61.234450000000002</v>
      </c>
      <c r="J532">
        <v>6.6058050000000001</v>
      </c>
      <c r="K532">
        <v>31.949490000000001</v>
      </c>
      <c r="L532" t="s">
        <v>49</v>
      </c>
      <c r="M532">
        <v>38.351370000000003</v>
      </c>
    </row>
    <row r="533" spans="1:13" hidden="1" x14ac:dyDescent="0.2">
      <c r="A533">
        <v>1500</v>
      </c>
      <c r="B533">
        <v>0.05</v>
      </c>
      <c r="C533">
        <v>0</v>
      </c>
      <c r="D533">
        <v>3000</v>
      </c>
      <c r="E533">
        <v>100</v>
      </c>
      <c r="F533">
        <v>0.5</v>
      </c>
      <c r="G533">
        <v>2</v>
      </c>
      <c r="H533">
        <v>532</v>
      </c>
      <c r="I533">
        <v>100.0742</v>
      </c>
      <c r="J533">
        <v>3.8692380000000002</v>
      </c>
      <c r="K533">
        <v>8.5533870000000007</v>
      </c>
      <c r="L533">
        <v>17.342189999999999</v>
      </c>
      <c r="M533">
        <v>25.295529999999999</v>
      </c>
    </row>
    <row r="534" spans="1:13" hidden="1" x14ac:dyDescent="0.2">
      <c r="A534">
        <v>1900</v>
      </c>
      <c r="B534">
        <v>0.1</v>
      </c>
      <c r="C534">
        <v>0.5</v>
      </c>
      <c r="D534">
        <v>3000</v>
      </c>
      <c r="E534">
        <v>100</v>
      </c>
      <c r="F534">
        <v>0.3</v>
      </c>
      <c r="G534">
        <v>0</v>
      </c>
      <c r="H534">
        <v>533</v>
      </c>
      <c r="I534">
        <v>100.02249999999999</v>
      </c>
      <c r="J534">
        <v>4.3519990000000002</v>
      </c>
      <c r="K534">
        <v>8.8059139999999996</v>
      </c>
      <c r="L534">
        <v>23.912379999999999</v>
      </c>
      <c r="M534">
        <v>26.245930000000001</v>
      </c>
    </row>
    <row r="535" spans="1:13" hidden="1" x14ac:dyDescent="0.2">
      <c r="A535">
        <v>1900</v>
      </c>
      <c r="B535">
        <v>0.05</v>
      </c>
      <c r="C535">
        <v>0</v>
      </c>
      <c r="D535">
        <v>2500</v>
      </c>
      <c r="E535">
        <v>100</v>
      </c>
      <c r="F535">
        <v>0.3</v>
      </c>
      <c r="G535">
        <v>0</v>
      </c>
      <c r="H535">
        <v>534</v>
      </c>
      <c r="I535">
        <v>100.0838</v>
      </c>
      <c r="J535">
        <v>3.5084059999999999</v>
      </c>
      <c r="K535">
        <v>7.7275109999999998</v>
      </c>
      <c r="L535">
        <v>15.54303</v>
      </c>
      <c r="M535">
        <v>24.547039999999999</v>
      </c>
    </row>
    <row r="536" spans="1:13" hidden="1" x14ac:dyDescent="0.2">
      <c r="A536">
        <v>1500</v>
      </c>
      <c r="B536">
        <v>0.1</v>
      </c>
      <c r="C536">
        <v>0.5</v>
      </c>
      <c r="D536">
        <v>2150</v>
      </c>
      <c r="E536">
        <v>150</v>
      </c>
      <c r="F536">
        <v>0.4</v>
      </c>
      <c r="G536">
        <v>2</v>
      </c>
      <c r="H536">
        <v>535</v>
      </c>
      <c r="I536">
        <v>74.14188</v>
      </c>
      <c r="J536">
        <v>5.5664939999999996</v>
      </c>
      <c r="K536">
        <v>15.62227</v>
      </c>
      <c r="L536" t="s">
        <v>49</v>
      </c>
      <c r="M536">
        <v>33.378790000000002</v>
      </c>
    </row>
    <row r="537" spans="1:13" hidden="1" x14ac:dyDescent="0.2">
      <c r="A537">
        <v>1900</v>
      </c>
      <c r="B537">
        <v>0.1</v>
      </c>
      <c r="C537">
        <v>0</v>
      </c>
      <c r="D537">
        <v>2500</v>
      </c>
      <c r="E537">
        <v>150</v>
      </c>
      <c r="F537">
        <v>0.3</v>
      </c>
      <c r="G537">
        <v>2</v>
      </c>
      <c r="H537">
        <v>536</v>
      </c>
      <c r="I537">
        <v>87.463849999999994</v>
      </c>
      <c r="J537">
        <v>3.8227419999999999</v>
      </c>
      <c r="K537">
        <v>10.191179999999999</v>
      </c>
      <c r="L537" t="s">
        <v>49</v>
      </c>
      <c r="M537">
        <v>28.531690000000001</v>
      </c>
    </row>
    <row r="538" spans="1:13" hidden="1" x14ac:dyDescent="0.2">
      <c r="A538">
        <v>1500</v>
      </c>
      <c r="B538">
        <v>0.05</v>
      </c>
      <c r="C538">
        <v>0</v>
      </c>
      <c r="D538">
        <v>2150</v>
      </c>
      <c r="E538">
        <v>100</v>
      </c>
      <c r="F538">
        <v>0.5</v>
      </c>
      <c r="G538">
        <v>0</v>
      </c>
      <c r="H538">
        <v>537</v>
      </c>
      <c r="I538">
        <v>95.85145</v>
      </c>
      <c r="J538">
        <v>5.5750529999999996</v>
      </c>
      <c r="K538">
        <v>13.316369999999999</v>
      </c>
      <c r="L538" t="s">
        <v>49</v>
      </c>
      <c r="M538">
        <v>29.96752</v>
      </c>
    </row>
    <row r="539" spans="1:13" hidden="1" x14ac:dyDescent="0.2">
      <c r="A539">
        <v>1900</v>
      </c>
      <c r="B539">
        <v>0.05</v>
      </c>
      <c r="C539">
        <v>0</v>
      </c>
      <c r="D539">
        <v>2500</v>
      </c>
      <c r="E539">
        <v>200</v>
      </c>
      <c r="F539">
        <v>0.3</v>
      </c>
      <c r="G539">
        <v>2</v>
      </c>
      <c r="H539">
        <v>538</v>
      </c>
      <c r="I539">
        <v>126.321</v>
      </c>
      <c r="J539">
        <v>3.5016859999999999</v>
      </c>
      <c r="K539">
        <v>7.7381060000000002</v>
      </c>
      <c r="L539">
        <v>15.55837</v>
      </c>
      <c r="M539">
        <v>23.45748</v>
      </c>
    </row>
    <row r="540" spans="1:13" hidden="1" x14ac:dyDescent="0.2">
      <c r="A540">
        <v>1100</v>
      </c>
      <c r="B540">
        <v>0.15</v>
      </c>
      <c r="C540">
        <v>1</v>
      </c>
      <c r="D540">
        <v>3000</v>
      </c>
      <c r="E540">
        <v>200</v>
      </c>
      <c r="F540">
        <v>0.5</v>
      </c>
      <c r="G540">
        <v>1</v>
      </c>
      <c r="H540">
        <v>539</v>
      </c>
      <c r="I540">
        <v>78.32011</v>
      </c>
      <c r="J540">
        <v>4.6436729999999997</v>
      </c>
      <c r="K540">
        <v>10.99649</v>
      </c>
      <c r="L540" t="s">
        <v>49</v>
      </c>
      <c r="M540">
        <v>30.572030000000002</v>
      </c>
    </row>
    <row r="541" spans="1:13" hidden="1" x14ac:dyDescent="0.2">
      <c r="A541">
        <v>1900</v>
      </c>
      <c r="B541">
        <v>0.15</v>
      </c>
      <c r="C541">
        <v>1</v>
      </c>
      <c r="D541">
        <v>2150</v>
      </c>
      <c r="E541">
        <v>100</v>
      </c>
      <c r="F541">
        <v>0.3</v>
      </c>
      <c r="G541">
        <v>0</v>
      </c>
      <c r="H541">
        <v>540</v>
      </c>
      <c r="I541">
        <v>53.780740000000002</v>
      </c>
      <c r="J541">
        <v>7.4507450000000004</v>
      </c>
      <c r="K541" t="s">
        <v>49</v>
      </c>
      <c r="L541" t="s">
        <v>49</v>
      </c>
      <c r="M541">
        <v>41.584099999999999</v>
      </c>
    </row>
    <row r="542" spans="1:13" hidden="1" x14ac:dyDescent="0.2">
      <c r="A542">
        <v>1900</v>
      </c>
      <c r="B542">
        <v>0.05</v>
      </c>
      <c r="C542">
        <v>0</v>
      </c>
      <c r="D542">
        <v>2150</v>
      </c>
      <c r="E542">
        <v>150</v>
      </c>
      <c r="F542">
        <v>0.4</v>
      </c>
      <c r="G542">
        <v>1</v>
      </c>
      <c r="H542">
        <v>541</v>
      </c>
      <c r="I542">
        <v>94.345129999999997</v>
      </c>
      <c r="J542">
        <v>5.6243650000000001</v>
      </c>
      <c r="K542">
        <v>13.54912</v>
      </c>
      <c r="L542" t="s">
        <v>49</v>
      </c>
      <c r="M542">
        <v>30.290559999999999</v>
      </c>
    </row>
    <row r="543" spans="1:13" hidden="1" x14ac:dyDescent="0.2">
      <c r="A543">
        <v>1900</v>
      </c>
      <c r="B543">
        <v>0.05</v>
      </c>
      <c r="C543">
        <v>0.5</v>
      </c>
      <c r="D543">
        <v>3000</v>
      </c>
      <c r="E543">
        <v>200</v>
      </c>
      <c r="F543">
        <v>0.3</v>
      </c>
      <c r="G543">
        <v>1</v>
      </c>
      <c r="H543">
        <v>542</v>
      </c>
      <c r="I543">
        <v>142.92779999999999</v>
      </c>
      <c r="J543">
        <v>3.8579020000000002</v>
      </c>
      <c r="K543">
        <v>7.2106310000000002</v>
      </c>
      <c r="L543">
        <v>12.8795</v>
      </c>
      <c r="M543">
        <v>21.947120000000002</v>
      </c>
    </row>
    <row r="544" spans="1:13" hidden="1" x14ac:dyDescent="0.2">
      <c r="A544">
        <v>1500</v>
      </c>
      <c r="B544">
        <v>0.1</v>
      </c>
      <c r="C544">
        <v>0.5</v>
      </c>
      <c r="D544">
        <v>3000</v>
      </c>
      <c r="E544">
        <v>150</v>
      </c>
      <c r="F544">
        <v>0.4</v>
      </c>
      <c r="G544">
        <v>1</v>
      </c>
      <c r="H544">
        <v>543</v>
      </c>
      <c r="I544">
        <v>99.304010000000005</v>
      </c>
      <c r="J544">
        <v>4.1197790000000003</v>
      </c>
      <c r="K544">
        <v>8.9713159999999998</v>
      </c>
      <c r="L544" t="s">
        <v>49</v>
      </c>
      <c r="M544">
        <v>26.6129</v>
      </c>
    </row>
    <row r="545" spans="1:13" hidden="1" x14ac:dyDescent="0.2">
      <c r="A545">
        <v>1500</v>
      </c>
      <c r="B545">
        <v>0.05</v>
      </c>
      <c r="C545">
        <v>0.5</v>
      </c>
      <c r="D545">
        <v>2150</v>
      </c>
      <c r="E545">
        <v>200</v>
      </c>
      <c r="F545">
        <v>0.3</v>
      </c>
      <c r="G545">
        <v>1</v>
      </c>
      <c r="H545">
        <v>544</v>
      </c>
      <c r="I545">
        <v>132.24629999999999</v>
      </c>
      <c r="J545">
        <v>3.7695370000000001</v>
      </c>
      <c r="K545">
        <v>7.6045199999999999</v>
      </c>
      <c r="L545">
        <v>14.47329</v>
      </c>
      <c r="M545">
        <v>22.97936</v>
      </c>
    </row>
    <row r="546" spans="1:13" hidden="1" x14ac:dyDescent="0.2">
      <c r="A546">
        <v>1100</v>
      </c>
      <c r="B546">
        <v>0.1</v>
      </c>
      <c r="C546">
        <v>0.5</v>
      </c>
      <c r="D546">
        <v>2500</v>
      </c>
      <c r="E546">
        <v>150</v>
      </c>
      <c r="F546">
        <v>0.3</v>
      </c>
      <c r="G546">
        <v>1</v>
      </c>
      <c r="H546">
        <v>545</v>
      </c>
      <c r="I546">
        <v>134.14609999999999</v>
      </c>
      <c r="J546">
        <v>2.585963</v>
      </c>
      <c r="K546">
        <v>5.2201909999999998</v>
      </c>
      <c r="L546">
        <v>10.57335</v>
      </c>
      <c r="M546">
        <v>20.463529999999999</v>
      </c>
    </row>
    <row r="547" spans="1:13" hidden="1" x14ac:dyDescent="0.2">
      <c r="A547">
        <v>1900</v>
      </c>
      <c r="B547">
        <v>0.1</v>
      </c>
      <c r="C547">
        <v>0</v>
      </c>
      <c r="D547">
        <v>2500</v>
      </c>
      <c r="E547">
        <v>200</v>
      </c>
      <c r="F547">
        <v>0.5</v>
      </c>
      <c r="G547">
        <v>2</v>
      </c>
      <c r="H547">
        <v>546</v>
      </c>
      <c r="I547">
        <v>56.755450000000003</v>
      </c>
      <c r="J547">
        <v>7.3728899999999999</v>
      </c>
      <c r="K547" t="s">
        <v>49</v>
      </c>
      <c r="L547" t="s">
        <v>49</v>
      </c>
      <c r="M547">
        <v>40.790390000000002</v>
      </c>
    </row>
    <row r="548" spans="1:13" hidden="1" x14ac:dyDescent="0.2">
      <c r="A548">
        <v>1100</v>
      </c>
      <c r="B548">
        <v>0.1</v>
      </c>
      <c r="C548">
        <v>0</v>
      </c>
      <c r="D548">
        <v>3000</v>
      </c>
      <c r="E548">
        <v>150</v>
      </c>
      <c r="F548">
        <v>0.3</v>
      </c>
      <c r="G548">
        <v>1</v>
      </c>
      <c r="H548">
        <v>547</v>
      </c>
      <c r="I548">
        <v>150.0718</v>
      </c>
      <c r="J548">
        <v>2.4353509999999998</v>
      </c>
      <c r="K548">
        <v>5.0666279999999997</v>
      </c>
      <c r="L548">
        <v>9.6236859999999993</v>
      </c>
      <c r="M548">
        <v>19.375109999999999</v>
      </c>
    </row>
    <row r="549" spans="1:13" hidden="1" x14ac:dyDescent="0.2">
      <c r="A549">
        <v>1100</v>
      </c>
      <c r="B549">
        <v>0.05</v>
      </c>
      <c r="C549">
        <v>0</v>
      </c>
      <c r="D549">
        <v>2150</v>
      </c>
      <c r="E549">
        <v>100</v>
      </c>
      <c r="F549">
        <v>0.5</v>
      </c>
      <c r="G549">
        <v>2</v>
      </c>
      <c r="H549">
        <v>548</v>
      </c>
      <c r="I549">
        <v>100.0686</v>
      </c>
      <c r="J549">
        <v>4.012073</v>
      </c>
      <c r="K549">
        <v>8.9487799999999993</v>
      </c>
      <c r="L549">
        <v>18.369250000000001</v>
      </c>
      <c r="M549">
        <v>25.624680000000001</v>
      </c>
    </row>
    <row r="550" spans="1:13" hidden="1" x14ac:dyDescent="0.2">
      <c r="A550">
        <v>1100</v>
      </c>
      <c r="B550">
        <v>0.05</v>
      </c>
      <c r="C550">
        <v>0.5</v>
      </c>
      <c r="D550">
        <v>2500</v>
      </c>
      <c r="E550">
        <v>150</v>
      </c>
      <c r="F550">
        <v>0.4</v>
      </c>
      <c r="G550">
        <v>1</v>
      </c>
      <c r="H550">
        <v>549</v>
      </c>
      <c r="I550">
        <v>150.08690000000001</v>
      </c>
      <c r="J550">
        <v>3.2454710000000002</v>
      </c>
      <c r="K550">
        <v>6.2983640000000003</v>
      </c>
      <c r="L550">
        <v>11.40277</v>
      </c>
      <c r="M550">
        <v>20.706910000000001</v>
      </c>
    </row>
    <row r="551" spans="1:13" hidden="1" x14ac:dyDescent="0.2">
      <c r="A551">
        <v>1900</v>
      </c>
      <c r="B551">
        <v>0.05</v>
      </c>
      <c r="C551">
        <v>0.5</v>
      </c>
      <c r="D551">
        <v>3000</v>
      </c>
      <c r="E551">
        <v>200</v>
      </c>
      <c r="F551">
        <v>0.5</v>
      </c>
      <c r="G551">
        <v>0</v>
      </c>
      <c r="H551">
        <v>550</v>
      </c>
      <c r="I551">
        <v>103.3489</v>
      </c>
      <c r="J551">
        <v>5.8196450000000004</v>
      </c>
      <c r="K551">
        <v>12.31878</v>
      </c>
      <c r="L551">
        <v>26.976130000000001</v>
      </c>
      <c r="M551">
        <v>28.879770000000001</v>
      </c>
    </row>
    <row r="552" spans="1:13" hidden="1" x14ac:dyDescent="0.2">
      <c r="A552">
        <v>1100</v>
      </c>
      <c r="B552">
        <v>0.15</v>
      </c>
      <c r="C552">
        <v>0</v>
      </c>
      <c r="D552">
        <v>2500</v>
      </c>
      <c r="E552">
        <v>150</v>
      </c>
      <c r="F552">
        <v>0.3</v>
      </c>
      <c r="G552">
        <v>1</v>
      </c>
      <c r="H552">
        <v>551</v>
      </c>
      <c r="I552">
        <v>101.9401</v>
      </c>
      <c r="J552">
        <v>2.636425</v>
      </c>
      <c r="K552">
        <v>6.5366530000000003</v>
      </c>
      <c r="L552">
        <v>20.757090000000002</v>
      </c>
      <c r="M552">
        <v>24.05714</v>
      </c>
    </row>
    <row r="553" spans="1:13" hidden="1" x14ac:dyDescent="0.2">
      <c r="A553">
        <v>1900</v>
      </c>
      <c r="B553">
        <v>0.1</v>
      </c>
      <c r="C553">
        <v>1</v>
      </c>
      <c r="D553">
        <v>2500</v>
      </c>
      <c r="E553">
        <v>100</v>
      </c>
      <c r="F553">
        <v>0.3</v>
      </c>
      <c r="G553">
        <v>0</v>
      </c>
      <c r="H553">
        <v>552</v>
      </c>
      <c r="I553">
        <v>87.419439999999994</v>
      </c>
      <c r="J553">
        <v>5.5141660000000003</v>
      </c>
      <c r="K553">
        <v>11.87036</v>
      </c>
      <c r="L553" t="s">
        <v>49</v>
      </c>
      <c r="M553">
        <v>30.110230000000001</v>
      </c>
    </row>
    <row r="554" spans="1:13" hidden="1" x14ac:dyDescent="0.2">
      <c r="A554">
        <v>1900</v>
      </c>
      <c r="B554">
        <v>0.1</v>
      </c>
      <c r="C554">
        <v>0.5</v>
      </c>
      <c r="D554">
        <v>2150</v>
      </c>
      <c r="E554">
        <v>150</v>
      </c>
      <c r="F554">
        <v>0.4</v>
      </c>
      <c r="G554">
        <v>0</v>
      </c>
      <c r="H554">
        <v>553</v>
      </c>
      <c r="I554">
        <v>60.057540000000003</v>
      </c>
      <c r="J554">
        <v>7.4322720000000002</v>
      </c>
      <c r="K554">
        <v>39.12914</v>
      </c>
      <c r="L554" t="s">
        <v>49</v>
      </c>
      <c r="M554">
        <v>39.562660000000001</v>
      </c>
    </row>
    <row r="555" spans="1:13" hidden="1" x14ac:dyDescent="0.2">
      <c r="A555">
        <v>1100</v>
      </c>
      <c r="B555">
        <v>0.1</v>
      </c>
      <c r="C555">
        <v>0.5</v>
      </c>
      <c r="D555">
        <v>2150</v>
      </c>
      <c r="E555">
        <v>150</v>
      </c>
      <c r="F555">
        <v>0.4</v>
      </c>
      <c r="G555">
        <v>1</v>
      </c>
      <c r="H555">
        <v>554</v>
      </c>
      <c r="I555">
        <v>96.31044</v>
      </c>
      <c r="J555">
        <v>3.9359850000000001</v>
      </c>
      <c r="K555">
        <v>9.1212769999999992</v>
      </c>
      <c r="L555" t="s">
        <v>49</v>
      </c>
      <c r="M555">
        <v>26.964950000000002</v>
      </c>
    </row>
    <row r="556" spans="1:13" hidden="1" x14ac:dyDescent="0.2">
      <c r="A556">
        <v>1900</v>
      </c>
      <c r="B556">
        <v>0.1</v>
      </c>
      <c r="C556">
        <v>0</v>
      </c>
      <c r="D556">
        <v>2150</v>
      </c>
      <c r="E556">
        <v>150</v>
      </c>
      <c r="F556">
        <v>0.4</v>
      </c>
      <c r="G556">
        <v>2</v>
      </c>
      <c r="H556">
        <v>555</v>
      </c>
      <c r="I556">
        <v>60.063459999999999</v>
      </c>
      <c r="J556">
        <v>6.7034589999999996</v>
      </c>
      <c r="K556">
        <v>38.38317</v>
      </c>
      <c r="L556" t="s">
        <v>49</v>
      </c>
      <c r="M556">
        <v>38.899410000000003</v>
      </c>
    </row>
    <row r="557" spans="1:13" hidden="1" x14ac:dyDescent="0.2">
      <c r="A557">
        <v>1500</v>
      </c>
      <c r="B557">
        <v>0.15</v>
      </c>
      <c r="C557">
        <v>0.5</v>
      </c>
      <c r="D557">
        <v>2500</v>
      </c>
      <c r="E557">
        <v>100</v>
      </c>
      <c r="F557">
        <v>0.4</v>
      </c>
      <c r="G557">
        <v>0</v>
      </c>
      <c r="H557">
        <v>556</v>
      </c>
      <c r="I557">
        <v>60.066339999999997</v>
      </c>
      <c r="J557">
        <v>5.3490520000000004</v>
      </c>
      <c r="K557">
        <v>35.461799999999997</v>
      </c>
      <c r="L557" t="s">
        <v>49</v>
      </c>
      <c r="M557">
        <v>36.931480000000001</v>
      </c>
    </row>
    <row r="558" spans="1:13" hidden="1" x14ac:dyDescent="0.2">
      <c r="A558">
        <v>1900</v>
      </c>
      <c r="B558">
        <v>0.15</v>
      </c>
      <c r="C558">
        <v>0</v>
      </c>
      <c r="D558">
        <v>3000</v>
      </c>
      <c r="E558">
        <v>200</v>
      </c>
      <c r="F558">
        <v>0.4</v>
      </c>
      <c r="G558">
        <v>0</v>
      </c>
      <c r="H558">
        <v>557</v>
      </c>
      <c r="I558">
        <v>57.270710000000001</v>
      </c>
      <c r="J558">
        <v>5.0145330000000001</v>
      </c>
      <c r="K558" t="s">
        <v>49</v>
      </c>
      <c r="L558" t="s">
        <v>49</v>
      </c>
      <c r="M558">
        <v>37.742310000000003</v>
      </c>
    </row>
    <row r="559" spans="1:13" hidden="1" x14ac:dyDescent="0.2">
      <c r="A559">
        <v>1100</v>
      </c>
      <c r="B559">
        <v>0.05</v>
      </c>
      <c r="C559">
        <v>0.5</v>
      </c>
      <c r="D559">
        <v>2150</v>
      </c>
      <c r="E559">
        <v>100</v>
      </c>
      <c r="F559">
        <v>0.5</v>
      </c>
      <c r="G559">
        <v>0</v>
      </c>
      <c r="H559">
        <v>558</v>
      </c>
      <c r="I559">
        <v>100.0686</v>
      </c>
      <c r="J559">
        <v>4.4359200000000003</v>
      </c>
      <c r="K559">
        <v>9.3725509999999996</v>
      </c>
      <c r="L559">
        <v>18.810739999999999</v>
      </c>
      <c r="M559">
        <v>26.077590000000001</v>
      </c>
    </row>
    <row r="560" spans="1:13" hidden="1" x14ac:dyDescent="0.2">
      <c r="A560">
        <v>1100</v>
      </c>
      <c r="B560">
        <v>0.15</v>
      </c>
      <c r="C560">
        <v>0.5</v>
      </c>
      <c r="D560">
        <v>2150</v>
      </c>
      <c r="E560">
        <v>150</v>
      </c>
      <c r="F560">
        <v>0.5</v>
      </c>
      <c r="G560">
        <v>0</v>
      </c>
      <c r="H560">
        <v>559</v>
      </c>
      <c r="I560">
        <v>56.74335</v>
      </c>
      <c r="J560">
        <v>5.6360789999999996</v>
      </c>
      <c r="K560" t="s">
        <v>49</v>
      </c>
      <c r="L560" t="s">
        <v>49</v>
      </c>
      <c r="M560">
        <v>38.617229999999999</v>
      </c>
    </row>
    <row r="561" spans="1:13" hidden="1" x14ac:dyDescent="0.2">
      <c r="A561">
        <v>1500</v>
      </c>
      <c r="B561">
        <v>0.05</v>
      </c>
      <c r="C561">
        <v>0</v>
      </c>
      <c r="D561">
        <v>2500</v>
      </c>
      <c r="E561">
        <v>100</v>
      </c>
      <c r="F561">
        <v>0.5</v>
      </c>
      <c r="G561">
        <v>1</v>
      </c>
      <c r="H561">
        <v>560</v>
      </c>
      <c r="I561">
        <v>100.0445</v>
      </c>
      <c r="J561">
        <v>4.7191970000000003</v>
      </c>
      <c r="K561">
        <v>10.80725</v>
      </c>
      <c r="L561">
        <v>23.829419999999999</v>
      </c>
      <c r="M561">
        <v>27.458770000000001</v>
      </c>
    </row>
    <row r="562" spans="1:13" hidden="1" x14ac:dyDescent="0.2">
      <c r="A562">
        <v>1100</v>
      </c>
      <c r="B562">
        <v>0.05</v>
      </c>
      <c r="C562">
        <v>0.5</v>
      </c>
      <c r="D562">
        <v>2500</v>
      </c>
      <c r="E562">
        <v>100</v>
      </c>
      <c r="F562">
        <v>0.4</v>
      </c>
      <c r="G562">
        <v>0</v>
      </c>
      <c r="H562">
        <v>561</v>
      </c>
      <c r="I562">
        <v>100.14279999999999</v>
      </c>
      <c r="J562">
        <v>3.249701</v>
      </c>
      <c r="K562">
        <v>6.3175429999999997</v>
      </c>
      <c r="L562">
        <v>11.401859999999999</v>
      </c>
      <c r="M562">
        <v>23.275300000000001</v>
      </c>
    </row>
    <row r="563" spans="1:13" hidden="1" x14ac:dyDescent="0.2">
      <c r="A563">
        <v>1500</v>
      </c>
      <c r="B563">
        <v>0.05</v>
      </c>
      <c r="C563">
        <v>1</v>
      </c>
      <c r="D563">
        <v>2150</v>
      </c>
      <c r="E563">
        <v>150</v>
      </c>
      <c r="F563">
        <v>0.4</v>
      </c>
      <c r="G563">
        <v>2</v>
      </c>
      <c r="H563">
        <v>562</v>
      </c>
      <c r="I563">
        <v>111.0214</v>
      </c>
      <c r="J563">
        <v>6.3742279999999996</v>
      </c>
      <c r="K563">
        <v>11.92529</v>
      </c>
      <c r="L563">
        <v>23.40963</v>
      </c>
      <c r="M563">
        <v>28.31409</v>
      </c>
    </row>
    <row r="564" spans="1:13" hidden="1" x14ac:dyDescent="0.2">
      <c r="A564">
        <v>1900</v>
      </c>
      <c r="B564">
        <v>0.1</v>
      </c>
      <c r="C564">
        <v>1</v>
      </c>
      <c r="D564">
        <v>3000</v>
      </c>
      <c r="E564">
        <v>150</v>
      </c>
      <c r="F564">
        <v>0.5</v>
      </c>
      <c r="G564">
        <v>1</v>
      </c>
      <c r="H564">
        <v>207</v>
      </c>
      <c r="I564">
        <v>67.246250000000003</v>
      </c>
      <c r="J564">
        <v>7.979031</v>
      </c>
      <c r="K564">
        <v>22.48217</v>
      </c>
      <c r="L564" t="s">
        <v>49</v>
      </c>
      <c r="M564">
        <v>37.691270000000003</v>
      </c>
    </row>
    <row r="565" spans="1:13" hidden="1" x14ac:dyDescent="0.2">
      <c r="A565">
        <v>1100</v>
      </c>
      <c r="B565">
        <v>0.1</v>
      </c>
      <c r="C565">
        <v>0</v>
      </c>
      <c r="D565">
        <v>3000</v>
      </c>
      <c r="E565">
        <v>100</v>
      </c>
      <c r="F565">
        <v>0.3</v>
      </c>
      <c r="G565">
        <v>0</v>
      </c>
      <c r="H565">
        <v>564</v>
      </c>
      <c r="I565">
        <v>100.142</v>
      </c>
      <c r="J565">
        <v>2.440315</v>
      </c>
      <c r="K565">
        <v>5.077312</v>
      </c>
      <c r="L565">
        <v>9.6290689999999994</v>
      </c>
      <c r="M565">
        <v>22.149229999999999</v>
      </c>
    </row>
    <row r="566" spans="1:13" hidden="1" x14ac:dyDescent="0.2">
      <c r="A566">
        <v>1500</v>
      </c>
      <c r="B566">
        <v>0.1</v>
      </c>
      <c r="C566">
        <v>1</v>
      </c>
      <c r="D566">
        <v>2500</v>
      </c>
      <c r="E566">
        <v>150</v>
      </c>
      <c r="F566">
        <v>0.5</v>
      </c>
      <c r="G566">
        <v>2</v>
      </c>
      <c r="H566">
        <v>397</v>
      </c>
      <c r="I566">
        <v>70.361379999999997</v>
      </c>
      <c r="J566">
        <v>8.3176179999999995</v>
      </c>
      <c r="K566">
        <v>20.425429999999999</v>
      </c>
      <c r="L566" t="s">
        <v>49</v>
      </c>
      <c r="M566">
        <v>37.114159999999998</v>
      </c>
    </row>
    <row r="567" spans="1:13" hidden="1" x14ac:dyDescent="0.2">
      <c r="A567">
        <v>1100</v>
      </c>
      <c r="B567">
        <v>0.1</v>
      </c>
      <c r="C567">
        <v>0</v>
      </c>
      <c r="D567">
        <v>3000</v>
      </c>
      <c r="E567">
        <v>200</v>
      </c>
      <c r="F567">
        <v>0.5</v>
      </c>
      <c r="G567">
        <v>1</v>
      </c>
      <c r="H567">
        <v>566</v>
      </c>
      <c r="I567">
        <v>107.42149999999999</v>
      </c>
      <c r="J567">
        <v>2.9888379999999999</v>
      </c>
      <c r="K567">
        <v>7.2090500000000004</v>
      </c>
      <c r="L567">
        <v>18.99661</v>
      </c>
      <c r="M567">
        <v>24.332560000000001</v>
      </c>
    </row>
    <row r="568" spans="1:13" hidden="1" x14ac:dyDescent="0.2">
      <c r="A568">
        <v>1500</v>
      </c>
      <c r="B568">
        <v>0.1</v>
      </c>
      <c r="C568">
        <v>1</v>
      </c>
      <c r="D568">
        <v>2150</v>
      </c>
      <c r="E568">
        <v>200</v>
      </c>
      <c r="F568">
        <v>0.3</v>
      </c>
      <c r="G568">
        <v>0</v>
      </c>
      <c r="H568">
        <v>567</v>
      </c>
      <c r="I568">
        <v>93.103250000000003</v>
      </c>
      <c r="J568">
        <v>5.216774</v>
      </c>
      <c r="K568">
        <v>10.668279999999999</v>
      </c>
      <c r="L568" t="s">
        <v>49</v>
      </c>
      <c r="M568">
        <v>28.725439999999999</v>
      </c>
    </row>
    <row r="569" spans="1:13" hidden="1" x14ac:dyDescent="0.2">
      <c r="A569">
        <v>1900</v>
      </c>
      <c r="B569">
        <v>0.05</v>
      </c>
      <c r="C569">
        <v>0</v>
      </c>
      <c r="D569">
        <v>3000</v>
      </c>
      <c r="E569">
        <v>150</v>
      </c>
      <c r="F569">
        <v>0.4</v>
      </c>
      <c r="G569">
        <v>0</v>
      </c>
      <c r="H569">
        <v>568</v>
      </c>
      <c r="I569">
        <v>119.86669999999999</v>
      </c>
      <c r="J569">
        <v>3.9435929999999999</v>
      </c>
      <c r="K569">
        <v>8.7262120000000003</v>
      </c>
      <c r="L569">
        <v>17.84666</v>
      </c>
      <c r="M569">
        <v>24.735289999999999</v>
      </c>
    </row>
    <row r="570" spans="1:13" hidden="1" x14ac:dyDescent="0.2">
      <c r="A570">
        <v>1500</v>
      </c>
      <c r="B570">
        <v>0.1</v>
      </c>
      <c r="C570">
        <v>1</v>
      </c>
      <c r="D570">
        <v>2500</v>
      </c>
      <c r="E570">
        <v>100</v>
      </c>
      <c r="F570">
        <v>0.5</v>
      </c>
      <c r="G570">
        <v>1</v>
      </c>
      <c r="H570">
        <v>569</v>
      </c>
      <c r="I570">
        <v>70.363669999999999</v>
      </c>
      <c r="J570">
        <v>8.0206569999999999</v>
      </c>
      <c r="K570">
        <v>20.17718</v>
      </c>
      <c r="L570" t="s">
        <v>49</v>
      </c>
      <c r="M570">
        <v>36.887079999999997</v>
      </c>
    </row>
    <row r="571" spans="1:13" hidden="1" x14ac:dyDescent="0.2">
      <c r="A571">
        <v>1100</v>
      </c>
      <c r="B571">
        <v>0.1</v>
      </c>
      <c r="C571">
        <v>0.5</v>
      </c>
      <c r="D571">
        <v>2500</v>
      </c>
      <c r="E571">
        <v>200</v>
      </c>
      <c r="F571">
        <v>0.4</v>
      </c>
      <c r="G571">
        <v>0</v>
      </c>
      <c r="H571">
        <v>570</v>
      </c>
      <c r="I571">
        <v>109.3882</v>
      </c>
      <c r="J571">
        <v>3.4565830000000002</v>
      </c>
      <c r="K571">
        <v>7.4196869999999997</v>
      </c>
      <c r="L571">
        <v>18.20814</v>
      </c>
      <c r="M571">
        <v>24.380990000000001</v>
      </c>
    </row>
    <row r="572" spans="1:13" hidden="1" x14ac:dyDescent="0.2">
      <c r="A572">
        <v>1100</v>
      </c>
      <c r="B572">
        <v>0.1</v>
      </c>
      <c r="C572">
        <v>0</v>
      </c>
      <c r="D572">
        <v>2500</v>
      </c>
      <c r="E572">
        <v>150</v>
      </c>
      <c r="F572">
        <v>0.4</v>
      </c>
      <c r="G572">
        <v>1</v>
      </c>
      <c r="H572">
        <v>571</v>
      </c>
      <c r="I572">
        <v>109.4199</v>
      </c>
      <c r="J572">
        <v>2.8856190000000002</v>
      </c>
      <c r="K572">
        <v>6.8713259999999998</v>
      </c>
      <c r="L572">
        <v>17.65767</v>
      </c>
      <c r="M572">
        <v>23.862960000000001</v>
      </c>
    </row>
    <row r="573" spans="1:13" hidden="1" x14ac:dyDescent="0.2">
      <c r="A573">
        <v>1100</v>
      </c>
      <c r="B573">
        <v>0.1</v>
      </c>
      <c r="C573">
        <v>1</v>
      </c>
      <c r="D573">
        <v>2150</v>
      </c>
      <c r="E573">
        <v>200</v>
      </c>
      <c r="F573">
        <v>0.4</v>
      </c>
      <c r="G573">
        <v>0</v>
      </c>
      <c r="H573">
        <v>572</v>
      </c>
      <c r="I573">
        <v>96.335009999999997</v>
      </c>
      <c r="J573">
        <v>5.058338</v>
      </c>
      <c r="K573">
        <v>10.277710000000001</v>
      </c>
      <c r="L573" t="s">
        <v>49</v>
      </c>
      <c r="M573">
        <v>28.119230000000002</v>
      </c>
    </row>
    <row r="574" spans="1:13" hidden="1" x14ac:dyDescent="0.2">
      <c r="A574">
        <v>1500</v>
      </c>
      <c r="B574">
        <v>0.1</v>
      </c>
      <c r="C574">
        <v>1</v>
      </c>
      <c r="D574">
        <v>2150</v>
      </c>
      <c r="E574">
        <v>200</v>
      </c>
      <c r="F574">
        <v>0.4</v>
      </c>
      <c r="G574">
        <v>1</v>
      </c>
      <c r="H574">
        <v>573</v>
      </c>
      <c r="I574">
        <v>74.137630000000001</v>
      </c>
      <c r="J574">
        <v>7.2224310000000003</v>
      </c>
      <c r="K574">
        <v>17.274049999999999</v>
      </c>
      <c r="L574" t="s">
        <v>49</v>
      </c>
      <c r="M574">
        <v>34.999279999999999</v>
      </c>
    </row>
    <row r="575" spans="1:13" hidden="1" x14ac:dyDescent="0.2">
      <c r="A575">
        <v>1100</v>
      </c>
      <c r="B575">
        <v>0.15</v>
      </c>
      <c r="C575">
        <v>0</v>
      </c>
      <c r="D575">
        <v>2150</v>
      </c>
      <c r="E575">
        <v>100</v>
      </c>
      <c r="F575">
        <v>0.3</v>
      </c>
      <c r="G575">
        <v>2</v>
      </c>
      <c r="H575">
        <v>574</v>
      </c>
      <c r="I575">
        <v>88.716989999999996</v>
      </c>
      <c r="J575">
        <v>2.8676729999999999</v>
      </c>
      <c r="K575">
        <v>7.1677439999999999</v>
      </c>
      <c r="L575" t="s">
        <v>49</v>
      </c>
      <c r="M575">
        <v>26.245280000000001</v>
      </c>
    </row>
    <row r="576" spans="1:13" hidden="1" x14ac:dyDescent="0.2">
      <c r="A576">
        <v>1100</v>
      </c>
      <c r="B576">
        <v>0.05</v>
      </c>
      <c r="C576">
        <v>1</v>
      </c>
      <c r="D576">
        <v>3000</v>
      </c>
      <c r="E576">
        <v>200</v>
      </c>
      <c r="F576">
        <v>0.4</v>
      </c>
      <c r="G576">
        <v>1</v>
      </c>
      <c r="H576">
        <v>575</v>
      </c>
      <c r="I576">
        <v>169.8263</v>
      </c>
      <c r="J576">
        <v>4.0768969999999998</v>
      </c>
      <c r="K576">
        <v>6.5282999999999998</v>
      </c>
      <c r="L576">
        <v>10.43207</v>
      </c>
      <c r="M576">
        <v>20.015419999999999</v>
      </c>
    </row>
    <row r="577" spans="1:13" hidden="1" x14ac:dyDescent="0.2">
      <c r="A577">
        <v>1900</v>
      </c>
      <c r="B577">
        <v>0.1</v>
      </c>
      <c r="C577">
        <v>1</v>
      </c>
      <c r="D577">
        <v>2500</v>
      </c>
      <c r="E577">
        <v>100</v>
      </c>
      <c r="F577">
        <v>0.5</v>
      </c>
      <c r="G577">
        <v>2</v>
      </c>
      <c r="H577">
        <v>576</v>
      </c>
      <c r="I577">
        <v>56.749180000000003</v>
      </c>
      <c r="J577">
        <v>9.7560439999999993</v>
      </c>
      <c r="K577" t="s">
        <v>49</v>
      </c>
      <c r="L577" t="s">
        <v>49</v>
      </c>
      <c r="M577">
        <v>43.021349999999998</v>
      </c>
    </row>
    <row r="578" spans="1:13" hidden="1" x14ac:dyDescent="0.2">
      <c r="A578">
        <v>1900</v>
      </c>
      <c r="B578">
        <v>0.15</v>
      </c>
      <c r="C578">
        <v>0</v>
      </c>
      <c r="D578">
        <v>3000</v>
      </c>
      <c r="E578">
        <v>100</v>
      </c>
      <c r="F578">
        <v>0.3</v>
      </c>
      <c r="G578">
        <v>0</v>
      </c>
      <c r="H578">
        <v>577</v>
      </c>
      <c r="I578">
        <v>74.354389999999995</v>
      </c>
      <c r="J578">
        <v>3.4071069999999999</v>
      </c>
      <c r="K578">
        <v>10.562390000000001</v>
      </c>
      <c r="L578" t="s">
        <v>49</v>
      </c>
      <c r="M578">
        <v>30.287469999999999</v>
      </c>
    </row>
    <row r="579" spans="1:13" hidden="1" x14ac:dyDescent="0.2">
      <c r="A579">
        <v>1500</v>
      </c>
      <c r="B579">
        <v>0.1</v>
      </c>
      <c r="C579">
        <v>1</v>
      </c>
      <c r="D579">
        <v>3000</v>
      </c>
      <c r="E579">
        <v>200</v>
      </c>
      <c r="F579">
        <v>0.3</v>
      </c>
      <c r="G579">
        <v>2</v>
      </c>
      <c r="H579">
        <v>578</v>
      </c>
      <c r="I579">
        <v>123.19070000000001</v>
      </c>
      <c r="J579">
        <v>4.4433769999999999</v>
      </c>
      <c r="K579">
        <v>7.5783079999999998</v>
      </c>
      <c r="L579">
        <v>14.46223</v>
      </c>
      <c r="M579">
        <v>23.55096</v>
      </c>
    </row>
    <row r="580" spans="1:13" hidden="1" x14ac:dyDescent="0.2">
      <c r="A580">
        <v>1100</v>
      </c>
      <c r="B580">
        <v>0.1</v>
      </c>
      <c r="C580">
        <v>0.5</v>
      </c>
      <c r="D580">
        <v>2150</v>
      </c>
      <c r="E580">
        <v>200</v>
      </c>
      <c r="F580">
        <v>0.3</v>
      </c>
      <c r="G580">
        <v>1</v>
      </c>
      <c r="H580">
        <v>579</v>
      </c>
      <c r="I580">
        <v>118.7608</v>
      </c>
      <c r="J580">
        <v>2.903953</v>
      </c>
      <c r="K580">
        <v>6.1886380000000001</v>
      </c>
      <c r="L580">
        <v>13.939959999999999</v>
      </c>
      <c r="M580">
        <v>22.529119999999999</v>
      </c>
    </row>
    <row r="581" spans="1:13" hidden="1" x14ac:dyDescent="0.2">
      <c r="A581">
        <v>1100</v>
      </c>
      <c r="B581">
        <v>0.1</v>
      </c>
      <c r="C581">
        <v>0.5</v>
      </c>
      <c r="D581">
        <v>3000</v>
      </c>
      <c r="E581">
        <v>150</v>
      </c>
      <c r="F581">
        <v>0.5</v>
      </c>
      <c r="G581">
        <v>1</v>
      </c>
      <c r="H581">
        <v>580</v>
      </c>
      <c r="I581">
        <v>107.3775</v>
      </c>
      <c r="J581">
        <v>3.6646320000000001</v>
      </c>
      <c r="K581">
        <v>7.86449</v>
      </c>
      <c r="L581">
        <v>19.637119999999999</v>
      </c>
      <c r="M581">
        <v>24.937169999999998</v>
      </c>
    </row>
    <row r="582" spans="1:13" hidden="1" x14ac:dyDescent="0.2">
      <c r="A582">
        <v>1100</v>
      </c>
      <c r="B582">
        <v>0.05</v>
      </c>
      <c r="C582">
        <v>0.5</v>
      </c>
      <c r="D582">
        <v>2150</v>
      </c>
      <c r="E582">
        <v>200</v>
      </c>
      <c r="F582">
        <v>0.3</v>
      </c>
      <c r="G582">
        <v>0</v>
      </c>
      <c r="H582">
        <v>581</v>
      </c>
      <c r="I582">
        <v>160.0301</v>
      </c>
      <c r="J582">
        <v>2.7616710000000002</v>
      </c>
      <c r="K582">
        <v>5.3977870000000001</v>
      </c>
      <c r="L582">
        <v>9.728351</v>
      </c>
      <c r="M582">
        <v>19.317080000000001</v>
      </c>
    </row>
    <row r="583" spans="1:13" hidden="1" x14ac:dyDescent="0.2">
      <c r="A583">
        <v>1500</v>
      </c>
      <c r="B583">
        <v>0.15</v>
      </c>
      <c r="C583">
        <v>0.5</v>
      </c>
      <c r="D583">
        <v>3000</v>
      </c>
      <c r="E583">
        <v>150</v>
      </c>
      <c r="F583">
        <v>0.4</v>
      </c>
      <c r="G583">
        <v>2</v>
      </c>
      <c r="H583">
        <v>582</v>
      </c>
      <c r="I583">
        <v>71.679829999999995</v>
      </c>
      <c r="J583">
        <v>4.5778869999999996</v>
      </c>
      <c r="K583">
        <v>12.79832</v>
      </c>
      <c r="L583" t="s">
        <v>49</v>
      </c>
      <c r="M583">
        <v>32.190930000000002</v>
      </c>
    </row>
    <row r="584" spans="1:13" hidden="1" x14ac:dyDescent="0.2">
      <c r="A584">
        <v>1500</v>
      </c>
      <c r="B584">
        <v>0.1</v>
      </c>
      <c r="C584">
        <v>0</v>
      </c>
      <c r="D584">
        <v>2150</v>
      </c>
      <c r="E584">
        <v>150</v>
      </c>
      <c r="F584">
        <v>0.4</v>
      </c>
      <c r="G584">
        <v>1</v>
      </c>
      <c r="H584">
        <v>583</v>
      </c>
      <c r="I584">
        <v>74.150180000000006</v>
      </c>
      <c r="J584">
        <v>4.9444949999999999</v>
      </c>
      <c r="K584">
        <v>15.033099999999999</v>
      </c>
      <c r="L584" t="s">
        <v>49</v>
      </c>
      <c r="M584">
        <v>32.772210000000001</v>
      </c>
    </row>
    <row r="585" spans="1:13" hidden="1" x14ac:dyDescent="0.2">
      <c r="A585">
        <v>1100</v>
      </c>
      <c r="B585">
        <v>0.1</v>
      </c>
      <c r="C585">
        <v>0</v>
      </c>
      <c r="D585">
        <v>2500</v>
      </c>
      <c r="E585">
        <v>200</v>
      </c>
      <c r="F585">
        <v>0.3</v>
      </c>
      <c r="G585">
        <v>1</v>
      </c>
      <c r="H585">
        <v>584</v>
      </c>
      <c r="I585">
        <v>134.18610000000001</v>
      </c>
      <c r="J585">
        <v>2.4666769999999998</v>
      </c>
      <c r="K585">
        <v>5.4558299999999997</v>
      </c>
      <c r="L585">
        <v>10.592829999999999</v>
      </c>
      <c r="M585">
        <v>20.52797</v>
      </c>
    </row>
    <row r="586" spans="1:13" hidden="1" x14ac:dyDescent="0.2">
      <c r="A586">
        <v>1900</v>
      </c>
      <c r="B586">
        <v>0.15</v>
      </c>
      <c r="C586">
        <v>0</v>
      </c>
      <c r="D586">
        <v>2150</v>
      </c>
      <c r="E586">
        <v>100</v>
      </c>
      <c r="F586">
        <v>0.5</v>
      </c>
      <c r="G586">
        <v>0</v>
      </c>
      <c r="H586">
        <v>585</v>
      </c>
      <c r="I586">
        <v>33.395319999999998</v>
      </c>
      <c r="J586">
        <v>15.26155</v>
      </c>
      <c r="K586" t="s">
        <v>49</v>
      </c>
      <c r="L586" t="s">
        <v>49</v>
      </c>
      <c r="M586">
        <v>60.463050000000003</v>
      </c>
    </row>
    <row r="587" spans="1:13" hidden="1" x14ac:dyDescent="0.2">
      <c r="A587">
        <v>1900</v>
      </c>
      <c r="B587">
        <v>0.1</v>
      </c>
      <c r="C587">
        <v>0</v>
      </c>
      <c r="D587">
        <v>3000</v>
      </c>
      <c r="E587">
        <v>100</v>
      </c>
      <c r="F587">
        <v>0.5</v>
      </c>
      <c r="G587">
        <v>1</v>
      </c>
      <c r="H587">
        <v>586</v>
      </c>
      <c r="I587">
        <v>67.267399999999995</v>
      </c>
      <c r="J587">
        <v>5.7523770000000001</v>
      </c>
      <c r="K587">
        <v>20.255960000000002</v>
      </c>
      <c r="L587" t="s">
        <v>49</v>
      </c>
      <c r="M587">
        <v>35.564430000000002</v>
      </c>
    </row>
    <row r="588" spans="1:13" hidden="1" x14ac:dyDescent="0.2">
      <c r="A588">
        <v>1900</v>
      </c>
      <c r="B588">
        <v>0.1</v>
      </c>
      <c r="C588">
        <v>0.5</v>
      </c>
      <c r="D588">
        <v>3000</v>
      </c>
      <c r="E588">
        <v>150</v>
      </c>
      <c r="F588">
        <v>0.5</v>
      </c>
      <c r="G588">
        <v>0</v>
      </c>
      <c r="H588">
        <v>587</v>
      </c>
      <c r="I588">
        <v>67.252549999999999</v>
      </c>
      <c r="J588">
        <v>6.7297779999999996</v>
      </c>
      <c r="K588">
        <v>21.18234</v>
      </c>
      <c r="L588" t="s">
        <v>49</v>
      </c>
      <c r="M588">
        <v>36.423830000000002</v>
      </c>
    </row>
    <row r="589" spans="1:13" hidden="1" x14ac:dyDescent="0.2">
      <c r="A589">
        <v>1500</v>
      </c>
      <c r="B589">
        <v>0.1</v>
      </c>
      <c r="C589">
        <v>1</v>
      </c>
      <c r="D589">
        <v>3000</v>
      </c>
      <c r="E589">
        <v>100</v>
      </c>
      <c r="F589">
        <v>0.3</v>
      </c>
      <c r="G589">
        <v>0</v>
      </c>
      <c r="H589">
        <v>588</v>
      </c>
      <c r="I589">
        <v>100.0813</v>
      </c>
      <c r="J589">
        <v>4.4282060000000003</v>
      </c>
      <c r="K589">
        <v>7.5270919999999997</v>
      </c>
      <c r="L589">
        <v>14.431649999999999</v>
      </c>
      <c r="M589">
        <v>24.736329999999999</v>
      </c>
    </row>
    <row r="590" spans="1:13" hidden="1" x14ac:dyDescent="0.2">
      <c r="A590">
        <v>1900</v>
      </c>
      <c r="B590">
        <v>0.15</v>
      </c>
      <c r="C590">
        <v>1</v>
      </c>
      <c r="D590">
        <v>3000</v>
      </c>
      <c r="E590">
        <v>150</v>
      </c>
      <c r="F590">
        <v>0.4</v>
      </c>
      <c r="G590">
        <v>1</v>
      </c>
      <c r="H590">
        <v>589</v>
      </c>
      <c r="I590">
        <v>57.265439999999998</v>
      </c>
      <c r="J590">
        <v>8.2715080000000007</v>
      </c>
      <c r="K590" t="s">
        <v>49</v>
      </c>
      <c r="L590" t="s">
        <v>49</v>
      </c>
      <c r="M590">
        <v>40.884459999999997</v>
      </c>
    </row>
    <row r="591" spans="1:13" hidden="1" x14ac:dyDescent="0.2">
      <c r="A591">
        <v>1500</v>
      </c>
      <c r="B591">
        <v>0.15</v>
      </c>
      <c r="C591">
        <v>0.5</v>
      </c>
      <c r="D591">
        <v>3000</v>
      </c>
      <c r="E591">
        <v>100</v>
      </c>
      <c r="F591">
        <v>0.5</v>
      </c>
      <c r="G591">
        <v>2</v>
      </c>
      <c r="H591">
        <v>590</v>
      </c>
      <c r="I591">
        <v>58.345419999999997</v>
      </c>
      <c r="J591">
        <v>5.5437830000000003</v>
      </c>
      <c r="K591" t="s">
        <v>49</v>
      </c>
      <c r="L591" t="s">
        <v>49</v>
      </c>
      <c r="M591">
        <v>37.808860000000003</v>
      </c>
    </row>
    <row r="592" spans="1:13" hidden="1" x14ac:dyDescent="0.2">
      <c r="A592">
        <v>1100</v>
      </c>
      <c r="B592">
        <v>0.05</v>
      </c>
      <c r="C592">
        <v>1</v>
      </c>
      <c r="D592">
        <v>2150</v>
      </c>
      <c r="E592">
        <v>100</v>
      </c>
      <c r="F592">
        <v>0.5</v>
      </c>
      <c r="G592">
        <v>1</v>
      </c>
      <c r="H592">
        <v>591</v>
      </c>
      <c r="I592">
        <v>100.0686</v>
      </c>
      <c r="J592">
        <v>5.1042379999999996</v>
      </c>
      <c r="K592">
        <v>10.0548</v>
      </c>
      <c r="L592">
        <v>19.490760000000002</v>
      </c>
      <c r="M592">
        <v>26.747859999999999</v>
      </c>
    </row>
    <row r="593" spans="1:13" hidden="1" x14ac:dyDescent="0.2">
      <c r="A593">
        <v>1100</v>
      </c>
      <c r="B593">
        <v>0.1</v>
      </c>
      <c r="C593">
        <v>0</v>
      </c>
      <c r="D593">
        <v>3000</v>
      </c>
      <c r="E593">
        <v>100</v>
      </c>
      <c r="F593">
        <v>0.5</v>
      </c>
      <c r="G593">
        <v>2</v>
      </c>
      <c r="H593">
        <v>592</v>
      </c>
      <c r="I593">
        <v>100.0372</v>
      </c>
      <c r="J593">
        <v>2.980521</v>
      </c>
      <c r="K593">
        <v>7.2118719999999996</v>
      </c>
      <c r="L593">
        <v>18.984030000000001</v>
      </c>
      <c r="M593">
        <v>24.542249999999999</v>
      </c>
    </row>
    <row r="594" spans="1:13" hidden="1" x14ac:dyDescent="0.2">
      <c r="A594">
        <v>1900</v>
      </c>
      <c r="B594">
        <v>0.05</v>
      </c>
      <c r="C594">
        <v>0</v>
      </c>
      <c r="D594">
        <v>2150</v>
      </c>
      <c r="E594">
        <v>200</v>
      </c>
      <c r="F594">
        <v>0.3</v>
      </c>
      <c r="G594">
        <v>1</v>
      </c>
      <c r="H594">
        <v>593</v>
      </c>
      <c r="I594">
        <v>113.5299</v>
      </c>
      <c r="J594">
        <v>4.1205579999999999</v>
      </c>
      <c r="K594">
        <v>9.3259030000000003</v>
      </c>
      <c r="L594">
        <v>19.977789999999999</v>
      </c>
      <c r="M594">
        <v>25.66648</v>
      </c>
    </row>
    <row r="595" spans="1:13" hidden="1" x14ac:dyDescent="0.2">
      <c r="A595">
        <v>1100</v>
      </c>
      <c r="B595">
        <v>0.15</v>
      </c>
      <c r="C595">
        <v>1</v>
      </c>
      <c r="D595">
        <v>2150</v>
      </c>
      <c r="E595">
        <v>100</v>
      </c>
      <c r="F595">
        <v>0.3</v>
      </c>
      <c r="G595">
        <v>1</v>
      </c>
      <c r="H595">
        <v>594</v>
      </c>
      <c r="I595">
        <v>88.698840000000004</v>
      </c>
      <c r="J595">
        <v>5.0883510000000003</v>
      </c>
      <c r="K595">
        <v>9.5406639999999996</v>
      </c>
      <c r="L595" t="s">
        <v>49</v>
      </c>
      <c r="M595">
        <v>28.53425</v>
      </c>
    </row>
    <row r="596" spans="1:13" hidden="1" x14ac:dyDescent="0.2">
      <c r="A596">
        <v>1100</v>
      </c>
      <c r="B596">
        <v>0.15</v>
      </c>
      <c r="C596">
        <v>1</v>
      </c>
      <c r="D596">
        <v>2500</v>
      </c>
      <c r="E596">
        <v>150</v>
      </c>
      <c r="F596">
        <v>0.4</v>
      </c>
      <c r="G596">
        <v>1</v>
      </c>
      <c r="H596">
        <v>595</v>
      </c>
      <c r="I596">
        <v>80.270849999999996</v>
      </c>
      <c r="J596">
        <v>5.4863229999999996</v>
      </c>
      <c r="K596">
        <v>11.38705</v>
      </c>
      <c r="L596" t="s">
        <v>49</v>
      </c>
      <c r="M596">
        <v>30.879660000000001</v>
      </c>
    </row>
    <row r="597" spans="1:13" hidden="1" x14ac:dyDescent="0.2">
      <c r="A597">
        <v>1500</v>
      </c>
      <c r="B597">
        <v>0.15</v>
      </c>
      <c r="C597">
        <v>0</v>
      </c>
      <c r="D597">
        <v>3000</v>
      </c>
      <c r="E597">
        <v>150</v>
      </c>
      <c r="F597">
        <v>0.4</v>
      </c>
      <c r="G597">
        <v>1</v>
      </c>
      <c r="H597">
        <v>596</v>
      </c>
      <c r="I597">
        <v>71.688289999999995</v>
      </c>
      <c r="J597">
        <v>3.5963630000000002</v>
      </c>
      <c r="K597">
        <v>11.817299999999999</v>
      </c>
      <c r="L597" t="s">
        <v>49</v>
      </c>
      <c r="M597">
        <v>31.326070000000001</v>
      </c>
    </row>
    <row r="598" spans="1:13" hidden="1" x14ac:dyDescent="0.2">
      <c r="A598">
        <v>1100</v>
      </c>
      <c r="B598">
        <v>0.15</v>
      </c>
      <c r="C598">
        <v>0</v>
      </c>
      <c r="D598">
        <v>2150</v>
      </c>
      <c r="E598">
        <v>150</v>
      </c>
      <c r="F598">
        <v>0.3</v>
      </c>
      <c r="G598">
        <v>0</v>
      </c>
      <c r="H598">
        <v>597</v>
      </c>
      <c r="I598">
        <v>88.716989999999996</v>
      </c>
      <c r="J598">
        <v>2.905751</v>
      </c>
      <c r="K598">
        <v>7.2090860000000001</v>
      </c>
      <c r="L598" t="s">
        <v>49</v>
      </c>
      <c r="M598">
        <v>26.281669999999998</v>
      </c>
    </row>
    <row r="599" spans="1:13" hidden="1" x14ac:dyDescent="0.2">
      <c r="A599">
        <v>1100</v>
      </c>
      <c r="B599">
        <v>0.15</v>
      </c>
      <c r="C599">
        <v>0.5</v>
      </c>
      <c r="D599">
        <v>2500</v>
      </c>
      <c r="E599">
        <v>150</v>
      </c>
      <c r="F599">
        <v>0.3</v>
      </c>
      <c r="G599">
        <v>2</v>
      </c>
      <c r="H599">
        <v>598</v>
      </c>
      <c r="I599">
        <v>101.9785</v>
      </c>
      <c r="J599">
        <v>2.7935409999999998</v>
      </c>
      <c r="K599">
        <v>6.109966</v>
      </c>
      <c r="L599">
        <v>20.513380000000002</v>
      </c>
      <c r="M599">
        <v>23.88663</v>
      </c>
    </row>
    <row r="600" spans="1:13" hidden="1" x14ac:dyDescent="0.2">
      <c r="A600">
        <v>1500</v>
      </c>
      <c r="B600">
        <v>0.05</v>
      </c>
      <c r="C600">
        <v>0.5</v>
      </c>
      <c r="D600">
        <v>2500</v>
      </c>
      <c r="E600">
        <v>100</v>
      </c>
      <c r="F600">
        <v>0.3</v>
      </c>
      <c r="G600">
        <v>0</v>
      </c>
      <c r="H600">
        <v>599</v>
      </c>
      <c r="I600">
        <v>100.13249999999999</v>
      </c>
      <c r="J600">
        <v>3.3660549999999998</v>
      </c>
      <c r="K600">
        <v>6.5180749999999996</v>
      </c>
      <c r="L600">
        <v>11.85671</v>
      </c>
      <c r="M600">
        <v>23.458629999999999</v>
      </c>
    </row>
    <row r="601" spans="1:13" hidden="1" x14ac:dyDescent="0.2">
      <c r="A601">
        <v>1900</v>
      </c>
      <c r="B601">
        <v>0.15</v>
      </c>
      <c r="C601">
        <v>1</v>
      </c>
      <c r="D601">
        <v>2500</v>
      </c>
      <c r="E601">
        <v>100</v>
      </c>
      <c r="F601">
        <v>0.3</v>
      </c>
      <c r="G601">
        <v>1</v>
      </c>
      <c r="H601">
        <v>600</v>
      </c>
      <c r="I601">
        <v>62.340260000000001</v>
      </c>
      <c r="J601">
        <v>6.3156150000000002</v>
      </c>
      <c r="K601">
        <v>22.787569999999999</v>
      </c>
      <c r="L601" t="s">
        <v>49</v>
      </c>
      <c r="M601">
        <v>36.99635</v>
      </c>
    </row>
    <row r="602" spans="1:13" hidden="1" x14ac:dyDescent="0.2">
      <c r="A602">
        <v>1900</v>
      </c>
      <c r="B602">
        <v>0.15</v>
      </c>
      <c r="C602">
        <v>1</v>
      </c>
      <c r="D602">
        <v>2150</v>
      </c>
      <c r="E602">
        <v>150</v>
      </c>
      <c r="F602">
        <v>0.5</v>
      </c>
      <c r="G602">
        <v>0</v>
      </c>
      <c r="H602">
        <v>601</v>
      </c>
      <c r="I602">
        <v>33.395150000000001</v>
      </c>
      <c r="J602">
        <v>17.653729999999999</v>
      </c>
      <c r="K602" t="s">
        <v>49</v>
      </c>
      <c r="L602" t="s">
        <v>49</v>
      </c>
      <c r="M602">
        <v>62.410110000000003</v>
      </c>
    </row>
    <row r="603" spans="1:13" hidden="1" x14ac:dyDescent="0.2">
      <c r="A603">
        <v>1500</v>
      </c>
      <c r="B603">
        <v>0.1</v>
      </c>
      <c r="C603">
        <v>0.5</v>
      </c>
      <c r="D603">
        <v>2150</v>
      </c>
      <c r="E603">
        <v>100</v>
      </c>
      <c r="F603">
        <v>0.5</v>
      </c>
      <c r="G603">
        <v>2</v>
      </c>
      <c r="H603">
        <v>602</v>
      </c>
      <c r="I603">
        <v>61.234340000000003</v>
      </c>
      <c r="J603">
        <v>7.3468</v>
      </c>
      <c r="K603">
        <v>32.706440000000001</v>
      </c>
      <c r="L603" t="s">
        <v>49</v>
      </c>
      <c r="M603">
        <v>39.110430000000001</v>
      </c>
    </row>
    <row r="604" spans="1:13" hidden="1" x14ac:dyDescent="0.2">
      <c r="A604">
        <v>1500</v>
      </c>
      <c r="B604">
        <v>0.15</v>
      </c>
      <c r="C604">
        <v>0.5</v>
      </c>
      <c r="D604">
        <v>3000</v>
      </c>
      <c r="E604">
        <v>100</v>
      </c>
      <c r="F604">
        <v>0.4</v>
      </c>
      <c r="G604">
        <v>1</v>
      </c>
      <c r="H604">
        <v>603</v>
      </c>
      <c r="I604">
        <v>71.679829999999995</v>
      </c>
      <c r="J604">
        <v>4.5515970000000001</v>
      </c>
      <c r="K604">
        <v>12.78725</v>
      </c>
      <c r="L604" t="s">
        <v>49</v>
      </c>
      <c r="M604">
        <v>32.178179999999998</v>
      </c>
    </row>
    <row r="605" spans="1:13" hidden="1" x14ac:dyDescent="0.2">
      <c r="A605">
        <v>1900</v>
      </c>
      <c r="B605">
        <v>0.1</v>
      </c>
      <c r="C605">
        <v>1</v>
      </c>
      <c r="D605">
        <v>2150</v>
      </c>
      <c r="E605">
        <v>100</v>
      </c>
      <c r="F605">
        <v>0.4</v>
      </c>
      <c r="G605">
        <v>0</v>
      </c>
      <c r="H605">
        <v>604</v>
      </c>
      <c r="I605">
        <v>60.054189999999998</v>
      </c>
      <c r="J605">
        <v>9.0757569999999994</v>
      </c>
      <c r="K605">
        <v>40.737720000000003</v>
      </c>
      <c r="L605" t="s">
        <v>49</v>
      </c>
      <c r="M605">
        <v>41.169539999999998</v>
      </c>
    </row>
    <row r="606" spans="1:13" hidden="1" x14ac:dyDescent="0.2">
      <c r="A606">
        <v>1900</v>
      </c>
      <c r="B606">
        <v>0.15</v>
      </c>
      <c r="C606">
        <v>0</v>
      </c>
      <c r="D606">
        <v>2150</v>
      </c>
      <c r="E606">
        <v>200</v>
      </c>
      <c r="F606">
        <v>0.4</v>
      </c>
      <c r="G606">
        <v>1</v>
      </c>
      <c r="H606">
        <v>605</v>
      </c>
      <c r="I606">
        <v>41.204819999999998</v>
      </c>
      <c r="J606">
        <v>8.6964249999999996</v>
      </c>
      <c r="K606" t="s">
        <v>49</v>
      </c>
      <c r="L606" t="s">
        <v>49</v>
      </c>
      <c r="M606">
        <v>50.028739999999999</v>
      </c>
    </row>
    <row r="607" spans="1:13" hidden="1" x14ac:dyDescent="0.2">
      <c r="A607">
        <v>1100</v>
      </c>
      <c r="B607">
        <v>0.05</v>
      </c>
      <c r="C607">
        <v>0.5</v>
      </c>
      <c r="D607">
        <v>2500</v>
      </c>
      <c r="E607">
        <v>200</v>
      </c>
      <c r="F607">
        <v>0.5</v>
      </c>
      <c r="G607">
        <v>0</v>
      </c>
      <c r="H607">
        <v>606</v>
      </c>
      <c r="I607">
        <v>131.5582</v>
      </c>
      <c r="J607">
        <v>3.9408059999999998</v>
      </c>
      <c r="K607">
        <v>7.9730629999999998</v>
      </c>
      <c r="L607">
        <v>15.07647</v>
      </c>
      <c r="M607">
        <v>23.365030000000001</v>
      </c>
    </row>
    <row r="608" spans="1:13" hidden="1" x14ac:dyDescent="0.2">
      <c r="A608">
        <v>1500</v>
      </c>
      <c r="B608">
        <v>0.05</v>
      </c>
      <c r="C608">
        <v>0</v>
      </c>
      <c r="D608">
        <v>3000</v>
      </c>
      <c r="E608">
        <v>200</v>
      </c>
      <c r="F608">
        <v>0.5</v>
      </c>
      <c r="G608">
        <v>1</v>
      </c>
      <c r="H608">
        <v>607</v>
      </c>
      <c r="I608">
        <v>121.55249999999999</v>
      </c>
      <c r="J608">
        <v>3.8683589999999999</v>
      </c>
      <c r="K608">
        <v>8.5518830000000001</v>
      </c>
      <c r="L608">
        <v>17.371829999999999</v>
      </c>
      <c r="M608">
        <v>24.460090000000001</v>
      </c>
    </row>
    <row r="609" spans="1:13" hidden="1" x14ac:dyDescent="0.2">
      <c r="A609">
        <v>1900</v>
      </c>
      <c r="B609">
        <v>0.15</v>
      </c>
      <c r="C609">
        <v>0.5</v>
      </c>
      <c r="D609">
        <v>2150</v>
      </c>
      <c r="E609">
        <v>100</v>
      </c>
      <c r="F609">
        <v>0.4</v>
      </c>
      <c r="G609">
        <v>0</v>
      </c>
      <c r="H609">
        <v>608</v>
      </c>
      <c r="I609">
        <v>41.197929999999999</v>
      </c>
      <c r="J609">
        <v>9.5724789999999995</v>
      </c>
      <c r="K609" t="s">
        <v>49</v>
      </c>
      <c r="L609" t="s">
        <v>49</v>
      </c>
      <c r="M609">
        <v>50.768340000000002</v>
      </c>
    </row>
    <row r="610" spans="1:13" hidden="1" x14ac:dyDescent="0.2">
      <c r="A610">
        <v>1900</v>
      </c>
      <c r="B610">
        <v>0.1</v>
      </c>
      <c r="C610">
        <v>0</v>
      </c>
      <c r="D610">
        <v>2150</v>
      </c>
      <c r="E610">
        <v>150</v>
      </c>
      <c r="F610">
        <v>0.5</v>
      </c>
      <c r="G610">
        <v>0</v>
      </c>
      <c r="H610">
        <v>609</v>
      </c>
      <c r="I610">
        <v>49.1614</v>
      </c>
      <c r="J610">
        <v>9.3366430000000005</v>
      </c>
      <c r="K610" t="s">
        <v>49</v>
      </c>
      <c r="L610" t="s">
        <v>49</v>
      </c>
      <c r="M610">
        <v>45.901139999999998</v>
      </c>
    </row>
    <row r="611" spans="1:13" hidden="1" x14ac:dyDescent="0.2">
      <c r="A611">
        <v>1100</v>
      </c>
      <c r="B611">
        <v>0.1</v>
      </c>
      <c r="C611">
        <v>1</v>
      </c>
      <c r="D611">
        <v>3000</v>
      </c>
      <c r="E611">
        <v>200</v>
      </c>
      <c r="F611">
        <v>0.5</v>
      </c>
      <c r="G611">
        <v>0</v>
      </c>
      <c r="H611">
        <v>610</v>
      </c>
      <c r="I611">
        <v>107.3708</v>
      </c>
      <c r="J611">
        <v>6.077045</v>
      </c>
      <c r="K611">
        <v>10.27651</v>
      </c>
      <c r="L611">
        <v>22.06711</v>
      </c>
      <c r="M611">
        <v>27.366610000000001</v>
      </c>
    </row>
    <row r="612" spans="1:13" hidden="1" x14ac:dyDescent="0.2">
      <c r="A612">
        <v>1900</v>
      </c>
      <c r="B612">
        <v>0.1</v>
      </c>
      <c r="C612">
        <v>0</v>
      </c>
      <c r="D612">
        <v>2500</v>
      </c>
      <c r="E612">
        <v>100</v>
      </c>
      <c r="F612">
        <v>0.3</v>
      </c>
      <c r="G612">
        <v>1</v>
      </c>
      <c r="H612">
        <v>611</v>
      </c>
      <c r="I612">
        <v>87.463849999999994</v>
      </c>
      <c r="J612">
        <v>3.8411529999999998</v>
      </c>
      <c r="K612">
        <v>10.19314</v>
      </c>
      <c r="L612" t="s">
        <v>49</v>
      </c>
      <c r="M612">
        <v>28.532160000000001</v>
      </c>
    </row>
    <row r="613" spans="1:13" hidden="1" x14ac:dyDescent="0.2">
      <c r="A613">
        <v>1100</v>
      </c>
      <c r="B613">
        <v>0.05</v>
      </c>
      <c r="C613">
        <v>1</v>
      </c>
      <c r="D613">
        <v>3000</v>
      </c>
      <c r="E613">
        <v>150</v>
      </c>
      <c r="F613">
        <v>0.3</v>
      </c>
      <c r="G613">
        <v>2</v>
      </c>
      <c r="H613">
        <v>612</v>
      </c>
      <c r="I613">
        <v>150.22219999999999</v>
      </c>
      <c r="J613">
        <v>3.3341120000000002</v>
      </c>
      <c r="K613">
        <v>5.1178670000000004</v>
      </c>
      <c r="L613">
        <v>7.833742</v>
      </c>
      <c r="M613">
        <v>18.174140000000001</v>
      </c>
    </row>
    <row r="614" spans="1:13" hidden="1" x14ac:dyDescent="0.2">
      <c r="A614">
        <v>1500</v>
      </c>
      <c r="B614">
        <v>0.1</v>
      </c>
      <c r="C614">
        <v>1</v>
      </c>
      <c r="D614">
        <v>2150</v>
      </c>
      <c r="E614">
        <v>200</v>
      </c>
      <c r="F614">
        <v>0.5</v>
      </c>
      <c r="G614">
        <v>2</v>
      </c>
      <c r="H614">
        <v>613</v>
      </c>
      <c r="I614">
        <v>61.231639999999999</v>
      </c>
      <c r="J614">
        <v>9.0714380000000006</v>
      </c>
      <c r="K614">
        <v>34.400030000000001</v>
      </c>
      <c r="L614" t="s">
        <v>49</v>
      </c>
      <c r="M614">
        <v>40.783499999999997</v>
      </c>
    </row>
    <row r="615" spans="1:13" hidden="1" x14ac:dyDescent="0.2">
      <c r="A615">
        <v>1500</v>
      </c>
      <c r="B615">
        <v>0.1</v>
      </c>
      <c r="C615">
        <v>0.5</v>
      </c>
      <c r="D615">
        <v>3000</v>
      </c>
      <c r="E615">
        <v>200</v>
      </c>
      <c r="F615">
        <v>0.4</v>
      </c>
      <c r="G615">
        <v>2</v>
      </c>
      <c r="H615">
        <v>614</v>
      </c>
      <c r="I615">
        <v>99.304010000000005</v>
      </c>
      <c r="J615">
        <v>4.119764</v>
      </c>
      <c r="K615">
        <v>8.9559639999999998</v>
      </c>
      <c r="L615" t="s">
        <v>49</v>
      </c>
      <c r="M615">
        <v>26.595109999999998</v>
      </c>
    </row>
    <row r="616" spans="1:13" hidden="1" x14ac:dyDescent="0.2">
      <c r="A616">
        <v>1100</v>
      </c>
      <c r="B616">
        <v>0.15</v>
      </c>
      <c r="C616">
        <v>0.5</v>
      </c>
      <c r="D616">
        <v>2150</v>
      </c>
      <c r="E616">
        <v>150</v>
      </c>
      <c r="F616">
        <v>0.4</v>
      </c>
      <c r="G616">
        <v>2</v>
      </c>
      <c r="H616">
        <v>615</v>
      </c>
      <c r="I616">
        <v>69.493359999999996</v>
      </c>
      <c r="J616">
        <v>4.4149700000000003</v>
      </c>
      <c r="K616">
        <v>13.63308</v>
      </c>
      <c r="L616" t="s">
        <v>49</v>
      </c>
      <c r="M616">
        <v>32.757289999999998</v>
      </c>
    </row>
    <row r="617" spans="1:13" hidden="1" x14ac:dyDescent="0.2">
      <c r="A617">
        <v>1500</v>
      </c>
      <c r="B617">
        <v>0.15</v>
      </c>
      <c r="C617">
        <v>0</v>
      </c>
      <c r="D617">
        <v>2150</v>
      </c>
      <c r="E617">
        <v>200</v>
      </c>
      <c r="F617">
        <v>0.3</v>
      </c>
      <c r="G617">
        <v>2</v>
      </c>
      <c r="H617">
        <v>616</v>
      </c>
      <c r="I617">
        <v>67.090450000000004</v>
      </c>
      <c r="J617">
        <v>3.8787430000000001</v>
      </c>
      <c r="K617">
        <v>14.367190000000001</v>
      </c>
      <c r="L617" t="s">
        <v>49</v>
      </c>
      <c r="M617">
        <v>32.95561</v>
      </c>
    </row>
    <row r="618" spans="1:13" hidden="1" x14ac:dyDescent="0.2">
      <c r="A618">
        <v>1100</v>
      </c>
      <c r="B618">
        <v>0.05</v>
      </c>
      <c r="C618">
        <v>0</v>
      </c>
      <c r="D618">
        <v>3000</v>
      </c>
      <c r="E618">
        <v>150</v>
      </c>
      <c r="F618">
        <v>0.4</v>
      </c>
      <c r="G618">
        <v>1</v>
      </c>
      <c r="H618">
        <v>617</v>
      </c>
      <c r="I618">
        <v>150.13759999999999</v>
      </c>
      <c r="J618">
        <v>2.3841009999999998</v>
      </c>
      <c r="K618">
        <v>4.7507970000000004</v>
      </c>
      <c r="L618">
        <v>8.5984829999999999</v>
      </c>
      <c r="M618">
        <v>18.470549999999999</v>
      </c>
    </row>
    <row r="619" spans="1:13" hidden="1" x14ac:dyDescent="0.2">
      <c r="A619">
        <v>1100</v>
      </c>
      <c r="B619">
        <v>0.1</v>
      </c>
      <c r="C619">
        <v>0.5</v>
      </c>
      <c r="D619">
        <v>2500</v>
      </c>
      <c r="E619">
        <v>150</v>
      </c>
      <c r="F619">
        <v>0.4</v>
      </c>
      <c r="G619">
        <v>2</v>
      </c>
      <c r="H619">
        <v>618</v>
      </c>
      <c r="I619">
        <v>109.41</v>
      </c>
      <c r="J619">
        <v>3.4474019999999999</v>
      </c>
      <c r="K619">
        <v>7.450869</v>
      </c>
      <c r="L619">
        <v>18.204070000000002</v>
      </c>
      <c r="M619">
        <v>24.406939999999999</v>
      </c>
    </row>
    <row r="620" spans="1:13" hidden="1" x14ac:dyDescent="0.2">
      <c r="A620">
        <v>1900</v>
      </c>
      <c r="B620">
        <v>0.05</v>
      </c>
      <c r="C620">
        <v>0</v>
      </c>
      <c r="D620">
        <v>2500</v>
      </c>
      <c r="E620">
        <v>100</v>
      </c>
      <c r="F620">
        <v>0.4</v>
      </c>
      <c r="G620">
        <v>1</v>
      </c>
      <c r="H620">
        <v>619</v>
      </c>
      <c r="I620">
        <v>100.0408</v>
      </c>
      <c r="J620">
        <v>4.7667950000000001</v>
      </c>
      <c r="K620">
        <v>11.02215</v>
      </c>
      <c r="L620">
        <v>24.722000000000001</v>
      </c>
      <c r="M620">
        <v>27.65821</v>
      </c>
    </row>
    <row r="621" spans="1:13" hidden="1" x14ac:dyDescent="0.2">
      <c r="A621">
        <v>1900</v>
      </c>
      <c r="B621">
        <v>0.05</v>
      </c>
      <c r="C621">
        <v>0</v>
      </c>
      <c r="D621">
        <v>2500</v>
      </c>
      <c r="E621">
        <v>150</v>
      </c>
      <c r="F621">
        <v>0.4</v>
      </c>
      <c r="G621">
        <v>2</v>
      </c>
      <c r="H621">
        <v>620</v>
      </c>
      <c r="I621">
        <v>105.34139999999999</v>
      </c>
      <c r="J621">
        <v>4.7755650000000003</v>
      </c>
      <c r="K621">
        <v>10.99559</v>
      </c>
      <c r="L621">
        <v>24.735990000000001</v>
      </c>
      <c r="M621">
        <v>27.60371</v>
      </c>
    </row>
    <row r="622" spans="1:13" hidden="1" x14ac:dyDescent="0.2">
      <c r="A622">
        <v>1500</v>
      </c>
      <c r="B622">
        <v>0.15</v>
      </c>
      <c r="C622">
        <v>0.5</v>
      </c>
      <c r="D622">
        <v>2150</v>
      </c>
      <c r="E622">
        <v>200</v>
      </c>
      <c r="F622">
        <v>0.3</v>
      </c>
      <c r="G622">
        <v>0</v>
      </c>
      <c r="H622">
        <v>621</v>
      </c>
      <c r="I622">
        <v>67.087000000000003</v>
      </c>
      <c r="J622">
        <v>4.5441130000000003</v>
      </c>
      <c r="K622">
        <v>15.01656</v>
      </c>
      <c r="L622" t="s">
        <v>49</v>
      </c>
      <c r="M622">
        <v>33.571219999999997</v>
      </c>
    </row>
    <row r="623" spans="1:13" hidden="1" x14ac:dyDescent="0.2">
      <c r="A623">
        <v>1900</v>
      </c>
      <c r="B623">
        <v>0.05</v>
      </c>
      <c r="C623">
        <v>0</v>
      </c>
      <c r="D623">
        <v>2150</v>
      </c>
      <c r="E623">
        <v>150</v>
      </c>
      <c r="F623">
        <v>0.3</v>
      </c>
      <c r="G623">
        <v>0</v>
      </c>
      <c r="H623">
        <v>622</v>
      </c>
      <c r="I623">
        <v>113.57040000000001</v>
      </c>
      <c r="J623">
        <v>4.1077589999999997</v>
      </c>
      <c r="K623">
        <v>9.3245979999999999</v>
      </c>
      <c r="L623">
        <v>19.99549</v>
      </c>
      <c r="M623">
        <v>25.700009999999999</v>
      </c>
    </row>
    <row r="624" spans="1:13" hidden="1" x14ac:dyDescent="0.2">
      <c r="A624">
        <v>1900</v>
      </c>
      <c r="B624">
        <v>0.15</v>
      </c>
      <c r="C624">
        <v>0.5</v>
      </c>
      <c r="D624">
        <v>2150</v>
      </c>
      <c r="E624">
        <v>100</v>
      </c>
      <c r="F624">
        <v>0.5</v>
      </c>
      <c r="G624">
        <v>1</v>
      </c>
      <c r="H624">
        <v>623</v>
      </c>
      <c r="I624">
        <v>33.247889999999998</v>
      </c>
      <c r="J624">
        <v>16.588180000000001</v>
      </c>
      <c r="K624" t="s">
        <v>49</v>
      </c>
      <c r="L624" t="s">
        <v>49</v>
      </c>
      <c r="M624">
        <v>61.172800000000002</v>
      </c>
    </row>
    <row r="625" spans="1:13" hidden="1" x14ac:dyDescent="0.2">
      <c r="A625">
        <v>1900</v>
      </c>
      <c r="B625">
        <v>0.05</v>
      </c>
      <c r="C625">
        <v>0</v>
      </c>
      <c r="D625">
        <v>2500</v>
      </c>
      <c r="E625">
        <v>100</v>
      </c>
      <c r="F625">
        <v>0.5</v>
      </c>
      <c r="G625">
        <v>2</v>
      </c>
      <c r="H625">
        <v>624</v>
      </c>
      <c r="I625">
        <v>90.525440000000003</v>
      </c>
      <c r="J625">
        <v>6.1330619999999998</v>
      </c>
      <c r="K625">
        <v>14.905709999999999</v>
      </c>
      <c r="L625" t="s">
        <v>49</v>
      </c>
      <c r="M625">
        <v>31.491409999999998</v>
      </c>
    </row>
    <row r="626" spans="1:13" hidden="1" x14ac:dyDescent="0.2">
      <c r="A626">
        <v>1100</v>
      </c>
      <c r="B626">
        <v>0.1</v>
      </c>
      <c r="C626">
        <v>1</v>
      </c>
      <c r="D626">
        <v>2500</v>
      </c>
      <c r="E626">
        <v>150</v>
      </c>
      <c r="F626">
        <v>0.5</v>
      </c>
      <c r="G626">
        <v>1</v>
      </c>
      <c r="H626">
        <v>625</v>
      </c>
      <c r="I626">
        <v>91.98312</v>
      </c>
      <c r="J626">
        <v>6.6336769999999996</v>
      </c>
      <c r="K626">
        <v>12.4384</v>
      </c>
      <c r="L626" t="s">
        <v>49</v>
      </c>
      <c r="M626">
        <v>30.46274</v>
      </c>
    </row>
    <row r="627" spans="1:13" hidden="1" x14ac:dyDescent="0.2">
      <c r="A627">
        <v>1900</v>
      </c>
      <c r="B627">
        <v>0.15</v>
      </c>
      <c r="C627">
        <v>0.5</v>
      </c>
      <c r="D627">
        <v>2150</v>
      </c>
      <c r="E627">
        <v>150</v>
      </c>
      <c r="F627">
        <v>0.5</v>
      </c>
      <c r="G627">
        <v>2</v>
      </c>
      <c r="H627">
        <v>626</v>
      </c>
      <c r="I627">
        <v>33.247909999999997</v>
      </c>
      <c r="J627">
        <v>16.491869999999999</v>
      </c>
      <c r="K627" t="s">
        <v>49</v>
      </c>
      <c r="L627" t="s">
        <v>49</v>
      </c>
      <c r="M627">
        <v>61.176090000000002</v>
      </c>
    </row>
    <row r="628" spans="1:13" hidden="1" x14ac:dyDescent="0.2">
      <c r="A628">
        <v>1900</v>
      </c>
      <c r="B628">
        <v>0.15</v>
      </c>
      <c r="C628">
        <v>0.5</v>
      </c>
      <c r="D628">
        <v>2150</v>
      </c>
      <c r="E628">
        <v>200</v>
      </c>
      <c r="F628">
        <v>0.4</v>
      </c>
      <c r="G628">
        <v>2</v>
      </c>
      <c r="H628">
        <v>627</v>
      </c>
      <c r="I628">
        <v>41.197929999999999</v>
      </c>
      <c r="J628">
        <v>9.5662640000000003</v>
      </c>
      <c r="K628" t="s">
        <v>49</v>
      </c>
      <c r="L628" t="s">
        <v>49</v>
      </c>
      <c r="M628">
        <v>50.76493</v>
      </c>
    </row>
    <row r="629" spans="1:13" hidden="1" x14ac:dyDescent="0.2">
      <c r="A629">
        <v>1900</v>
      </c>
      <c r="B629">
        <v>0.1</v>
      </c>
      <c r="C629">
        <v>0</v>
      </c>
      <c r="D629">
        <v>2500</v>
      </c>
      <c r="E629">
        <v>100</v>
      </c>
      <c r="F629">
        <v>0.5</v>
      </c>
      <c r="G629">
        <v>0</v>
      </c>
      <c r="H629">
        <v>628</v>
      </c>
      <c r="I629">
        <v>56.757429999999999</v>
      </c>
      <c r="J629">
        <v>7.3693280000000003</v>
      </c>
      <c r="K629" t="s">
        <v>49</v>
      </c>
      <c r="L629" t="s">
        <v>49</v>
      </c>
      <c r="M629">
        <v>40.812869999999997</v>
      </c>
    </row>
    <row r="630" spans="1:13" hidden="1" x14ac:dyDescent="0.2">
      <c r="A630">
        <v>1100</v>
      </c>
      <c r="B630">
        <v>0.1</v>
      </c>
      <c r="C630">
        <v>0.5</v>
      </c>
      <c r="D630">
        <v>2150</v>
      </c>
      <c r="E630">
        <v>200</v>
      </c>
      <c r="F630">
        <v>0.5</v>
      </c>
      <c r="G630">
        <v>0</v>
      </c>
      <c r="H630">
        <v>629</v>
      </c>
      <c r="I630">
        <v>80.632480000000001</v>
      </c>
      <c r="J630">
        <v>4.9208660000000002</v>
      </c>
      <c r="K630">
        <v>12.9421</v>
      </c>
      <c r="L630" t="s">
        <v>49</v>
      </c>
      <c r="M630">
        <v>31.179939999999998</v>
      </c>
    </row>
    <row r="631" spans="1:13" hidden="1" x14ac:dyDescent="0.2">
      <c r="A631">
        <v>1900</v>
      </c>
      <c r="B631">
        <v>0.15</v>
      </c>
      <c r="C631">
        <v>0</v>
      </c>
      <c r="D631">
        <v>2500</v>
      </c>
      <c r="E631">
        <v>150</v>
      </c>
      <c r="F631">
        <v>0.3</v>
      </c>
      <c r="G631">
        <v>0</v>
      </c>
      <c r="H631">
        <v>630</v>
      </c>
      <c r="I631">
        <v>62.343119999999999</v>
      </c>
      <c r="J631">
        <v>4.3280310000000002</v>
      </c>
      <c r="K631">
        <v>20.801259999999999</v>
      </c>
      <c r="L631" t="s">
        <v>49</v>
      </c>
      <c r="M631">
        <v>35.056429999999999</v>
      </c>
    </row>
    <row r="632" spans="1:13" hidden="1" x14ac:dyDescent="0.2">
      <c r="A632">
        <v>1500</v>
      </c>
      <c r="B632">
        <v>0.15</v>
      </c>
      <c r="C632">
        <v>0</v>
      </c>
      <c r="D632">
        <v>2150</v>
      </c>
      <c r="E632">
        <v>150</v>
      </c>
      <c r="F632">
        <v>0.4</v>
      </c>
      <c r="G632">
        <v>2</v>
      </c>
      <c r="H632">
        <v>631</v>
      </c>
      <c r="I632">
        <v>51.799610000000001</v>
      </c>
      <c r="J632">
        <v>5.7893119999999998</v>
      </c>
      <c r="K632" t="s">
        <v>49</v>
      </c>
      <c r="L632" t="s">
        <v>49</v>
      </c>
      <c r="M632">
        <v>41.104889999999997</v>
      </c>
    </row>
    <row r="633" spans="1:13" hidden="1" x14ac:dyDescent="0.2">
      <c r="A633">
        <v>1900</v>
      </c>
      <c r="B633">
        <v>0.05</v>
      </c>
      <c r="C633">
        <v>0</v>
      </c>
      <c r="D633">
        <v>2150</v>
      </c>
      <c r="E633">
        <v>100</v>
      </c>
      <c r="F633">
        <v>0.3</v>
      </c>
      <c r="G633">
        <v>2</v>
      </c>
      <c r="H633">
        <v>632</v>
      </c>
      <c r="I633">
        <v>100.0566</v>
      </c>
      <c r="J633">
        <v>4.1192390000000003</v>
      </c>
      <c r="K633">
        <v>9.3551830000000002</v>
      </c>
      <c r="L633">
        <v>19.990659999999998</v>
      </c>
      <c r="M633">
        <v>26.099060000000001</v>
      </c>
    </row>
    <row r="634" spans="1:13" hidden="1" x14ac:dyDescent="0.2">
      <c r="A634">
        <v>1100</v>
      </c>
      <c r="B634">
        <v>0.1</v>
      </c>
      <c r="C634">
        <v>1</v>
      </c>
      <c r="D634">
        <v>3000</v>
      </c>
      <c r="E634">
        <v>200</v>
      </c>
      <c r="F634">
        <v>0.4</v>
      </c>
      <c r="G634">
        <v>2</v>
      </c>
      <c r="H634">
        <v>633</v>
      </c>
      <c r="I634">
        <v>126.9926</v>
      </c>
      <c r="J634">
        <v>4.2602120000000001</v>
      </c>
      <c r="K634">
        <v>7.2803909999999998</v>
      </c>
      <c r="L634">
        <v>13.66437</v>
      </c>
      <c r="M634">
        <v>23.017099999999999</v>
      </c>
    </row>
    <row r="635" spans="1:13" hidden="1" x14ac:dyDescent="0.2">
      <c r="A635">
        <v>1900</v>
      </c>
      <c r="B635">
        <v>0.1</v>
      </c>
      <c r="C635">
        <v>1</v>
      </c>
      <c r="D635">
        <v>2150</v>
      </c>
      <c r="E635">
        <v>150</v>
      </c>
      <c r="F635">
        <v>0.5</v>
      </c>
      <c r="G635">
        <v>2</v>
      </c>
      <c r="H635">
        <v>634</v>
      </c>
      <c r="I635">
        <v>49.157159999999998</v>
      </c>
      <c r="J635">
        <v>11.43511</v>
      </c>
      <c r="K635" t="s">
        <v>49</v>
      </c>
      <c r="L635" t="s">
        <v>49</v>
      </c>
      <c r="M635">
        <v>47.864890000000003</v>
      </c>
    </row>
    <row r="636" spans="1:13" hidden="1" x14ac:dyDescent="0.2">
      <c r="A636">
        <v>1900</v>
      </c>
      <c r="B636">
        <v>0.05</v>
      </c>
      <c r="C636">
        <v>1</v>
      </c>
      <c r="D636">
        <v>3000</v>
      </c>
      <c r="E636">
        <v>200</v>
      </c>
      <c r="F636">
        <v>0.4</v>
      </c>
      <c r="G636">
        <v>0</v>
      </c>
      <c r="H636">
        <v>635</v>
      </c>
      <c r="I636">
        <v>119.68940000000001</v>
      </c>
      <c r="J636">
        <v>7.2376379999999996</v>
      </c>
      <c r="K636">
        <v>11.984780000000001</v>
      </c>
      <c r="L636">
        <v>21.11026</v>
      </c>
      <c r="M636">
        <v>27.924489999999999</v>
      </c>
    </row>
    <row r="637" spans="1:13" hidden="1" x14ac:dyDescent="0.2">
      <c r="A637">
        <v>1900</v>
      </c>
      <c r="B637">
        <v>0.15</v>
      </c>
      <c r="C637">
        <v>1</v>
      </c>
      <c r="D637">
        <v>2500</v>
      </c>
      <c r="E637">
        <v>100</v>
      </c>
      <c r="F637">
        <v>0.5</v>
      </c>
      <c r="G637">
        <v>0</v>
      </c>
      <c r="H637">
        <v>636</v>
      </c>
      <c r="I637">
        <v>38.665059999999997</v>
      </c>
      <c r="J637">
        <v>12.446429999999999</v>
      </c>
      <c r="K637" t="s">
        <v>49</v>
      </c>
      <c r="L637" t="s">
        <v>49</v>
      </c>
      <c r="M637">
        <v>55.111409999999999</v>
      </c>
    </row>
    <row r="638" spans="1:13" hidden="1" x14ac:dyDescent="0.2">
      <c r="A638">
        <v>1500</v>
      </c>
      <c r="B638">
        <v>0.05</v>
      </c>
      <c r="C638">
        <v>1</v>
      </c>
      <c r="D638">
        <v>3000</v>
      </c>
      <c r="E638">
        <v>100</v>
      </c>
      <c r="F638">
        <v>0.4</v>
      </c>
      <c r="G638">
        <v>0</v>
      </c>
      <c r="H638">
        <v>637</v>
      </c>
      <c r="I638">
        <v>100.1153</v>
      </c>
      <c r="J638">
        <v>5.3645630000000004</v>
      </c>
      <c r="K638">
        <v>8.8969989999999992</v>
      </c>
      <c r="L638">
        <v>14.98602</v>
      </c>
      <c r="M638">
        <v>25.76857</v>
      </c>
    </row>
    <row r="639" spans="1:13" hidden="1" x14ac:dyDescent="0.2">
      <c r="A639">
        <v>1500</v>
      </c>
      <c r="B639">
        <v>0.05</v>
      </c>
      <c r="C639">
        <v>0.5</v>
      </c>
      <c r="D639">
        <v>2500</v>
      </c>
      <c r="E639">
        <v>100</v>
      </c>
      <c r="F639">
        <v>0.4</v>
      </c>
      <c r="G639">
        <v>1</v>
      </c>
      <c r="H639">
        <v>638</v>
      </c>
      <c r="I639">
        <v>100.0782</v>
      </c>
      <c r="J639">
        <v>4.4159199999999998</v>
      </c>
      <c r="K639">
        <v>8.9154809999999998</v>
      </c>
      <c r="L639">
        <v>17.303270000000001</v>
      </c>
      <c r="M639">
        <v>25.67595</v>
      </c>
    </row>
    <row r="640" spans="1:13" hidden="1" x14ac:dyDescent="0.2">
      <c r="A640">
        <v>1900</v>
      </c>
      <c r="B640">
        <v>0.1</v>
      </c>
      <c r="C640">
        <v>0.5</v>
      </c>
      <c r="D640">
        <v>2500</v>
      </c>
      <c r="E640">
        <v>200</v>
      </c>
      <c r="F640">
        <v>0.5</v>
      </c>
      <c r="G640">
        <v>0</v>
      </c>
      <c r="H640">
        <v>639</v>
      </c>
      <c r="I640">
        <v>56.752989999999997</v>
      </c>
      <c r="J640">
        <v>8.2422620000000002</v>
      </c>
      <c r="K640" t="s">
        <v>49</v>
      </c>
      <c r="L640" t="s">
        <v>49</v>
      </c>
      <c r="M640">
        <v>41.586300000000001</v>
      </c>
    </row>
    <row r="641" spans="1:13" hidden="1" x14ac:dyDescent="0.2">
      <c r="A641">
        <v>1900</v>
      </c>
      <c r="B641">
        <v>0.15</v>
      </c>
      <c r="C641">
        <v>1</v>
      </c>
      <c r="D641">
        <v>2500</v>
      </c>
      <c r="E641">
        <v>150</v>
      </c>
      <c r="F641">
        <v>0.4</v>
      </c>
      <c r="G641">
        <v>0</v>
      </c>
      <c r="H641">
        <v>640</v>
      </c>
      <c r="I641">
        <v>47.847430000000003</v>
      </c>
      <c r="J641">
        <v>9.6933980000000002</v>
      </c>
      <c r="K641" t="s">
        <v>49</v>
      </c>
      <c r="L641" t="s">
        <v>49</v>
      </c>
      <c r="M641">
        <v>46.841540000000002</v>
      </c>
    </row>
    <row r="642" spans="1:13" hidden="1" x14ac:dyDescent="0.2">
      <c r="A642">
        <v>1500</v>
      </c>
      <c r="B642">
        <v>0.05</v>
      </c>
      <c r="C642">
        <v>0.5</v>
      </c>
      <c r="D642">
        <v>2150</v>
      </c>
      <c r="E642">
        <v>100</v>
      </c>
      <c r="F642">
        <v>0.3</v>
      </c>
      <c r="G642">
        <v>2</v>
      </c>
      <c r="H642">
        <v>641</v>
      </c>
      <c r="I642">
        <v>100.098</v>
      </c>
      <c r="J642">
        <v>3.8031069999999998</v>
      </c>
      <c r="K642">
        <v>7.6233930000000001</v>
      </c>
      <c r="L642">
        <v>14.49136</v>
      </c>
      <c r="M642">
        <v>24.4955</v>
      </c>
    </row>
    <row r="643" spans="1:13" hidden="1" x14ac:dyDescent="0.2">
      <c r="A643">
        <v>1900</v>
      </c>
      <c r="B643">
        <v>0.05</v>
      </c>
      <c r="C643">
        <v>0.5</v>
      </c>
      <c r="D643">
        <v>3000</v>
      </c>
      <c r="E643">
        <v>150</v>
      </c>
      <c r="F643">
        <v>0.5</v>
      </c>
      <c r="G643">
        <v>2</v>
      </c>
      <c r="H643">
        <v>642</v>
      </c>
      <c r="I643">
        <v>103.3489</v>
      </c>
      <c r="J643">
        <v>5.7890519999999999</v>
      </c>
      <c r="K643">
        <v>12.34003</v>
      </c>
      <c r="L643">
        <v>26.996020000000001</v>
      </c>
      <c r="M643">
        <v>28.89584</v>
      </c>
    </row>
    <row r="644" spans="1:13" hidden="1" x14ac:dyDescent="0.2">
      <c r="A644">
        <v>1900</v>
      </c>
      <c r="B644">
        <v>0.15</v>
      </c>
      <c r="C644">
        <v>1</v>
      </c>
      <c r="D644">
        <v>3000</v>
      </c>
      <c r="E644">
        <v>150</v>
      </c>
      <c r="F644">
        <v>0.3</v>
      </c>
      <c r="G644">
        <v>0</v>
      </c>
      <c r="H644">
        <v>643</v>
      </c>
      <c r="I644">
        <v>74.344210000000004</v>
      </c>
      <c r="J644">
        <v>5.6410549999999997</v>
      </c>
      <c r="K644">
        <v>12.779529999999999</v>
      </c>
      <c r="L644" t="s">
        <v>49</v>
      </c>
      <c r="M644">
        <v>32.44209</v>
      </c>
    </row>
    <row r="645" spans="1:13" hidden="1" x14ac:dyDescent="0.2">
      <c r="A645">
        <v>1100</v>
      </c>
      <c r="B645">
        <v>0.05</v>
      </c>
      <c r="C645">
        <v>0</v>
      </c>
      <c r="D645">
        <v>2150</v>
      </c>
      <c r="E645">
        <v>100</v>
      </c>
      <c r="F645">
        <v>0.3</v>
      </c>
      <c r="G645">
        <v>0</v>
      </c>
      <c r="H645">
        <v>644</v>
      </c>
      <c r="I645">
        <v>100.1695</v>
      </c>
      <c r="J645">
        <v>2.5018039999999999</v>
      </c>
      <c r="K645">
        <v>5.0679999999999996</v>
      </c>
      <c r="L645">
        <v>9.4045190000000005</v>
      </c>
      <c r="M645">
        <v>22.177759999999999</v>
      </c>
    </row>
    <row r="646" spans="1:13" hidden="1" x14ac:dyDescent="0.2">
      <c r="A646">
        <v>1100</v>
      </c>
      <c r="B646">
        <v>0.15</v>
      </c>
      <c r="C646">
        <v>1</v>
      </c>
      <c r="D646">
        <v>2150</v>
      </c>
      <c r="E646">
        <v>150</v>
      </c>
      <c r="F646">
        <v>0.4</v>
      </c>
      <c r="G646">
        <v>0</v>
      </c>
      <c r="H646">
        <v>645</v>
      </c>
      <c r="I646">
        <v>69.492469999999997</v>
      </c>
      <c r="J646">
        <v>6.0500040000000004</v>
      </c>
      <c r="K646">
        <v>15.27055</v>
      </c>
      <c r="L646" t="s">
        <v>49</v>
      </c>
      <c r="M646">
        <v>34.361089999999997</v>
      </c>
    </row>
    <row r="647" spans="1:13" hidden="1" x14ac:dyDescent="0.2">
      <c r="A647">
        <v>1500</v>
      </c>
      <c r="B647">
        <v>0.15</v>
      </c>
      <c r="C647">
        <v>0.5</v>
      </c>
      <c r="D647">
        <v>2500</v>
      </c>
      <c r="E647">
        <v>200</v>
      </c>
      <c r="F647">
        <v>0.3</v>
      </c>
      <c r="G647">
        <v>1</v>
      </c>
      <c r="H647">
        <v>646</v>
      </c>
      <c r="I647">
        <v>77.543629999999993</v>
      </c>
      <c r="J647">
        <v>3.8010069999999998</v>
      </c>
      <c r="K647">
        <v>10.120480000000001</v>
      </c>
      <c r="L647" t="s">
        <v>49</v>
      </c>
      <c r="M647">
        <v>29.829840000000001</v>
      </c>
    </row>
    <row r="648" spans="1:13" hidden="1" x14ac:dyDescent="0.2">
      <c r="A648">
        <v>1100</v>
      </c>
      <c r="B648">
        <v>0.05</v>
      </c>
      <c r="C648">
        <v>1</v>
      </c>
      <c r="D648">
        <v>2500</v>
      </c>
      <c r="E648">
        <v>200</v>
      </c>
      <c r="F648">
        <v>0.5</v>
      </c>
      <c r="G648">
        <v>1</v>
      </c>
      <c r="H648">
        <v>647</v>
      </c>
      <c r="I648">
        <v>131.5977</v>
      </c>
      <c r="J648">
        <v>4.6582119999999998</v>
      </c>
      <c r="K648">
        <v>8.6589229999999997</v>
      </c>
      <c r="L648">
        <v>15.77876</v>
      </c>
      <c r="M648">
        <v>24.082550000000001</v>
      </c>
    </row>
    <row r="649" spans="1:13" hidden="1" x14ac:dyDescent="0.2">
      <c r="A649">
        <v>1900</v>
      </c>
      <c r="B649">
        <v>0.05</v>
      </c>
      <c r="C649">
        <v>1</v>
      </c>
      <c r="D649">
        <v>2150</v>
      </c>
      <c r="E649">
        <v>100</v>
      </c>
      <c r="F649">
        <v>0.5</v>
      </c>
      <c r="G649">
        <v>0</v>
      </c>
      <c r="H649">
        <v>648</v>
      </c>
      <c r="I649">
        <v>80.770210000000006</v>
      </c>
      <c r="J649">
        <v>9.7816209999999995</v>
      </c>
      <c r="K649">
        <v>21.337890000000002</v>
      </c>
      <c r="L649" t="s">
        <v>49</v>
      </c>
      <c r="M649">
        <v>37.062629999999999</v>
      </c>
    </row>
    <row r="650" spans="1:13" hidden="1" x14ac:dyDescent="0.2">
      <c r="A650">
        <v>1900</v>
      </c>
      <c r="B650">
        <v>0.15</v>
      </c>
      <c r="C650">
        <v>1</v>
      </c>
      <c r="D650">
        <v>3000</v>
      </c>
      <c r="E650">
        <v>200</v>
      </c>
      <c r="F650">
        <v>0.5</v>
      </c>
      <c r="G650">
        <v>0</v>
      </c>
      <c r="H650">
        <v>649</v>
      </c>
      <c r="I650">
        <v>46.352229999999999</v>
      </c>
      <c r="J650">
        <v>9.7588369999999998</v>
      </c>
      <c r="K650" t="s">
        <v>49</v>
      </c>
      <c r="L650" t="s">
        <v>49</v>
      </c>
      <c r="M650">
        <v>47.794220000000003</v>
      </c>
    </row>
    <row r="651" spans="1:13" hidden="1" x14ac:dyDescent="0.2">
      <c r="A651">
        <v>1500</v>
      </c>
      <c r="B651">
        <v>0.15</v>
      </c>
      <c r="C651">
        <v>0</v>
      </c>
      <c r="D651">
        <v>2500</v>
      </c>
      <c r="E651">
        <v>200</v>
      </c>
      <c r="F651">
        <v>0.5</v>
      </c>
      <c r="G651">
        <v>2</v>
      </c>
      <c r="H651">
        <v>650</v>
      </c>
      <c r="I651">
        <v>48.755040000000001</v>
      </c>
      <c r="J651">
        <v>6.5106190000000002</v>
      </c>
      <c r="K651" t="s">
        <v>49</v>
      </c>
      <c r="L651" t="s">
        <v>49</v>
      </c>
      <c r="M651">
        <v>43.342379999999999</v>
      </c>
    </row>
    <row r="652" spans="1:13" hidden="1" x14ac:dyDescent="0.2">
      <c r="A652">
        <v>1100</v>
      </c>
      <c r="B652">
        <v>0.1</v>
      </c>
      <c r="C652">
        <v>0.5</v>
      </c>
      <c r="D652">
        <v>2150</v>
      </c>
      <c r="E652">
        <v>100</v>
      </c>
      <c r="F652">
        <v>0.3</v>
      </c>
      <c r="G652">
        <v>2</v>
      </c>
      <c r="H652">
        <v>651</v>
      </c>
      <c r="I652">
        <v>100.0692</v>
      </c>
      <c r="J652">
        <v>2.9127900000000002</v>
      </c>
      <c r="K652">
        <v>6.2173790000000002</v>
      </c>
      <c r="L652">
        <v>13.937860000000001</v>
      </c>
      <c r="M652">
        <v>23.45711</v>
      </c>
    </row>
    <row r="653" spans="1:13" hidden="1" x14ac:dyDescent="0.2">
      <c r="A653">
        <v>1100</v>
      </c>
      <c r="B653">
        <v>0.15</v>
      </c>
      <c r="C653">
        <v>0.5</v>
      </c>
      <c r="D653">
        <v>3000</v>
      </c>
      <c r="E653">
        <v>100</v>
      </c>
      <c r="F653">
        <v>0.3</v>
      </c>
      <c r="G653">
        <v>2</v>
      </c>
      <c r="H653">
        <v>652</v>
      </c>
      <c r="I653">
        <v>100.0822</v>
      </c>
      <c r="J653">
        <v>2.451441</v>
      </c>
      <c r="K653">
        <v>4.8676979999999999</v>
      </c>
      <c r="L653">
        <v>10.972009999999999</v>
      </c>
      <c r="M653">
        <v>22.27533</v>
      </c>
    </row>
    <row r="654" spans="1:13" hidden="1" x14ac:dyDescent="0.2">
      <c r="A654">
        <v>1100</v>
      </c>
      <c r="B654">
        <v>0.15</v>
      </c>
      <c r="C654">
        <v>0</v>
      </c>
      <c r="D654">
        <v>2150</v>
      </c>
      <c r="E654">
        <v>200</v>
      </c>
      <c r="F654">
        <v>0.3</v>
      </c>
      <c r="G654">
        <v>1</v>
      </c>
      <c r="H654">
        <v>653</v>
      </c>
      <c r="I654">
        <v>88.716989999999996</v>
      </c>
      <c r="J654">
        <v>2.9071380000000002</v>
      </c>
      <c r="K654">
        <v>7.2116009999999999</v>
      </c>
      <c r="L654" t="s">
        <v>49</v>
      </c>
      <c r="M654">
        <v>26.283100000000001</v>
      </c>
    </row>
    <row r="655" spans="1:13" hidden="1" x14ac:dyDescent="0.2">
      <c r="A655">
        <v>1500</v>
      </c>
      <c r="B655">
        <v>0.05</v>
      </c>
      <c r="C655">
        <v>0.5</v>
      </c>
      <c r="D655">
        <v>3000</v>
      </c>
      <c r="E655">
        <v>150</v>
      </c>
      <c r="F655">
        <v>0.4</v>
      </c>
      <c r="G655">
        <v>0</v>
      </c>
      <c r="H655">
        <v>654</v>
      </c>
      <c r="I655">
        <v>139.75190000000001</v>
      </c>
      <c r="J655">
        <v>3.920563</v>
      </c>
      <c r="K655">
        <v>7.4690760000000003</v>
      </c>
      <c r="L655">
        <v>13.55339</v>
      </c>
      <c r="M655">
        <v>22.409960000000002</v>
      </c>
    </row>
    <row r="656" spans="1:13" hidden="1" x14ac:dyDescent="0.2">
      <c r="A656">
        <v>1100</v>
      </c>
      <c r="B656">
        <v>0.05</v>
      </c>
      <c r="C656">
        <v>0.5</v>
      </c>
      <c r="D656">
        <v>2500</v>
      </c>
      <c r="E656">
        <v>100</v>
      </c>
      <c r="F656">
        <v>0.3</v>
      </c>
      <c r="G656">
        <v>2</v>
      </c>
      <c r="H656">
        <v>655</v>
      </c>
      <c r="I656">
        <v>100.2163</v>
      </c>
      <c r="J656">
        <v>2.5372599999999998</v>
      </c>
      <c r="K656">
        <v>4.7520579999999999</v>
      </c>
      <c r="L656">
        <v>8.2408889999999992</v>
      </c>
      <c r="M656">
        <v>21.909230000000001</v>
      </c>
    </row>
    <row r="657" spans="1:13" hidden="1" x14ac:dyDescent="0.2">
      <c r="A657">
        <v>1100</v>
      </c>
      <c r="B657">
        <v>0.15</v>
      </c>
      <c r="C657">
        <v>0</v>
      </c>
      <c r="D657">
        <v>2150</v>
      </c>
      <c r="E657">
        <v>150</v>
      </c>
      <c r="F657">
        <v>0.4</v>
      </c>
      <c r="G657">
        <v>1</v>
      </c>
      <c r="H657">
        <v>656</v>
      </c>
      <c r="I657">
        <v>69.494320000000002</v>
      </c>
      <c r="J657">
        <v>3.7616719999999999</v>
      </c>
      <c r="K657">
        <v>13.00112</v>
      </c>
      <c r="L657" t="s">
        <v>49</v>
      </c>
      <c r="M657">
        <v>32.124769999999998</v>
      </c>
    </row>
    <row r="658" spans="1:13" hidden="1" x14ac:dyDescent="0.2">
      <c r="A658">
        <v>1500</v>
      </c>
      <c r="B658">
        <v>0.15</v>
      </c>
      <c r="C658">
        <v>1</v>
      </c>
      <c r="D658">
        <v>2500</v>
      </c>
      <c r="E658">
        <v>150</v>
      </c>
      <c r="F658">
        <v>0.5</v>
      </c>
      <c r="G658">
        <v>0</v>
      </c>
      <c r="H658">
        <v>155</v>
      </c>
      <c r="I658">
        <v>48.754100000000001</v>
      </c>
      <c r="J658">
        <v>8.4895849999999999</v>
      </c>
      <c r="K658" t="s">
        <v>49</v>
      </c>
      <c r="L658" t="s">
        <v>49</v>
      </c>
      <c r="M658">
        <v>45.250590000000003</v>
      </c>
    </row>
    <row r="659" spans="1:13" hidden="1" x14ac:dyDescent="0.2">
      <c r="A659">
        <v>1900</v>
      </c>
      <c r="B659">
        <v>0.1</v>
      </c>
      <c r="C659">
        <v>0.5</v>
      </c>
      <c r="D659">
        <v>2500</v>
      </c>
      <c r="E659">
        <v>150</v>
      </c>
      <c r="F659">
        <v>0.4</v>
      </c>
      <c r="G659">
        <v>1</v>
      </c>
      <c r="H659">
        <v>658</v>
      </c>
      <c r="I659">
        <v>69.06174</v>
      </c>
      <c r="J659">
        <v>6.330463</v>
      </c>
      <c r="K659">
        <v>19.199100000000001</v>
      </c>
      <c r="L659" t="s">
        <v>49</v>
      </c>
      <c r="M659">
        <v>35.522390000000001</v>
      </c>
    </row>
    <row r="660" spans="1:13" hidden="1" x14ac:dyDescent="0.2">
      <c r="A660">
        <v>1500</v>
      </c>
      <c r="B660">
        <v>0.05</v>
      </c>
      <c r="C660">
        <v>1</v>
      </c>
      <c r="D660">
        <v>2150</v>
      </c>
      <c r="E660">
        <v>150</v>
      </c>
      <c r="F660">
        <v>0.3</v>
      </c>
      <c r="G660">
        <v>1</v>
      </c>
      <c r="H660">
        <v>659</v>
      </c>
      <c r="I660">
        <v>132.1942</v>
      </c>
      <c r="J660">
        <v>4.9015269999999997</v>
      </c>
      <c r="K660">
        <v>8.7166750000000004</v>
      </c>
      <c r="L660">
        <v>15.604290000000001</v>
      </c>
      <c r="M660">
        <v>24.089449999999999</v>
      </c>
    </row>
    <row r="661" spans="1:13" hidden="1" x14ac:dyDescent="0.2">
      <c r="A661">
        <v>1100</v>
      </c>
      <c r="B661">
        <v>0.1</v>
      </c>
      <c r="C661">
        <v>0</v>
      </c>
      <c r="D661">
        <v>3000</v>
      </c>
      <c r="E661">
        <v>100</v>
      </c>
      <c r="F661">
        <v>0.4</v>
      </c>
      <c r="G661">
        <v>1</v>
      </c>
      <c r="H661">
        <v>660</v>
      </c>
      <c r="I661">
        <v>100.0929</v>
      </c>
      <c r="J661">
        <v>2.3526389999999999</v>
      </c>
      <c r="K661">
        <v>5.3590210000000003</v>
      </c>
      <c r="L661">
        <v>11.73995</v>
      </c>
      <c r="M661">
        <v>22.592580000000002</v>
      </c>
    </row>
    <row r="662" spans="1:13" hidden="1" x14ac:dyDescent="0.2">
      <c r="A662">
        <v>1100</v>
      </c>
      <c r="B662">
        <v>0.15</v>
      </c>
      <c r="C662">
        <v>0.5</v>
      </c>
      <c r="D662">
        <v>3000</v>
      </c>
      <c r="E662">
        <v>200</v>
      </c>
      <c r="F662">
        <v>0.3</v>
      </c>
      <c r="G662">
        <v>1</v>
      </c>
      <c r="H662">
        <v>661</v>
      </c>
      <c r="I662">
        <v>120.1673</v>
      </c>
      <c r="J662">
        <v>2.450215</v>
      </c>
      <c r="K662">
        <v>4.8819780000000002</v>
      </c>
      <c r="L662">
        <v>10.964740000000001</v>
      </c>
      <c r="M662">
        <v>21.037459999999999</v>
      </c>
    </row>
    <row r="663" spans="1:13" hidden="1" x14ac:dyDescent="0.2">
      <c r="A663">
        <v>1900</v>
      </c>
      <c r="B663">
        <v>0.1</v>
      </c>
      <c r="C663">
        <v>0.5</v>
      </c>
      <c r="D663">
        <v>2150</v>
      </c>
      <c r="E663">
        <v>150</v>
      </c>
      <c r="F663">
        <v>0.5</v>
      </c>
      <c r="G663">
        <v>1</v>
      </c>
      <c r="H663">
        <v>662</v>
      </c>
      <c r="I663">
        <v>49.159030000000001</v>
      </c>
      <c r="J663">
        <v>10.12595</v>
      </c>
      <c r="K663" t="s">
        <v>49</v>
      </c>
      <c r="L663" t="s">
        <v>49</v>
      </c>
      <c r="M663">
        <v>46.657550000000001</v>
      </c>
    </row>
    <row r="664" spans="1:13" hidden="1" x14ac:dyDescent="0.2">
      <c r="A664">
        <v>1100</v>
      </c>
      <c r="B664">
        <v>0.05</v>
      </c>
      <c r="C664">
        <v>0.5</v>
      </c>
      <c r="D664">
        <v>2150</v>
      </c>
      <c r="E664">
        <v>100</v>
      </c>
      <c r="F664">
        <v>0.3</v>
      </c>
      <c r="G664">
        <v>1</v>
      </c>
      <c r="H664">
        <v>663</v>
      </c>
      <c r="I664">
        <v>100.1695</v>
      </c>
      <c r="J664">
        <v>2.750718</v>
      </c>
      <c r="K664">
        <v>5.4027180000000001</v>
      </c>
      <c r="L664">
        <v>9.7039220000000004</v>
      </c>
      <c r="M664">
        <v>22.47587</v>
      </c>
    </row>
    <row r="665" spans="1:13" hidden="1" x14ac:dyDescent="0.2">
      <c r="A665">
        <v>1900</v>
      </c>
      <c r="B665">
        <v>0.15</v>
      </c>
      <c r="C665">
        <v>1</v>
      </c>
      <c r="D665">
        <v>2150</v>
      </c>
      <c r="E665">
        <v>200</v>
      </c>
      <c r="F665">
        <v>0.4</v>
      </c>
      <c r="G665">
        <v>0</v>
      </c>
      <c r="H665">
        <v>664</v>
      </c>
      <c r="I665">
        <v>41.197290000000002</v>
      </c>
      <c r="J665">
        <v>11.50454</v>
      </c>
      <c r="K665" t="s">
        <v>49</v>
      </c>
      <c r="L665" t="s">
        <v>49</v>
      </c>
      <c r="M665">
        <v>52.652949999999997</v>
      </c>
    </row>
    <row r="666" spans="1:13" hidden="1" x14ac:dyDescent="0.2">
      <c r="A666">
        <v>1100</v>
      </c>
      <c r="B666">
        <v>0.05</v>
      </c>
      <c r="C666">
        <v>0.5</v>
      </c>
      <c r="D666">
        <v>3000</v>
      </c>
      <c r="E666">
        <v>150</v>
      </c>
      <c r="F666">
        <v>0.5</v>
      </c>
      <c r="G666">
        <v>0</v>
      </c>
      <c r="H666">
        <v>665</v>
      </c>
      <c r="I666">
        <v>148.72829999999999</v>
      </c>
      <c r="J666">
        <v>3.4917600000000002</v>
      </c>
      <c r="K666">
        <v>6.6802669999999997</v>
      </c>
      <c r="L666">
        <v>11.97991</v>
      </c>
      <c r="M666">
        <v>21.200289999999999</v>
      </c>
    </row>
    <row r="667" spans="1:13" hidden="1" x14ac:dyDescent="0.2">
      <c r="A667">
        <v>1500</v>
      </c>
      <c r="B667">
        <v>0.15</v>
      </c>
      <c r="C667">
        <v>0</v>
      </c>
      <c r="D667">
        <v>3000</v>
      </c>
      <c r="E667">
        <v>200</v>
      </c>
      <c r="F667">
        <v>0.4</v>
      </c>
      <c r="G667">
        <v>2</v>
      </c>
      <c r="H667">
        <v>666</v>
      </c>
      <c r="I667">
        <v>71.688289999999995</v>
      </c>
      <c r="J667">
        <v>3.617947</v>
      </c>
      <c r="K667">
        <v>11.843299999999999</v>
      </c>
      <c r="L667" t="s">
        <v>49</v>
      </c>
      <c r="M667">
        <v>31.33201</v>
      </c>
    </row>
    <row r="668" spans="1:13" hidden="1" x14ac:dyDescent="0.2">
      <c r="A668">
        <v>1100</v>
      </c>
      <c r="B668">
        <v>0.05</v>
      </c>
      <c r="C668">
        <v>0.5</v>
      </c>
      <c r="D668">
        <v>3000</v>
      </c>
      <c r="E668">
        <v>200</v>
      </c>
      <c r="F668">
        <v>0.4</v>
      </c>
      <c r="G668">
        <v>0</v>
      </c>
      <c r="H668">
        <v>667</v>
      </c>
      <c r="I668">
        <v>169.72149999999999</v>
      </c>
      <c r="J668">
        <v>2.888684</v>
      </c>
      <c r="K668">
        <v>5.3208840000000004</v>
      </c>
      <c r="L668">
        <v>9.2266119999999994</v>
      </c>
      <c r="M668">
        <v>18.794060000000002</v>
      </c>
    </row>
    <row r="669" spans="1:13" hidden="1" x14ac:dyDescent="0.2">
      <c r="A669">
        <v>1100</v>
      </c>
      <c r="B669">
        <v>0.05</v>
      </c>
      <c r="C669">
        <v>1</v>
      </c>
      <c r="D669">
        <v>2500</v>
      </c>
      <c r="E669">
        <v>100</v>
      </c>
      <c r="F669">
        <v>0.5</v>
      </c>
      <c r="G669">
        <v>2</v>
      </c>
      <c r="H669">
        <v>668</v>
      </c>
      <c r="I669">
        <v>100.09690000000001</v>
      </c>
      <c r="J669">
        <v>4.632409</v>
      </c>
      <c r="K669">
        <v>8.6527399999999997</v>
      </c>
      <c r="L669">
        <v>15.77328</v>
      </c>
      <c r="M669">
        <v>25.44106</v>
      </c>
    </row>
    <row r="670" spans="1:13" hidden="1" x14ac:dyDescent="0.2">
      <c r="A670">
        <v>1100</v>
      </c>
      <c r="B670">
        <v>0.1</v>
      </c>
      <c r="C670">
        <v>1</v>
      </c>
      <c r="D670">
        <v>3000</v>
      </c>
      <c r="E670">
        <v>200</v>
      </c>
      <c r="F670">
        <v>0.3</v>
      </c>
      <c r="G670">
        <v>1</v>
      </c>
      <c r="H670">
        <v>669</v>
      </c>
      <c r="I670">
        <v>154.81639999999999</v>
      </c>
      <c r="J670">
        <v>3.1490629999999999</v>
      </c>
      <c r="K670">
        <v>5.2209339999999997</v>
      </c>
      <c r="L670">
        <v>8.9362999999999992</v>
      </c>
      <c r="M670">
        <v>19.192329999999998</v>
      </c>
    </row>
    <row r="671" spans="1:13" hidden="1" x14ac:dyDescent="0.2">
      <c r="A671">
        <v>1900</v>
      </c>
      <c r="B671">
        <v>0.15</v>
      </c>
      <c r="C671">
        <v>1</v>
      </c>
      <c r="D671">
        <v>3000</v>
      </c>
      <c r="E671">
        <v>200</v>
      </c>
      <c r="F671">
        <v>0.4</v>
      </c>
      <c r="G671">
        <v>2</v>
      </c>
      <c r="H671">
        <v>670</v>
      </c>
      <c r="I671">
        <v>57.266060000000003</v>
      </c>
      <c r="J671">
        <v>8.2566229999999994</v>
      </c>
      <c r="K671" t="s">
        <v>49</v>
      </c>
      <c r="L671" t="s">
        <v>49</v>
      </c>
      <c r="M671">
        <v>40.899790000000003</v>
      </c>
    </row>
    <row r="672" spans="1:13" hidden="1" x14ac:dyDescent="0.2">
      <c r="A672">
        <v>1500</v>
      </c>
      <c r="B672">
        <v>0.1</v>
      </c>
      <c r="C672">
        <v>0.5</v>
      </c>
      <c r="D672">
        <v>2500</v>
      </c>
      <c r="E672">
        <v>100</v>
      </c>
      <c r="F672">
        <v>0.3</v>
      </c>
      <c r="G672">
        <v>1</v>
      </c>
      <c r="H672">
        <v>671</v>
      </c>
      <c r="I672">
        <v>100.0322</v>
      </c>
      <c r="J672">
        <v>3.5627719999999998</v>
      </c>
      <c r="K672">
        <v>7.7171510000000003</v>
      </c>
      <c r="L672">
        <v>20.151730000000001</v>
      </c>
      <c r="M672">
        <v>25.134119999999999</v>
      </c>
    </row>
    <row r="673" spans="1:13" hidden="1" x14ac:dyDescent="0.2">
      <c r="A673">
        <v>1100</v>
      </c>
      <c r="B673">
        <v>0.05</v>
      </c>
      <c r="C673">
        <v>0</v>
      </c>
      <c r="D673">
        <v>2500</v>
      </c>
      <c r="E673">
        <v>150</v>
      </c>
      <c r="F673">
        <v>0.4</v>
      </c>
      <c r="G673">
        <v>0</v>
      </c>
      <c r="H673">
        <v>672</v>
      </c>
      <c r="I673">
        <v>150.08699999999999</v>
      </c>
      <c r="J673">
        <v>2.6859310000000001</v>
      </c>
      <c r="K673">
        <v>5.7533070000000004</v>
      </c>
      <c r="L673">
        <v>10.83708</v>
      </c>
      <c r="M673">
        <v>20.173010000000001</v>
      </c>
    </row>
    <row r="674" spans="1:13" hidden="1" x14ac:dyDescent="0.2">
      <c r="A674">
        <v>1900</v>
      </c>
      <c r="B674">
        <v>0.15</v>
      </c>
      <c r="C674">
        <v>0</v>
      </c>
      <c r="D674">
        <v>2150</v>
      </c>
      <c r="E674">
        <v>200</v>
      </c>
      <c r="F674">
        <v>0.3</v>
      </c>
      <c r="G674">
        <v>0</v>
      </c>
      <c r="H674">
        <v>673</v>
      </c>
      <c r="I674">
        <v>53.783630000000002</v>
      </c>
      <c r="J674">
        <v>5.3848190000000002</v>
      </c>
      <c r="K674" t="s">
        <v>49</v>
      </c>
      <c r="L674" t="s">
        <v>49</v>
      </c>
      <c r="M674">
        <v>39.66854</v>
      </c>
    </row>
    <row r="675" spans="1:13" hidden="1" x14ac:dyDescent="0.2">
      <c r="A675">
        <v>1500</v>
      </c>
      <c r="B675">
        <v>0.05</v>
      </c>
      <c r="C675">
        <v>1</v>
      </c>
      <c r="D675">
        <v>3000</v>
      </c>
      <c r="E675">
        <v>100</v>
      </c>
      <c r="F675">
        <v>0.3</v>
      </c>
      <c r="G675">
        <v>2</v>
      </c>
      <c r="H675">
        <v>674</v>
      </c>
      <c r="I675">
        <v>100.1816</v>
      </c>
      <c r="J675">
        <v>4.2733420000000004</v>
      </c>
      <c r="K675">
        <v>6.7892679999999999</v>
      </c>
      <c r="L675">
        <v>10.843500000000001</v>
      </c>
      <c r="M675">
        <v>23.844940000000001</v>
      </c>
    </row>
    <row r="676" spans="1:13" hidden="1" x14ac:dyDescent="0.2">
      <c r="A676">
        <v>1900</v>
      </c>
      <c r="B676">
        <v>0.1</v>
      </c>
      <c r="C676">
        <v>0</v>
      </c>
      <c r="D676">
        <v>2500</v>
      </c>
      <c r="E676">
        <v>150</v>
      </c>
      <c r="F676">
        <v>0.4</v>
      </c>
      <c r="G676">
        <v>0</v>
      </c>
      <c r="H676">
        <v>675</v>
      </c>
      <c r="I676">
        <v>69.069640000000007</v>
      </c>
      <c r="J676">
        <v>5.5081610000000003</v>
      </c>
      <c r="K676">
        <v>18.36412</v>
      </c>
      <c r="L676" t="s">
        <v>49</v>
      </c>
      <c r="M676">
        <v>34.720219999999998</v>
      </c>
    </row>
    <row r="677" spans="1:13" hidden="1" x14ac:dyDescent="0.2">
      <c r="A677">
        <v>1900</v>
      </c>
      <c r="B677">
        <v>0.15</v>
      </c>
      <c r="C677">
        <v>0.5</v>
      </c>
      <c r="D677">
        <v>3000</v>
      </c>
      <c r="E677">
        <v>100</v>
      </c>
      <c r="F677">
        <v>0.4</v>
      </c>
      <c r="G677">
        <v>2</v>
      </c>
      <c r="H677">
        <v>676</v>
      </c>
      <c r="I677">
        <v>57.265949999999997</v>
      </c>
      <c r="J677">
        <v>6.2720500000000001</v>
      </c>
      <c r="K677" t="s">
        <v>49</v>
      </c>
      <c r="L677" t="s">
        <v>49</v>
      </c>
      <c r="M677">
        <v>38.884259999999998</v>
      </c>
    </row>
    <row r="678" spans="1:13" hidden="1" x14ac:dyDescent="0.2">
      <c r="A678">
        <v>1900</v>
      </c>
      <c r="B678">
        <v>0.15</v>
      </c>
      <c r="C678">
        <v>1</v>
      </c>
      <c r="D678">
        <v>2500</v>
      </c>
      <c r="E678">
        <v>150</v>
      </c>
      <c r="F678">
        <v>0.5</v>
      </c>
      <c r="G678">
        <v>1</v>
      </c>
      <c r="H678">
        <v>677</v>
      </c>
      <c r="I678">
        <v>38.665010000000002</v>
      </c>
      <c r="J678">
        <v>12.45487</v>
      </c>
      <c r="K678" t="s">
        <v>49</v>
      </c>
      <c r="L678" t="s">
        <v>49</v>
      </c>
      <c r="M678">
        <v>55.088250000000002</v>
      </c>
    </row>
    <row r="679" spans="1:13" hidden="1" x14ac:dyDescent="0.2">
      <c r="A679">
        <v>1500</v>
      </c>
      <c r="B679">
        <v>0.15</v>
      </c>
      <c r="C679">
        <v>1</v>
      </c>
      <c r="D679">
        <v>2500</v>
      </c>
      <c r="E679">
        <v>100</v>
      </c>
      <c r="F679">
        <v>0.4</v>
      </c>
      <c r="G679">
        <v>1</v>
      </c>
      <c r="H679">
        <v>678</v>
      </c>
      <c r="I679">
        <v>60.065150000000003</v>
      </c>
      <c r="J679">
        <v>6.6406109999999998</v>
      </c>
      <c r="K679">
        <v>36.747979999999998</v>
      </c>
      <c r="L679" t="s">
        <v>49</v>
      </c>
      <c r="M679">
        <v>38.183999999999997</v>
      </c>
    </row>
    <row r="680" spans="1:13" hidden="1" x14ac:dyDescent="0.2">
      <c r="A680">
        <v>1100</v>
      </c>
      <c r="B680">
        <v>0.1</v>
      </c>
      <c r="C680">
        <v>1</v>
      </c>
      <c r="D680">
        <v>2150</v>
      </c>
      <c r="E680">
        <v>100</v>
      </c>
      <c r="F680">
        <v>0.3</v>
      </c>
      <c r="G680">
        <v>0</v>
      </c>
      <c r="H680">
        <v>679</v>
      </c>
      <c r="I680">
        <v>100.0692</v>
      </c>
      <c r="J680">
        <v>3.6585589999999999</v>
      </c>
      <c r="K680">
        <v>6.9596799999999996</v>
      </c>
      <c r="L680">
        <v>14.677770000000001</v>
      </c>
      <c r="M680">
        <v>24.196909999999999</v>
      </c>
    </row>
    <row r="681" spans="1:13" hidden="1" x14ac:dyDescent="0.2">
      <c r="A681">
        <v>1100</v>
      </c>
      <c r="B681">
        <v>0.15</v>
      </c>
      <c r="C681">
        <v>1</v>
      </c>
      <c r="D681">
        <v>2150</v>
      </c>
      <c r="E681">
        <v>100</v>
      </c>
      <c r="F681">
        <v>0.5</v>
      </c>
      <c r="G681">
        <v>0</v>
      </c>
      <c r="H681">
        <v>680</v>
      </c>
      <c r="I681">
        <v>56.744</v>
      </c>
      <c r="J681">
        <v>6.2603929999999997</v>
      </c>
      <c r="K681" t="s">
        <v>49</v>
      </c>
      <c r="L681" t="s">
        <v>49</v>
      </c>
      <c r="M681">
        <v>39.240859999999998</v>
      </c>
    </row>
    <row r="682" spans="1:13" hidden="1" x14ac:dyDescent="0.2">
      <c r="A682">
        <v>1500</v>
      </c>
      <c r="B682">
        <v>0.05</v>
      </c>
      <c r="C682">
        <v>0</v>
      </c>
      <c r="D682">
        <v>2500</v>
      </c>
      <c r="E682">
        <v>200</v>
      </c>
      <c r="F682">
        <v>0.3</v>
      </c>
      <c r="G682">
        <v>1</v>
      </c>
      <c r="H682">
        <v>681</v>
      </c>
      <c r="I682">
        <v>146.74299999999999</v>
      </c>
      <c r="J682">
        <v>2.722315</v>
      </c>
      <c r="K682">
        <v>5.9071759999999998</v>
      </c>
      <c r="L682">
        <v>11.21242</v>
      </c>
      <c r="M682">
        <v>20.52628</v>
      </c>
    </row>
    <row r="683" spans="1:13" hidden="1" x14ac:dyDescent="0.2">
      <c r="A683">
        <v>1100</v>
      </c>
      <c r="B683">
        <v>0.1</v>
      </c>
      <c r="C683">
        <v>0</v>
      </c>
      <c r="D683">
        <v>2150</v>
      </c>
      <c r="E683">
        <v>200</v>
      </c>
      <c r="F683">
        <v>0.4</v>
      </c>
      <c r="G683">
        <v>1</v>
      </c>
      <c r="H683">
        <v>682</v>
      </c>
      <c r="I683">
        <v>96.348529999999997</v>
      </c>
      <c r="J683">
        <v>3.416194</v>
      </c>
      <c r="K683">
        <v>8.6031309999999994</v>
      </c>
      <c r="L683" t="s">
        <v>49</v>
      </c>
      <c r="M683">
        <v>26.50628</v>
      </c>
    </row>
    <row r="684" spans="1:13" hidden="1" x14ac:dyDescent="0.2">
      <c r="A684">
        <v>1900</v>
      </c>
      <c r="B684">
        <v>0.1</v>
      </c>
      <c r="C684">
        <v>0.5</v>
      </c>
      <c r="D684">
        <v>2150</v>
      </c>
      <c r="E684">
        <v>200</v>
      </c>
      <c r="F684">
        <v>0.5</v>
      </c>
      <c r="G684">
        <v>2</v>
      </c>
      <c r="H684">
        <v>683</v>
      </c>
      <c r="I684">
        <v>49.159030000000001</v>
      </c>
      <c r="J684">
        <v>10.13654</v>
      </c>
      <c r="K684" t="s">
        <v>49</v>
      </c>
      <c r="L684" t="s">
        <v>49</v>
      </c>
      <c r="M684">
        <v>46.669800000000002</v>
      </c>
    </row>
    <row r="685" spans="1:13" hidden="1" x14ac:dyDescent="0.2">
      <c r="A685">
        <v>1500</v>
      </c>
      <c r="B685">
        <v>0.1</v>
      </c>
      <c r="C685">
        <v>0</v>
      </c>
      <c r="D685">
        <v>3000</v>
      </c>
      <c r="E685">
        <v>100</v>
      </c>
      <c r="F685">
        <v>0.5</v>
      </c>
      <c r="G685">
        <v>0</v>
      </c>
      <c r="H685">
        <v>684</v>
      </c>
      <c r="I685">
        <v>82.885300000000001</v>
      </c>
      <c r="J685">
        <v>4.2700300000000002</v>
      </c>
      <c r="K685">
        <v>11.73822</v>
      </c>
      <c r="L685" t="s">
        <v>49</v>
      </c>
      <c r="M685">
        <v>29.99662</v>
      </c>
    </row>
    <row r="686" spans="1:13" hidden="1" x14ac:dyDescent="0.2">
      <c r="A686">
        <v>1900</v>
      </c>
      <c r="B686">
        <v>0.15</v>
      </c>
      <c r="C686">
        <v>0</v>
      </c>
      <c r="D686">
        <v>2150</v>
      </c>
      <c r="E686">
        <v>100</v>
      </c>
      <c r="F686">
        <v>0.4</v>
      </c>
      <c r="G686">
        <v>2</v>
      </c>
      <c r="H686">
        <v>685</v>
      </c>
      <c r="I686">
        <v>41.204819999999998</v>
      </c>
      <c r="J686">
        <v>8.7879919999999991</v>
      </c>
      <c r="K686" t="s">
        <v>49</v>
      </c>
      <c r="L686" t="s">
        <v>49</v>
      </c>
      <c r="M686">
        <v>50.032389999999999</v>
      </c>
    </row>
    <row r="687" spans="1:13" hidden="1" x14ac:dyDescent="0.2">
      <c r="A687">
        <v>1100</v>
      </c>
      <c r="B687">
        <v>0.05</v>
      </c>
      <c r="C687">
        <v>1</v>
      </c>
      <c r="D687">
        <v>2150</v>
      </c>
      <c r="E687">
        <v>200</v>
      </c>
      <c r="F687">
        <v>0.4</v>
      </c>
      <c r="G687">
        <v>2</v>
      </c>
      <c r="H687">
        <v>686</v>
      </c>
      <c r="I687">
        <v>136.0633</v>
      </c>
      <c r="J687">
        <v>4.7651579999999996</v>
      </c>
      <c r="K687">
        <v>8.5013109999999994</v>
      </c>
      <c r="L687">
        <v>14.95548</v>
      </c>
      <c r="M687">
        <v>23.689419999999998</v>
      </c>
    </row>
    <row r="688" spans="1:13" hidden="1" x14ac:dyDescent="0.2">
      <c r="A688">
        <v>1100</v>
      </c>
      <c r="B688">
        <v>0.05</v>
      </c>
      <c r="C688">
        <v>0</v>
      </c>
      <c r="D688">
        <v>2500</v>
      </c>
      <c r="E688">
        <v>100</v>
      </c>
      <c r="F688">
        <v>0.3</v>
      </c>
      <c r="G688">
        <v>1</v>
      </c>
      <c r="H688">
        <v>687</v>
      </c>
      <c r="I688">
        <v>100.2163</v>
      </c>
      <c r="J688">
        <v>2.3032210000000002</v>
      </c>
      <c r="K688">
        <v>4.7707649999999999</v>
      </c>
      <c r="L688">
        <v>8.0913260000000005</v>
      </c>
      <c r="M688">
        <v>21.794799999999999</v>
      </c>
    </row>
    <row r="689" spans="1:13" hidden="1" x14ac:dyDescent="0.2">
      <c r="A689">
        <v>1100</v>
      </c>
      <c r="B689">
        <v>0.05</v>
      </c>
      <c r="C689">
        <v>1</v>
      </c>
      <c r="D689">
        <v>2150</v>
      </c>
      <c r="E689">
        <v>100</v>
      </c>
      <c r="F689">
        <v>0.4</v>
      </c>
      <c r="G689">
        <v>0</v>
      </c>
      <c r="H689">
        <v>688</v>
      </c>
      <c r="I689">
        <v>100.1074</v>
      </c>
      <c r="J689">
        <v>4.7443900000000001</v>
      </c>
      <c r="K689">
        <v>8.4804399999999998</v>
      </c>
      <c r="L689">
        <v>14.948840000000001</v>
      </c>
      <c r="M689">
        <v>25.337569999999999</v>
      </c>
    </row>
    <row r="690" spans="1:13" hidden="1" x14ac:dyDescent="0.2">
      <c r="A690">
        <v>1500</v>
      </c>
      <c r="B690">
        <v>0.1</v>
      </c>
      <c r="C690">
        <v>0</v>
      </c>
      <c r="D690">
        <v>2150</v>
      </c>
      <c r="E690">
        <v>200</v>
      </c>
      <c r="F690">
        <v>0.3</v>
      </c>
      <c r="G690">
        <v>1</v>
      </c>
      <c r="H690">
        <v>689</v>
      </c>
      <c r="I690">
        <v>93.145870000000002</v>
      </c>
      <c r="J690">
        <v>3.5306920000000002</v>
      </c>
      <c r="K690">
        <v>8.9814139999999991</v>
      </c>
      <c r="L690" t="s">
        <v>49</v>
      </c>
      <c r="M690">
        <v>27.08953</v>
      </c>
    </row>
    <row r="691" spans="1:13" hidden="1" x14ac:dyDescent="0.2">
      <c r="A691">
        <v>1500</v>
      </c>
      <c r="B691">
        <v>0.1</v>
      </c>
      <c r="C691">
        <v>0.5</v>
      </c>
      <c r="D691">
        <v>3000</v>
      </c>
      <c r="E691">
        <v>200</v>
      </c>
      <c r="F691">
        <v>0.3</v>
      </c>
      <c r="G691">
        <v>1</v>
      </c>
      <c r="H691">
        <v>690</v>
      </c>
      <c r="I691">
        <v>123.1704</v>
      </c>
      <c r="J691">
        <v>3.1802800000000002</v>
      </c>
      <c r="K691">
        <v>6.2798559999999997</v>
      </c>
      <c r="L691">
        <v>13.183859999999999</v>
      </c>
      <c r="M691">
        <v>22.272410000000001</v>
      </c>
    </row>
    <row r="692" spans="1:13" hidden="1" x14ac:dyDescent="0.2">
      <c r="A692">
        <v>1900</v>
      </c>
      <c r="B692">
        <v>0.15</v>
      </c>
      <c r="C692">
        <v>0.5</v>
      </c>
      <c r="D692">
        <v>2150</v>
      </c>
      <c r="E692">
        <v>150</v>
      </c>
      <c r="F692">
        <v>0.4</v>
      </c>
      <c r="G692">
        <v>1</v>
      </c>
      <c r="H692">
        <v>691</v>
      </c>
      <c r="I692">
        <v>41.197929999999999</v>
      </c>
      <c r="J692">
        <v>9.5754450000000002</v>
      </c>
      <c r="K692" t="s">
        <v>49</v>
      </c>
      <c r="L692" t="s">
        <v>49</v>
      </c>
      <c r="M692">
        <v>50.773119999999999</v>
      </c>
    </row>
    <row r="693" spans="1:13" hidden="1" x14ac:dyDescent="0.2">
      <c r="A693">
        <v>1900</v>
      </c>
      <c r="B693">
        <v>0.15</v>
      </c>
      <c r="C693">
        <v>0</v>
      </c>
      <c r="D693">
        <v>2500</v>
      </c>
      <c r="E693">
        <v>100</v>
      </c>
      <c r="F693">
        <v>0.3</v>
      </c>
      <c r="G693">
        <v>2</v>
      </c>
      <c r="H693">
        <v>692</v>
      </c>
      <c r="I693">
        <v>62.343119999999999</v>
      </c>
      <c r="J693">
        <v>4.3337940000000001</v>
      </c>
      <c r="K693">
        <v>20.79477</v>
      </c>
      <c r="L693" t="s">
        <v>49</v>
      </c>
      <c r="M693">
        <v>35.061950000000003</v>
      </c>
    </row>
    <row r="694" spans="1:13" hidden="1" x14ac:dyDescent="0.2">
      <c r="A694">
        <v>1100</v>
      </c>
      <c r="B694">
        <v>0.1</v>
      </c>
      <c r="C694">
        <v>1</v>
      </c>
      <c r="D694">
        <v>3000</v>
      </c>
      <c r="E694">
        <v>100</v>
      </c>
      <c r="F694">
        <v>0.3</v>
      </c>
      <c r="G694">
        <v>2</v>
      </c>
      <c r="H694">
        <v>693</v>
      </c>
      <c r="I694">
        <v>100.18259999999999</v>
      </c>
      <c r="J694">
        <v>3.158372</v>
      </c>
      <c r="K694">
        <v>5.2288269999999999</v>
      </c>
      <c r="L694">
        <v>8.9473160000000007</v>
      </c>
      <c r="M694">
        <v>22.483160000000002</v>
      </c>
    </row>
    <row r="695" spans="1:13" hidden="1" x14ac:dyDescent="0.2">
      <c r="A695">
        <v>1500</v>
      </c>
      <c r="B695">
        <v>0.15</v>
      </c>
      <c r="C695">
        <v>0.5</v>
      </c>
      <c r="D695">
        <v>2150</v>
      </c>
      <c r="E695">
        <v>100</v>
      </c>
      <c r="F695">
        <v>0.3</v>
      </c>
      <c r="G695">
        <v>1</v>
      </c>
      <c r="H695">
        <v>694</v>
      </c>
      <c r="I695">
        <v>67.088329999999999</v>
      </c>
      <c r="J695">
        <v>4.5154259999999997</v>
      </c>
      <c r="K695">
        <v>15.01</v>
      </c>
      <c r="L695" t="s">
        <v>49</v>
      </c>
      <c r="M695">
        <v>33.564219999999999</v>
      </c>
    </row>
    <row r="696" spans="1:13" hidden="1" x14ac:dyDescent="0.2">
      <c r="A696">
        <v>1900</v>
      </c>
      <c r="B696">
        <v>0.05</v>
      </c>
      <c r="C696">
        <v>0</v>
      </c>
      <c r="D696">
        <v>2500</v>
      </c>
      <c r="E696">
        <v>200</v>
      </c>
      <c r="F696">
        <v>0.4</v>
      </c>
      <c r="G696">
        <v>0</v>
      </c>
      <c r="H696">
        <v>695</v>
      </c>
      <c r="I696">
        <v>105.307</v>
      </c>
      <c r="J696">
        <v>4.7513370000000004</v>
      </c>
      <c r="K696">
        <v>11.004160000000001</v>
      </c>
      <c r="L696">
        <v>24.71114</v>
      </c>
      <c r="M696">
        <v>27.579329999999999</v>
      </c>
    </row>
    <row r="697" spans="1:13" hidden="1" x14ac:dyDescent="0.2">
      <c r="A697">
        <v>1100</v>
      </c>
      <c r="B697">
        <v>0.1</v>
      </c>
      <c r="C697">
        <v>0.5</v>
      </c>
      <c r="D697">
        <v>2150</v>
      </c>
      <c r="E697">
        <v>100</v>
      </c>
      <c r="F697">
        <v>0.4</v>
      </c>
      <c r="G697">
        <v>0</v>
      </c>
      <c r="H697">
        <v>696</v>
      </c>
      <c r="I697">
        <v>96.324809999999999</v>
      </c>
      <c r="J697">
        <v>3.9348239999999999</v>
      </c>
      <c r="K697">
        <v>9.1347500000000004</v>
      </c>
      <c r="L697" t="s">
        <v>49</v>
      </c>
      <c r="M697">
        <v>26.976040000000001</v>
      </c>
    </row>
    <row r="698" spans="1:13" hidden="1" x14ac:dyDescent="0.2">
      <c r="A698">
        <v>1900</v>
      </c>
      <c r="B698">
        <v>0.1</v>
      </c>
      <c r="C698">
        <v>0.5</v>
      </c>
      <c r="D698">
        <v>3000</v>
      </c>
      <c r="E698">
        <v>100</v>
      </c>
      <c r="F698">
        <v>0.4</v>
      </c>
      <c r="G698">
        <v>1</v>
      </c>
      <c r="H698">
        <v>697</v>
      </c>
      <c r="I698">
        <v>81.378829999999994</v>
      </c>
      <c r="J698">
        <v>5.5370309999999998</v>
      </c>
      <c r="K698">
        <v>13.272320000000001</v>
      </c>
      <c r="L698" t="s">
        <v>49</v>
      </c>
      <c r="M698">
        <v>31.477429999999998</v>
      </c>
    </row>
    <row r="699" spans="1:13" hidden="1" x14ac:dyDescent="0.2">
      <c r="A699">
        <v>1100</v>
      </c>
      <c r="B699">
        <v>0.15</v>
      </c>
      <c r="C699">
        <v>1</v>
      </c>
      <c r="D699">
        <v>2500</v>
      </c>
      <c r="E699">
        <v>200</v>
      </c>
      <c r="F699">
        <v>0.4</v>
      </c>
      <c r="G699">
        <v>2</v>
      </c>
      <c r="H699">
        <v>698</v>
      </c>
      <c r="I699">
        <v>80.267430000000004</v>
      </c>
      <c r="J699">
        <v>5.494415</v>
      </c>
      <c r="K699">
        <v>11.347799999999999</v>
      </c>
      <c r="L699" t="s">
        <v>49</v>
      </c>
      <c r="M699">
        <v>30.855689999999999</v>
      </c>
    </row>
    <row r="700" spans="1:13" hidden="1" x14ac:dyDescent="0.2">
      <c r="A700">
        <v>1500</v>
      </c>
      <c r="B700">
        <v>0.15</v>
      </c>
      <c r="C700">
        <v>1</v>
      </c>
      <c r="D700">
        <v>2150</v>
      </c>
      <c r="E700">
        <v>150</v>
      </c>
      <c r="F700">
        <v>0.4</v>
      </c>
      <c r="G700">
        <v>1</v>
      </c>
      <c r="H700">
        <v>699</v>
      </c>
      <c r="I700">
        <v>51.798020000000001</v>
      </c>
      <c r="J700">
        <v>7.6871850000000004</v>
      </c>
      <c r="K700" t="s">
        <v>49</v>
      </c>
      <c r="L700" t="s">
        <v>49</v>
      </c>
      <c r="M700">
        <v>42.882429999999999</v>
      </c>
    </row>
    <row r="701" spans="1:13" hidden="1" x14ac:dyDescent="0.2">
      <c r="A701">
        <v>1100</v>
      </c>
      <c r="B701">
        <v>0.15</v>
      </c>
      <c r="C701">
        <v>0</v>
      </c>
      <c r="D701">
        <v>2500</v>
      </c>
      <c r="E701">
        <v>200</v>
      </c>
      <c r="F701">
        <v>0.3</v>
      </c>
      <c r="G701">
        <v>2</v>
      </c>
      <c r="H701">
        <v>700</v>
      </c>
      <c r="I701">
        <v>101.9401</v>
      </c>
      <c r="J701">
        <v>2.6119829999999999</v>
      </c>
      <c r="K701">
        <v>6.5309080000000002</v>
      </c>
      <c r="L701">
        <v>20.7666</v>
      </c>
      <c r="M701">
        <v>24.05039</v>
      </c>
    </row>
    <row r="702" spans="1:13" hidden="1" x14ac:dyDescent="0.2">
      <c r="A702">
        <v>1500</v>
      </c>
      <c r="B702">
        <v>0.05</v>
      </c>
      <c r="C702">
        <v>0</v>
      </c>
      <c r="D702">
        <v>2150</v>
      </c>
      <c r="E702">
        <v>100</v>
      </c>
      <c r="F702">
        <v>0.4</v>
      </c>
      <c r="G702">
        <v>2</v>
      </c>
      <c r="H702">
        <v>701</v>
      </c>
      <c r="I702">
        <v>100.0523</v>
      </c>
      <c r="J702">
        <v>4.3017849999999997</v>
      </c>
      <c r="K702">
        <v>9.8851929999999992</v>
      </c>
      <c r="L702">
        <v>21.389250000000001</v>
      </c>
      <c r="M702">
        <v>26.577120000000001</v>
      </c>
    </row>
    <row r="703" spans="1:13" hidden="1" x14ac:dyDescent="0.2">
      <c r="A703">
        <v>1100</v>
      </c>
      <c r="B703">
        <v>0.15</v>
      </c>
      <c r="C703">
        <v>1</v>
      </c>
      <c r="D703">
        <v>3000</v>
      </c>
      <c r="E703">
        <v>200</v>
      </c>
      <c r="F703">
        <v>0.3</v>
      </c>
      <c r="G703">
        <v>2</v>
      </c>
      <c r="H703">
        <v>702</v>
      </c>
      <c r="I703">
        <v>120.1808</v>
      </c>
      <c r="J703">
        <v>4.5180420000000003</v>
      </c>
      <c r="K703">
        <v>6.9497350000000004</v>
      </c>
      <c r="L703">
        <v>13.055020000000001</v>
      </c>
      <c r="M703">
        <v>23.10942</v>
      </c>
    </row>
    <row r="704" spans="1:13" hidden="1" x14ac:dyDescent="0.2">
      <c r="A704">
        <v>1100</v>
      </c>
      <c r="B704">
        <v>0.1</v>
      </c>
      <c r="C704">
        <v>0.5</v>
      </c>
      <c r="D704">
        <v>3000</v>
      </c>
      <c r="E704">
        <v>200</v>
      </c>
      <c r="F704">
        <v>0.5</v>
      </c>
      <c r="G704">
        <v>2</v>
      </c>
      <c r="H704">
        <v>703</v>
      </c>
      <c r="I704">
        <v>107.3775</v>
      </c>
      <c r="J704">
        <v>3.638058</v>
      </c>
      <c r="K704">
        <v>7.8729500000000003</v>
      </c>
      <c r="L704">
        <v>19.628329999999998</v>
      </c>
      <c r="M704">
        <v>24.928909999999998</v>
      </c>
    </row>
    <row r="705" spans="1:13" hidden="1" x14ac:dyDescent="0.2">
      <c r="A705">
        <v>1900</v>
      </c>
      <c r="B705">
        <v>0.05</v>
      </c>
      <c r="C705">
        <v>0.5</v>
      </c>
      <c r="D705">
        <v>2150</v>
      </c>
      <c r="E705">
        <v>150</v>
      </c>
      <c r="F705">
        <v>0.5</v>
      </c>
      <c r="G705">
        <v>0</v>
      </c>
      <c r="H705">
        <v>704</v>
      </c>
      <c r="I705">
        <v>80.765299999999996</v>
      </c>
      <c r="J705">
        <v>8.0806909999999998</v>
      </c>
      <c r="K705">
        <v>19.636990000000001</v>
      </c>
      <c r="L705" t="s">
        <v>49</v>
      </c>
      <c r="M705">
        <v>35.376559999999998</v>
      </c>
    </row>
    <row r="706" spans="1:13" hidden="1" x14ac:dyDescent="0.2">
      <c r="A706">
        <v>1100</v>
      </c>
      <c r="B706">
        <v>0.15</v>
      </c>
      <c r="C706">
        <v>1</v>
      </c>
      <c r="D706">
        <v>3000</v>
      </c>
      <c r="E706">
        <v>100</v>
      </c>
      <c r="F706">
        <v>0.3</v>
      </c>
      <c r="G706">
        <v>0</v>
      </c>
      <c r="H706">
        <v>705</v>
      </c>
      <c r="I706">
        <v>100.0823</v>
      </c>
      <c r="J706">
        <v>4.5351999999999997</v>
      </c>
      <c r="K706">
        <v>6.9378599999999997</v>
      </c>
      <c r="L706">
        <v>13.02359</v>
      </c>
      <c r="M706">
        <v>24.37595</v>
      </c>
    </row>
    <row r="707" spans="1:13" hidden="1" x14ac:dyDescent="0.2">
      <c r="A707">
        <v>1500</v>
      </c>
      <c r="B707">
        <v>0.1</v>
      </c>
      <c r="C707">
        <v>0.5</v>
      </c>
      <c r="D707">
        <v>2150</v>
      </c>
      <c r="E707">
        <v>150</v>
      </c>
      <c r="F707">
        <v>0.3</v>
      </c>
      <c r="G707">
        <v>1</v>
      </c>
      <c r="H707">
        <v>706</v>
      </c>
      <c r="I707">
        <v>93.128600000000006</v>
      </c>
      <c r="J707">
        <v>4.06731</v>
      </c>
      <c r="K707">
        <v>9.5194799999999997</v>
      </c>
      <c r="L707" t="s">
        <v>49</v>
      </c>
      <c r="M707">
        <v>27.60783</v>
      </c>
    </row>
    <row r="708" spans="1:13" hidden="1" x14ac:dyDescent="0.2">
      <c r="A708">
        <v>1100</v>
      </c>
      <c r="B708">
        <v>0.15</v>
      </c>
      <c r="C708">
        <v>0.5</v>
      </c>
      <c r="D708">
        <v>3000</v>
      </c>
      <c r="E708">
        <v>150</v>
      </c>
      <c r="F708">
        <v>0.5</v>
      </c>
      <c r="G708">
        <v>2</v>
      </c>
      <c r="H708">
        <v>707</v>
      </c>
      <c r="I708">
        <v>78.318349999999995</v>
      </c>
      <c r="J708">
        <v>3.8902060000000001</v>
      </c>
      <c r="K708">
        <v>10.258710000000001</v>
      </c>
      <c r="L708" t="s">
        <v>49</v>
      </c>
      <c r="M708">
        <v>29.78134</v>
      </c>
    </row>
    <row r="709" spans="1:13" hidden="1" x14ac:dyDescent="0.2">
      <c r="A709">
        <v>1500</v>
      </c>
      <c r="B709">
        <v>0.05</v>
      </c>
      <c r="C709">
        <v>1</v>
      </c>
      <c r="D709">
        <v>2150</v>
      </c>
      <c r="E709">
        <v>200</v>
      </c>
      <c r="F709">
        <v>0.4</v>
      </c>
      <c r="G709">
        <v>0</v>
      </c>
      <c r="H709">
        <v>708</v>
      </c>
      <c r="I709">
        <v>111.0214</v>
      </c>
      <c r="J709">
        <v>6.3584370000000003</v>
      </c>
      <c r="K709">
        <v>11.95823</v>
      </c>
      <c r="L709">
        <v>23.398289999999999</v>
      </c>
      <c r="M709">
        <v>28.299700000000001</v>
      </c>
    </row>
    <row r="710" spans="1:13" hidden="1" x14ac:dyDescent="0.2">
      <c r="A710">
        <v>1500</v>
      </c>
      <c r="B710">
        <v>0.1</v>
      </c>
      <c r="C710">
        <v>1</v>
      </c>
      <c r="D710">
        <v>2150</v>
      </c>
      <c r="E710">
        <v>100</v>
      </c>
      <c r="F710">
        <v>0.3</v>
      </c>
      <c r="G710">
        <v>1</v>
      </c>
      <c r="H710">
        <v>709</v>
      </c>
      <c r="I710">
        <v>93.115549999999999</v>
      </c>
      <c r="J710">
        <v>5.2240000000000002</v>
      </c>
      <c r="K710">
        <v>10.643829999999999</v>
      </c>
      <c r="L710" t="s">
        <v>49</v>
      </c>
      <c r="M710">
        <v>28.732109999999999</v>
      </c>
    </row>
    <row r="711" spans="1:13" hidden="1" x14ac:dyDescent="0.2">
      <c r="A711">
        <v>1500</v>
      </c>
      <c r="B711">
        <v>0.15</v>
      </c>
      <c r="C711">
        <v>1</v>
      </c>
      <c r="D711">
        <v>2150</v>
      </c>
      <c r="E711">
        <v>200</v>
      </c>
      <c r="F711">
        <v>0.3</v>
      </c>
      <c r="G711">
        <v>1</v>
      </c>
      <c r="H711">
        <v>710</v>
      </c>
      <c r="I711">
        <v>67.088040000000007</v>
      </c>
      <c r="J711">
        <v>5.533938</v>
      </c>
      <c r="K711">
        <v>16.019970000000001</v>
      </c>
      <c r="L711" t="s">
        <v>49</v>
      </c>
      <c r="M711">
        <v>34.559379999999997</v>
      </c>
    </row>
    <row r="712" spans="1:13" hidden="1" x14ac:dyDescent="0.2">
      <c r="A712">
        <v>1900</v>
      </c>
      <c r="B712">
        <v>0.15</v>
      </c>
      <c r="C712">
        <v>1</v>
      </c>
      <c r="D712">
        <v>2150</v>
      </c>
      <c r="E712">
        <v>150</v>
      </c>
      <c r="F712">
        <v>0.4</v>
      </c>
      <c r="G712">
        <v>2</v>
      </c>
      <c r="H712">
        <v>711</v>
      </c>
      <c r="I712">
        <v>41.197429999999997</v>
      </c>
      <c r="J712">
        <v>11.477980000000001</v>
      </c>
      <c r="K712" t="s">
        <v>49</v>
      </c>
      <c r="L712" t="s">
        <v>49</v>
      </c>
      <c r="M712">
        <v>52.640880000000003</v>
      </c>
    </row>
    <row r="713" spans="1:13" hidden="1" x14ac:dyDescent="0.2">
      <c r="A713">
        <v>1100</v>
      </c>
      <c r="B713">
        <v>0.05</v>
      </c>
      <c r="C713">
        <v>0.5</v>
      </c>
      <c r="D713">
        <v>2150</v>
      </c>
      <c r="E713">
        <v>200</v>
      </c>
      <c r="F713">
        <v>0.4</v>
      </c>
      <c r="G713">
        <v>1</v>
      </c>
      <c r="H713">
        <v>712</v>
      </c>
      <c r="I713">
        <v>136.02690000000001</v>
      </c>
      <c r="J713">
        <v>3.5985740000000002</v>
      </c>
      <c r="K713">
        <v>7.3053910000000002</v>
      </c>
      <c r="L713">
        <v>13.787800000000001</v>
      </c>
      <c r="M713">
        <v>22.491050000000001</v>
      </c>
    </row>
    <row r="714" spans="1:13" hidden="1" x14ac:dyDescent="0.2">
      <c r="A714">
        <v>1100</v>
      </c>
      <c r="B714">
        <v>0.15</v>
      </c>
      <c r="C714">
        <v>0</v>
      </c>
      <c r="D714">
        <v>3000</v>
      </c>
      <c r="E714">
        <v>200</v>
      </c>
      <c r="F714">
        <v>0.5</v>
      </c>
      <c r="G714">
        <v>2</v>
      </c>
      <c r="H714">
        <v>713</v>
      </c>
      <c r="I714">
        <v>78.321340000000006</v>
      </c>
      <c r="J714">
        <v>3.2575340000000002</v>
      </c>
      <c r="K714">
        <v>9.6102989999999995</v>
      </c>
      <c r="L714" t="s">
        <v>49</v>
      </c>
      <c r="M714">
        <v>29.18601</v>
      </c>
    </row>
    <row r="715" spans="1:13" x14ac:dyDescent="0.2">
      <c r="A715">
        <v>1900</v>
      </c>
      <c r="B715">
        <v>0.05</v>
      </c>
      <c r="C715">
        <v>1</v>
      </c>
      <c r="D715">
        <v>2500</v>
      </c>
      <c r="E715">
        <v>150</v>
      </c>
      <c r="F715">
        <v>0.3</v>
      </c>
      <c r="G715">
        <v>0</v>
      </c>
      <c r="H715">
        <v>714</v>
      </c>
      <c r="I715">
        <v>126.23609999999999</v>
      </c>
      <c r="J715">
        <v>5.6136530000000002</v>
      </c>
      <c r="K715">
        <v>9.8494960000000003</v>
      </c>
      <c r="L715">
        <v>17.68695</v>
      </c>
      <c r="M715">
        <v>25.5535</v>
      </c>
    </row>
    <row r="716" spans="1:13" hidden="1" x14ac:dyDescent="0.2">
      <c r="A716">
        <v>1900</v>
      </c>
      <c r="B716">
        <v>0.05</v>
      </c>
      <c r="C716">
        <v>0.5</v>
      </c>
      <c r="D716">
        <v>2500</v>
      </c>
      <c r="E716">
        <v>150</v>
      </c>
      <c r="F716">
        <v>0.4</v>
      </c>
      <c r="G716">
        <v>0</v>
      </c>
      <c r="H716">
        <v>715</v>
      </c>
      <c r="I716">
        <v>105.2431</v>
      </c>
      <c r="J716">
        <v>5.5831280000000003</v>
      </c>
      <c r="K716">
        <v>11.850339999999999</v>
      </c>
      <c r="L716">
        <v>25.576160000000002</v>
      </c>
      <c r="M716">
        <v>28.37425</v>
      </c>
    </row>
    <row r="717" spans="1:13" hidden="1" x14ac:dyDescent="0.2">
      <c r="A717">
        <v>1900</v>
      </c>
      <c r="B717">
        <v>0.15</v>
      </c>
      <c r="C717">
        <v>0.5</v>
      </c>
      <c r="D717">
        <v>2150</v>
      </c>
      <c r="E717">
        <v>150</v>
      </c>
      <c r="F717">
        <v>0.3</v>
      </c>
      <c r="G717">
        <v>0</v>
      </c>
      <c r="H717">
        <v>716</v>
      </c>
      <c r="I717">
        <v>53.78284</v>
      </c>
      <c r="J717">
        <v>6.1750319999999999</v>
      </c>
      <c r="K717" t="s">
        <v>49</v>
      </c>
      <c r="L717" t="s">
        <v>49</v>
      </c>
      <c r="M717">
        <v>40.43871</v>
      </c>
    </row>
    <row r="718" spans="1:13" hidden="1" x14ac:dyDescent="0.2">
      <c r="A718">
        <v>1900</v>
      </c>
      <c r="B718">
        <v>0.05</v>
      </c>
      <c r="C718">
        <v>0.5</v>
      </c>
      <c r="D718">
        <v>2150</v>
      </c>
      <c r="E718">
        <v>200</v>
      </c>
      <c r="F718">
        <v>0.5</v>
      </c>
      <c r="G718">
        <v>1</v>
      </c>
      <c r="H718">
        <v>717</v>
      </c>
      <c r="I718">
        <v>80.765299999999996</v>
      </c>
      <c r="J718">
        <v>8.1092230000000001</v>
      </c>
      <c r="K718">
        <v>19.627859999999998</v>
      </c>
      <c r="L718" t="s">
        <v>49</v>
      </c>
      <c r="M718">
        <v>35.371830000000003</v>
      </c>
    </row>
    <row r="719" spans="1:13" hidden="1" x14ac:dyDescent="0.2">
      <c r="A719">
        <v>1900</v>
      </c>
      <c r="B719">
        <v>0.15</v>
      </c>
      <c r="C719">
        <v>0.5</v>
      </c>
      <c r="D719">
        <v>3000</v>
      </c>
      <c r="E719">
        <v>200</v>
      </c>
      <c r="F719">
        <v>0.5</v>
      </c>
      <c r="G719">
        <v>2</v>
      </c>
      <c r="H719">
        <v>718</v>
      </c>
      <c r="I719">
        <v>46.352930000000001</v>
      </c>
      <c r="J719">
        <v>7.9851340000000004</v>
      </c>
      <c r="K719" t="s">
        <v>49</v>
      </c>
      <c r="L719" t="s">
        <v>49</v>
      </c>
      <c r="M719">
        <v>46.115920000000003</v>
      </c>
    </row>
    <row r="720" spans="1:13" hidden="1" x14ac:dyDescent="0.2">
      <c r="A720">
        <v>1900</v>
      </c>
      <c r="B720">
        <v>0.15</v>
      </c>
      <c r="C720">
        <v>0</v>
      </c>
      <c r="D720">
        <v>2500</v>
      </c>
      <c r="E720">
        <v>200</v>
      </c>
      <c r="F720">
        <v>0.3</v>
      </c>
      <c r="G720">
        <v>1</v>
      </c>
      <c r="H720">
        <v>719</v>
      </c>
      <c r="I720">
        <v>62.343119999999999</v>
      </c>
      <c r="J720">
        <v>4.3180860000000001</v>
      </c>
      <c r="K720">
        <v>20.772639999999999</v>
      </c>
      <c r="L720" t="s">
        <v>49</v>
      </c>
      <c r="M720">
        <v>35.0608</v>
      </c>
    </row>
    <row r="721" spans="1:13" hidden="1" x14ac:dyDescent="0.2">
      <c r="A721">
        <v>1500</v>
      </c>
      <c r="B721">
        <v>0.1</v>
      </c>
      <c r="C721">
        <v>0.5</v>
      </c>
      <c r="D721">
        <v>3000</v>
      </c>
      <c r="E721">
        <v>150</v>
      </c>
      <c r="F721">
        <v>0.3</v>
      </c>
      <c r="G721">
        <v>0</v>
      </c>
      <c r="H721">
        <v>720</v>
      </c>
      <c r="I721">
        <v>123.1704</v>
      </c>
      <c r="J721">
        <v>3.1705049999999999</v>
      </c>
      <c r="K721">
        <v>6.2696949999999996</v>
      </c>
      <c r="L721">
        <v>13.15781</v>
      </c>
      <c r="M721">
        <v>22.260940000000002</v>
      </c>
    </row>
    <row r="722" spans="1:13" hidden="1" x14ac:dyDescent="0.2">
      <c r="A722">
        <v>1500</v>
      </c>
      <c r="B722">
        <v>0.15</v>
      </c>
      <c r="C722">
        <v>0</v>
      </c>
      <c r="D722">
        <v>2150</v>
      </c>
      <c r="E722">
        <v>100</v>
      </c>
      <c r="F722">
        <v>0.4</v>
      </c>
      <c r="G722">
        <v>1</v>
      </c>
      <c r="H722">
        <v>721</v>
      </c>
      <c r="I722">
        <v>51.799289999999999</v>
      </c>
      <c r="J722">
        <v>5.8064049999999998</v>
      </c>
      <c r="K722" t="s">
        <v>49</v>
      </c>
      <c r="L722" t="s">
        <v>49</v>
      </c>
      <c r="M722">
        <v>41.069809999999997</v>
      </c>
    </row>
    <row r="723" spans="1:13" hidden="1" x14ac:dyDescent="0.2">
      <c r="A723">
        <v>1500</v>
      </c>
      <c r="B723">
        <v>0.15</v>
      </c>
      <c r="C723">
        <v>0.5</v>
      </c>
      <c r="D723">
        <v>2500</v>
      </c>
      <c r="E723">
        <v>150</v>
      </c>
      <c r="F723">
        <v>0.5</v>
      </c>
      <c r="G723">
        <v>2</v>
      </c>
      <c r="H723">
        <v>722</v>
      </c>
      <c r="I723">
        <v>48.75421</v>
      </c>
      <c r="J723">
        <v>7.2250230000000002</v>
      </c>
      <c r="K723" t="s">
        <v>49</v>
      </c>
      <c r="L723" t="s">
        <v>49</v>
      </c>
      <c r="M723">
        <v>44.008420000000001</v>
      </c>
    </row>
    <row r="724" spans="1:13" hidden="1" x14ac:dyDescent="0.2">
      <c r="A724">
        <v>1900</v>
      </c>
      <c r="B724">
        <v>0.15</v>
      </c>
      <c r="C724">
        <v>0.5</v>
      </c>
      <c r="D724">
        <v>2150</v>
      </c>
      <c r="E724">
        <v>200</v>
      </c>
      <c r="F724">
        <v>0.5</v>
      </c>
      <c r="G724">
        <v>0</v>
      </c>
      <c r="H724">
        <v>723</v>
      </c>
      <c r="I724">
        <v>33.247909999999997</v>
      </c>
      <c r="J724">
        <v>16.505299999999998</v>
      </c>
      <c r="K724" t="s">
        <v>49</v>
      </c>
      <c r="L724" t="s">
        <v>49</v>
      </c>
      <c r="M724">
        <v>61.192639999999997</v>
      </c>
    </row>
    <row r="725" spans="1:13" hidden="1" x14ac:dyDescent="0.2">
      <c r="A725">
        <v>1500</v>
      </c>
      <c r="B725">
        <v>0.15</v>
      </c>
      <c r="C725">
        <v>1</v>
      </c>
      <c r="D725">
        <v>3000</v>
      </c>
      <c r="E725">
        <v>100</v>
      </c>
      <c r="F725">
        <v>0.4</v>
      </c>
      <c r="G725">
        <v>2</v>
      </c>
      <c r="H725">
        <v>724</v>
      </c>
      <c r="I725">
        <v>71.683260000000004</v>
      </c>
      <c r="J725">
        <v>5.7694380000000001</v>
      </c>
      <c r="K725">
        <v>13.96888</v>
      </c>
      <c r="L725" t="s">
        <v>49</v>
      </c>
      <c r="M725">
        <v>33.410110000000003</v>
      </c>
    </row>
    <row r="726" spans="1:13" hidden="1" x14ac:dyDescent="0.2">
      <c r="A726">
        <v>1500</v>
      </c>
      <c r="B726">
        <v>0.05</v>
      </c>
      <c r="C726">
        <v>0</v>
      </c>
      <c r="D726">
        <v>2500</v>
      </c>
      <c r="E726">
        <v>150</v>
      </c>
      <c r="F726">
        <v>0.5</v>
      </c>
      <c r="G726">
        <v>2</v>
      </c>
      <c r="H726">
        <v>725</v>
      </c>
      <c r="I726">
        <v>106.9293</v>
      </c>
      <c r="J726">
        <v>4.6866950000000003</v>
      </c>
      <c r="K726">
        <v>10.801629999999999</v>
      </c>
      <c r="L726">
        <v>23.841729999999998</v>
      </c>
      <c r="M726">
        <v>27.294979999999999</v>
      </c>
    </row>
    <row r="727" spans="1:13" hidden="1" x14ac:dyDescent="0.2">
      <c r="A727">
        <v>1900</v>
      </c>
      <c r="B727">
        <v>0.15</v>
      </c>
      <c r="C727">
        <v>1</v>
      </c>
      <c r="D727">
        <v>3000</v>
      </c>
      <c r="E727">
        <v>150</v>
      </c>
      <c r="F727">
        <v>0.5</v>
      </c>
      <c r="G727">
        <v>2</v>
      </c>
      <c r="H727">
        <v>726</v>
      </c>
      <c r="I727">
        <v>46.352229999999999</v>
      </c>
      <c r="J727">
        <v>9.735538</v>
      </c>
      <c r="K727" t="s">
        <v>49</v>
      </c>
      <c r="L727" t="s">
        <v>49</v>
      </c>
      <c r="M727">
        <v>47.766939999999998</v>
      </c>
    </row>
    <row r="728" spans="1:13" hidden="1" x14ac:dyDescent="0.2">
      <c r="A728">
        <v>1500</v>
      </c>
      <c r="B728">
        <v>0.1</v>
      </c>
      <c r="C728">
        <v>1</v>
      </c>
      <c r="D728">
        <v>3000</v>
      </c>
      <c r="E728">
        <v>100</v>
      </c>
      <c r="F728">
        <v>0.4</v>
      </c>
      <c r="G728">
        <v>1</v>
      </c>
      <c r="H728">
        <v>727</v>
      </c>
      <c r="I728">
        <v>99.296589999999995</v>
      </c>
      <c r="J728">
        <v>5.8982049999999999</v>
      </c>
      <c r="K728">
        <v>10.750629999999999</v>
      </c>
      <c r="L728" t="s">
        <v>49</v>
      </c>
      <c r="M728">
        <v>28.358529999999998</v>
      </c>
    </row>
    <row r="729" spans="1:13" hidden="1" x14ac:dyDescent="0.2">
      <c r="A729">
        <v>1100</v>
      </c>
      <c r="B729">
        <v>0.1</v>
      </c>
      <c r="C729">
        <v>0</v>
      </c>
      <c r="D729">
        <v>2500</v>
      </c>
      <c r="E729">
        <v>150</v>
      </c>
      <c r="F729">
        <v>0.3</v>
      </c>
      <c r="G729">
        <v>0</v>
      </c>
      <c r="H729">
        <v>728</v>
      </c>
      <c r="I729">
        <v>134.22479999999999</v>
      </c>
      <c r="J729">
        <v>2.4543849999999998</v>
      </c>
      <c r="K729">
        <v>5.4532889999999998</v>
      </c>
      <c r="L729">
        <v>10.605169999999999</v>
      </c>
      <c r="M729">
        <v>20.52929</v>
      </c>
    </row>
    <row r="730" spans="1:13" hidden="1" x14ac:dyDescent="0.2">
      <c r="A730">
        <v>1100</v>
      </c>
      <c r="B730">
        <v>0.05</v>
      </c>
      <c r="C730">
        <v>0.5</v>
      </c>
      <c r="D730">
        <v>3000</v>
      </c>
      <c r="E730">
        <v>100</v>
      </c>
      <c r="F730">
        <v>0.5</v>
      </c>
      <c r="G730">
        <v>2</v>
      </c>
      <c r="H730">
        <v>729</v>
      </c>
      <c r="I730">
        <v>100.1374</v>
      </c>
      <c r="J730">
        <v>3.470936</v>
      </c>
      <c r="K730">
        <v>6.6863270000000004</v>
      </c>
      <c r="L730">
        <v>11.954029999999999</v>
      </c>
      <c r="M730">
        <v>23.593360000000001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Racer Settings</vt:lpstr>
      <vt:lpstr>Model2</vt:lpstr>
      <vt:lpstr>Sheet2</vt:lpstr>
      <vt:lpstr>Sheet1</vt:lpstr>
      <vt:lpstr>Sheet6</vt:lpstr>
      <vt:lpstr>Sheet4</vt:lpstr>
      <vt:lpstr>CarDataOutput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Nash, Gemma M</dc:creator>
  <cp:keywords/>
  <dc:description/>
  <cp:lastModifiedBy>Nash, Gemma M</cp:lastModifiedBy>
  <cp:revision/>
  <dcterms:created xsi:type="dcterms:W3CDTF">2018-10-09T18:18:33Z</dcterms:created>
  <dcterms:modified xsi:type="dcterms:W3CDTF">2018-10-10T22:46:00Z</dcterms:modified>
  <cp:category/>
  <cp:contentStatus/>
</cp:coreProperties>
</file>