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0490" windowHeight="7530" tabRatio="600" firstSheet="1" activeTab="3" autoFilterDateGrouping="1"/>
  </bookViews>
  <sheets>
    <sheet name="NAV000" sheetId="1" state="hidden" r:id="rId1"/>
    <sheet name="ドラック実績" sheetId="2" state="visible" r:id="rId2"/>
    <sheet name="調剤実績" sheetId="3" state="visible" r:id="rId3"/>
    <sheet name="月度報告書" sheetId="4" state="visible" r:id="rId4"/>
    <sheet name="Sheet3" sheetId="5" state="visible" r:id="rId5"/>
  </sheets>
  <definedNames>
    <definedName name="_xlnm.Print_Area" localSheetId="3">'月度報告書'!$A$1:$K$59</definedName>
  </definedNames>
  <calcPr calcId="162913" fullCalcOnLoad="1"/>
</workbook>
</file>

<file path=xl/styles.xml><?xml version="1.0" encoding="utf-8"?>
<styleSheet xmlns="http://schemas.openxmlformats.org/spreadsheetml/2006/main">
  <numFmts count="16">
    <numFmt numFmtId="164" formatCode="0;&quot;▲ &quot;0"/>
    <numFmt numFmtId="165" formatCode="0.00_ "/>
    <numFmt numFmtId="166" formatCode="_ &quot;¥&quot;* #,##0_ ;_ &quot;¥&quot;* \-#,##0_ ;_ &quot;¥&quot;* &quot;-&quot;_ ;_ @_ "/>
    <numFmt numFmtId="167" formatCode="#,##0_ ;[Red]\-#,##0\ "/>
    <numFmt numFmtId="168" formatCode="#,##0.00_ ;[Red]\-#,##0.00\ "/>
    <numFmt numFmtId="169" formatCode="m&quot;月&quot;d&quot;日&quot;;@"/>
    <numFmt numFmtId="170" formatCode="_ &quot;¥&quot;* #,##0.00_ ;_ &quot;¥&quot;* \-#,##0.00_ ;_ &quot;¥&quot;* &quot;-&quot;??_ ;_ @_ "/>
    <numFmt numFmtId="171" formatCode="0.000%"/>
    <numFmt numFmtId="172" formatCode="0.0_ "/>
    <numFmt numFmtId="173" formatCode="&quot;¥&quot;#,##0;[Red]&quot;¥&quot;\-#,##0"/>
    <numFmt numFmtId="174" formatCode="&quot;¥&quot;#,##0;&quot;¥&quot;\-#,##0"/>
    <numFmt numFmtId="175" formatCode="0_ "/>
    <numFmt numFmtId="176" formatCode="0_);[Red]\(0\)"/>
    <numFmt numFmtId="177" formatCode="0.00_);[Red]\(0.00\)"/>
    <numFmt numFmtId="178" formatCode="#,##0.0"/>
    <numFmt numFmtId="179" formatCode="#,##0;&quot;▲ &quot;#,##0"/>
  </numFmts>
  <fonts count="31">
    <font>
      <name val="ＭＳ Ｐゴシック"/>
      <charset val="128"/>
      <family val="3"/>
      <sz val="11"/>
    </font>
    <font>
      <name val="ＭＳ Ｐゴシック"/>
      <charset val="128"/>
      <family val="3"/>
      <sz val="11"/>
    </font>
    <font>
      <name val="ＭＳ Ｐゴシック"/>
      <charset val="128"/>
      <family val="3"/>
      <sz val="8"/>
    </font>
    <font>
      <name val="ＭＳ Ｐゴシック"/>
      <charset val="128"/>
      <family val="3"/>
      <sz val="14"/>
    </font>
    <font>
      <name val="ＭＳ Ｐゴシック"/>
      <charset val="128"/>
      <family val="3"/>
      <sz val="18"/>
    </font>
    <font>
      <name val="ＭＳ Ｐゴシック"/>
      <charset val="128"/>
      <family val="3"/>
      <sz val="12"/>
    </font>
    <font>
      <name val="ＭＳ Ｐゴシック"/>
      <charset val="128"/>
      <family val="3"/>
      <sz val="6"/>
    </font>
    <font>
      <name val="ＭＳ Ｐゴシック"/>
      <charset val="128"/>
      <family val="3"/>
      <sz val="11"/>
    </font>
    <font>
      <name val="ＭＳ Ｐゴシック"/>
      <charset val="128"/>
      <family val="3"/>
      <sz val="17"/>
    </font>
    <font>
      <name val="ＭＳ Ｐゴシック"/>
      <charset val="128"/>
      <family val="3"/>
      <b val="1"/>
      <sz val="14"/>
    </font>
    <font>
      <name val="ＭＳ Ｐ明朝"/>
      <charset val="128"/>
      <family val="1"/>
      <sz val="12"/>
    </font>
    <font>
      <name val="ＭＳ Ｐ明朝"/>
      <charset val="128"/>
      <family val="1"/>
      <sz val="8"/>
    </font>
    <font>
      <name val="ＭＳ Ｐ明朝"/>
      <charset val="128"/>
      <family val="1"/>
      <sz val="11"/>
    </font>
    <font>
      <name val="ＭＳ Ｐ明朝"/>
      <charset val="128"/>
      <family val="1"/>
      <sz val="13"/>
    </font>
    <font>
      <name val="ＭＳ Ｐ明朝"/>
      <charset val="128"/>
      <family val="1"/>
      <sz val="10"/>
    </font>
    <font>
      <name val="ＭＳ Ｐ明朝"/>
      <charset val="128"/>
      <family val="1"/>
      <sz val="9"/>
    </font>
    <font>
      <name val="ＭＳ Ｐゴシック"/>
      <charset val="128"/>
      <family val="3"/>
      <sz val="10"/>
    </font>
    <font>
      <name val="ＭＳ Ｐゴシック"/>
      <charset val="128"/>
      <family val="3"/>
      <sz val="16"/>
    </font>
    <font>
      <name val="ＭＳ Ｐゴシック"/>
      <charset val="128"/>
      <family val="3"/>
      <b val="1"/>
      <color rgb="FFFF0000"/>
      <sz val="16"/>
    </font>
    <font>
      <name val="ＭＳ Ｐゴシック"/>
      <charset val="128"/>
      <family val="3"/>
      <sz val="13"/>
    </font>
    <font>
      <name val="ＭＳ Ｐゴシック"/>
      <charset val="128"/>
      <family val="3"/>
      <b val="1"/>
      <sz val="16"/>
    </font>
    <font>
      <name val="ＭＳ Ｐゴシック"/>
      <charset val="128"/>
      <family val="3"/>
      <sz val="9"/>
    </font>
    <font>
      <name val="ＭＳ Ｐ明朝"/>
      <charset val="128"/>
      <family val="1"/>
      <color rgb="FFFF0000"/>
      <sz val="11"/>
    </font>
    <font>
      <name val="ＭＳ Ｐゴシック"/>
      <charset val="128"/>
      <family val="3"/>
      <b val="1"/>
      <sz val="12"/>
    </font>
    <font>
      <name val="ＭＳ Ｐゴシック"/>
      <charset val="128"/>
      <family val="3"/>
      <color theme="1"/>
      <sz val="12"/>
    </font>
    <font>
      <name val="ＭＳ Ｐゴシック"/>
      <charset val="128"/>
      <family val="3"/>
      <color theme="1"/>
      <sz val="11"/>
      <scheme val="minor"/>
    </font>
    <font>
      <name val="ＭＳ Ｐ明朝"/>
      <charset val="128"/>
      <family val="1"/>
      <color rgb="FFFF0000"/>
      <sz val="9"/>
    </font>
    <font>
      <name val="Arial"/>
      <family val="2"/>
      <color rgb="FF000000"/>
      <sz val="9"/>
    </font>
    <font>
      <name val="ＭＳ Ｐ明朝"/>
      <charset val="128"/>
      <family val="1"/>
      <sz val="20"/>
    </font>
    <font>
      <name val="明朝"/>
      <charset val="128"/>
      <family val="1"/>
      <sz val="11"/>
    </font>
    <font>
      <name val="ＭＳ Ｐ明朝"/>
      <charset val="128"/>
      <family val="1"/>
      <sz val="48"/>
    </font>
  </fonts>
  <fills count="7">
    <fill>
      <patternFill/>
    </fill>
    <fill>
      <patternFill patternType="gray125"/>
    </fill>
    <fill>
      <patternFill patternType="solid">
        <fgColor theme="4" tint="0.7999816888943144"/>
        <bgColor indexed="64"/>
      </patternFill>
    </fill>
    <fill>
      <patternFill patternType="solid">
        <fgColor theme="6" tint="0.5999938962981048"/>
        <bgColor indexed="64"/>
      </patternFill>
    </fill>
    <fill>
      <patternFill patternType="solid">
        <fgColor theme="8" tint="0.5999938962981048"/>
        <bgColor indexed="64"/>
      </patternFill>
    </fill>
    <fill>
      <patternFill patternType="solid">
        <fgColor theme="6" tint="0.3999755851924192"/>
        <bgColor indexed="64"/>
      </patternFill>
    </fill>
    <fill>
      <patternFill patternType="solid">
        <fgColor theme="1" tint="0.499984740745262"/>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right style="dashed">
        <color indexed="64"/>
      </right>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thin">
        <color indexed="64"/>
      </left>
      <right style="thin">
        <color indexed="64"/>
      </right>
      <top style="medium">
        <color indexed="64"/>
      </top>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bottom style="hair">
        <color indexed="64"/>
      </bottom>
      <diagonal/>
    </border>
    <border>
      <left/>
      <right style="medium">
        <color indexed="64"/>
      </right>
      <top/>
      <bottom style="hair">
        <color indexed="64"/>
      </bottom>
      <diagonal/>
    </border>
    <border>
      <left/>
      <right style="medium">
        <color indexed="64"/>
      </right>
      <top style="hair">
        <color indexed="64"/>
      </top>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right style="medium">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medium">
        <color indexed="64"/>
      </bottom>
      <diagonal/>
    </border>
  </borders>
  <cellStyleXfs count="9">
    <xf numFmtId="0" fontId="7" fillId="0" borderId="0"/>
    <xf numFmtId="9" fontId="7" fillId="0" borderId="0"/>
    <xf numFmtId="38" fontId="7" fillId="0" borderId="0"/>
    <xf numFmtId="6" fontId="7" fillId="0" borderId="0"/>
    <xf numFmtId="0" fontId="24" fillId="0" borderId="0" applyAlignment="1">
      <alignment vertical="center"/>
    </xf>
    <xf numFmtId="9" fontId="24" fillId="0" borderId="0" applyAlignment="1">
      <alignment vertical="center"/>
    </xf>
    <xf numFmtId="0" fontId="25" fillId="0" borderId="0" applyAlignment="1">
      <alignment vertical="center"/>
    </xf>
    <xf numFmtId="38" fontId="24" fillId="0" borderId="0" applyAlignment="1">
      <alignment vertical="center"/>
    </xf>
    <xf numFmtId="38" fontId="29" fillId="0" borderId="0"/>
  </cellStyleXfs>
  <cellXfs count="397">
    <xf numFmtId="0" fontId="0" fillId="0" borderId="0" pivotButton="0" quotePrefix="0" xfId="0"/>
    <xf numFmtId="0" fontId="2" fillId="0" borderId="0" pivotButton="0" quotePrefix="0" xfId="0"/>
    <xf numFmtId="0" fontId="4" fillId="0" borderId="0" pivotButton="0" quotePrefix="0" xfId="0"/>
    <xf numFmtId="0" fontId="4" fillId="0" borderId="0" pivotButton="0" quotePrefix="0" xfId="0"/>
    <xf numFmtId="0" fontId="2" fillId="0" borderId="0" pivotButton="0" quotePrefix="0" xfId="0"/>
    <xf numFmtId="0" fontId="5" fillId="0" borderId="0" pivotButton="0" quotePrefix="0" xfId="0"/>
    <xf numFmtId="0" fontId="5" fillId="0" borderId="0" pivotButton="0" quotePrefix="0" xfId="0"/>
    <xf numFmtId="0" fontId="3" fillId="0" borderId="0" pivotButton="0" quotePrefix="0" xfId="0"/>
    <xf numFmtId="0" fontId="7" fillId="0" borderId="0" pivotButton="0" quotePrefix="0" xfId="0"/>
    <xf numFmtId="0" fontId="7" fillId="0" borderId="0" pivotButton="0" quotePrefix="0" xfId="0"/>
    <xf numFmtId="0" fontId="7" fillId="0" borderId="0" applyAlignment="1" pivotButton="0" quotePrefix="0" xfId="0">
      <alignment horizontal="center"/>
    </xf>
    <xf numFmtId="0" fontId="7" fillId="0" borderId="0" applyAlignment="1" pivotButton="0" quotePrefix="0" xfId="0">
      <alignment horizontal="center"/>
    </xf>
    <xf numFmtId="0" fontId="1" fillId="0" borderId="0" pivotButton="0" quotePrefix="0" xfId="0"/>
    <xf numFmtId="0" fontId="11" fillId="0" borderId="0" applyAlignment="1" pivotButton="0" quotePrefix="0" xfId="0">
      <alignment horizontal="center"/>
    </xf>
    <xf numFmtId="0" fontId="11" fillId="0" borderId="0" pivotButton="0" quotePrefix="0" xfId="0"/>
    <xf numFmtId="38" fontId="11" fillId="0" borderId="0" pivotButton="0" quotePrefix="0" xfId="0"/>
    <xf numFmtId="0" fontId="11" fillId="0" borderId="0" pivotButton="0" quotePrefix="0" xfId="0"/>
    <xf numFmtId="0" fontId="9" fillId="0" borderId="0" applyAlignment="1" pivotButton="0" quotePrefix="0" xfId="0">
      <alignment vertical="center"/>
    </xf>
    <xf numFmtId="0" fontId="4" fillId="0" borderId="0" applyAlignment="1" pivotButton="0" quotePrefix="0" xfId="0">
      <alignment horizontal="center" vertical="center"/>
    </xf>
    <xf numFmtId="0" fontId="5" fillId="0" borderId="1" applyAlignment="1" pivotButton="0" quotePrefix="0" xfId="0">
      <alignment horizontal="center" vertical="center"/>
    </xf>
    <xf numFmtId="0" fontId="4" fillId="0" borderId="0" applyAlignment="1" pivotButton="0" quotePrefix="0" xfId="0">
      <alignment horizontal="center" vertical="center"/>
    </xf>
    <xf numFmtId="10" fontId="10" fillId="0" borderId="1" applyAlignment="1" pivotButton="0" quotePrefix="0" xfId="0">
      <alignment horizontal="right" shrinkToFit="1"/>
    </xf>
    <xf numFmtId="164" fontId="10" fillId="0" borderId="1" applyAlignment="1" pivotButton="0" quotePrefix="0" xfId="0">
      <alignment horizontal="right" shrinkToFit="1"/>
    </xf>
    <xf numFmtId="0" fontId="10" fillId="0" borderId="0" applyAlignment="1" pivotButton="0" quotePrefix="0" xfId="0">
      <alignment horizontal="center" shrinkToFit="1"/>
    </xf>
    <xf numFmtId="165" fontId="10" fillId="0" borderId="0" applyAlignment="1" pivotButton="0" quotePrefix="0" xfId="0">
      <alignment horizontal="right" shrinkToFit="1"/>
    </xf>
    <xf numFmtId="0" fontId="5" fillId="0" borderId="1" applyAlignment="1" pivotButton="0" quotePrefix="0" xfId="0">
      <alignment horizontal="center" vertical="center" shrinkToFit="1"/>
    </xf>
    <xf numFmtId="0" fontId="9" fillId="0" borderId="0" applyAlignment="1" pivotButton="0" quotePrefix="0" xfId="0">
      <alignment horizontal="right" vertical="center" wrapText="1"/>
    </xf>
    <xf numFmtId="0" fontId="13" fillId="0" borderId="0" applyAlignment="1" pivotButton="0" quotePrefix="0" xfId="0">
      <alignment horizontal="left"/>
    </xf>
    <xf numFmtId="0" fontId="10" fillId="0" borderId="1" applyAlignment="1" pivotButton="0" quotePrefix="0" xfId="0">
      <alignment horizontal="right" shrinkToFit="1"/>
    </xf>
    <xf numFmtId="0" fontId="17" fillId="0" borderId="0" pivotButton="0" quotePrefix="0" xfId="0"/>
    <xf numFmtId="0" fontId="5" fillId="0" borderId="0" applyAlignment="1" pivotButton="0" quotePrefix="0" xfId="0">
      <alignment horizontal="center" vertical="center"/>
    </xf>
    <xf numFmtId="0" fontId="11" fillId="0" borderId="0" pivotButton="0" quotePrefix="0" xfId="0"/>
    <xf numFmtId="10" fontId="10" fillId="0" borderId="1" applyAlignment="1" pivotButton="0" quotePrefix="0" xfId="1">
      <alignment horizontal="right" shrinkToFit="1"/>
    </xf>
    <xf numFmtId="166" fontId="10" fillId="0" borderId="1" applyAlignment="1" pivotButton="0" quotePrefix="0" xfId="0">
      <alignment horizontal="right" shrinkToFit="1"/>
    </xf>
    <xf numFmtId="166" fontId="10" fillId="0" borderId="1" applyAlignment="1" pivotButton="0" quotePrefix="0" xfId="2">
      <alignment horizontal="right" shrinkToFit="1"/>
    </xf>
    <xf numFmtId="0" fontId="13" fillId="0" borderId="0" pivotButton="0" quotePrefix="0" xfId="0"/>
    <xf numFmtId="167" fontId="13" fillId="0" borderId="0" applyAlignment="1" pivotButton="0" quotePrefix="0" xfId="3">
      <alignment horizontal="center" vertical="center"/>
    </xf>
    <xf numFmtId="168" fontId="13" fillId="0" borderId="0" applyAlignment="1" pivotButton="0" quotePrefix="0" xfId="3">
      <alignment horizontal="center" vertical="center"/>
    </xf>
    <xf numFmtId="0" fontId="10" fillId="0" borderId="0" applyAlignment="1" pivotButton="0" quotePrefix="0" xfId="0">
      <alignment vertical="center"/>
    </xf>
    <xf numFmtId="0" fontId="17" fillId="0" borderId="0" applyAlignment="1" pivotButton="0" quotePrefix="0" xfId="0">
      <alignment vertical="center"/>
    </xf>
    <xf numFmtId="0" fontId="17" fillId="0" borderId="0" applyAlignment="1" pivotButton="0" quotePrefix="0" xfId="0">
      <alignment horizontal="center" vertical="center"/>
    </xf>
    <xf numFmtId="0" fontId="17" fillId="0" borderId="0" applyAlignment="1" pivotButton="0" quotePrefix="0" xfId="0">
      <alignment vertical="center" shrinkToFit="1"/>
    </xf>
    <xf numFmtId="0" fontId="17" fillId="0" borderId="0" applyAlignment="1" pivotButton="0" quotePrefix="0" xfId="0">
      <alignment horizontal="right" vertical="center"/>
    </xf>
    <xf numFmtId="169" fontId="17" fillId="0" borderId="0" applyAlignment="1" pivotButton="0" quotePrefix="0" xfId="0">
      <alignment horizontal="center" vertical="center"/>
    </xf>
    <xf numFmtId="0" fontId="17" fillId="0" borderId="0" applyAlignment="1" pivotButton="0" quotePrefix="0" xfId="0">
      <alignment horizontal="center" vertical="center"/>
    </xf>
    <xf numFmtId="169" fontId="17" fillId="0" borderId="0" applyAlignment="1" pivotButton="0" quotePrefix="0" xfId="0">
      <alignment horizontal="center" vertical="center"/>
    </xf>
    <xf numFmtId="0" fontId="17" fillId="0" borderId="0" applyAlignment="1" pivotButton="0" quotePrefix="0" xfId="0">
      <alignment vertical="center"/>
    </xf>
    <xf numFmtId="0" fontId="14" fillId="0" borderId="0" applyAlignment="1" pivotButton="0" quotePrefix="0" xfId="0">
      <alignment shrinkToFit="1"/>
    </xf>
    <xf numFmtId="0" fontId="10" fillId="0" borderId="0" applyAlignment="1" pivotButton="0" quotePrefix="0" xfId="0">
      <alignment shrinkToFit="1"/>
    </xf>
    <xf numFmtId="0" fontId="3" fillId="0" borderId="17" pivotButton="0" quotePrefix="0" xfId="0"/>
    <xf numFmtId="0" fontId="5" fillId="0" borderId="26" pivotButton="0" quotePrefix="0" xfId="0"/>
    <xf numFmtId="0" fontId="3" fillId="0" borderId="24" pivotButton="0" quotePrefix="0" xfId="0"/>
    <xf numFmtId="0" fontId="4" fillId="0" borderId="25" pivotButton="0" quotePrefix="0" xfId="0"/>
    <xf numFmtId="0" fontId="14" fillId="0" borderId="36" applyAlignment="1" pivotButton="0" quotePrefix="0" xfId="0">
      <alignment shrinkToFit="1"/>
    </xf>
    <xf numFmtId="0" fontId="10" fillId="0" borderId="36" applyAlignment="1" pivotButton="0" quotePrefix="0" xfId="0">
      <alignment shrinkToFit="1"/>
    </xf>
    <xf numFmtId="0" fontId="11" fillId="0" borderId="36" pivotButton="0" quotePrefix="0" xfId="0"/>
    <xf numFmtId="0" fontId="4" fillId="0" borderId="37" pivotButton="0" quotePrefix="0" xfId="0"/>
    <xf numFmtId="0" fontId="19" fillId="0" borderId="27" applyAlignment="1" pivotButton="0" quotePrefix="0" xfId="0">
      <alignment vertical="center"/>
    </xf>
    <xf numFmtId="0" fontId="19" fillId="0" borderId="29" applyAlignment="1" pivotButton="0" quotePrefix="0" xfId="0">
      <alignment vertical="center"/>
    </xf>
    <xf numFmtId="0" fontId="0" fillId="0" borderId="0" applyAlignment="1" pivotButton="0" quotePrefix="0" xfId="0">
      <alignment horizontal="center" vertical="center"/>
    </xf>
    <xf numFmtId="0" fontId="8" fillId="0" borderId="0" applyAlignment="1" pivotButton="0" quotePrefix="0" xfId="0">
      <alignment horizontal="center" vertical="center"/>
    </xf>
    <xf numFmtId="0" fontId="0" fillId="0" borderId="1" applyAlignment="1" pivotButton="0" quotePrefix="0" xfId="0">
      <alignment horizontal="center" vertical="center"/>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17" fillId="0" borderId="0" applyAlignment="1" pivotButton="0" quotePrefix="0" xfId="0">
      <alignment horizontal="righ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10" fontId="10" fillId="0" borderId="15" applyAlignment="1" pivotButton="0" quotePrefix="0" xfId="0">
      <alignment horizontal="right" shrinkToFit="1"/>
    </xf>
    <xf numFmtId="166" fontId="10" fillId="0" borderId="10" applyAlignment="1" pivotButton="0" quotePrefix="0" xfId="0">
      <alignment horizontal="right" shrinkToFit="1"/>
    </xf>
    <xf numFmtId="0" fontId="10" fillId="0" borderId="10" applyAlignment="1" pivotButton="0" quotePrefix="0" xfId="0">
      <alignment horizontal="right" shrinkToFit="1"/>
    </xf>
    <xf numFmtId="10" fontId="10" fillId="0" borderId="13" applyAlignment="1" pivotButton="0" quotePrefix="0" xfId="1">
      <alignment horizontal="right" shrinkToFit="1"/>
    </xf>
    <xf numFmtId="10" fontId="10" fillId="0" borderId="16" applyAlignment="1" pivotButton="0" quotePrefix="0" xfId="1">
      <alignment horizontal="right" shrinkToFit="1"/>
    </xf>
    <xf numFmtId="166" fontId="10" fillId="0" borderId="15" applyAlignment="1" pivotButton="0" quotePrefix="0" xfId="0">
      <alignment horizontal="right" shrinkToFit="1"/>
    </xf>
    <xf numFmtId="166" fontId="10" fillId="0" borderId="0" applyAlignment="1" pivotButton="0" quotePrefix="0" xfId="0">
      <alignment horizontal="right" shrinkToFit="1"/>
    </xf>
    <xf numFmtId="10" fontId="10" fillId="0" borderId="11" applyAlignment="1" pivotButton="0" quotePrefix="0" xfId="1">
      <alignment horizontal="right" shrinkToFit="1"/>
    </xf>
    <xf numFmtId="169" fontId="20" fillId="0" borderId="0" applyAlignment="1" pivotButton="0" quotePrefix="0" xfId="0">
      <alignment horizontal="left" vertical="center"/>
    </xf>
    <xf numFmtId="169" fontId="20" fillId="0" borderId="0" applyAlignment="1" pivotButton="0" quotePrefix="0" xfId="0">
      <alignment horizontal="right" vertical="center"/>
    </xf>
    <xf numFmtId="0" fontId="10" fillId="0" borderId="0" applyAlignment="1" pivotButton="0" quotePrefix="0" xfId="0">
      <alignment vertical="top"/>
    </xf>
    <xf numFmtId="0" fontId="15" fillId="0" borderId="34" pivotButton="0" quotePrefix="0" xfId="0"/>
    <xf numFmtId="0" fontId="15" fillId="0" borderId="33" pivotButton="0" quotePrefix="0" xfId="0"/>
    <xf numFmtId="0" fontId="15" fillId="0" borderId="3" pivotButton="0" quotePrefix="0" xfId="0"/>
    <xf numFmtId="0" fontId="15" fillId="0" borderId="32" pivotButton="0" quotePrefix="0" xfId="0"/>
    <xf numFmtId="0" fontId="15" fillId="0" borderId="31" pivotButton="0" quotePrefix="0" xfId="0"/>
    <xf numFmtId="0" fontId="15" fillId="0" borderId="4" pivotButton="0" quotePrefix="0" xfId="0"/>
    <xf numFmtId="10" fontId="10" fillId="0" borderId="0" applyAlignment="1" pivotButton="0" quotePrefix="0" xfId="1">
      <alignment horizontal="right" shrinkToFit="1"/>
    </xf>
    <xf numFmtId="166" fontId="10" fillId="0" borderId="0" applyAlignment="1" pivotButton="0" quotePrefix="0" xfId="2">
      <alignment horizontal="right" shrinkToFit="1"/>
    </xf>
    <xf numFmtId="0" fontId="10" fillId="0" borderId="0" applyAlignment="1" pivotButton="0" quotePrefix="0" xfId="0">
      <alignment horizontal="center" shrinkToFit="1"/>
    </xf>
    <xf numFmtId="0" fontId="10" fillId="0" borderId="0" applyAlignment="1" pivotButton="0" quotePrefix="0" xfId="1">
      <alignment horizontal="right" shrinkToFit="1"/>
    </xf>
    <xf numFmtId="0" fontId="10" fillId="0" borderId="0" applyAlignment="1" pivotButton="0" quotePrefix="0" xfId="2">
      <alignment horizontal="right" shrinkToFit="1"/>
    </xf>
    <xf numFmtId="166" fontId="10" fillId="0" borderId="1" applyAlignment="1" pivotButton="0" quotePrefix="0" xfId="0">
      <alignment horizontal="right" shrinkToFit="1"/>
    </xf>
    <xf numFmtId="0" fontId="5" fillId="0" borderId="0" pivotButton="0" quotePrefix="0" xfId="0"/>
    <xf numFmtId="0" fontId="10" fillId="0" borderId="0" applyAlignment="1" pivotButton="0" quotePrefix="0" xfId="0">
      <alignment vertical="center"/>
    </xf>
    <xf numFmtId="170" fontId="10" fillId="0" borderId="0" applyAlignment="1" pivotButton="0" quotePrefix="0" xfId="0">
      <alignment vertical="center"/>
    </xf>
    <xf numFmtId="0" fontId="5" fillId="0" borderId="0" pivotButton="0" quotePrefix="0" xfId="0"/>
    <xf numFmtId="10" fontId="10" fillId="0" borderId="1" applyAlignment="1" pivotButton="0" quotePrefix="0" xfId="1">
      <alignment horizontal="right" shrinkToFit="1"/>
    </xf>
    <xf numFmtId="171" fontId="10" fillId="0" borderId="1" applyAlignment="1" pivotButton="0" quotePrefix="0" xfId="1">
      <alignment horizontal="right" shrinkToFit="1"/>
    </xf>
    <xf numFmtId="0" fontId="10" fillId="0" borderId="1" applyAlignment="1" pivotButton="0" quotePrefix="0" xfId="0">
      <alignment shrinkToFit="1"/>
    </xf>
    <xf numFmtId="0" fontId="10" fillId="0" borderId="1" applyAlignment="1" pivotButton="0" quotePrefix="0" xfId="0">
      <alignment shrinkToFit="1"/>
    </xf>
    <xf numFmtId="166" fontId="10" fillId="4" borderId="1" applyAlignment="1" pivotButton="0" quotePrefix="0" xfId="0">
      <alignment horizontal="right" shrinkToFit="1"/>
    </xf>
    <xf numFmtId="38" fontId="10" fillId="4" borderId="1" applyAlignment="1" pivotButton="0" quotePrefix="0" xfId="2">
      <alignment horizontal="right" shrinkToFit="1"/>
    </xf>
    <xf numFmtId="0" fontId="10" fillId="4" borderId="1" applyAlignment="1" pivotButton="0" quotePrefix="0" xfId="0">
      <alignment horizontal="right" shrinkToFit="1"/>
    </xf>
    <xf numFmtId="172" fontId="10" fillId="4" borderId="1" applyAlignment="1" pivotButton="0" quotePrefix="0" xfId="1">
      <alignment horizontal="right" shrinkToFit="1"/>
    </xf>
    <xf numFmtId="0" fontId="0" fillId="4" borderId="1" applyAlignment="1" pivotButton="0" quotePrefix="0" xfId="0">
      <alignment horizontal="center" vertical="center" shrinkToFit="1"/>
    </xf>
    <xf numFmtId="0" fontId="0" fillId="4" borderId="1" applyAlignment="1" pivotButton="0" quotePrefix="0" xfId="0">
      <alignment horizontal="center" vertical="center"/>
    </xf>
    <xf numFmtId="0" fontId="5" fillId="4" borderId="1" applyAlignment="1" pivotButton="0" quotePrefix="0" xfId="0">
      <alignment horizontal="center" vertical="center"/>
    </xf>
    <xf numFmtId="169" fontId="5" fillId="4" borderId="1" applyAlignment="1" pivotButton="0" quotePrefix="0" xfId="0">
      <alignment horizontal="center" vertical="center"/>
    </xf>
    <xf numFmtId="0" fontId="22" fillId="0" borderId="0" applyAlignment="1" pivotButton="0" quotePrefix="0" xfId="0">
      <alignment vertical="center"/>
    </xf>
    <xf numFmtId="0" fontId="5" fillId="0" borderId="0" applyAlignment="1" pivotButton="0" quotePrefix="0" xfId="0">
      <alignment horizontal="center" vertical="center"/>
    </xf>
    <xf numFmtId="0" fontId="0" fillId="0" borderId="0" applyAlignment="1" pivotButton="0" quotePrefix="0" xfId="0">
      <alignment horizontal="center" vertical="center"/>
    </xf>
    <xf numFmtId="169" fontId="5" fillId="0" borderId="0" applyAlignment="1" pivotButton="0" quotePrefix="0" xfId="0">
      <alignment horizontal="center" vertical="center"/>
    </xf>
    <xf numFmtId="0" fontId="5" fillId="0" borderId="0" applyAlignment="1" pivotButton="0" quotePrefix="0" xfId="0">
      <alignment horizontal="center" vertical="center" shrinkToFit="1"/>
    </xf>
    <xf numFmtId="0" fontId="0" fillId="0" borderId="1" applyAlignment="1" pivotButton="0" quotePrefix="0" xfId="0">
      <alignment horizontal="center" vertical="center"/>
    </xf>
    <xf numFmtId="173" fontId="1" fillId="4" borderId="1" applyAlignment="1" pivotButton="0" quotePrefix="0" xfId="3">
      <alignment horizontal="right" vertical="center"/>
    </xf>
    <xf numFmtId="10" fontId="1" fillId="0" borderId="2" applyAlignment="1" pivotButton="0" quotePrefix="0" xfId="1">
      <alignment horizontal="right" vertical="center"/>
    </xf>
    <xf numFmtId="10" fontId="1" fillId="0" borderId="1" applyAlignment="1" pivotButton="0" quotePrefix="0" xfId="1">
      <alignment horizontal="right" vertical="center"/>
    </xf>
    <xf numFmtId="174" fontId="1" fillId="4" borderId="1" applyAlignment="1" pivotButton="0" quotePrefix="0" xfId="0">
      <alignment horizontal="right" vertical="center"/>
    </xf>
    <xf numFmtId="0" fontId="1" fillId="4" borderId="1" applyAlignment="1" pivotButton="0" quotePrefix="0" xfId="0">
      <alignment horizontal="right" vertical="center"/>
    </xf>
    <xf numFmtId="166" fontId="1" fillId="0" borderId="1" applyAlignment="1" pivotButton="0" quotePrefix="0" xfId="0">
      <alignment horizontal="right" vertical="center"/>
    </xf>
    <xf numFmtId="166" fontId="1" fillId="0" borderId="1" applyAlignment="1" pivotButton="0" quotePrefix="0" xfId="2">
      <alignment horizontal="right" vertical="center"/>
    </xf>
    <xf numFmtId="175" fontId="1" fillId="0" borderId="1" applyAlignment="1" pivotButton="0" quotePrefix="0" xfId="0">
      <alignment horizontal="right" vertical="center"/>
    </xf>
    <xf numFmtId="38" fontId="1" fillId="0" borderId="1" applyAlignment="1" pivotButton="0" quotePrefix="0" xfId="2">
      <alignment horizontal="right" vertical="center"/>
    </xf>
    <xf numFmtId="10" fontId="0" fillId="0" borderId="1" applyAlignment="1" pivotButton="0" quotePrefix="0" xfId="1">
      <alignment horizontal="right" vertical="center"/>
    </xf>
    <xf numFmtId="0" fontId="0" fillId="0" borderId="1" applyAlignment="1" pivotButton="0" quotePrefix="0" xfId="0">
      <alignment horizontal="right" vertical="center"/>
    </xf>
    <xf numFmtId="0" fontId="0" fillId="0" borderId="0" applyAlignment="1" pivotButton="0" quotePrefix="0" xfId="0">
      <alignment horizontal="center" vertical="center" shrinkToFit="1"/>
    </xf>
    <xf numFmtId="0" fontId="0" fillId="0" borderId="0" applyAlignment="1" pivotButton="0" quotePrefix="0" xfId="0">
      <alignment horizontal="center" vertical="center"/>
    </xf>
    <xf numFmtId="0" fontId="13" fillId="0" borderId="52" applyAlignment="1" pivotButton="0" quotePrefix="0" xfId="0">
      <alignment horizontal="center" vertical="center"/>
    </xf>
    <xf numFmtId="38" fontId="13" fillId="0" borderId="52" applyAlignment="1" pivotButton="0" quotePrefix="0" xfId="2">
      <alignment horizontal="center" vertical="center" shrinkToFit="1"/>
    </xf>
    <xf numFmtId="0" fontId="4" fillId="0" borderId="0" applyAlignment="1" pivotButton="0" quotePrefix="0" xfId="0">
      <alignment horizontal="right"/>
    </xf>
    <xf numFmtId="38" fontId="5" fillId="4" borderId="1" applyAlignment="1" pivotButton="0" quotePrefix="0" xfId="2">
      <alignment horizontal="right" vertical="center"/>
    </xf>
    <xf numFmtId="176" fontId="5" fillId="0" borderId="1" applyAlignment="1" pivotButton="0" quotePrefix="0" xfId="3">
      <alignment horizontal="right" vertical="center"/>
    </xf>
    <xf numFmtId="166" fontId="0" fillId="0" borderId="1" applyAlignment="1" pivotButton="0" quotePrefix="0" xfId="0">
      <alignment horizontal="right" vertical="center"/>
    </xf>
    <xf numFmtId="177" fontId="0" fillId="0" borderId="1" applyAlignment="1" pivotButton="0" quotePrefix="0" xfId="0">
      <alignment horizontal="right" vertical="center"/>
    </xf>
    <xf numFmtId="38" fontId="0" fillId="0" borderId="1" applyAlignment="1" pivotButton="0" quotePrefix="0" xfId="2">
      <alignment horizontal="right" vertical="center"/>
    </xf>
    <xf numFmtId="0" fontId="12" fillId="0" borderId="10" applyAlignment="1" pivotButton="0" quotePrefix="0" xfId="0">
      <alignment horizontal="center" vertical="center" shrinkToFit="1"/>
    </xf>
    <xf numFmtId="0" fontId="12" fillId="0" borderId="1" applyAlignment="1" pivotButton="0" quotePrefix="0" xfId="0">
      <alignment horizontal="center" vertical="center" shrinkToFit="1"/>
    </xf>
    <xf numFmtId="0" fontId="12" fillId="0" borderId="15" applyAlignment="1" pivotButton="0" quotePrefix="0" xfId="0">
      <alignment horizontal="center" vertical="center"/>
    </xf>
    <xf numFmtId="10" fontId="12" fillId="0" borderId="0" applyAlignment="1" pivotButton="0" quotePrefix="0" xfId="0">
      <alignment horizontal="right" vertical="center" shrinkToFit="1"/>
    </xf>
    <xf numFmtId="0" fontId="12" fillId="0" borderId="15" applyAlignment="1" pivotButton="0" quotePrefix="0" xfId="0">
      <alignment horizontal="center" vertical="center" shrinkToFit="1"/>
    </xf>
    <xf numFmtId="0" fontId="12" fillId="0" borderId="9" applyAlignment="1" pivotButton="0" quotePrefix="0" xfId="0">
      <alignment horizontal="center" vertical="center" shrinkToFit="1"/>
    </xf>
    <xf numFmtId="0" fontId="12" fillId="0" borderId="12" applyAlignment="1" pivotButton="0" quotePrefix="0" xfId="0">
      <alignment horizontal="center" vertical="center" shrinkToFit="1"/>
    </xf>
    <xf numFmtId="0" fontId="12" fillId="0" borderId="14" applyAlignment="1" pivotButton="0" quotePrefix="0" xfId="0">
      <alignment horizontal="center" vertical="center"/>
    </xf>
    <xf numFmtId="0" fontId="12" fillId="0" borderId="14" applyAlignment="1" pivotButton="0" quotePrefix="0" xfId="0">
      <alignment horizontal="center" vertical="center" shrinkToFit="1"/>
    </xf>
    <xf numFmtId="0" fontId="12" fillId="0" borderId="7" applyAlignment="1" pivotButton="0" quotePrefix="0" xfId="0">
      <alignment horizontal="center" vertical="center" shrinkToFit="1"/>
    </xf>
    <xf numFmtId="173" fontId="10" fillId="0" borderId="10" applyAlignment="1" pivotButton="0" quotePrefix="0" xfId="0">
      <alignment horizontal="right" vertical="center" shrinkToFit="1"/>
    </xf>
    <xf numFmtId="10" fontId="10" fillId="0" borderId="10" applyAlignment="1" pivotButton="0" quotePrefix="0" xfId="0">
      <alignment horizontal="right" vertical="center" shrinkToFit="1"/>
    </xf>
    <xf numFmtId="38" fontId="10" fillId="0" borderId="10" applyAlignment="1" pivotButton="0" quotePrefix="0" xfId="0">
      <alignment horizontal="right" vertical="center" shrinkToFit="1"/>
    </xf>
    <xf numFmtId="174" fontId="10" fillId="0" borderId="11" applyAlignment="1" pivotButton="0" quotePrefix="0" xfId="0">
      <alignment horizontal="right" vertical="center" shrinkToFit="1"/>
    </xf>
    <xf numFmtId="173" fontId="10" fillId="0" borderId="1" applyAlignment="1" pivotButton="0" quotePrefix="0" xfId="0">
      <alignment horizontal="right" vertical="center" shrinkToFit="1"/>
    </xf>
    <xf numFmtId="10" fontId="10" fillId="0" borderId="1" applyAlignment="1" pivotButton="0" quotePrefix="0" xfId="0">
      <alignment horizontal="right" vertical="center" shrinkToFit="1"/>
    </xf>
    <xf numFmtId="174" fontId="10" fillId="0" borderId="1" applyAlignment="1" pivotButton="0" quotePrefix="0" xfId="0">
      <alignment horizontal="right" vertical="center" shrinkToFit="1"/>
    </xf>
    <xf numFmtId="175" fontId="10" fillId="0" borderId="13" applyAlignment="1" pivotButton="0" quotePrefix="0" xfId="0">
      <alignment horizontal="right" vertical="center" shrinkToFit="1"/>
    </xf>
    <xf numFmtId="38" fontId="10" fillId="0" borderId="1" applyAlignment="1" pivotButton="0" quotePrefix="0" xfId="0">
      <alignment horizontal="right" vertical="center" shrinkToFit="1"/>
    </xf>
    <xf numFmtId="174" fontId="10" fillId="0" borderId="13" applyAlignment="1" pivotButton="0" quotePrefix="0" xfId="0">
      <alignment horizontal="right" vertical="center" shrinkToFit="1"/>
    </xf>
    <xf numFmtId="10" fontId="10" fillId="0" borderId="7" applyAlignment="1" pivotButton="0" quotePrefix="0" xfId="0">
      <alignment horizontal="right" vertical="center" shrinkToFit="1"/>
    </xf>
    <xf numFmtId="165" fontId="10" fillId="0" borderId="51" applyAlignment="1" pivotButton="0" quotePrefix="0" xfId="0">
      <alignment horizontal="right" vertical="center" shrinkToFit="1"/>
    </xf>
    <xf numFmtId="178" fontId="10" fillId="0" borderId="15" applyAlignment="1" pivotButton="0" quotePrefix="0" xfId="0">
      <alignment horizontal="right" vertical="center"/>
    </xf>
    <xf numFmtId="174" fontId="10" fillId="0" borderId="45" applyAlignment="1" pivotButton="0" quotePrefix="0" xfId="0">
      <alignment horizontal="right" vertical="center"/>
    </xf>
    <xf numFmtId="175" fontId="0" fillId="0" borderId="1" applyAlignment="1" pivotButton="0" quotePrefix="0" xfId="0">
      <alignment horizontal="right" vertical="center"/>
    </xf>
    <xf numFmtId="166" fontId="0" fillId="0" borderId="1" applyAlignment="1" pivotButton="0" quotePrefix="0" xfId="2">
      <alignment horizontal="right" vertical="center"/>
    </xf>
    <xf numFmtId="0" fontId="20" fillId="0" borderId="0" applyAlignment="1" pivotButton="0" quotePrefix="0" xfId="0">
      <alignment vertical="center"/>
    </xf>
    <xf numFmtId="179" fontId="5" fillId="0" borderId="1" applyAlignment="1" pivotButton="0" quotePrefix="0" xfId="0">
      <alignment horizontal="right" vertical="center"/>
    </xf>
    <xf numFmtId="0" fontId="0" fillId="0" borderId="9" applyAlignment="1" pivotButton="0" quotePrefix="0" xfId="0">
      <alignment horizontal="center" vertical="center"/>
    </xf>
    <xf numFmtId="0" fontId="10" fillId="0" borderId="10" applyAlignment="1" pivotButton="0" quotePrefix="0" xfId="0">
      <alignment horizontal="center" vertical="center"/>
    </xf>
    <xf numFmtId="0" fontId="10" fillId="0" borderId="11" applyAlignment="1" pivotButton="0" quotePrefix="0" xfId="0">
      <alignment horizontal="center" vertical="center"/>
    </xf>
    <xf numFmtId="0" fontId="0" fillId="0" borderId="12" applyAlignment="1" pivotButton="0" quotePrefix="0" xfId="0">
      <alignment horizontal="center" vertical="center"/>
    </xf>
    <xf numFmtId="0" fontId="0" fillId="0" borderId="14" applyAlignment="1" pivotButton="0" quotePrefix="0" xfId="0">
      <alignment horizontal="center" vertical="center"/>
    </xf>
    <xf numFmtId="166" fontId="0" fillId="4" borderId="13" applyAlignment="1" pivotButton="0" quotePrefix="0" xfId="2">
      <alignment horizontal="center" vertical="center"/>
    </xf>
    <xf numFmtId="166" fontId="0" fillId="4" borderId="16" applyAlignment="1" pivotButton="0" quotePrefix="0" xfId="2">
      <alignment horizontal="center" vertical="center"/>
    </xf>
    <xf numFmtId="0" fontId="0" fillId="0" borderId="48" applyAlignment="1" pivotButton="0" quotePrefix="0" xfId="0">
      <alignment horizontal="center" vertical="center"/>
    </xf>
    <xf numFmtId="166" fontId="0" fillId="4" borderId="47" applyAlignment="1" pivotButton="0" quotePrefix="0" xfId="2">
      <alignment horizontal="center" vertical="center"/>
    </xf>
    <xf numFmtId="10" fontId="1" fillId="0" borderId="10" applyAlignment="1" pivotButton="0" quotePrefix="0" xfId="0">
      <alignment horizontal="right" vertical="center"/>
    </xf>
    <xf numFmtId="0" fontId="0" fillId="0" borderId="10" applyAlignment="1" pivotButton="0" quotePrefix="0" xfId="0">
      <alignment horizontal="center" vertical="center"/>
    </xf>
    <xf numFmtId="10" fontId="0" fillId="0" borderId="11" applyAlignment="1" pivotButton="0" quotePrefix="0" xfId="0">
      <alignment horizontal="right" vertical="center"/>
    </xf>
    <xf numFmtId="0" fontId="0" fillId="0" borderId="14" applyAlignment="1" pivotButton="0" quotePrefix="0" xfId="0">
      <alignment horizontal="center" vertical="center"/>
    </xf>
    <xf numFmtId="10" fontId="1" fillId="0" borderId="15" applyAlignment="1" pivotButton="0" quotePrefix="0" xfId="0">
      <alignment horizontal="right" vertical="center"/>
    </xf>
    <xf numFmtId="0" fontId="0" fillId="0" borderId="15" applyAlignment="1" pivotButton="0" quotePrefix="0" xfId="0">
      <alignment horizontal="center" vertical="center"/>
    </xf>
    <xf numFmtId="10" fontId="0" fillId="0" borderId="16" applyAlignment="1" pivotButton="0" quotePrefix="0" xfId="0">
      <alignment horizontal="right" vertical="center"/>
    </xf>
    <xf numFmtId="0" fontId="0" fillId="0" borderId="9" applyAlignment="1" pivotButton="0" quotePrefix="0" xfId="0">
      <alignment horizontal="center" vertical="center"/>
    </xf>
    <xf numFmtId="0" fontId="1" fillId="0" borderId="10" applyAlignment="1" pivotButton="0" quotePrefix="0" xfId="0">
      <alignment horizontal="center" vertical="center"/>
    </xf>
    <xf numFmtId="0" fontId="0" fillId="0" borderId="11" applyAlignment="1" pivotButton="0" quotePrefix="0" xfId="0">
      <alignment horizontal="center" vertical="center" shrinkToFit="1"/>
    </xf>
    <xf numFmtId="0" fontId="0" fillId="0" borderId="12" applyAlignment="1" pivotButton="0" quotePrefix="0" xfId="0">
      <alignment horizontal="center" vertical="center"/>
    </xf>
    <xf numFmtId="165" fontId="0" fillId="0" borderId="13" applyAlignment="1" pivotButton="0" quotePrefix="0" xfId="0">
      <alignment horizontal="right" vertical="center"/>
    </xf>
    <xf numFmtId="0" fontId="0" fillId="0" borderId="0" applyAlignment="1" pivotButton="0" quotePrefix="0" xfId="0">
      <alignment horizontal="right" vertical="center"/>
    </xf>
    <xf numFmtId="0" fontId="0" fillId="0" borderId="12" applyAlignment="1" pivotButton="0" quotePrefix="0" xfId="0">
      <alignment horizontal="center" vertical="center"/>
    </xf>
    <xf numFmtId="38" fontId="0" fillId="4" borderId="13" applyAlignment="1" pivotButton="0" quotePrefix="0" xfId="2">
      <alignment horizontal="right" vertical="center"/>
    </xf>
    <xf numFmtId="173" fontId="1" fillId="0" borderId="15" applyAlignment="1" pivotButton="0" quotePrefix="0" xfId="0">
      <alignment horizontal="right" vertical="center"/>
    </xf>
    <xf numFmtId="173" fontId="0" fillId="0" borderId="15" applyAlignment="1" pivotButton="0" quotePrefix="0" xfId="0">
      <alignment horizontal="right" vertical="center"/>
    </xf>
    <xf numFmtId="38" fontId="1" fillId="0" borderId="15" applyAlignment="1" pivotButton="0" quotePrefix="0" xfId="0">
      <alignment horizontal="right" vertical="center"/>
    </xf>
    <xf numFmtId="165" fontId="0" fillId="0" borderId="16" applyAlignment="1" pivotButton="0" quotePrefix="0" xfId="0">
      <alignment horizontal="right" vertical="center"/>
    </xf>
    <xf numFmtId="10" fontId="0" fillId="0" borderId="10" applyAlignment="1" pivotButton="0" quotePrefix="0" xfId="0">
      <alignment horizontal="right" vertical="center"/>
    </xf>
    <xf numFmtId="38" fontId="5" fillId="4" borderId="10" applyAlignment="1" pivotButton="0" quotePrefix="0" xfId="2">
      <alignment horizontal="right" vertical="center"/>
    </xf>
    <xf numFmtId="166" fontId="1" fillId="0" borderId="11" applyAlignment="1" pivotButton="0" quotePrefix="0" xfId="3">
      <alignment horizontal="right" vertical="center"/>
    </xf>
    <xf numFmtId="166" fontId="1" fillId="0" borderId="13" applyAlignment="1" pivotButton="0" quotePrefix="0" xfId="2">
      <alignment horizontal="right" vertical="center"/>
    </xf>
    <xf numFmtId="166" fontId="1" fillId="0" borderId="13" applyAlignment="1" pivotButton="0" quotePrefix="0" xfId="3">
      <alignment horizontal="right" vertical="center"/>
    </xf>
    <xf numFmtId="177" fontId="1" fillId="0" borderId="13" applyAlignment="1" pivotButton="0" quotePrefix="0" xfId="0">
      <alignment horizontal="right" vertical="center"/>
    </xf>
    <xf numFmtId="38" fontId="1" fillId="4" borderId="13" applyAlignment="1" pivotButton="0" quotePrefix="0" xfId="2">
      <alignment horizontal="right" vertical="center"/>
    </xf>
    <xf numFmtId="166" fontId="1" fillId="0" borderId="15" applyAlignment="1" pivotButton="0" quotePrefix="0" xfId="2">
      <alignment horizontal="right" vertical="center"/>
    </xf>
    <xf numFmtId="0" fontId="0" fillId="6" borderId="42" applyAlignment="1" pivotButton="0" quotePrefix="0" xfId="0">
      <alignment horizontal="center" vertical="center"/>
    </xf>
    <xf numFmtId="0" fontId="0" fillId="6" borderId="58" applyAlignment="1" pivotButton="0" quotePrefix="0" xfId="0">
      <alignment horizontal="right" vertical="center"/>
    </xf>
    <xf numFmtId="10" fontId="1" fillId="0" borderId="16" applyAlignment="1" pivotButton="0" quotePrefix="0" xfId="1">
      <alignment horizontal="right" vertical="center"/>
    </xf>
    <xf numFmtId="10" fontId="0" fillId="0" borderId="13" applyAlignment="1" pivotButton="0" quotePrefix="0" xfId="1">
      <alignment horizontal="right" vertical="center"/>
    </xf>
    <xf numFmtId="10" fontId="0" fillId="0" borderId="16" applyAlignment="1" pivotButton="0" quotePrefix="0" xfId="1">
      <alignment horizontal="right" vertical="center"/>
    </xf>
    <xf numFmtId="0" fontId="5" fillId="4" borderId="54" applyAlignment="1" pivotButton="0" quotePrefix="0" xfId="0">
      <alignment horizontal="center" vertical="center"/>
    </xf>
    <xf numFmtId="38" fontId="10" fillId="0" borderId="7" applyAlignment="1" pivotButton="0" quotePrefix="0" xfId="2">
      <alignment horizontal="right" vertical="center" shrinkToFit="1"/>
    </xf>
    <xf numFmtId="38" fontId="0" fillId="0" borderId="16" applyAlignment="1" pivotButton="0" quotePrefix="0" xfId="0">
      <alignment horizontal="right" vertical="center"/>
    </xf>
    <xf numFmtId="0" fontId="15" fillId="0" borderId="37" pivotButton="0" quotePrefix="0" xfId="0"/>
    <xf numFmtId="0" fontId="15" fillId="0" borderId="62" pivotButton="0" quotePrefix="0" xfId="0"/>
    <xf numFmtId="0" fontId="15" fillId="0" borderId="8" applyAlignment="1" pivotButton="0" quotePrefix="0" xfId="0">
      <alignment vertical="top" wrapText="1"/>
    </xf>
    <xf numFmtId="0" fontId="15" fillId="0" borderId="35" applyAlignment="1" pivotButton="0" quotePrefix="0" xfId="0">
      <alignment vertical="top" wrapText="1"/>
    </xf>
    <xf numFmtId="0" fontId="15" fillId="0" borderId="24" applyAlignment="1" pivotButton="0" quotePrefix="0" xfId="0">
      <alignment vertical="top" wrapText="1"/>
    </xf>
    <xf numFmtId="0" fontId="15" fillId="0" borderId="25" applyAlignment="1" pivotButton="0" quotePrefix="0" xfId="0">
      <alignment vertical="top" wrapText="1"/>
    </xf>
    <xf numFmtId="0" fontId="15" fillId="0" borderId="32" applyAlignment="1" pivotButton="0" quotePrefix="0" xfId="0">
      <alignment wrapText="1"/>
    </xf>
    <xf numFmtId="4" fontId="1" fillId="4" borderId="15" applyAlignment="1" pivotButton="0" quotePrefix="0" xfId="0">
      <alignment horizontal="right" vertical="center"/>
    </xf>
    <xf numFmtId="0" fontId="21" fillId="0" borderId="0" pivotButton="0" quotePrefix="0" xfId="0"/>
    <xf numFmtId="0" fontId="21" fillId="0" borderId="27" pivotButton="0" quotePrefix="0" xfId="0"/>
    <xf numFmtId="0" fontId="27" fillId="0" borderId="28" pivotButton="0" quotePrefix="0" xfId="0"/>
    <xf numFmtId="56" fontId="28" fillId="0" borderId="36" applyAlignment="1" pivotButton="0" quotePrefix="0" xfId="0">
      <alignment shrinkToFit="1"/>
    </xf>
    <xf numFmtId="56" fontId="30" fillId="0" borderId="36" applyAlignment="1" pivotButton="0" quotePrefix="0" xfId="0">
      <alignment shrinkToFit="1"/>
    </xf>
    <xf numFmtId="14" fontId="0" fillId="0" borderId="0" pivotButton="0" quotePrefix="0" xfId="0"/>
    <xf numFmtId="0" fontId="5" fillId="5" borderId="18" applyAlignment="1" pivotButton="0" quotePrefix="0" xfId="0">
      <alignment horizontal="center" vertical="center"/>
    </xf>
    <xf numFmtId="0" fontId="5" fillId="5" borderId="46" applyAlignment="1" pivotButton="0" quotePrefix="0" xfId="0">
      <alignment horizontal="center" vertical="center"/>
    </xf>
    <xf numFmtId="0" fontId="0" fillId="5" borderId="56" applyAlignment="1" pivotButton="0" quotePrefix="0" xfId="0">
      <alignment horizontal="center" vertical="center"/>
    </xf>
    <xf numFmtId="0" fontId="0" fillId="5" borderId="57" applyAlignment="1" pivotButton="0" quotePrefix="0" xfId="0">
      <alignment horizontal="center" vertical="center"/>
    </xf>
    <xf numFmtId="0" fontId="15" fillId="0" borderId="1" applyAlignment="1" pivotButton="0" quotePrefix="0" xfId="0">
      <alignment horizontal="center" vertical="center" wrapText="1"/>
    </xf>
    <xf numFmtId="0" fontId="15" fillId="0" borderId="13" applyAlignment="1" pivotButton="0" quotePrefix="0" xfId="0">
      <alignment horizontal="center" vertical="center" wrapText="1"/>
    </xf>
    <xf numFmtId="0" fontId="12" fillId="0" borderId="27" applyAlignment="1" pivotButton="0" quotePrefix="0" xfId="0">
      <alignment horizontal="center" vertical="center"/>
    </xf>
    <xf numFmtId="0" fontId="12" fillId="0" borderId="33" applyAlignment="1" pivotButton="0" quotePrefix="0" xfId="0">
      <alignment horizontal="center" vertical="center"/>
    </xf>
    <xf numFmtId="38" fontId="13" fillId="0" borderId="5" applyAlignment="1" pivotButton="0" quotePrefix="0" xfId="2">
      <alignment horizontal="center" vertical="center" shrinkToFit="1"/>
    </xf>
    <xf numFmtId="38" fontId="13" fillId="0" borderId="15" applyAlignment="1" pivotButton="0" quotePrefix="0" xfId="2">
      <alignment horizontal="center" vertical="center" shrinkToFit="1"/>
    </xf>
    <xf numFmtId="38" fontId="13" fillId="0" borderId="47" applyAlignment="1" pivotButton="0" quotePrefix="0" xfId="2">
      <alignment horizontal="center" vertical="center" shrinkToFit="1"/>
    </xf>
    <xf numFmtId="38" fontId="13" fillId="0" borderId="16" applyAlignment="1" pivotButton="0" quotePrefix="0" xfId="2">
      <alignment horizontal="center" vertical="center" shrinkToFit="1"/>
    </xf>
    <xf numFmtId="0" fontId="10" fillId="3" borderId="27" applyAlignment="1" pivotButton="0" quotePrefix="0" xfId="0">
      <alignment horizontal="center" vertical="center"/>
    </xf>
    <xf numFmtId="0" fontId="0" fillId="0" borderId="17" pivotButton="0" quotePrefix="0" xfId="0"/>
    <xf numFmtId="0" fontId="0" fillId="0" borderId="26" pivotButton="0" quotePrefix="0" xfId="0"/>
    <xf numFmtId="0" fontId="0" fillId="0" borderId="28" pivotButton="0" quotePrefix="0" xfId="0"/>
    <xf numFmtId="0" fontId="0" fillId="0" borderId="24" pivotButton="0" quotePrefix="0" xfId="0"/>
    <xf numFmtId="0" fontId="0" fillId="0" borderId="25" pivotButton="0" quotePrefix="0" xfId="0"/>
    <xf numFmtId="0" fontId="10" fillId="3" borderId="17" applyAlignment="1" pivotButton="0" quotePrefix="0" xfId="0">
      <alignment horizontal="center" vertical="center"/>
    </xf>
    <xf numFmtId="0" fontId="10" fillId="3" borderId="26" applyAlignment="1" pivotButton="0" quotePrefix="0" xfId="0">
      <alignment horizontal="center" vertical="center"/>
    </xf>
    <xf numFmtId="0" fontId="10" fillId="3" borderId="28" applyAlignment="1" pivotButton="0" quotePrefix="0" xfId="0">
      <alignment horizontal="center" vertical="center"/>
    </xf>
    <xf numFmtId="0" fontId="10" fillId="3" borderId="24" applyAlignment="1" pivotButton="0" quotePrefix="0" xfId="0">
      <alignment horizontal="center" vertical="center"/>
    </xf>
    <xf numFmtId="0" fontId="10" fillId="3" borderId="25" applyAlignment="1" pivotButton="0" quotePrefix="0" xfId="0">
      <alignment horizontal="center" vertical="center"/>
    </xf>
    <xf numFmtId="0" fontId="12" fillId="0" borderId="12" applyAlignment="1" pivotButton="0" quotePrefix="0" xfId="0">
      <alignment horizontal="center" vertical="center"/>
    </xf>
    <xf numFmtId="0" fontId="15" fillId="0" borderId="7" applyAlignment="1" pivotButton="0" quotePrefix="0" xfId="0">
      <alignment horizontal="center" vertical="center" wrapText="1"/>
    </xf>
    <xf numFmtId="0" fontId="15" fillId="0" borderId="51" applyAlignment="1" pivotButton="0" quotePrefix="0" xfId="0">
      <alignment horizontal="center" vertical="center" wrapText="1"/>
    </xf>
    <xf numFmtId="38" fontId="10" fillId="2" borderId="9" applyAlignment="1" pivotButton="0" quotePrefix="0" xfId="2">
      <alignment horizontal="center" vertical="center"/>
    </xf>
    <xf numFmtId="38" fontId="10" fillId="2" borderId="12" applyAlignment="1" pivotButton="0" quotePrefix="0" xfId="2">
      <alignment horizontal="center" vertical="center"/>
    </xf>
    <xf numFmtId="166" fontId="10" fillId="0" borderId="13" applyAlignment="1" pivotButton="0" quotePrefix="0" xfId="0">
      <alignment vertical="center"/>
    </xf>
    <xf numFmtId="0" fontId="10" fillId="3" borderId="29" applyAlignment="1" pivotButton="0" quotePrefix="0" xfId="0">
      <alignment horizontal="center" vertical="center"/>
    </xf>
    <xf numFmtId="0" fontId="10" fillId="3" borderId="21" applyAlignment="1" pivotButton="0" quotePrefix="0" xfId="0">
      <alignment horizontal="center" vertical="center"/>
    </xf>
    <xf numFmtId="0" fontId="12" fillId="0" borderId="12" applyAlignment="1" pivotButton="0" quotePrefix="0" xfId="0">
      <alignment horizontal="center" vertical="center" shrinkToFit="1"/>
    </xf>
    <xf numFmtId="0" fontId="13" fillId="0" borderId="10" applyAlignment="1" pivotButton="0" quotePrefix="0" xfId="0">
      <alignment horizontal="center" vertical="center"/>
    </xf>
    <xf numFmtId="0" fontId="13" fillId="0" borderId="1" applyAlignment="1" pivotButton="0" quotePrefix="0" xfId="0">
      <alignment horizontal="center" vertical="center"/>
    </xf>
    <xf numFmtId="0" fontId="12" fillId="0" borderId="12" applyAlignment="1" pivotButton="0" quotePrefix="0" xfId="0">
      <alignment horizontal="center" vertical="center"/>
    </xf>
    <xf numFmtId="0" fontId="12" fillId="0" borderId="14" applyAlignment="1" pivotButton="0" quotePrefix="0" xfId="0">
      <alignment horizontal="center" vertical="center"/>
    </xf>
    <xf numFmtId="166" fontId="10" fillId="0" borderId="16" applyAlignment="1" pivotButton="0" quotePrefix="0" xfId="0">
      <alignment vertical="center"/>
    </xf>
    <xf numFmtId="0" fontId="0" fillId="0" borderId="12" applyAlignment="1" pivotButton="0" quotePrefix="0" xfId="0">
      <alignment horizontal="center" vertical="center"/>
    </xf>
    <xf numFmtId="38" fontId="10" fillId="0" borderId="46" applyAlignment="1" pivotButton="0" quotePrefix="0" xfId="2">
      <alignment horizontal="center" vertical="center"/>
    </xf>
    <xf numFmtId="38" fontId="10" fillId="0" borderId="47" applyAlignment="1" pivotButton="0" quotePrefix="0" xfId="2">
      <alignment horizontal="center" vertical="center"/>
    </xf>
    <xf numFmtId="167" fontId="13" fillId="0" borderId="1" applyAlignment="1" pivotButton="0" quotePrefix="0" xfId="3">
      <alignment vertical="center"/>
    </xf>
    <xf numFmtId="168" fontId="13" fillId="0" borderId="13" applyAlignment="1" pivotButton="0" quotePrefix="0" xfId="3">
      <alignment vertical="center"/>
    </xf>
    <xf numFmtId="168" fontId="13" fillId="0" borderId="16" applyAlignment="1" pivotButton="0" quotePrefix="0" xfId="3">
      <alignment vertical="center"/>
    </xf>
    <xf numFmtId="10" fontId="13" fillId="0" borderId="41" applyAlignment="1" pivotButton="0" quotePrefix="0" xfId="0">
      <alignment horizontal="center" vertical="center"/>
    </xf>
    <xf numFmtId="0" fontId="13" fillId="0" borderId="6" applyAlignment="1" pivotButton="0" quotePrefix="0" xfId="0">
      <alignment horizontal="center" vertical="center"/>
    </xf>
    <xf numFmtId="0" fontId="16" fillId="0" borderId="30" applyAlignment="1" pivotButton="0" quotePrefix="0" xfId="0">
      <alignment horizontal="center" vertical="center"/>
    </xf>
    <xf numFmtId="0" fontId="16" fillId="0" borderId="20" applyAlignment="1" pivotButton="0" quotePrefix="0" xfId="0">
      <alignment horizontal="center" vertical="center"/>
    </xf>
    <xf numFmtId="0" fontId="13" fillId="0" borderId="11" applyAlignment="1" pivotButton="0" quotePrefix="0" xfId="0">
      <alignment horizontal="center" vertical="center"/>
    </xf>
    <xf numFmtId="0" fontId="13" fillId="0" borderId="13" applyAlignment="1" pivotButton="0" quotePrefix="0" xfId="0">
      <alignment horizontal="center" vertical="center"/>
    </xf>
    <xf numFmtId="173" fontId="13" fillId="0" borderId="1" applyAlignment="1" pivotButton="0" quotePrefix="0" xfId="3">
      <alignment vertical="center"/>
    </xf>
    <xf numFmtId="0" fontId="12" fillId="0" borderId="55" applyAlignment="1" pivotButton="0" quotePrefix="0" xfId="0">
      <alignment horizontal="center" vertical="center" shrinkToFit="1"/>
    </xf>
    <xf numFmtId="0" fontId="12" fillId="0" borderId="58" applyAlignment="1" pivotButton="0" quotePrefix="0" xfId="0">
      <alignment horizontal="center" vertical="center" shrinkToFit="1"/>
    </xf>
    <xf numFmtId="0" fontId="12" fillId="0" borderId="55" applyAlignment="1" pivotButton="0" quotePrefix="0" xfId="0">
      <alignment horizontal="center" vertical="center"/>
    </xf>
    <xf numFmtId="0" fontId="13" fillId="2" borderId="44" applyAlignment="1" pivotButton="0" quotePrefix="0" xfId="0">
      <alignment horizontal="center" vertical="center" shrinkToFit="1"/>
    </xf>
    <xf numFmtId="0" fontId="13" fillId="2" borderId="53" applyAlignment="1" pivotButton="0" quotePrefix="0" xfId="0">
      <alignment horizontal="center" vertical="center" shrinkToFit="1"/>
    </xf>
    <xf numFmtId="0" fontId="19" fillId="2" borderId="59" applyAlignment="1" pivotButton="0" quotePrefix="0" xfId="0">
      <alignment horizontal="center" vertical="center" shrinkToFit="1"/>
    </xf>
    <xf numFmtId="0" fontId="0" fillId="0" borderId="60" applyAlignment="1" pivotButton="0" quotePrefix="0" xfId="0">
      <alignment shrinkToFit="1"/>
    </xf>
    <xf numFmtId="0" fontId="12" fillId="0" borderId="38" applyAlignment="1" pivotButton="0" quotePrefix="0" xfId="0">
      <alignment horizontal="right" vertical="center"/>
    </xf>
    <xf numFmtId="0" fontId="12" fillId="0" borderId="39" applyAlignment="1" pivotButton="0" quotePrefix="0" xfId="0">
      <alignment horizontal="right" vertical="center"/>
    </xf>
    <xf numFmtId="0" fontId="15" fillId="0" borderId="5" applyAlignment="1" pivotButton="0" quotePrefix="0" xfId="0">
      <alignment horizontal="center" vertical="center" wrapText="1"/>
    </xf>
    <xf numFmtId="56" fontId="15" fillId="0" borderId="61" applyAlignment="1" pivotButton="0" quotePrefix="0" xfId="0">
      <alignment shrinkToFit="1"/>
    </xf>
    <xf numFmtId="0" fontId="15" fillId="0" borderId="61" applyAlignment="1" pivotButton="0" quotePrefix="0" xfId="0">
      <alignment shrinkToFit="1"/>
    </xf>
    <xf numFmtId="0" fontId="15" fillId="0" borderId="62" applyAlignment="1" pivotButton="0" quotePrefix="0" xfId="0">
      <alignment shrinkToFit="1"/>
    </xf>
    <xf numFmtId="0" fontId="15" fillId="0" borderId="0" applyAlignment="1" pivotButton="0" quotePrefix="0" xfId="0">
      <alignment horizontal="center"/>
    </xf>
    <xf numFmtId="10" fontId="13" fillId="0" borderId="6" applyAlignment="1" pivotButton="0" quotePrefix="0" xfId="0">
      <alignment horizontal="center" vertical="center"/>
    </xf>
    <xf numFmtId="0" fontId="13" fillId="0" borderId="42" applyAlignment="1" pivotButton="0" quotePrefix="0" xfId="0">
      <alignment horizontal="center" vertical="center"/>
    </xf>
    <xf numFmtId="0" fontId="12" fillId="0" borderId="40" applyAlignment="1" pivotButton="0" quotePrefix="0" xfId="0">
      <alignment horizontal="right" vertical="center"/>
    </xf>
    <xf numFmtId="167" fontId="13" fillId="0" borderId="13" applyAlignment="1" pivotButton="0" quotePrefix="0" xfId="3">
      <alignment vertical="center"/>
    </xf>
    <xf numFmtId="173" fontId="13" fillId="0" borderId="13" applyAlignment="1" pivotButton="0" quotePrefix="0" xfId="3">
      <alignment vertical="center"/>
    </xf>
    <xf numFmtId="0" fontId="5" fillId="3" borderId="27" applyAlignment="1" pivotButton="0" quotePrefix="0" xfId="0">
      <alignment horizontal="center" vertical="center"/>
    </xf>
    <xf numFmtId="0" fontId="5" fillId="3" borderId="28" applyAlignment="1" pivotButton="0" quotePrefix="0" xfId="0">
      <alignment horizontal="center" vertical="center"/>
    </xf>
    <xf numFmtId="0" fontId="22" fillId="0" borderId="27" applyAlignment="1" pivotButton="0" quotePrefix="0" xfId="0">
      <alignment vertical="top"/>
    </xf>
    <xf numFmtId="0" fontId="22" fillId="0" borderId="17" applyAlignment="1" pivotButton="0" quotePrefix="0" xfId="0">
      <alignment vertical="top"/>
    </xf>
    <xf numFmtId="0" fontId="5" fillId="3" borderId="27" applyAlignment="1" pivotButton="0" quotePrefix="0" xfId="0">
      <alignment horizontal="center" vertical="center" shrinkToFit="1"/>
    </xf>
    <xf numFmtId="0" fontId="5" fillId="3" borderId="28" applyAlignment="1" pivotButton="0" quotePrefix="0" xfId="0">
      <alignment horizontal="center" vertical="center" shrinkToFit="1"/>
    </xf>
    <xf numFmtId="0" fontId="12" fillId="0" borderId="41" applyAlignment="1" pivotButton="0" quotePrefix="0" xfId="0">
      <alignment horizontal="right" vertical="center"/>
    </xf>
    <xf numFmtId="0" fontId="12" fillId="0" borderId="6" applyAlignment="1" pivotButton="0" quotePrefix="0" xfId="0">
      <alignment horizontal="right" vertical="center"/>
    </xf>
    <xf numFmtId="0" fontId="12" fillId="0" borderId="42" applyAlignment="1" pivotButton="0" quotePrefix="0" xfId="0">
      <alignment horizontal="right" vertical="center"/>
    </xf>
    <xf numFmtId="0" fontId="16" fillId="0" borderId="18" applyAlignment="1" pivotButton="0" quotePrefix="0" xfId="0">
      <alignment horizontal="center" vertical="center"/>
    </xf>
    <xf numFmtId="0" fontId="16" fillId="0" borderId="19" applyAlignment="1" pivotButton="0" quotePrefix="0" xfId="0">
      <alignment horizontal="center" vertical="center"/>
    </xf>
    <xf numFmtId="10" fontId="13" fillId="0" borderId="22" applyAlignment="1" pivotButton="0" quotePrefix="0" xfId="0">
      <alignment horizontal="center" vertical="center"/>
    </xf>
    <xf numFmtId="0" fontId="13" fillId="0" borderId="23" applyAlignment="1" pivotButton="0" quotePrefix="0" xfId="0">
      <alignment horizontal="center" vertical="center"/>
    </xf>
    <xf numFmtId="10" fontId="13" fillId="0" borderId="23" applyAlignment="1" pivotButton="0" quotePrefix="0" xfId="0">
      <alignment horizontal="center" vertical="center"/>
    </xf>
    <xf numFmtId="0" fontId="13" fillId="0" borderId="43" applyAlignment="1" pivotButton="0" quotePrefix="0" xfId="0">
      <alignment horizontal="center" vertical="center"/>
    </xf>
    <xf numFmtId="0" fontId="16" fillId="0" borderId="63" applyAlignment="1" pivotButton="0" quotePrefix="0" xfId="0">
      <alignment horizontal="center" vertical="center"/>
    </xf>
    <xf numFmtId="0" fontId="16" fillId="0" borderId="45" applyAlignment="1" pivotButton="0" quotePrefix="0" xfId="0">
      <alignment horizontal="center" vertical="center"/>
    </xf>
    <xf numFmtId="56" fontId="16" fillId="0" borderId="30" applyAlignment="1" pivotButton="0" quotePrefix="0" xfId="0">
      <alignment horizontal="center" vertical="center"/>
    </xf>
    <xf numFmtId="0" fontId="12" fillId="0" borderId="49" applyAlignment="1" pivotButton="0" quotePrefix="0" xfId="0">
      <alignment horizontal="center" vertical="center"/>
    </xf>
    <xf numFmtId="0" fontId="12" fillId="0" borderId="50" applyAlignment="1" pivotButton="0" quotePrefix="0" xfId="0">
      <alignment horizontal="center" vertical="center"/>
    </xf>
    <xf numFmtId="0" fontId="12" fillId="0" borderId="19" applyAlignment="1" pivotButton="0" quotePrefix="0" xfId="0">
      <alignment horizontal="center" vertical="center"/>
    </xf>
    <xf numFmtId="168" fontId="13" fillId="0" borderId="1" applyAlignment="1" pivotButton="0" quotePrefix="0" xfId="3">
      <alignment vertical="center"/>
    </xf>
    <xf numFmtId="168" fontId="13" fillId="0" borderId="15" applyAlignment="1" pivotButton="0" quotePrefix="0" xfId="3">
      <alignment vertical="center"/>
    </xf>
    <xf numFmtId="169" fontId="5" fillId="4" borderId="1" applyAlignment="1" pivotButton="0" quotePrefix="0" xfId="0">
      <alignment horizontal="center" vertical="center"/>
    </xf>
    <xf numFmtId="169" fontId="5" fillId="0" borderId="0" applyAlignment="1" pivotButton="0" quotePrefix="0" xfId="0">
      <alignment horizontal="center" vertical="center"/>
    </xf>
    <xf numFmtId="0" fontId="0" fillId="0" borderId="59" pivotButton="0" quotePrefix="0" xfId="0"/>
    <xf numFmtId="166" fontId="0" fillId="4" borderId="47" applyAlignment="1" pivotButton="0" quotePrefix="0" xfId="2">
      <alignment horizontal="center" vertical="center"/>
    </xf>
    <xf numFmtId="166" fontId="0" fillId="4" borderId="13" applyAlignment="1" pivotButton="0" quotePrefix="0" xfId="2">
      <alignment horizontal="center" vertical="center"/>
    </xf>
    <xf numFmtId="166" fontId="1" fillId="0" borderId="11" applyAlignment="1" pivotButton="0" quotePrefix="0" xfId="3">
      <alignment horizontal="right" vertical="center"/>
    </xf>
    <xf numFmtId="173" fontId="1" fillId="4" borderId="1" applyAlignment="1" pivotButton="0" quotePrefix="0" xfId="3">
      <alignment horizontal="right" vertical="center"/>
    </xf>
    <xf numFmtId="166" fontId="1" fillId="0" borderId="13" applyAlignment="1" pivotButton="0" quotePrefix="0" xfId="2">
      <alignment horizontal="right" vertical="center"/>
    </xf>
    <xf numFmtId="166" fontId="1" fillId="0" borderId="13" applyAlignment="1" pivotButton="0" quotePrefix="0" xfId="3">
      <alignment horizontal="right" vertical="center"/>
    </xf>
    <xf numFmtId="179" fontId="5" fillId="0" borderId="1" applyAlignment="1" pivotButton="0" quotePrefix="0" xfId="0">
      <alignment horizontal="right" vertical="center"/>
    </xf>
    <xf numFmtId="174" fontId="1" fillId="4" borderId="1" applyAlignment="1" pivotButton="0" quotePrefix="0" xfId="0">
      <alignment horizontal="right" vertical="center"/>
    </xf>
    <xf numFmtId="166" fontId="0" fillId="0" borderId="1" applyAlignment="1" pivotButton="0" quotePrefix="0" xfId="0">
      <alignment horizontal="right" vertical="center"/>
    </xf>
    <xf numFmtId="166" fontId="1" fillId="0" borderId="15" applyAlignment="1" pivotButton="0" quotePrefix="0" xfId="2">
      <alignment horizontal="right" vertical="center"/>
    </xf>
    <xf numFmtId="0" fontId="0" fillId="0" borderId="64" pivotButton="0" quotePrefix="0" xfId="0"/>
    <xf numFmtId="166" fontId="1" fillId="0" borderId="1" applyAlignment="1" pivotButton="0" quotePrefix="0" xfId="0">
      <alignment horizontal="right" vertical="center"/>
    </xf>
    <xf numFmtId="175" fontId="1" fillId="0" borderId="1" applyAlignment="1" pivotButton="0" quotePrefix="0" xfId="0">
      <alignment horizontal="right" vertical="center"/>
    </xf>
    <xf numFmtId="175" fontId="0" fillId="0" borderId="1" applyAlignment="1" pivotButton="0" quotePrefix="0" xfId="0">
      <alignment horizontal="right" vertical="center"/>
    </xf>
    <xf numFmtId="165" fontId="0" fillId="0" borderId="13" applyAlignment="1" pivotButton="0" quotePrefix="0" xfId="0">
      <alignment horizontal="right" vertical="center"/>
    </xf>
    <xf numFmtId="166" fontId="1" fillId="0" borderId="1" applyAlignment="1" pivotButton="0" quotePrefix="0" xfId="2">
      <alignment horizontal="right" vertical="center"/>
    </xf>
    <xf numFmtId="166" fontId="0" fillId="0" borderId="1" applyAlignment="1" pivotButton="0" quotePrefix="0" xfId="2">
      <alignment horizontal="right" vertical="center"/>
    </xf>
    <xf numFmtId="165" fontId="0" fillId="0" borderId="16" applyAlignment="1" pivotButton="0" quotePrefix="0" xfId="0">
      <alignment horizontal="right" vertical="center"/>
    </xf>
    <xf numFmtId="173" fontId="1" fillId="0" borderId="15" applyAlignment="1" pivotButton="0" quotePrefix="0" xfId="0">
      <alignment horizontal="right" vertical="center"/>
    </xf>
    <xf numFmtId="173" fontId="0" fillId="0" borderId="15" applyAlignment="1" pivotButton="0" quotePrefix="0" xfId="0">
      <alignment horizontal="right" vertical="center"/>
    </xf>
    <xf numFmtId="166" fontId="0" fillId="4" borderId="16" applyAlignment="1" pivotButton="0" quotePrefix="0" xfId="2">
      <alignment horizontal="center" vertical="center"/>
    </xf>
    <xf numFmtId="166" fontId="10" fillId="4" borderId="1" applyAlignment="1" pivotButton="0" quotePrefix="0" xfId="0">
      <alignment horizontal="right" shrinkToFit="1"/>
    </xf>
    <xf numFmtId="164" fontId="10" fillId="0" borderId="1" applyAlignment="1" pivotButton="0" quotePrefix="0" xfId="0">
      <alignment horizontal="right" shrinkToFit="1"/>
    </xf>
    <xf numFmtId="171" fontId="10" fillId="0" borderId="1" applyAlignment="1" pivotButton="0" quotePrefix="0" xfId="1">
      <alignment horizontal="right" shrinkToFit="1"/>
    </xf>
    <xf numFmtId="166" fontId="10" fillId="0" borderId="1" applyAlignment="1" pivotButton="0" quotePrefix="0" xfId="2">
      <alignment horizontal="right" shrinkToFit="1"/>
    </xf>
    <xf numFmtId="166" fontId="10" fillId="0" borderId="1" applyAlignment="1" pivotButton="0" quotePrefix="0" xfId="0">
      <alignment horizontal="right" shrinkToFit="1"/>
    </xf>
    <xf numFmtId="172" fontId="10" fillId="4" borderId="1" applyAlignment="1" pivotButton="0" quotePrefix="0" xfId="1">
      <alignment horizontal="right" shrinkToFit="1"/>
    </xf>
    <xf numFmtId="166" fontId="10" fillId="0" borderId="0" applyAlignment="1" pivotButton="0" quotePrefix="0" xfId="2">
      <alignment horizontal="right" shrinkToFit="1"/>
    </xf>
    <xf numFmtId="170" fontId="10" fillId="0" borderId="0" applyAlignment="1" pivotButton="0" quotePrefix="0" xfId="0">
      <alignment vertical="center"/>
    </xf>
    <xf numFmtId="169" fontId="20" fillId="0" borderId="0" applyAlignment="1" pivotButton="0" quotePrefix="0" xfId="0">
      <alignment horizontal="right" vertical="center"/>
    </xf>
    <xf numFmtId="169" fontId="20" fillId="0" borderId="0" applyAlignment="1" pivotButton="0" quotePrefix="0" xfId="0">
      <alignment horizontal="left" vertical="center"/>
    </xf>
    <xf numFmtId="169" fontId="17" fillId="0" borderId="0" applyAlignment="1" pivotButton="0" quotePrefix="0" xfId="0">
      <alignment horizontal="center" vertical="center"/>
    </xf>
    <xf numFmtId="0" fontId="5" fillId="3" borderId="65" applyAlignment="1" pivotButton="0" quotePrefix="0" xfId="0">
      <alignment horizontal="center" vertical="center"/>
    </xf>
    <xf numFmtId="173" fontId="10" fillId="0" borderId="10" applyAlignment="1" pivotButton="0" quotePrefix="0" xfId="0">
      <alignment horizontal="right" vertical="center" shrinkToFit="1"/>
    </xf>
    <xf numFmtId="174" fontId="10" fillId="0" borderId="11" applyAlignment="1" pivotButton="0" quotePrefix="0" xfId="0">
      <alignment horizontal="right" vertical="center" shrinkToFit="1"/>
    </xf>
    <xf numFmtId="173" fontId="10" fillId="0" borderId="1" applyAlignment="1" pivotButton="0" quotePrefix="0" xfId="0">
      <alignment horizontal="right" vertical="center" shrinkToFit="1"/>
    </xf>
    <xf numFmtId="174" fontId="10" fillId="0" borderId="1" applyAlignment="1" pivotButton="0" quotePrefix="0" xfId="0">
      <alignment horizontal="right" vertical="center" shrinkToFit="1"/>
    </xf>
    <xf numFmtId="175" fontId="10" fillId="0" borderId="13" applyAlignment="1" pivotButton="0" quotePrefix="0" xfId="0">
      <alignment horizontal="right" vertical="center" shrinkToFit="1"/>
    </xf>
    <xf numFmtId="174" fontId="10" fillId="0" borderId="13" applyAlignment="1" pivotButton="0" quotePrefix="0" xfId="0">
      <alignment horizontal="right" vertical="center" shrinkToFit="1"/>
    </xf>
    <xf numFmtId="165" fontId="10" fillId="0" borderId="51" applyAlignment="1" pivotButton="0" quotePrefix="0" xfId="0">
      <alignment horizontal="right" vertical="center" shrinkToFit="1"/>
    </xf>
    <xf numFmtId="178" fontId="10" fillId="0" borderId="15" applyAlignment="1" pivotButton="0" quotePrefix="0" xfId="0">
      <alignment horizontal="right" vertical="center"/>
    </xf>
    <xf numFmtId="174" fontId="10" fillId="0" borderId="45" applyAlignment="1" pivotButton="0" quotePrefix="0" xfId="0">
      <alignment horizontal="right" vertical="center"/>
    </xf>
    <xf numFmtId="0" fontId="5" fillId="3" borderId="65" applyAlignment="1" pivotButton="0" quotePrefix="0" xfId="0">
      <alignment horizontal="center" vertical="center" shrinkToFit="1"/>
    </xf>
    <xf numFmtId="166" fontId="10" fillId="0" borderId="10" applyAlignment="1" pivotButton="0" quotePrefix="0" xfId="0">
      <alignment horizontal="right" shrinkToFit="1"/>
    </xf>
    <xf numFmtId="166" fontId="10" fillId="0" borderId="0" applyAlignment="1" pivotButton="0" quotePrefix="0" xfId="0">
      <alignment horizontal="right" shrinkToFit="1"/>
    </xf>
    <xf numFmtId="165" fontId="10" fillId="0" borderId="0" applyAlignment="1" pivotButton="0" quotePrefix="0" xfId="0">
      <alignment horizontal="right" shrinkToFit="1"/>
    </xf>
    <xf numFmtId="166" fontId="10" fillId="0" borderId="15" applyAlignment="1" pivotButton="0" quotePrefix="0" xfId="0">
      <alignment horizontal="right" shrinkToFit="1"/>
    </xf>
    <xf numFmtId="0" fontId="10" fillId="3" borderId="44" applyAlignment="1" pivotButton="0" quotePrefix="0" xfId="0">
      <alignment horizontal="center" vertical="center"/>
    </xf>
    <xf numFmtId="0" fontId="0" fillId="0" borderId="29" pivotButton="0" quotePrefix="0" xfId="0"/>
    <xf numFmtId="0" fontId="0" fillId="0" borderId="21" pivotButton="0" quotePrefix="0" xfId="0"/>
    <xf numFmtId="38" fontId="10" fillId="0" borderId="11" applyAlignment="1" pivotButton="0" quotePrefix="0" xfId="2">
      <alignment horizontal="center" vertical="center"/>
    </xf>
    <xf numFmtId="0" fontId="19" fillId="2" borderId="76" applyAlignment="1" pivotButton="0" quotePrefix="0" xfId="0">
      <alignment horizontal="center" vertical="center" shrinkToFit="1"/>
    </xf>
    <xf numFmtId="0" fontId="13" fillId="2" borderId="74" applyAlignment="1" pivotButton="0" quotePrefix="0" xfId="0">
      <alignment horizontal="center" vertical="center" shrinkToFit="1"/>
    </xf>
    <xf numFmtId="0" fontId="0" fillId="0" borderId="48" pivotButton="0" quotePrefix="0" xfId="0"/>
    <xf numFmtId="0" fontId="0" fillId="0" borderId="47" pivotButton="0" quotePrefix="0" xfId="0"/>
    <xf numFmtId="0" fontId="0" fillId="0" borderId="60" pivotButton="0" quotePrefix="0" xfId="0"/>
    <xf numFmtId="0" fontId="0" fillId="0" borderId="5" pivotButton="0" quotePrefix="0" xfId="0"/>
    <xf numFmtId="0" fontId="0" fillId="0" borderId="53" pivotButton="0" quotePrefix="0" xfId="0"/>
    <xf numFmtId="166" fontId="10" fillId="0" borderId="13" applyAlignment="1" pivotButton="0" quotePrefix="0" xfId="0">
      <alignment vertical="center"/>
    </xf>
    <xf numFmtId="173" fontId="13" fillId="0" borderId="1" applyAlignment="1" pivotButton="0" quotePrefix="0" xfId="3">
      <alignment vertical="center"/>
    </xf>
    <xf numFmtId="173" fontId="13" fillId="0" borderId="13" applyAlignment="1" pivotButton="0" quotePrefix="0" xfId="3">
      <alignment vertical="center"/>
    </xf>
    <xf numFmtId="0" fontId="0" fillId="0" borderId="38" pivotButton="0" quotePrefix="0" xfId="0"/>
    <xf numFmtId="0" fontId="0" fillId="0" borderId="66" pivotButton="0" quotePrefix="0" xfId="0"/>
    <xf numFmtId="0" fontId="0" fillId="0" borderId="70" pivotButton="0" quotePrefix="0" xfId="0"/>
    <xf numFmtId="167" fontId="13" fillId="0" borderId="1" applyAlignment="1" pivotButton="0" quotePrefix="0" xfId="3">
      <alignment vertical="center"/>
    </xf>
    <xf numFmtId="167" fontId="13" fillId="0" borderId="13" applyAlignment="1" pivotButton="0" quotePrefix="0" xfId="3">
      <alignment vertical="center"/>
    </xf>
    <xf numFmtId="167" fontId="13" fillId="0" borderId="0" applyAlignment="1" pivotButton="0" quotePrefix="0" xfId="3">
      <alignment horizontal="center" vertical="center"/>
    </xf>
    <xf numFmtId="168" fontId="13" fillId="0" borderId="0" applyAlignment="1" pivotButton="0" quotePrefix="0" xfId="3">
      <alignment horizontal="center" vertical="center"/>
    </xf>
    <xf numFmtId="168" fontId="13" fillId="0" borderId="1" applyAlignment="1" pivotButton="0" quotePrefix="0" xfId="3">
      <alignment vertical="center"/>
    </xf>
    <xf numFmtId="168" fontId="13" fillId="0" borderId="13" applyAlignment="1" pivotButton="0" quotePrefix="0" xfId="3">
      <alignment vertical="center"/>
    </xf>
    <xf numFmtId="0" fontId="0" fillId="0" borderId="50" pivotButton="0" quotePrefix="0" xfId="0"/>
    <xf numFmtId="0" fontId="0" fillId="0" borderId="19" pivotButton="0" quotePrefix="0" xfId="0"/>
    <xf numFmtId="0" fontId="10" fillId="3" borderId="78" applyAlignment="1" pivotButton="0" quotePrefix="0" xfId="0">
      <alignment horizontal="center" vertical="center"/>
    </xf>
    <xf numFmtId="0" fontId="12" fillId="0" borderId="77" applyAlignment="1" pivotButton="0" quotePrefix="0" xfId="0">
      <alignment horizontal="center" vertical="center"/>
    </xf>
    <xf numFmtId="0" fontId="0" fillId="0" borderId="33" pivotButton="0" quotePrefix="0" xfId="0"/>
    <xf numFmtId="56" fontId="15" fillId="0" borderId="62" applyAlignment="1" pivotButton="0" quotePrefix="0" xfId="0">
      <alignment shrinkToFit="1"/>
    </xf>
    <xf numFmtId="0" fontId="0" fillId="0" borderId="61" pivotButton="0" quotePrefix="0" xfId="0"/>
    <xf numFmtId="0" fontId="0" fillId="0" borderId="62" pivotButton="0" quotePrefix="0" xfId="0"/>
    <xf numFmtId="0" fontId="16" fillId="0" borderId="56" applyAlignment="1" pivotButton="0" quotePrefix="0" xfId="0">
      <alignment horizontal="center" vertical="center"/>
    </xf>
    <xf numFmtId="0" fontId="16" fillId="0" borderId="67" applyAlignment="1" pivotButton="0" quotePrefix="0" xfId="0">
      <alignment horizontal="center" vertical="center"/>
    </xf>
    <xf numFmtId="56" fontId="16" fillId="0" borderId="67" applyAlignment="1" pivotButton="0" quotePrefix="0" xfId="0">
      <alignment horizontal="center" vertical="center"/>
    </xf>
    <xf numFmtId="0" fontId="0" fillId="0" borderId="20" pivotButton="0" quotePrefix="0" xfId="0"/>
    <xf numFmtId="0" fontId="0" fillId="0" borderId="71" pivotButton="0" quotePrefix="0" xfId="0"/>
  </cellXfs>
  <cellStyles count="9">
    <cellStyle name="標準" xfId="0" builtinId="0"/>
    <cellStyle name="パーセント" xfId="1" builtinId="5"/>
    <cellStyle name="桁区切り" xfId="2" builtinId="6"/>
    <cellStyle name="通貨" xfId="3" builtinId="7"/>
    <cellStyle name="標準 3" xfId="4"/>
    <cellStyle name="パーセント 2" xfId="5"/>
    <cellStyle name="標準 2" xfId="6"/>
    <cellStyle name="桁区切り 2" xfId="7"/>
    <cellStyle name="桁区切り 2 2" xf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3.5"/>
  <sheetData/>
  <pageMargins left="0.787" right="0.787" top="0.984" bottom="0.984" header="0.512" footer="0.512"/>
</worksheet>
</file>

<file path=xl/worksheets/sheet2.xml><?xml version="1.0" encoding="utf-8"?>
<worksheet xmlns="http://schemas.openxmlformats.org/spreadsheetml/2006/main">
  <sheetPr>
    <outlinePr summaryBelow="1" summaryRight="1"/>
    <pageSetUpPr/>
  </sheetPr>
  <dimension ref="A1:L45"/>
  <sheetViews>
    <sheetView topLeftCell="C10" zoomScale="85" zoomScaleNormal="85" workbookViewId="0">
      <selection activeCell="L19" sqref="L19:L28"/>
    </sheetView>
  </sheetViews>
  <sheetFormatPr baseColWidth="8" defaultRowHeight="13.5"/>
  <cols>
    <col width="13.5" customWidth="1" style="124" min="1" max="8"/>
    <col width="18.375" customWidth="1" style="124" min="9" max="9"/>
    <col width="13.5" customWidth="1" style="124" min="10" max="12"/>
    <col width="9" customWidth="1" style="124" min="13" max="16384"/>
  </cols>
  <sheetData>
    <row r="1" ht="18.75" customHeight="1">
      <c r="A1" s="159" t="inlineStr">
        <is>
          <t>ドラック店舗月度実績　※青枠内を入力して下さい。</t>
        </is>
      </c>
    </row>
    <row r="2" ht="18.75" customHeight="1">
      <c r="A2" s="46" t="inlineStr">
        <is>
          <t>3月</t>
        </is>
      </c>
    </row>
    <row r="3" ht="16.5" customHeight="1">
      <c r="A3" s="19" t="inlineStr">
        <is>
          <t>地区長名→</t>
        </is>
      </c>
      <c r="B3" s="103" t="inlineStr">
        <is>
          <t>森田　忠義</t>
        </is>
      </c>
      <c r="C3" s="19" t="inlineStr">
        <is>
          <t>店名→</t>
        </is>
      </c>
      <c r="D3" s="104" t="inlineStr">
        <is>
          <t>西光地</t>
        </is>
      </c>
      <c r="E3" s="19" t="inlineStr">
        <is>
          <t>報告者名→</t>
        </is>
      </c>
      <c r="F3" s="202" t="inlineStr">
        <is>
          <t>塚野　司</t>
        </is>
      </c>
      <c r="G3" s="25" t="inlineStr">
        <is>
          <t>月度→</t>
        </is>
      </c>
      <c r="H3" s="103" t="n">
        <v>6</v>
      </c>
      <c r="I3" s="19" t="inlineStr">
        <is>
          <t>期間→</t>
        </is>
      </c>
      <c r="J3" s="311" t="inlineStr">
        <is>
          <t>5月21日</t>
        </is>
      </c>
      <c r="K3" s="19" t="inlineStr">
        <is>
          <t>～</t>
        </is>
      </c>
      <c r="L3" s="311" t="inlineStr">
        <is>
          <t>6月20日</t>
        </is>
      </c>
    </row>
    <row r="4" ht="16.5" customHeight="1" thickBot="1">
      <c r="A4" s="107" t="n"/>
      <c r="B4" s="107" t="n"/>
      <c r="C4" s="110" t="n"/>
      <c r="D4" s="124" t="n"/>
      <c r="E4" s="107" t="n"/>
      <c r="F4" s="312" t="n"/>
      <c r="G4" s="107" t="n"/>
      <c r="H4" s="312" t="n"/>
      <c r="I4" s="107" t="n"/>
      <c r="J4" s="107" t="n"/>
    </row>
    <row r="5" ht="16.5" customHeight="1" thickBot="1">
      <c r="A5" s="219" t="inlineStr">
        <is>
          <t>【ドラック実績１】</t>
        </is>
      </c>
      <c r="B5" s="313" t="n"/>
      <c r="C5" s="20" t="n"/>
      <c r="D5" s="20" t="n"/>
      <c r="E5" s="20" t="n"/>
      <c r="F5" s="20" t="n"/>
      <c r="G5" s="20" t="n"/>
      <c r="H5" s="60" t="n"/>
      <c r="I5" s="60" t="n"/>
      <c r="J5" s="20" t="n"/>
    </row>
    <row r="6" ht="16.5" customHeight="1">
      <c r="A6" s="177" t="inlineStr">
        <is>
          <t>売上予算</t>
        </is>
      </c>
      <c r="B6" s="314" t="n">
        <v>25400000</v>
      </c>
      <c r="C6" s="171" t="inlineStr">
        <is>
          <t>荒利額予算</t>
        </is>
      </c>
      <c r="D6" s="315" t="n">
        <v>5033000</v>
      </c>
      <c r="E6" s="171" t="inlineStr">
        <is>
          <t>荒利率予算</t>
        </is>
      </c>
      <c r="F6" s="189">
        <f>D6/B6</f>
        <v/>
      </c>
      <c r="G6" s="171" t="inlineStr">
        <is>
          <t>客      数</t>
        </is>
      </c>
      <c r="H6" s="190" t="n">
        <v>10873</v>
      </c>
      <c r="I6" s="171" t="inlineStr">
        <is>
          <t>１日当売上</t>
        </is>
      </c>
      <c r="J6" s="316">
        <f>B7/B11</f>
        <v/>
      </c>
    </row>
    <row r="7" ht="16.5" customHeight="1">
      <c r="A7" s="256" t="inlineStr">
        <is>
          <t>売上実績</t>
        </is>
      </c>
      <c r="B7" s="317" t="n">
        <v>21920442</v>
      </c>
      <c r="C7" s="111" t="inlineStr">
        <is>
          <t>荒利額実績</t>
        </is>
      </c>
      <c r="D7" s="317" t="n">
        <v>3340886</v>
      </c>
      <c r="E7" s="111" t="inlineStr">
        <is>
          <t>荒利率実績</t>
        </is>
      </c>
      <c r="F7" s="121">
        <f>D7/B7</f>
        <v/>
      </c>
      <c r="G7" s="111" t="inlineStr">
        <is>
          <t>客 単 価</t>
        </is>
      </c>
      <c r="H7" s="129">
        <f>B7/H6</f>
        <v/>
      </c>
      <c r="I7" s="111" t="inlineStr">
        <is>
          <t>１日当客数</t>
        </is>
      </c>
      <c r="J7" s="318">
        <f>H6/B11</f>
        <v/>
      </c>
    </row>
    <row r="8" ht="16.5" customHeight="1">
      <c r="A8" s="256" t="inlineStr">
        <is>
          <t>達 成 率</t>
        </is>
      </c>
      <c r="B8" s="113">
        <f>B7/B6</f>
        <v/>
      </c>
      <c r="C8" s="111" t="inlineStr">
        <is>
          <t>達   成   率</t>
        </is>
      </c>
      <c r="D8" s="113">
        <f>D7/D6</f>
        <v/>
      </c>
      <c r="E8" s="111" t="inlineStr">
        <is>
          <t>達   成   率</t>
        </is>
      </c>
      <c r="F8" s="113">
        <f>F7/F6</f>
        <v/>
      </c>
      <c r="G8" s="111" t="inlineStr">
        <is>
          <t>昨年客数</t>
        </is>
      </c>
      <c r="H8" s="128" t="n">
        <v>10000</v>
      </c>
      <c r="I8" s="111" t="inlineStr">
        <is>
          <t xml:space="preserve"> 点  単  価</t>
        </is>
      </c>
      <c r="J8" s="319">
        <f>B7/J10</f>
        <v/>
      </c>
    </row>
    <row r="9" ht="16.5" customHeight="1">
      <c r="A9" s="256" t="inlineStr">
        <is>
          <t>昨年対比</t>
        </is>
      </c>
      <c r="B9" s="114">
        <f>B7/B10</f>
        <v/>
      </c>
      <c r="C9" s="111" t="inlineStr">
        <is>
          <t>昨年対比</t>
        </is>
      </c>
      <c r="D9" s="114">
        <f>D7/D10</f>
        <v/>
      </c>
      <c r="E9" s="111" t="inlineStr">
        <is>
          <t>昨年対比</t>
        </is>
      </c>
      <c r="F9" s="121">
        <f>F7/F10</f>
        <v/>
      </c>
      <c r="G9" s="111" t="inlineStr">
        <is>
          <t xml:space="preserve">客数 増減   </t>
        </is>
      </c>
      <c r="H9" s="320">
        <f>H6-H8</f>
        <v/>
      </c>
      <c r="I9" s="111" t="inlineStr">
        <is>
          <t>１人当買上点数</t>
        </is>
      </c>
      <c r="J9" s="194">
        <f>J10/H6</f>
        <v/>
      </c>
    </row>
    <row r="10" ht="16.5" customHeight="1">
      <c r="A10" s="256" t="inlineStr">
        <is>
          <t>昨年売上</t>
        </is>
      </c>
      <c r="B10" s="321" t="n">
        <v>24841987</v>
      </c>
      <c r="C10" s="111" t="inlineStr">
        <is>
          <t>昨年粗利額</t>
        </is>
      </c>
      <c r="D10" s="321" t="n">
        <v>3340000</v>
      </c>
      <c r="E10" s="111" t="inlineStr">
        <is>
          <t>昨年粗利率</t>
        </is>
      </c>
      <c r="F10" s="121">
        <f>D10/B10</f>
        <v/>
      </c>
      <c r="G10" s="111" t="inlineStr">
        <is>
          <t>昨年客単価</t>
        </is>
      </c>
      <c r="H10" s="322">
        <f>B10/H8</f>
        <v/>
      </c>
      <c r="I10" s="111" t="inlineStr">
        <is>
          <t>総点数</t>
        </is>
      </c>
      <c r="J10" s="195" t="n">
        <v>87934</v>
      </c>
    </row>
    <row r="11" ht="16.5" customHeight="1">
      <c r="A11" s="256" t="inlineStr">
        <is>
          <t>営業日数</t>
        </is>
      </c>
      <c r="B11" s="116" t="inlineStr">
        <is>
          <t>31</t>
        </is>
      </c>
      <c r="C11" s="111" t="inlineStr">
        <is>
          <t>平日日数</t>
        </is>
      </c>
      <c r="D11" s="116" t="n">
        <v>20</v>
      </c>
      <c r="E11" s="111" t="inlineStr">
        <is>
          <t>特売日数</t>
        </is>
      </c>
      <c r="F11" s="122">
        <f>B11-D11</f>
        <v/>
      </c>
      <c r="G11" s="111" t="inlineStr">
        <is>
          <t>昨年一点単価</t>
        </is>
      </c>
      <c r="H11" s="322">
        <f>B10/J11</f>
        <v/>
      </c>
      <c r="I11" s="111" t="inlineStr">
        <is>
          <t>昨年総点数</t>
        </is>
      </c>
      <c r="J11" s="184" t="n">
        <v>88000</v>
      </c>
    </row>
    <row r="12" ht="16.5" customHeight="1" thickBot="1">
      <c r="A12" s="173" t="inlineStr">
        <is>
          <t>総人時数</t>
        </is>
      </c>
      <c r="B12" s="212" t="n">
        <v>1400</v>
      </c>
      <c r="C12" s="175" t="inlineStr">
        <is>
          <t>人時生産性</t>
        </is>
      </c>
      <c r="D12" s="323">
        <f>B7*(F7-0.5%)/B12</f>
        <v/>
      </c>
      <c r="E12" s="197" t="n"/>
      <c r="F12" s="198" t="n"/>
      <c r="G12" s="111" t="inlineStr">
        <is>
          <t>昨年買上点数</t>
        </is>
      </c>
      <c r="H12" s="131">
        <f>J11/H8</f>
        <v/>
      </c>
      <c r="I12" s="175" t="inlineStr">
        <is>
          <t>昨対対比</t>
        </is>
      </c>
      <c r="J12" s="199">
        <f>J9/H12</f>
        <v/>
      </c>
    </row>
    <row r="13" ht="16.5" customHeight="1">
      <c r="G13" s="256" t="inlineStr">
        <is>
          <t>昨対客単価</t>
        </is>
      </c>
      <c r="H13" s="200">
        <f>H7/H10</f>
        <v/>
      </c>
      <c r="I13" s="124" t="n"/>
    </row>
    <row r="14" ht="16.5" customHeight="1">
      <c r="G14" s="256" t="inlineStr">
        <is>
          <t>昨対客数</t>
        </is>
      </c>
      <c r="H14" s="200">
        <f>H6/H8</f>
        <v/>
      </c>
      <c r="I14" s="124" t="n"/>
    </row>
    <row r="15" ht="16.5" customHeight="1" thickBot="1">
      <c r="G15" s="173" t="inlineStr">
        <is>
          <t>昨対点単価</t>
        </is>
      </c>
      <c r="H15" s="201">
        <f>J8/H11</f>
        <v/>
      </c>
      <c r="I15" s="124" t="n"/>
    </row>
    <row r="16" ht="16.5" customHeight="1" thickBot="1">
      <c r="G16" s="124" t="n"/>
      <c r="H16" s="124" t="n"/>
      <c r="I16" s="124" t="n"/>
    </row>
    <row r="17" ht="16.5" customHeight="1" thickBot="1">
      <c r="A17" s="219" t="inlineStr">
        <is>
          <t>【ドラック実績２】</t>
        </is>
      </c>
      <c r="B17" s="313" t="n"/>
      <c r="G17" s="124" t="n"/>
      <c r="H17" s="221" t="inlineStr">
        <is>
          <t>【前月度の商品情報】</t>
        </is>
      </c>
      <c r="I17" s="324" t="n"/>
    </row>
    <row r="18" ht="16.5" customHeight="1">
      <c r="A18" s="177" t="n"/>
      <c r="B18" s="178" t="inlineStr">
        <is>
          <t>売上</t>
        </is>
      </c>
      <c r="C18" s="171" t="inlineStr">
        <is>
          <t>粗利</t>
        </is>
      </c>
      <c r="D18" s="178" t="inlineStr">
        <is>
          <t>客数</t>
        </is>
      </c>
      <c r="E18" s="171" t="inlineStr">
        <is>
          <t>買上点数</t>
        </is>
      </c>
      <c r="F18" s="179" t="inlineStr">
        <is>
          <t>１人当り点数</t>
        </is>
      </c>
      <c r="G18" s="124" t="n"/>
      <c r="H18" s="177" t="inlineStr">
        <is>
          <t>前月度実績</t>
        </is>
      </c>
      <c r="I18" s="162" t="inlineStr">
        <is>
          <t>売上ベスト10</t>
        </is>
      </c>
      <c r="J18" s="162" t="inlineStr">
        <is>
          <t>粗利ベスト10</t>
        </is>
      </c>
      <c r="K18" s="162" t="inlineStr">
        <is>
          <t>点数ベスト10</t>
        </is>
      </c>
      <c r="L18" s="163" t="inlineStr">
        <is>
          <t>点数個数</t>
        </is>
      </c>
    </row>
    <row r="19" ht="16.5" customHeight="1">
      <c r="A19" s="256" t="inlineStr">
        <is>
          <t>平日期間</t>
        </is>
      </c>
      <c r="B19" s="325">
        <f>B21/$D$11</f>
        <v/>
      </c>
      <c r="C19" s="322">
        <f>C21/$D$11</f>
        <v/>
      </c>
      <c r="D19" s="326">
        <f>D21/$D$11</f>
        <v/>
      </c>
      <c r="E19" s="327">
        <f>E21/$D$11</f>
        <v/>
      </c>
      <c r="F19" s="328">
        <f>E19/D19</f>
        <v/>
      </c>
      <c r="H19" s="256" t="inlineStr">
        <is>
          <t>①</t>
        </is>
      </c>
      <c r="I19" s="102" t="inlineStr">
        <is>
          <t>新札幌乳業　北海道牛乳</t>
        </is>
      </c>
      <c r="J19" s="102" t="inlineStr">
        <is>
          <t>（＃）アレジオン２０　２４錠</t>
        </is>
      </c>
      <c r="K19" s="102" t="inlineStr">
        <is>
          <t xml:space="preserve">レジ袋　大　</t>
        </is>
      </c>
      <c r="L19" s="102" t="n">
        <v>1359</v>
      </c>
    </row>
    <row r="20" ht="16.5" customHeight="1" thickBot="1">
      <c r="A20" s="256" t="inlineStr">
        <is>
          <t>特売期間</t>
        </is>
      </c>
      <c r="B20" s="329">
        <f>B22/$F$11</f>
        <v/>
      </c>
      <c r="C20" s="330">
        <f>C22/$F$11</f>
        <v/>
      </c>
      <c r="D20" s="120">
        <f>D22/$F$11</f>
        <v/>
      </c>
      <c r="E20" s="132">
        <f>E22/$F$11</f>
        <v/>
      </c>
      <c r="F20" s="331">
        <f>E20/D20</f>
        <v/>
      </c>
      <c r="H20" s="256" t="inlineStr">
        <is>
          <t>②</t>
        </is>
      </c>
      <c r="I20" s="102" t="inlineStr">
        <is>
          <t>（＃）アレジオン２０　２４錠</t>
        </is>
      </c>
      <c r="J20" s="102" t="inlineStr">
        <is>
          <t>（＃）アレジオン２０　１２錠</t>
        </is>
      </c>
      <c r="K20" s="102" t="inlineStr">
        <is>
          <t>新札幌乳業　北海道牛乳</t>
        </is>
      </c>
      <c r="L20" s="102" t="n">
        <v>1011</v>
      </c>
    </row>
    <row r="21" ht="16.5" customHeight="1">
      <c r="A21" s="256" t="inlineStr">
        <is>
          <t>平日合計</t>
        </is>
      </c>
      <c r="B21" t="n">
        <v>11743473</v>
      </c>
      <c r="C21" t="n">
        <v>2557872</v>
      </c>
      <c r="D21" t="n">
        <v>6081</v>
      </c>
      <c r="E21" t="n">
        <v>48808</v>
      </c>
      <c r="F21" s="182" t="n"/>
      <c r="H21" s="256" t="inlineStr">
        <is>
          <t>③</t>
        </is>
      </c>
      <c r="I21" s="102" t="inlineStr">
        <is>
          <t>（＃）アレジオン２０　１２錠</t>
        </is>
      </c>
      <c r="J21" s="102" t="inlineStr">
        <is>
          <t>（＃）アレグラＦＸ　２８錠</t>
        </is>
      </c>
      <c r="K21" s="102" t="inlineStr">
        <is>
          <t xml:space="preserve">レジ袋　中　</t>
        </is>
      </c>
      <c r="L21" s="102" t="n">
        <v>897</v>
      </c>
    </row>
    <row r="22" ht="16.5" customHeight="1" thickBot="1">
      <c r="A22" s="173" t="inlineStr">
        <is>
          <t>特売合計</t>
        </is>
      </c>
      <c r="B22" s="332">
        <f>B7-B21</f>
        <v/>
      </c>
      <c r="C22" s="333">
        <f>D7-C21</f>
        <v/>
      </c>
      <c r="D22" s="187">
        <f>H6-D21</f>
        <v/>
      </c>
      <c r="E22" s="204">
        <f>J10-E21</f>
        <v/>
      </c>
      <c r="F22" s="182" t="n"/>
      <c r="H22" s="256" t="inlineStr">
        <is>
          <t>④</t>
        </is>
      </c>
      <c r="I22" s="102" t="inlineStr">
        <is>
          <t>（＃）アレグラＦＸ　２８錠</t>
        </is>
      </c>
      <c r="J22" s="102" t="inlineStr">
        <is>
          <t>立体型不織布マスク　ふつう５０枚</t>
        </is>
      </c>
      <c r="K22" s="102" t="inlineStr">
        <is>
          <t>ベストプライス緑豆もやし２００ｇ</t>
        </is>
      </c>
      <c r="L22" s="102" t="n">
        <v>635</v>
      </c>
    </row>
    <row r="23" ht="16.5" customHeight="1" thickBot="1">
      <c r="G23" s="124" t="n"/>
      <c r="H23" s="256" t="inlineStr">
        <is>
          <t>⑤</t>
        </is>
      </c>
      <c r="I23" s="102" t="inlineStr">
        <is>
          <t>いろいろ卵１０Ｐ</t>
        </is>
      </c>
      <c r="J23" s="102" t="inlineStr">
        <is>
          <t>新・不織布ガードマスク５０枚ふつうサイズ</t>
        </is>
      </c>
      <c r="K23" s="102" t="inlineStr">
        <is>
          <t>うどん　１８０ｇ</t>
        </is>
      </c>
      <c r="L23" s="102" t="n">
        <v>603</v>
      </c>
    </row>
    <row r="24" ht="16.5" customHeight="1" thickBot="1">
      <c r="A24" s="219" t="inlineStr">
        <is>
          <t>【昨年対比】</t>
        </is>
      </c>
      <c r="B24" s="313" t="n"/>
      <c r="G24" s="124" t="n"/>
      <c r="H24" s="256" t="inlineStr">
        <is>
          <t>⑥</t>
        </is>
      </c>
      <c r="I24" s="102" t="inlineStr">
        <is>
          <t>那須塩原市指定ごみ袋　可燃　大　１０枚</t>
        </is>
      </c>
      <c r="J24" s="102" t="inlineStr">
        <is>
          <t>（＃）アレジオン２０　６錠</t>
        </is>
      </c>
      <c r="K24" s="102" t="inlineStr">
        <is>
          <t>極小粒ミニ３　５０ｇ×３</t>
        </is>
      </c>
      <c r="L24" s="102" t="n">
        <v>547</v>
      </c>
    </row>
    <row r="25" ht="16.5" customHeight="1">
      <c r="A25" s="177" t="inlineStr">
        <is>
          <t>売　上</t>
        </is>
      </c>
      <c r="B25" s="170">
        <f>D25*F25</f>
        <v/>
      </c>
      <c r="C25" s="171" t="inlineStr">
        <is>
          <t>客数</t>
        </is>
      </c>
      <c r="D25" s="170">
        <f>H6/H8</f>
        <v/>
      </c>
      <c r="E25" s="171" t="inlineStr">
        <is>
          <t>客単価</t>
        </is>
      </c>
      <c r="F25" s="172">
        <f>H7/H10</f>
        <v/>
      </c>
      <c r="H25" s="256" t="inlineStr">
        <is>
          <t>⑦</t>
        </is>
      </c>
      <c r="I25" s="102" t="inlineStr">
        <is>
          <t>立体型不織布マスク　ふつう５０枚</t>
        </is>
      </c>
      <c r="J25" s="102" t="inlineStr">
        <is>
          <t>（＃）クラリチンＥＸ　１４錠</t>
        </is>
      </c>
      <c r="K25" s="102" t="inlineStr">
        <is>
          <t>いろいろ卵１０Ｐ</t>
        </is>
      </c>
      <c r="L25" s="102" t="n">
        <v>469</v>
      </c>
    </row>
    <row r="26" ht="16.5" customHeight="1" thickBot="1">
      <c r="A26" s="173" t="inlineStr">
        <is>
          <t>客単価</t>
        </is>
      </c>
      <c r="B26" s="174">
        <f>D26*F26</f>
        <v/>
      </c>
      <c r="C26" s="175" t="inlineStr">
        <is>
          <t>一点単価</t>
        </is>
      </c>
      <c r="D26" s="174">
        <f>J8/H11</f>
        <v/>
      </c>
      <c r="E26" s="175" t="inlineStr">
        <is>
          <t>買上点数</t>
        </is>
      </c>
      <c r="F26" s="176">
        <f>J9/H12</f>
        <v/>
      </c>
      <c r="H26" s="256" t="inlineStr">
        <is>
          <t>⑧</t>
        </is>
      </c>
      <c r="I26" s="102" t="inlineStr">
        <is>
          <t>フワリアティシュ１５０Ｗ５Ｐ</t>
        </is>
      </c>
      <c r="J26" s="102" t="inlineStr">
        <is>
          <t>（＃）アレジラスト２０　２０錠</t>
        </is>
      </c>
      <c r="K26" s="102" t="inlineStr">
        <is>
          <t>にがりもめん　３００ｇ</t>
        </is>
      </c>
      <c r="L26" s="102" t="n">
        <v>364</v>
      </c>
    </row>
    <row r="27" ht="16.5" customHeight="1" thickBot="1">
      <c r="H27" s="256" t="inlineStr">
        <is>
          <t>⑨</t>
        </is>
      </c>
      <c r="I27" s="102" t="inlineStr">
        <is>
          <t>極小粒ミニ３　５０ｇ×３</t>
        </is>
      </c>
      <c r="J27" s="102" t="inlineStr">
        <is>
          <t>いろいろ卵１０Ｐ</t>
        </is>
      </c>
      <c r="K27" s="102" t="inlineStr">
        <is>
          <t>日本そば　１５０ｇ</t>
        </is>
      </c>
      <c r="L27" s="102" t="n">
        <v>335</v>
      </c>
    </row>
    <row r="28" ht="19.5" customHeight="1" thickBot="1">
      <c r="A28" s="221" t="inlineStr">
        <is>
          <t>【今月度予算】</t>
        </is>
      </c>
      <c r="B28" s="324" t="n"/>
      <c r="H28" s="173" t="inlineStr">
        <is>
          <t>⑩</t>
        </is>
      </c>
      <c r="I28" s="102" t="inlineStr">
        <is>
          <t>新・不織布ガードマスク５０枚ふつうサイズ</t>
        </is>
      </c>
      <c r="J28" s="102" t="inlineStr">
        <is>
          <t>スットノーズαプラス点鼻薬　３０ｍｌ</t>
        </is>
      </c>
      <c r="K28" s="102" t="inlineStr">
        <is>
          <t>豊熟（６）</t>
        </is>
      </c>
      <c r="L28" s="102" t="n">
        <v>230</v>
      </c>
    </row>
    <row r="29" ht="19.5" customHeight="1">
      <c r="A29" s="168" t="inlineStr">
        <is>
          <t>売上予算</t>
        </is>
      </c>
      <c r="B29" s="314" t="n">
        <v>25400000</v>
      </c>
    </row>
    <row r="30" ht="19.5" customHeight="1">
      <c r="A30" s="256" t="inlineStr">
        <is>
          <t>営業利益予算</t>
        </is>
      </c>
      <c r="B30" s="315" t="n">
        <v>4611000</v>
      </c>
    </row>
    <row r="31" ht="19.5" customHeight="1">
      <c r="A31" s="256" t="inlineStr">
        <is>
          <t>在庫予算</t>
        </is>
      </c>
      <c r="B31" s="315" t="n"/>
    </row>
    <row r="32" ht="19.5" customHeight="1" thickBot="1">
      <c r="A32" s="173" t="inlineStr">
        <is>
          <t>SA/SP給予算</t>
        </is>
      </c>
      <c r="B32" s="334" t="n"/>
    </row>
    <row r="33" ht="19.5" customHeight="1"/>
    <row r="34" ht="19.5" customHeight="1"/>
    <row r="35" ht="19.5" customHeight="1"/>
    <row r="36" ht="19.5" customHeight="1"/>
    <row r="38">
      <c r="C38" s="123" t="n"/>
      <c r="D38" s="123" t="n"/>
      <c r="E38" s="124" t="n"/>
    </row>
    <row r="39">
      <c r="C39" s="124" t="n"/>
      <c r="D39" s="124" t="n"/>
      <c r="E39" s="124" t="n"/>
    </row>
    <row r="40">
      <c r="D40" s="124" t="n"/>
      <c r="E40" s="124" t="n"/>
    </row>
    <row r="41">
      <c r="D41" s="124" t="n"/>
      <c r="E41" s="124" t="n"/>
    </row>
    <row r="42">
      <c r="D42" s="124" t="n"/>
      <c r="E42" s="124" t="n"/>
    </row>
    <row r="43">
      <c r="D43" s="124" t="n"/>
      <c r="E43" s="124" t="n"/>
    </row>
    <row r="44">
      <c r="A44" s="124" t="n"/>
      <c r="D44" s="124" t="n"/>
      <c r="E44" s="124" t="n"/>
    </row>
    <row r="45">
      <c r="A45" s="124" t="n"/>
      <c r="B45" s="124" t="n"/>
      <c r="C45" s="124" t="n"/>
      <c r="D45" s="124" t="n"/>
      <c r="E45" s="124" t="n"/>
    </row>
  </sheetData>
  <mergeCells count="5">
    <mergeCell ref="A5:B5"/>
    <mergeCell ref="A28:B28"/>
    <mergeCell ref="H17:I17"/>
    <mergeCell ref="A17:B17"/>
    <mergeCell ref="A24:B24"/>
  </mergeCells>
  <printOptions horizontalCentered="1" verticalCentered="1"/>
  <pageMargins left="0" right="0" top="0" bottom="0" header="0" footer="0"/>
  <pageSetup orientation="landscape" paperSize="9" scale="90" horizontalDpi="300" verticalDpi="300"/>
</worksheet>
</file>

<file path=xl/worksheets/sheet3.xml><?xml version="1.0" encoding="utf-8"?>
<worksheet xmlns="http://schemas.openxmlformats.org/spreadsheetml/2006/main">
  <sheetPr>
    <outlinePr summaryBelow="1" summaryRight="1"/>
    <pageSetUpPr/>
  </sheetPr>
  <dimension ref="A1:H21"/>
  <sheetViews>
    <sheetView workbookViewId="0">
      <selection activeCell="H11" sqref="H11"/>
    </sheetView>
  </sheetViews>
  <sheetFormatPr baseColWidth="8" defaultRowHeight="13.5"/>
  <cols>
    <col width="14.75" customWidth="1" min="1" max="8"/>
  </cols>
  <sheetData>
    <row r="1" ht="18.75" customHeight="1">
      <c r="A1" s="29" t="inlineStr">
        <is>
          <t>調剤実績※色枠内を入力して下さい。</t>
        </is>
      </c>
    </row>
    <row r="2" ht="16.5" customHeight="1">
      <c r="A2" s="97" t="inlineStr">
        <is>
          <t>売上予算</t>
        </is>
      </c>
      <c r="B2" s="335" t="n">
        <v>0</v>
      </c>
      <c r="C2" s="97" t="inlineStr">
        <is>
          <t>荒利額予算</t>
        </is>
      </c>
      <c r="D2" s="335" t="n">
        <v>0</v>
      </c>
      <c r="E2" s="97" t="inlineStr">
        <is>
          <t>処方箋予算</t>
        </is>
      </c>
      <c r="F2" s="99" t="n">
        <v>0</v>
      </c>
      <c r="G2" s="97" t="inlineStr">
        <is>
          <t>荒利率予算</t>
        </is>
      </c>
      <c r="H2" s="94">
        <f>D2/B2</f>
        <v/>
      </c>
    </row>
    <row r="3" ht="16.5" customHeight="1">
      <c r="A3" s="97" t="inlineStr">
        <is>
          <t>売上実績</t>
        </is>
      </c>
      <c r="B3" s="335" t="n">
        <v>0</v>
      </c>
      <c r="C3" s="97" t="inlineStr">
        <is>
          <t>荒利額実績</t>
        </is>
      </c>
      <c r="D3" s="335" t="n">
        <v>0</v>
      </c>
      <c r="E3" s="97" t="inlineStr">
        <is>
          <t>処方箋枚数</t>
        </is>
      </c>
      <c r="F3" s="99" t="n">
        <v>0</v>
      </c>
      <c r="G3" s="97" t="inlineStr">
        <is>
          <t>荒利率実績</t>
        </is>
      </c>
      <c r="H3" s="94">
        <f>D3/B3</f>
        <v/>
      </c>
    </row>
    <row r="4" ht="16.5" customHeight="1">
      <c r="A4" s="97" t="inlineStr">
        <is>
          <t>達 成 率</t>
        </is>
      </c>
      <c r="B4" s="94">
        <f>B3/B2</f>
        <v/>
      </c>
      <c r="C4" s="97" t="inlineStr">
        <is>
          <t>達   成   率</t>
        </is>
      </c>
      <c r="D4" s="94">
        <f>D3/D2</f>
        <v/>
      </c>
      <c r="E4" s="97" t="inlineStr">
        <is>
          <t>昨対　増減</t>
        </is>
      </c>
      <c r="F4" s="336" t="n">
        <v>0</v>
      </c>
      <c r="G4" s="97" t="inlineStr">
        <is>
          <t>達   成   率</t>
        </is>
      </c>
      <c r="H4" s="94">
        <f>H3/H2</f>
        <v/>
      </c>
    </row>
    <row r="5" ht="16.5" customHeight="1">
      <c r="A5" s="97" t="inlineStr">
        <is>
          <t>昨年実績</t>
        </is>
      </c>
      <c r="B5" s="335" t="n">
        <v>0</v>
      </c>
      <c r="C5" s="97" t="inlineStr">
        <is>
          <t>昨年実績</t>
        </is>
      </c>
      <c r="D5" s="335" t="n">
        <v>0</v>
      </c>
      <c r="E5" s="97" t="inlineStr">
        <is>
          <t>昨年処方箋枚数</t>
        </is>
      </c>
      <c r="F5" s="99" t="n">
        <v>0</v>
      </c>
      <c r="G5" s="97" t="inlineStr">
        <is>
          <t>昨年実績</t>
        </is>
      </c>
      <c r="H5" s="337">
        <f>D5/B5</f>
        <v/>
      </c>
    </row>
    <row r="6" ht="16.5" customHeight="1">
      <c r="A6" s="97" t="inlineStr">
        <is>
          <t>昨年対比</t>
        </is>
      </c>
      <c r="B6" s="94">
        <f>B3/B5</f>
        <v/>
      </c>
      <c r="C6" s="97" t="inlineStr">
        <is>
          <t>昨 年 対 比</t>
        </is>
      </c>
      <c r="D6" s="94">
        <f>D3/D5</f>
        <v/>
      </c>
      <c r="E6" s="97" t="inlineStr">
        <is>
          <t>処方単価</t>
        </is>
      </c>
      <c r="F6" s="338">
        <f>B3/F3</f>
        <v/>
      </c>
      <c r="G6" s="97" t="inlineStr">
        <is>
          <t>昨 年 対 比</t>
        </is>
      </c>
      <c r="H6" s="94">
        <f>H3/H5</f>
        <v/>
      </c>
    </row>
    <row r="7" ht="16.5" customHeight="1">
      <c r="A7" s="97" t="inlineStr">
        <is>
          <t>1日当り売上</t>
        </is>
      </c>
      <c r="B7" s="339">
        <f>B3/H7</f>
        <v/>
      </c>
      <c r="C7" s="97" t="inlineStr">
        <is>
          <t>1日当り粗利額</t>
        </is>
      </c>
      <c r="D7" s="339">
        <f>D3/H7</f>
        <v/>
      </c>
      <c r="E7" s="97" t="inlineStr">
        <is>
          <t>１日当り枚数</t>
        </is>
      </c>
      <c r="F7" s="100" t="n">
        <v>0</v>
      </c>
      <c r="G7" s="97" t="inlineStr">
        <is>
          <t>営業日数</t>
        </is>
      </c>
      <c r="H7" s="340" t="n">
        <v>0</v>
      </c>
    </row>
    <row r="8" ht="16.5" customHeight="1">
      <c r="A8" s="86" t="n"/>
      <c r="B8" s="87" t="n"/>
      <c r="C8" s="86" t="n"/>
      <c r="D8" s="87" t="n"/>
      <c r="E8" s="86" t="n"/>
      <c r="F8" s="88" t="n"/>
      <c r="G8" s="86" t="n"/>
      <c r="H8" s="87" t="n"/>
    </row>
    <row r="9" ht="14.25" customHeight="1">
      <c r="A9" s="86" t="n"/>
      <c r="B9" s="84" t="n"/>
      <c r="C9" s="86" t="n"/>
      <c r="D9" s="84" t="n"/>
      <c r="E9" s="86" t="n"/>
      <c r="F9" s="341" t="n"/>
      <c r="G9" s="86" t="n"/>
      <c r="H9" s="84" t="n"/>
    </row>
    <row r="11" ht="14.25" customHeight="1">
      <c r="A11" s="93" t="n"/>
      <c r="B11" s="93" t="n"/>
      <c r="C11" s="93" t="n"/>
      <c r="D11" s="93" t="n"/>
    </row>
    <row r="12" ht="14.25" customHeight="1">
      <c r="A12" s="93" t="n"/>
      <c r="B12" s="93" t="n"/>
      <c r="C12" s="93" t="n"/>
      <c r="D12" s="93" t="n"/>
    </row>
    <row r="13" ht="14.25" customHeight="1">
      <c r="A13" s="93" t="n"/>
      <c r="B13" s="93" t="n"/>
      <c r="C13" s="93" t="n"/>
      <c r="D13" s="93" t="n"/>
    </row>
    <row r="14" ht="14.25" customHeight="1">
      <c r="A14" s="93" t="n"/>
      <c r="B14" s="93" t="n"/>
      <c r="C14" s="93" t="n"/>
      <c r="D14" s="93" t="n"/>
    </row>
    <row r="15" ht="14.25" customHeight="1">
      <c r="A15" s="93" t="n"/>
      <c r="B15" s="93" t="n"/>
      <c r="C15" s="93" t="n"/>
      <c r="D15" s="93" t="n"/>
    </row>
    <row r="16" ht="14.25" customHeight="1">
      <c r="A16" s="91" t="n"/>
      <c r="B16" s="91" t="n"/>
      <c r="C16" s="91" t="n"/>
      <c r="D16" s="93" t="n"/>
    </row>
    <row r="17" ht="14.25" customHeight="1">
      <c r="A17" s="91" t="n"/>
      <c r="B17" s="91" t="n"/>
      <c r="C17" s="91" t="n"/>
      <c r="D17" s="93" t="n"/>
    </row>
    <row r="18" ht="14.25" customHeight="1">
      <c r="A18" s="91" t="n"/>
      <c r="B18" s="91" t="n"/>
      <c r="C18" s="93" t="n"/>
      <c r="D18" s="91" t="n"/>
    </row>
    <row r="19" ht="14.25" customHeight="1">
      <c r="A19" s="91" t="n"/>
      <c r="B19" s="91" t="n"/>
      <c r="C19" s="93" t="n"/>
      <c r="D19" s="91" t="n"/>
    </row>
    <row r="20" ht="14.25" customHeight="1">
      <c r="A20" s="91" t="n"/>
      <c r="B20" s="91" t="n"/>
      <c r="C20" s="91" t="n"/>
      <c r="D20" s="93" t="n"/>
    </row>
    <row r="21" ht="14.25" customHeight="1">
      <c r="A21" s="91" t="n"/>
      <c r="B21" s="91" t="n"/>
      <c r="C21" s="342" t="n"/>
      <c r="D21" s="91" t="n"/>
    </row>
  </sheetData>
  <pageMargins left="0" right="0" top="0.7480314960629921" bottom="0.7480314960629921" header="0.3149606299212598" footer="0.3149606299212598"/>
  <pageSetup orientation="landscape" paperSize="9" horizontalDpi="300" verticalDpi="300"/>
</worksheet>
</file>

<file path=xl/worksheets/sheet4.xml><?xml version="1.0" encoding="utf-8"?>
<worksheet xmlns="http://schemas.openxmlformats.org/spreadsheetml/2006/main">
  <sheetPr>
    <outlinePr summaryBelow="1" summaryRight="1"/>
    <pageSetUpPr/>
  </sheetPr>
  <dimension ref="A1:AF92"/>
  <sheetViews>
    <sheetView tabSelected="1" zoomScaleNormal="100" workbookViewId="0">
      <selection activeCell="H50" sqref="H50"/>
    </sheetView>
  </sheetViews>
  <sheetFormatPr baseColWidth="8" defaultRowHeight="13.5"/>
  <cols>
    <col width="14" customWidth="1" style="11" min="1" max="1"/>
    <col width="15.625" customWidth="1" style="9" min="2" max="2"/>
    <col width="14" customWidth="1" style="11" min="3" max="3"/>
    <col width="15.625" customWidth="1" style="9" min="4" max="4"/>
    <col width="14" customWidth="1" style="11" min="5" max="5"/>
    <col width="13.125" customWidth="1" style="9" min="6" max="6"/>
    <col width="14.5" customWidth="1" style="11" min="7" max="7"/>
    <col width="17.5" customWidth="1" style="9" min="8" max="8"/>
    <col width="16.125" customWidth="1" style="11" min="9" max="9"/>
    <col width="16.125" customWidth="1" style="9" min="10" max="10"/>
    <col width="16.125" customWidth="1" style="9" min="11" max="11"/>
    <col width="9" customWidth="1" style="9" min="12" max="24"/>
    <col width="9" customWidth="1" style="9" min="25" max="16384"/>
  </cols>
  <sheetData>
    <row r="1" ht="17.25" customHeight="1">
      <c r="A1" s="26">
        <f>ドラック実績!B3</f>
        <v/>
      </c>
      <c r="B1" s="17" t="inlineStr">
        <is>
          <t>地区長 様</t>
        </is>
      </c>
      <c r="D1" s="12" t="n"/>
      <c r="E1" s="12" t="n"/>
      <c r="F1" s="12" t="n"/>
    </row>
    <row r="2" ht="18.75" customFormat="1" customHeight="1" s="46">
      <c r="A2" s="46" t="inlineStr">
        <is>
          <t>令和２年</t>
        </is>
      </c>
      <c r="B2" s="65">
        <f>ドラック実績!H3</f>
        <v/>
      </c>
      <c r="C2" s="41" t="inlineStr">
        <is>
          <t>月度報告書</t>
        </is>
      </c>
      <c r="D2" s="64" t="inlineStr">
        <is>
          <t>期間</t>
        </is>
      </c>
      <c r="E2" s="343">
        <f>ドラック実績!J3</f>
        <v/>
      </c>
      <c r="F2" s="44" t="inlineStr">
        <is>
          <t>～</t>
        </is>
      </c>
      <c r="G2" s="344">
        <f>ドラック実績!L3</f>
        <v/>
      </c>
      <c r="H2" s="64" t="inlineStr">
        <is>
          <t>店名</t>
        </is>
      </c>
      <c r="I2" s="159">
        <f>ドラック実績!D3</f>
        <v/>
      </c>
      <c r="J2" s="64" t="inlineStr">
        <is>
          <t>報告者名</t>
        </is>
      </c>
      <c r="K2" s="159">
        <f>ドラック実績!F3</f>
        <v/>
      </c>
      <c r="L2" s="46" t="n"/>
      <c r="M2" s="46" t="n"/>
      <c r="N2" s="46" t="n"/>
      <c r="O2" s="46" t="n"/>
      <c r="P2" s="46" t="n"/>
      <c r="Q2" s="46" t="n"/>
      <c r="R2" s="46" t="n"/>
      <c r="S2" s="46" t="n"/>
      <c r="T2" s="46" t="n"/>
      <c r="U2" s="46" t="n"/>
      <c r="V2" s="46" t="n"/>
      <c r="W2" s="46" t="n"/>
      <c r="X2" s="46" t="n"/>
    </row>
    <row r="3" ht="6.75" customFormat="1" customHeight="1" s="46" thickBot="1">
      <c r="A3" s="46" t="n"/>
      <c r="B3" s="44" t="n"/>
      <c r="C3" s="41" t="n"/>
      <c r="D3" s="64" t="n"/>
      <c r="E3" s="345" t="n"/>
      <c r="F3" s="44" t="n"/>
      <c r="G3" s="345" t="n"/>
      <c r="H3" s="46" t="n"/>
      <c r="I3" s="46" t="n"/>
      <c r="J3" s="46" t="n"/>
      <c r="K3" s="46" t="n"/>
      <c r="L3" s="46" t="n"/>
      <c r="M3" s="46" t="n"/>
      <c r="N3" s="46" t="n"/>
      <c r="O3" s="46" t="n"/>
      <c r="P3" s="46" t="n"/>
      <c r="Q3" s="46" t="n"/>
      <c r="R3" s="46" t="n"/>
      <c r="S3" s="46" t="n"/>
      <c r="T3" s="46" t="n"/>
      <c r="U3" s="46" t="n"/>
      <c r="V3" s="46" t="n"/>
      <c r="W3" s="46" t="n"/>
      <c r="X3" s="46" t="n"/>
    </row>
    <row r="4" ht="14.25" customFormat="1" customHeight="1" s="93">
      <c r="A4" s="346" t="inlineStr">
        <is>
          <t>【ドラック実績】</t>
        </is>
      </c>
      <c r="B4" s="138" t="inlineStr">
        <is>
          <t>売上予算</t>
        </is>
      </c>
      <c r="C4" s="347">
        <f>+ドラック実績!B6</f>
        <v/>
      </c>
      <c r="D4" s="133" t="inlineStr">
        <is>
          <t>荒利額予算</t>
        </is>
      </c>
      <c r="E4" s="347">
        <f>+ドラック実績!D6</f>
        <v/>
      </c>
      <c r="F4" s="133" t="inlineStr">
        <is>
          <t>荒利率予算</t>
        </is>
      </c>
      <c r="G4" s="144">
        <f>+ドラック実績!F6</f>
        <v/>
      </c>
      <c r="H4" s="133" t="inlineStr">
        <is>
          <t>客      数</t>
        </is>
      </c>
      <c r="I4" s="145">
        <f>+ドラック実績!H6</f>
        <v/>
      </c>
      <c r="J4" s="133" t="inlineStr">
        <is>
          <t>１日当売上</t>
        </is>
      </c>
      <c r="K4" s="348">
        <f>+ドラック実績!J6</f>
        <v/>
      </c>
      <c r="V4" s="93" t="n"/>
      <c r="W4" s="93" t="n"/>
      <c r="X4" s="93" t="n"/>
    </row>
    <row r="5" ht="15" customFormat="1" customHeight="1" s="93" thickBot="1">
      <c r="A5" s="234" t="n"/>
      <c r="B5" s="250" t="inlineStr">
        <is>
          <t>売上実績</t>
        </is>
      </c>
      <c r="C5" s="349">
        <f>+ドラック実績!B7</f>
        <v/>
      </c>
      <c r="D5" s="134" t="inlineStr">
        <is>
          <t>荒利額実績</t>
        </is>
      </c>
      <c r="E5" s="349">
        <f>+ドラック実績!D7</f>
        <v/>
      </c>
      <c r="F5" s="134" t="inlineStr">
        <is>
          <t>荒利率実績</t>
        </is>
      </c>
      <c r="G5" s="148">
        <f>+ドラック実績!F7</f>
        <v/>
      </c>
      <c r="H5" s="134" t="inlineStr">
        <is>
          <t>客 単 価</t>
        </is>
      </c>
      <c r="I5" s="350">
        <f>+ドラック実績!H7</f>
        <v/>
      </c>
      <c r="J5" s="134" t="inlineStr">
        <is>
          <t>１日当客数</t>
        </is>
      </c>
      <c r="K5" s="351">
        <f>+ドラック実績!J7</f>
        <v/>
      </c>
      <c r="V5" s="93" t="n"/>
      <c r="W5" s="93" t="n"/>
      <c r="X5" s="93" t="n"/>
    </row>
    <row r="6" ht="14.25" customFormat="1" customHeight="1" s="93">
      <c r="B6" s="250" t="inlineStr">
        <is>
          <t>達 成 率</t>
        </is>
      </c>
      <c r="C6" s="148">
        <f>+ドラック実績!B8</f>
        <v/>
      </c>
      <c r="D6" s="134" t="inlineStr">
        <is>
          <t>達   成   率</t>
        </is>
      </c>
      <c r="E6" s="148">
        <f>+ドラック実績!D8</f>
        <v/>
      </c>
      <c r="F6" s="134" t="inlineStr">
        <is>
          <t>達   成   率</t>
        </is>
      </c>
      <c r="G6" s="148">
        <f>+ドラック実績!F8</f>
        <v/>
      </c>
      <c r="H6" s="134" t="inlineStr">
        <is>
          <t>昨年客数</t>
        </is>
      </c>
      <c r="I6" s="151">
        <f>+ドラック実績!H8</f>
        <v/>
      </c>
      <c r="J6" s="134" t="inlineStr">
        <is>
          <t xml:space="preserve"> 点  単  価</t>
        </is>
      </c>
      <c r="K6" s="352">
        <f>+ドラック実績!J8</f>
        <v/>
      </c>
      <c r="V6" s="93" t="n"/>
      <c r="W6" s="93" t="n"/>
      <c r="X6" s="93" t="n"/>
    </row>
    <row r="7" ht="15" customFormat="1" customHeight="1" s="93" thickBot="1">
      <c r="B7" s="250" t="inlineStr">
        <is>
          <t>昨年対比</t>
        </is>
      </c>
      <c r="C7" s="148">
        <f>+ドラック実績!B9</f>
        <v/>
      </c>
      <c r="D7" s="134" t="inlineStr">
        <is>
          <t>昨 年 対 比</t>
        </is>
      </c>
      <c r="E7" s="148">
        <f>+ドラック実績!D9</f>
        <v/>
      </c>
      <c r="F7" s="142" t="inlineStr">
        <is>
          <t>昨 年 対 比</t>
        </is>
      </c>
      <c r="G7" s="153">
        <f>+ドラック実績!F9</f>
        <v/>
      </c>
      <c r="H7" s="142" t="inlineStr">
        <is>
          <t xml:space="preserve"> 増   減</t>
        </is>
      </c>
      <c r="I7" s="203">
        <f>+ドラック実績!H9</f>
        <v/>
      </c>
      <c r="J7" s="142" t="inlineStr">
        <is>
          <t>１人当買上点数</t>
        </is>
      </c>
      <c r="K7" s="353">
        <f>+ドラック実績!J9</f>
        <v/>
      </c>
      <c r="V7" s="93" t="n"/>
      <c r="W7" s="93" t="n"/>
      <c r="X7" s="93" t="n"/>
      <c r="Y7" s="93" t="n"/>
      <c r="Z7" s="93" t="n"/>
      <c r="AA7" s="93" t="n"/>
      <c r="AB7" s="93" t="n"/>
      <c r="AC7" s="93" t="n"/>
      <c r="AD7" s="93" t="n"/>
      <c r="AE7" s="93" t="n"/>
      <c r="AF7" s="93" t="n"/>
    </row>
    <row r="8" ht="15" customFormat="1" customHeight="1" s="93" thickBot="1">
      <c r="B8" s="254" t="inlineStr">
        <is>
          <t>総人時数</t>
        </is>
      </c>
      <c r="C8" s="354">
        <f>+ドラック実績!B12</f>
        <v/>
      </c>
      <c r="D8" s="135" t="inlineStr">
        <is>
          <t>人時生産性</t>
        </is>
      </c>
      <c r="E8" s="355">
        <f>+ドラック実績!D12</f>
        <v/>
      </c>
      <c r="F8" s="290" t="inlineStr">
        <is>
          <t>※人時生産性算出の際の荒利率はマイナス０．5％（推定ロス率）で計算して下さい。</t>
        </is>
      </c>
      <c r="G8" s="232" t="n"/>
      <c r="H8" s="232" t="n"/>
      <c r="I8" s="232" t="n"/>
      <c r="J8" s="232" t="n"/>
      <c r="K8" s="232" t="n"/>
      <c r="L8" s="93" t="n"/>
      <c r="S8" s="93" t="n"/>
      <c r="T8" s="93" t="n"/>
      <c r="U8" s="93" t="n"/>
      <c r="V8" s="93" t="n"/>
      <c r="W8" s="93" t="n"/>
      <c r="X8" s="93" t="n"/>
      <c r="Y8" s="93" t="n"/>
      <c r="Z8" s="93" t="n"/>
      <c r="AA8" s="93" t="n"/>
      <c r="AB8" s="93" t="n"/>
      <c r="AC8" s="93" t="n"/>
      <c r="AD8" s="93" t="n"/>
      <c r="AE8" s="93" t="n"/>
      <c r="AF8" s="93" t="n"/>
    </row>
    <row r="9" ht="6" customFormat="1" customHeight="1" s="93" thickBot="1">
      <c r="A9" s="86" t="n"/>
      <c r="B9" s="136" t="n"/>
      <c r="C9" s="86" t="n"/>
      <c r="D9" s="136" t="n"/>
      <c r="E9" s="93" t="n"/>
      <c r="F9" s="77" t="n"/>
      <c r="G9" s="77" t="n"/>
      <c r="H9" s="77" t="n"/>
      <c r="I9" s="77" t="n"/>
      <c r="J9" s="77" t="n"/>
      <c r="K9" s="77" t="n"/>
      <c r="L9" s="93" t="n"/>
      <c r="S9" s="93" t="n"/>
      <c r="T9" s="93" t="n"/>
      <c r="U9" s="93" t="n"/>
      <c r="V9" s="93" t="n"/>
      <c r="W9" s="93" t="n"/>
      <c r="X9" s="93" t="n"/>
      <c r="Y9" s="93" t="n"/>
      <c r="Z9" s="93" t="n"/>
      <c r="AA9" s="93" t="n"/>
      <c r="AB9" s="93" t="n"/>
      <c r="AC9" s="93" t="n"/>
      <c r="AD9" s="93" t="n"/>
      <c r="AE9" s="93" t="n"/>
      <c r="AF9" s="93" t="n"/>
    </row>
    <row r="10" ht="14.25" customFormat="1" customHeight="1" s="93">
      <c r="A10" s="356" t="inlineStr">
        <is>
          <t>【調剤実績】</t>
        </is>
      </c>
      <c r="B10" s="138" t="inlineStr">
        <is>
          <t>売上予算</t>
        </is>
      </c>
      <c r="C10" s="357">
        <f>調剤実績!B2</f>
        <v/>
      </c>
      <c r="D10" s="133" t="inlineStr">
        <is>
          <t>荒利額予算</t>
        </is>
      </c>
      <c r="E10" s="357">
        <f>調剤実績!D2</f>
        <v/>
      </c>
      <c r="F10" s="133" t="inlineStr">
        <is>
          <t>処方箋予算</t>
        </is>
      </c>
      <c r="G10" s="69">
        <f>調剤実績!F2</f>
        <v/>
      </c>
      <c r="H10" s="133" t="inlineStr">
        <is>
          <t>荒利率予算</t>
        </is>
      </c>
      <c r="I10" s="74">
        <f>調剤実績!H2</f>
        <v/>
      </c>
      <c r="J10" s="358" t="n"/>
      <c r="K10" s="93" t="n"/>
      <c r="T10" s="93" t="n"/>
      <c r="U10" s="93" t="n"/>
      <c r="V10" s="93" t="n"/>
      <c r="W10" s="93" t="n"/>
      <c r="X10" s="93" t="n"/>
      <c r="Y10" s="93" t="n"/>
      <c r="Z10" s="93" t="n"/>
      <c r="AA10" s="93" t="n"/>
      <c r="AB10" s="93" t="n"/>
      <c r="AC10" s="93" t="n"/>
      <c r="AD10" s="93" t="n"/>
      <c r="AE10" s="93" t="n"/>
      <c r="AF10" s="93" t="n"/>
    </row>
    <row r="11" ht="15" customFormat="1" customHeight="1" s="93" thickBot="1">
      <c r="A11" s="234" t="n"/>
      <c r="B11" s="250" t="inlineStr">
        <is>
          <t>売上実績</t>
        </is>
      </c>
      <c r="C11" s="339">
        <f>調剤実績!B3</f>
        <v/>
      </c>
      <c r="D11" s="134" t="inlineStr">
        <is>
          <t>荒利額実績</t>
        </is>
      </c>
      <c r="E11" s="339">
        <f>調剤実績!D3</f>
        <v/>
      </c>
      <c r="F11" s="134" t="inlineStr">
        <is>
          <t>処方箋枚数</t>
        </is>
      </c>
      <c r="G11" s="28">
        <f>調剤実績!F3</f>
        <v/>
      </c>
      <c r="H11" s="134" t="inlineStr">
        <is>
          <t>荒利率実績</t>
        </is>
      </c>
      <c r="I11" s="70">
        <f>調剤実績!H3</f>
        <v/>
      </c>
      <c r="J11" s="358" t="n"/>
      <c r="K11" s="93" t="n"/>
      <c r="T11" s="93" t="n"/>
      <c r="U11" s="93" t="n"/>
      <c r="V11" s="93" t="n"/>
      <c r="W11" s="93" t="n"/>
      <c r="X11" s="93" t="n"/>
      <c r="Y11" s="93" t="n"/>
      <c r="Z11" s="93" t="n"/>
      <c r="AA11" s="93" t="n"/>
      <c r="AB11" s="93" t="n"/>
      <c r="AC11" s="93" t="n"/>
      <c r="AD11" s="93" t="n"/>
      <c r="AE11" s="93" t="n"/>
      <c r="AF11" s="93" t="n"/>
    </row>
    <row r="12" ht="14.25" customFormat="1" customHeight="1" s="93">
      <c r="B12" s="250" t="inlineStr">
        <is>
          <t>達 成 率</t>
        </is>
      </c>
      <c r="C12" s="21">
        <f>調剤実績!B4</f>
        <v/>
      </c>
      <c r="D12" s="134" t="inlineStr">
        <is>
          <t>達   成   率</t>
        </is>
      </c>
      <c r="E12" s="21">
        <f>調剤実績!D4</f>
        <v/>
      </c>
      <c r="F12" s="134" t="inlineStr">
        <is>
          <t>昨対　増減</t>
        </is>
      </c>
      <c r="G12" s="336">
        <f>調剤実績!F4</f>
        <v/>
      </c>
      <c r="H12" s="134" t="inlineStr">
        <is>
          <t>達   成   率</t>
        </is>
      </c>
      <c r="I12" s="70">
        <f>調剤実績!H4</f>
        <v/>
      </c>
      <c r="J12" s="359" t="n"/>
      <c r="K12" s="93" t="n"/>
      <c r="T12" s="93" t="n"/>
      <c r="U12" s="93" t="n"/>
      <c r="V12" s="93" t="n"/>
      <c r="W12" s="93" t="n"/>
      <c r="X12" s="93" t="n"/>
      <c r="Y12" s="93" t="n"/>
      <c r="Z12" s="93" t="n"/>
      <c r="AA12" s="93" t="n"/>
      <c r="AB12" s="93" t="n"/>
      <c r="AC12" s="93" t="n"/>
      <c r="AD12" s="93" t="n"/>
      <c r="AE12" s="93" t="n"/>
      <c r="AF12" s="93" t="n"/>
    </row>
    <row r="13" ht="15" customFormat="1" customHeight="1" s="93" thickBot="1">
      <c r="B13" s="141" t="inlineStr">
        <is>
          <t>昨 年 対 比</t>
        </is>
      </c>
      <c r="C13" s="67">
        <f>調剤実績!B6</f>
        <v/>
      </c>
      <c r="D13" s="137" t="inlineStr">
        <is>
          <t>昨 年 対 比</t>
        </is>
      </c>
      <c r="E13" s="67">
        <f>調剤実績!D6</f>
        <v/>
      </c>
      <c r="F13" s="137" t="inlineStr">
        <is>
          <t>処方単価</t>
        </is>
      </c>
      <c r="G13" s="360">
        <f>調剤実績!F6</f>
        <v/>
      </c>
      <c r="H13" s="137" t="inlineStr">
        <is>
          <t>昨 年 対 比</t>
        </is>
      </c>
      <c r="I13" s="71">
        <f>調剤実績!H6</f>
        <v/>
      </c>
      <c r="K13" s="93" t="n"/>
      <c r="T13" s="93" t="n"/>
      <c r="U13" s="93" t="n"/>
      <c r="V13" s="93" t="n"/>
      <c r="W13" s="93" t="n"/>
      <c r="X13" s="93" t="n"/>
      <c r="Y13" s="93" t="n"/>
      <c r="Z13" s="93" t="n"/>
      <c r="AA13" s="93" t="n"/>
      <c r="AB13" s="93" t="n"/>
      <c r="AC13" s="93" t="n"/>
      <c r="AD13" s="93" t="n"/>
      <c r="AE13" s="93" t="n"/>
      <c r="AF13" s="93" t="n"/>
    </row>
    <row r="14" ht="15.75" customFormat="1" customHeight="1" s="4" thickBot="1">
      <c r="A14" s="13" t="n"/>
      <c r="B14" s="106" t="n"/>
      <c r="C14" s="106" t="inlineStr">
        <is>
          <t>※調剤薬局長とミーティングを行い、別途資料の調剤データーに入力をして下さい。</t>
        </is>
      </c>
      <c r="D14" s="31" t="n"/>
      <c r="E14" s="13" t="n"/>
      <c r="F14" s="15" t="n"/>
      <c r="G14" s="13" t="n"/>
      <c r="H14" s="31" t="n"/>
      <c r="I14" s="13" t="n"/>
      <c r="J14" s="31" t="n"/>
      <c r="K14" s="4" t="n"/>
      <c r="L14" s="4" t="n"/>
      <c r="M14" s="4" t="n"/>
      <c r="N14" s="4" t="n"/>
      <c r="O14" s="4" t="n"/>
      <c r="P14" s="4" t="n"/>
      <c r="Q14" s="4" t="n"/>
      <c r="R14" s="4" t="n"/>
      <c r="S14" s="4" t="n"/>
      <c r="T14" s="4" t="n"/>
      <c r="U14" s="4" t="n"/>
      <c r="V14" s="4" t="n"/>
      <c r="W14" s="4" t="n"/>
      <c r="X14" s="4" t="n"/>
      <c r="Y14" s="4" t="n"/>
      <c r="Z14" s="4" t="n"/>
      <c r="AA14" s="4" t="n"/>
      <c r="AB14" s="4" t="n"/>
      <c r="AC14" s="4" t="n"/>
      <c r="AD14" s="4" t="n"/>
      <c r="AE14" s="4" t="n"/>
      <c r="AF14" s="4" t="n"/>
    </row>
    <row r="15" ht="10.5" customFormat="1" customHeight="1" s="4">
      <c r="A15" s="361" t="inlineStr">
        <is>
          <t>【ドラック営業進捗状況】</t>
        </is>
      </c>
      <c r="B15" s="233" t="n"/>
      <c r="C15" s="13" t="n"/>
      <c r="D15" s="31" t="n"/>
      <c r="E15" s="13" t="n"/>
      <c r="F15" s="15" t="n"/>
      <c r="G15" s="13" t="n"/>
      <c r="H15" s="31" t="n"/>
      <c r="I15" s="13" t="n"/>
      <c r="J15" s="31" t="n"/>
      <c r="K15" s="4" t="n"/>
      <c r="L15" s="4" t="n"/>
      <c r="M15" s="4" t="n"/>
      <c r="N15" s="4" t="n"/>
      <c r="O15" s="4" t="n"/>
      <c r="P15" s="4" t="n"/>
      <c r="Q15" s="4" t="n"/>
      <c r="R15" s="4" t="n"/>
      <c r="S15" s="4" t="n"/>
      <c r="T15" s="4" t="n"/>
      <c r="U15" s="4" t="n"/>
      <c r="V15" s="4" t="n"/>
      <c r="W15" s="4" t="n"/>
      <c r="X15" s="4" t="n"/>
      <c r="Y15" s="4" t="n"/>
      <c r="Z15" s="4" t="n"/>
      <c r="AA15" s="4" t="n"/>
      <c r="AB15" s="4" t="n"/>
      <c r="AC15" s="4" t="n"/>
      <c r="AD15" s="4" t="n"/>
      <c r="AE15" s="4" t="n"/>
      <c r="AF15" s="4" t="n"/>
    </row>
    <row r="16" ht="10.5" customFormat="1" customHeight="1" s="93" thickBot="1">
      <c r="A16" s="362" t="n"/>
      <c r="B16" s="363" t="n"/>
      <c r="C16" s="91" t="n"/>
      <c r="D16" s="91" t="n"/>
      <c r="E16" s="91" t="n"/>
      <c r="F16" s="91" t="n"/>
      <c r="G16" s="91" t="n"/>
      <c r="H16" s="91" t="n"/>
      <c r="I16" s="91" t="n"/>
      <c r="J16" s="91" t="n"/>
      <c r="K16" s="91" t="n"/>
      <c r="L16" s="93" t="n"/>
      <c r="M16" s="93" t="n"/>
      <c r="N16" s="93" t="n"/>
      <c r="O16" s="93" t="n"/>
      <c r="P16" s="93" t="n"/>
      <c r="Q16" s="93" t="n"/>
      <c r="R16" s="93" t="n"/>
      <c r="S16" s="93" t="n"/>
      <c r="T16" s="93" t="n"/>
      <c r="U16" s="93" t="n"/>
      <c r="V16" s="93" t="n"/>
      <c r="W16" s="93" t="n"/>
      <c r="X16" s="93" t="n"/>
      <c r="Y16" s="93" t="n"/>
      <c r="Z16" s="93" t="n"/>
      <c r="AA16" s="93" t="n"/>
      <c r="AB16" s="93" t="n"/>
      <c r="AC16" s="93" t="n"/>
      <c r="AD16" s="93" t="n"/>
      <c r="AE16" s="93" t="n"/>
      <c r="AF16" s="93" t="n"/>
    </row>
    <row r="17" ht="10.5" customFormat="1" customHeight="1" s="3">
      <c r="A17" s="245" t="inlineStr">
        <is>
          <t>【今月度予算】</t>
        </is>
      </c>
      <c r="B17" s="364" t="n"/>
      <c r="C17" s="365" t="inlineStr">
        <is>
          <t>【前月度実績】</t>
        </is>
      </c>
      <c r="D17" s="251" t="inlineStr">
        <is>
          <t>平日期間</t>
        </is>
      </c>
      <c r="E17" s="266" t="inlineStr">
        <is>
          <t>特売期間</t>
        </is>
      </c>
      <c r="F17" s="366" t="inlineStr">
        <is>
          <t>【昨年対比】</t>
        </is>
      </c>
      <c r="G17" s="3" t="n"/>
      <c r="I17" s="20" t="n"/>
      <c r="J17" s="20" t="n"/>
      <c r="K17" s="20" t="n"/>
      <c r="L17" s="3" t="n"/>
      <c r="P17" s="35" t="n"/>
      <c r="Q17" s="35" t="n"/>
      <c r="R17" s="35" t="n"/>
      <c r="S17" s="3" t="n"/>
      <c r="T17" s="3" t="n"/>
      <c r="U17" s="3" t="n"/>
      <c r="V17" s="3" t="n"/>
      <c r="W17" s="3" t="n"/>
      <c r="X17" s="3" t="n"/>
      <c r="Y17" s="3" t="n"/>
      <c r="Z17" s="3" t="n"/>
      <c r="AA17" s="3" t="n"/>
      <c r="AB17" s="3" t="n"/>
      <c r="AC17" s="3" t="n"/>
      <c r="AD17" s="3" t="n"/>
      <c r="AE17" s="3" t="n"/>
      <c r="AF17" s="3" t="n"/>
    </row>
    <row r="18" ht="10.5" customFormat="1" customHeight="1" s="3" thickBot="1">
      <c r="A18" s="367" t="n"/>
      <c r="B18" s="368" t="n"/>
      <c r="C18" s="369" t="n"/>
      <c r="D18" s="370" t="n"/>
      <c r="E18" s="368" t="n"/>
      <c r="F18" s="371" t="n"/>
      <c r="G18" s="3" t="n"/>
      <c r="I18" s="20" t="n"/>
      <c r="J18" s="20" t="n"/>
      <c r="K18" s="20" t="n"/>
      <c r="L18" s="3" t="n"/>
      <c r="P18" s="35" t="n"/>
      <c r="Q18" s="35" t="n"/>
      <c r="R18" s="35" t="n"/>
      <c r="S18" s="3" t="n"/>
      <c r="T18" s="3" t="n"/>
      <c r="U18" s="3" t="n"/>
      <c r="V18" s="3" t="n"/>
      <c r="W18" s="3" t="n"/>
      <c r="X18" s="3" t="n"/>
      <c r="Y18" s="3" t="n"/>
      <c r="Z18" s="3" t="n"/>
      <c r="AA18" s="3" t="n"/>
      <c r="AB18" s="3" t="n"/>
      <c r="AC18" s="3" t="n"/>
      <c r="AD18" s="3" t="n"/>
      <c r="AE18" s="3" t="n"/>
      <c r="AF18" s="3" t="n"/>
    </row>
    <row r="19" ht="10.5" customFormat="1" customHeight="1" s="3">
      <c r="A19" s="256" t="inlineStr">
        <is>
          <t>売上予算</t>
        </is>
      </c>
      <c r="B19" s="372">
        <f>ドラック実績!B29</f>
        <v/>
      </c>
      <c r="C19" s="271" t="inlineStr">
        <is>
          <t>売上</t>
        </is>
      </c>
      <c r="D19" s="373">
        <f>ドラック実績!B19</f>
        <v/>
      </c>
      <c r="E19" s="374">
        <f>ドラック実績!B20</f>
        <v/>
      </c>
      <c r="F19" s="276" t="inlineStr">
        <is>
          <t>売   上</t>
        </is>
      </c>
      <c r="G19" s="262">
        <f>ドラック実績!B9</f>
        <v/>
      </c>
      <c r="H19" s="294" t="inlineStr">
        <is>
          <t>客      数</t>
        </is>
      </c>
      <c r="I19" s="262">
        <f>ドラック実績!H14</f>
        <v/>
      </c>
      <c r="J19" s="294" t="inlineStr">
        <is>
          <t>客  単  価</t>
        </is>
      </c>
      <c r="K19" s="299">
        <f>ドラック実績!H13</f>
        <v/>
      </c>
      <c r="L19" s="3" t="n"/>
      <c r="P19" s="35" t="n"/>
      <c r="Q19" s="35" t="n"/>
      <c r="R19" s="35" t="n"/>
      <c r="S19" s="3" t="n"/>
      <c r="T19" s="3" t="n"/>
      <c r="U19" s="3" t="n"/>
      <c r="V19" s="3" t="n"/>
      <c r="W19" s="3" t="n"/>
      <c r="X19" s="3" t="n"/>
      <c r="Y19" s="3" t="n"/>
      <c r="Z19" s="3" t="n"/>
      <c r="AA19" s="3" t="n"/>
      <c r="AB19" s="3" t="n"/>
      <c r="AC19" s="3" t="n"/>
      <c r="AD19" s="3" t="n"/>
      <c r="AE19" s="3" t="n"/>
      <c r="AF19" s="3" t="n"/>
    </row>
    <row r="20" ht="10.5" customFormat="1" customHeight="1" s="3">
      <c r="A20" s="367" t="n"/>
      <c r="B20" s="368" t="n"/>
      <c r="C20" s="369" t="n"/>
      <c r="D20" s="370" t="n"/>
      <c r="E20" s="368" t="n"/>
      <c r="F20" s="375" t="n"/>
      <c r="G20" s="376" t="n"/>
      <c r="H20" s="376" t="n"/>
      <c r="I20" s="376" t="n"/>
      <c r="J20" s="376" t="n"/>
      <c r="K20" s="377" t="n"/>
      <c r="L20" s="3" t="n"/>
      <c r="P20" s="35" t="n"/>
      <c r="Q20" s="35" t="n"/>
      <c r="R20" s="35" t="n"/>
      <c r="S20" s="3" t="n"/>
      <c r="T20" s="3" t="n"/>
      <c r="U20" s="3" t="n"/>
      <c r="V20" s="3" t="n"/>
      <c r="W20" s="3" t="n"/>
      <c r="X20" s="3" t="n"/>
      <c r="Y20" s="3" t="n"/>
      <c r="Z20" s="3" t="n"/>
      <c r="AA20" s="3" t="n"/>
      <c r="AB20" s="3" t="n"/>
      <c r="AC20" s="3" t="n"/>
      <c r="AD20" s="3" t="n"/>
      <c r="AE20" s="3" t="n"/>
      <c r="AF20" s="3" t="n"/>
    </row>
    <row r="21" ht="10.5" customFormat="1" customHeight="1" s="3">
      <c r="A21" s="250" t="inlineStr">
        <is>
          <t>営業利益予算</t>
        </is>
      </c>
      <c r="B21" s="372">
        <f>ドラック実績!B30</f>
        <v/>
      </c>
      <c r="C21" s="271" t="inlineStr">
        <is>
          <t>粗利</t>
        </is>
      </c>
      <c r="D21" s="373">
        <f>ドラック実績!C19</f>
        <v/>
      </c>
      <c r="E21" s="374">
        <f>ドラック実績!C20</f>
        <v/>
      </c>
      <c r="F21" s="277" t="inlineStr">
        <is>
          <t>客単価</t>
        </is>
      </c>
      <c r="G21" s="283">
        <f>ドラック実績!H13</f>
        <v/>
      </c>
      <c r="H21" s="295" t="inlineStr">
        <is>
          <t>一点単価</t>
        </is>
      </c>
      <c r="I21" s="283">
        <f>ドラック実績!H15</f>
        <v/>
      </c>
      <c r="J21" s="295" t="inlineStr">
        <is>
          <t>買上点数</t>
        </is>
      </c>
      <c r="K21" s="301">
        <f>ドラック実績!J12</f>
        <v/>
      </c>
      <c r="L21" s="3" t="n"/>
      <c r="P21" s="35" t="n"/>
      <c r="Q21" s="35" t="n"/>
      <c r="R21" s="35" t="n"/>
      <c r="S21" s="3" t="n"/>
      <c r="T21" s="3" t="n"/>
      <c r="U21" s="3" t="n"/>
      <c r="V21" s="3" t="n"/>
      <c r="W21" s="3" t="n"/>
      <c r="X21" s="3" t="n"/>
      <c r="Y21" s="3" t="n"/>
      <c r="Z21" s="3" t="n"/>
      <c r="AA21" s="3" t="n"/>
      <c r="AB21" s="3" t="n"/>
      <c r="AC21" s="3" t="n"/>
      <c r="AD21" s="3" t="n"/>
      <c r="AE21" s="3" t="n"/>
      <c r="AF21" s="3" t="n"/>
    </row>
    <row r="22" ht="10.5" customFormat="1" customHeight="1" s="3" thickBot="1">
      <c r="A22" s="367" t="n"/>
      <c r="B22" s="368" t="n"/>
      <c r="C22" s="369" t="n"/>
      <c r="D22" s="370" t="n"/>
      <c r="E22" s="368" t="n"/>
      <c r="F22" s="375" t="n"/>
      <c r="G22" s="376" t="n"/>
      <c r="H22" s="376" t="n"/>
      <c r="I22" s="376" t="n"/>
      <c r="J22" s="376" t="n"/>
      <c r="K22" s="377" t="n"/>
      <c r="L22" s="3" t="n"/>
      <c r="P22" s="35" t="n"/>
      <c r="Q22" s="35" t="n"/>
      <c r="R22" s="35" t="n"/>
      <c r="S22" s="3" t="n"/>
      <c r="T22" s="3" t="n"/>
      <c r="U22" s="3" t="n"/>
      <c r="V22" s="3" t="n"/>
      <c r="W22" s="3" t="n"/>
      <c r="X22" s="3" t="n"/>
      <c r="Y22" s="3" t="n"/>
      <c r="Z22" s="3" t="n"/>
      <c r="AA22" s="3" t="n"/>
      <c r="AB22" s="3" t="n"/>
      <c r="AC22" s="3" t="n"/>
      <c r="AD22" s="3" t="n"/>
      <c r="AE22" s="3" t="n"/>
      <c r="AF22" s="3" t="n"/>
    </row>
    <row r="23" ht="10.5" customFormat="1" customHeight="1" s="3">
      <c r="A23" s="250" t="inlineStr">
        <is>
          <t>SA/SP給予算</t>
        </is>
      </c>
      <c r="B23" s="372">
        <f>ドラック実績!B32</f>
        <v/>
      </c>
      <c r="C23" s="271" t="inlineStr">
        <is>
          <t>客数</t>
        </is>
      </c>
      <c r="D23" s="378">
        <f>ドラック実績!D19</f>
        <v/>
      </c>
      <c r="E23" s="379">
        <f>ドラック実績!D20</f>
        <v/>
      </c>
      <c r="G23" s="3" t="n"/>
      <c r="J23" s="380" t="n"/>
      <c r="K23" s="381" t="n"/>
      <c r="L23" s="3" t="n"/>
      <c r="P23" s="27" t="n"/>
      <c r="Q23" s="27" t="n"/>
      <c r="R23" s="27" t="n"/>
      <c r="S23" s="3" t="n"/>
      <c r="T23" s="3" t="n"/>
      <c r="U23" s="3" t="n"/>
      <c r="V23" s="3" t="n"/>
      <c r="W23" s="3" t="n"/>
      <c r="X23" s="3" t="n"/>
      <c r="Y23" s="3" t="n"/>
      <c r="Z23" s="3" t="n"/>
      <c r="AA23" s="3" t="n"/>
      <c r="AB23" s="3" t="n"/>
      <c r="AC23" s="3" t="n"/>
      <c r="AD23" s="3" t="n"/>
      <c r="AE23" s="3" t="n"/>
      <c r="AF23" s="3" t="n"/>
    </row>
    <row r="24" ht="10.5" customFormat="1" customHeight="1" s="3">
      <c r="A24" s="367" t="n"/>
      <c r="B24" s="368" t="n"/>
      <c r="C24" s="369" t="n"/>
      <c r="D24" s="370" t="n"/>
      <c r="E24" s="368" t="n"/>
      <c r="G24" s="3" t="n"/>
      <c r="J24" s="20" t="n"/>
      <c r="K24" s="20" t="n"/>
      <c r="L24" s="3" t="n"/>
      <c r="P24" s="3" t="n"/>
      <c r="Q24" s="3" t="n"/>
      <c r="R24" s="3" t="n"/>
      <c r="S24" s="3" t="n"/>
      <c r="T24" s="3" t="n"/>
      <c r="U24" s="3" t="n"/>
      <c r="V24" s="3" t="n"/>
      <c r="W24" s="3" t="n"/>
      <c r="X24" s="3" t="n"/>
      <c r="Y24" s="3" t="n"/>
      <c r="Z24" s="3" t="n"/>
      <c r="AA24" s="3" t="n"/>
      <c r="AB24" s="3" t="n"/>
      <c r="AC24" s="3" t="n"/>
      <c r="AD24" s="3" t="n"/>
      <c r="AE24" s="3" t="n"/>
      <c r="AF24" s="3" t="n"/>
    </row>
    <row r="25" ht="10.5" customFormat="1" customHeight="1" s="3">
      <c r="A25" s="253" t="inlineStr">
        <is>
          <t>在庫予算</t>
        </is>
      </c>
      <c r="B25" s="372">
        <f>ドラック実績!B31</f>
        <v/>
      </c>
      <c r="C25" s="269" t="inlineStr">
        <is>
          <t>１人当り買上点数</t>
        </is>
      </c>
      <c r="D25" s="382">
        <f>ドラック実績!F19</f>
        <v/>
      </c>
      <c r="E25" s="383">
        <f>ドラック実績!F20</f>
        <v/>
      </c>
      <c r="G25" s="3" t="n"/>
      <c r="H25" s="127" t="n"/>
      <c r="J25" s="20" t="n"/>
      <c r="K25" s="20" t="n"/>
      <c r="L25" s="3" t="n"/>
      <c r="P25" s="3" t="n"/>
      <c r="Q25" s="3" t="n"/>
      <c r="R25" s="3" t="n"/>
      <c r="S25" s="3" t="n"/>
      <c r="T25" s="35" t="n"/>
      <c r="U25" s="35" t="n"/>
      <c r="V25" s="35" t="n"/>
      <c r="W25" s="35" t="n"/>
      <c r="X25" s="35" t="n"/>
      <c r="Y25" s="3" t="n"/>
      <c r="Z25" s="3" t="n"/>
      <c r="AA25" s="3" t="n"/>
      <c r="AB25" s="3" t="n"/>
      <c r="AC25" s="3" t="n"/>
      <c r="AD25" s="3" t="n"/>
      <c r="AE25" s="3" t="n"/>
      <c r="AF25" s="3" t="n"/>
    </row>
    <row r="26" ht="10.5" customFormat="1" customHeight="1" s="3" thickBot="1">
      <c r="A26" s="367" t="n"/>
      <c r="B26" s="368" t="n"/>
      <c r="C26" s="369" t="n"/>
      <c r="D26" s="370" t="n"/>
      <c r="E26" s="368" t="n"/>
      <c r="G26" s="3" t="n"/>
      <c r="J26" s="20" t="n"/>
      <c r="K26" s="20" t="n"/>
      <c r="L26" s="3" t="n"/>
      <c r="P26" s="31" t="n"/>
      <c r="Q26" s="31" t="n"/>
      <c r="R26" s="3" t="n"/>
      <c r="S26" s="3" t="n"/>
      <c r="T26" s="35" t="n"/>
      <c r="U26" s="35" t="n"/>
      <c r="V26" s="35" t="n"/>
      <c r="W26" s="35" t="n"/>
      <c r="X26" s="35" t="n"/>
      <c r="Y26" s="3" t="n"/>
      <c r="Z26" s="3" t="n"/>
      <c r="AA26" s="3" t="n"/>
      <c r="AB26" s="3" t="n"/>
      <c r="AC26" s="3" t="n"/>
      <c r="AD26" s="3" t="n"/>
      <c r="AE26" s="3" t="n"/>
      <c r="AF26" s="3" t="n"/>
    </row>
    <row r="27" ht="6" customFormat="1" customHeight="1" s="3" thickBot="1">
      <c r="L27" s="3" t="n"/>
      <c r="M27" s="3" t="n"/>
      <c r="N27" s="31" t="n"/>
      <c r="O27" s="31" t="n"/>
      <c r="P27" s="31" t="n"/>
      <c r="Q27" s="31" t="n"/>
      <c r="R27" s="3" t="n"/>
      <c r="S27" s="3" t="n"/>
      <c r="T27" s="3" t="n"/>
      <c r="U27" s="3" t="n"/>
      <c r="V27" s="3" t="n"/>
      <c r="W27" s="3" t="n"/>
      <c r="X27" s="3" t="n"/>
      <c r="Y27" s="3" t="n"/>
      <c r="Z27" s="3" t="n"/>
      <c r="AA27" s="3" t="n"/>
      <c r="AB27" s="3" t="n"/>
      <c r="AC27" s="3" t="n"/>
      <c r="AD27" s="3" t="n"/>
      <c r="AE27" s="3" t="n"/>
      <c r="AF27" s="3" t="n"/>
    </row>
    <row r="28" ht="10.5" customFormat="1" customHeight="1" s="3">
      <c r="A28" s="361" t="inlineStr">
        <is>
          <t>【前月度の商品情報】</t>
        </is>
      </c>
      <c r="B28" s="233" t="n"/>
      <c r="L28" s="3" t="n"/>
      <c r="M28" s="3" t="n"/>
      <c r="N28" s="31" t="n"/>
      <c r="O28" s="31" t="n"/>
      <c r="P28" s="31" t="n"/>
      <c r="Q28" s="31" t="n"/>
      <c r="R28" s="3" t="n"/>
      <c r="S28" s="3" t="n"/>
      <c r="T28" s="3" t="n"/>
      <c r="U28" s="3" t="n"/>
      <c r="V28" s="3" t="n"/>
      <c r="W28" s="3" t="n"/>
      <c r="X28" s="3" t="n"/>
      <c r="Y28" s="3" t="n"/>
      <c r="Z28" s="3" t="n"/>
      <c r="AA28" s="3" t="n"/>
      <c r="AB28" s="3" t="n"/>
      <c r="AC28" s="3" t="n"/>
      <c r="AD28" s="3" t="n"/>
      <c r="AE28" s="3" t="n"/>
      <c r="AF28" s="3" t="n"/>
    </row>
    <row r="29" ht="10.5" customFormat="1" customHeight="1" s="3" thickBot="1">
      <c r="A29" s="362" t="n"/>
      <c r="B29" s="363" t="n"/>
      <c r="K29" s="3" t="n"/>
      <c r="L29" s="3" t="n"/>
      <c r="M29" s="3" t="n"/>
      <c r="N29" s="31" t="n"/>
      <c r="O29" s="31" t="n"/>
      <c r="P29" s="31" t="n"/>
      <c r="Q29" s="31" t="n"/>
      <c r="R29" s="3" t="n"/>
      <c r="S29" s="3" t="n"/>
      <c r="T29" s="3" t="n"/>
      <c r="U29" s="3" t="n"/>
      <c r="V29" s="3" t="n"/>
      <c r="W29" s="3" t="n"/>
      <c r="X29" s="3" t="n"/>
      <c r="Y29" s="3" t="n"/>
      <c r="Z29" s="3" t="n"/>
      <c r="AA29" s="3" t="n"/>
      <c r="AB29" s="3" t="n"/>
      <c r="AC29" s="3" t="n"/>
      <c r="AD29" s="3" t="n"/>
      <c r="AE29" s="3" t="n"/>
      <c r="AF29" s="3" t="n"/>
    </row>
    <row r="30" ht="10.5" customFormat="1" customHeight="1" s="3">
      <c r="A30" s="57" t="n"/>
      <c r="B30" s="251" t="inlineStr">
        <is>
          <t>１位</t>
        </is>
      </c>
      <c r="C30" s="251" t="inlineStr">
        <is>
          <t>２位</t>
        </is>
      </c>
      <c r="D30" s="251" t="inlineStr">
        <is>
          <t>３位</t>
        </is>
      </c>
      <c r="E30" s="251" t="inlineStr">
        <is>
          <t>４位</t>
        </is>
      </c>
      <c r="F30" s="251" t="inlineStr">
        <is>
          <t>５位</t>
        </is>
      </c>
      <c r="G30" s="251" t="inlineStr">
        <is>
          <t>６位</t>
        </is>
      </c>
      <c r="H30" s="251" t="inlineStr">
        <is>
          <t>７位</t>
        </is>
      </c>
      <c r="I30" s="251" t="inlineStr">
        <is>
          <t>８位</t>
        </is>
      </c>
      <c r="J30" s="251" t="inlineStr">
        <is>
          <t>９位</t>
        </is>
      </c>
      <c r="K30" s="266" t="inlineStr">
        <is>
          <t>１０位</t>
        </is>
      </c>
      <c r="L30" s="3" t="n"/>
      <c r="M30" s="3" t="n"/>
      <c r="N30" s="31" t="n"/>
      <c r="O30" s="31" t="n"/>
      <c r="P30" s="31" t="n"/>
      <c r="Q30" s="31" t="n"/>
      <c r="R30" s="3" t="n"/>
      <c r="S30" s="3" t="n"/>
      <c r="T30" s="3" t="n"/>
      <c r="U30" s="3" t="n"/>
      <c r="V30" s="3" t="n"/>
      <c r="W30" s="3" t="n"/>
      <c r="X30" s="3" t="n"/>
      <c r="Y30" s="3" t="n"/>
      <c r="Z30" s="3" t="n"/>
      <c r="AA30" s="3" t="n"/>
      <c r="AB30" s="3" t="n"/>
      <c r="AC30" s="3" t="n"/>
      <c r="AD30" s="3" t="n"/>
      <c r="AE30" s="3" t="n"/>
      <c r="AF30" s="3" t="n"/>
    </row>
    <row r="31" ht="10.5" customFormat="1" customHeight="1" s="3">
      <c r="A31" s="58" t="n"/>
      <c r="B31" s="370" t="n"/>
      <c r="C31" s="370" t="n"/>
      <c r="D31" s="370" t="n"/>
      <c r="E31" s="370" t="n"/>
      <c r="F31" s="370" t="n"/>
      <c r="G31" s="370" t="n"/>
      <c r="H31" s="370" t="n"/>
      <c r="I31" s="370" t="n"/>
      <c r="J31" s="370" t="n"/>
      <c r="K31" s="368" t="n"/>
      <c r="L31" s="3" t="n"/>
      <c r="M31" s="3" t="n"/>
      <c r="N31" s="31" t="n"/>
      <c r="O31" s="31" t="n"/>
      <c r="P31" s="31" t="n"/>
      <c r="Q31" s="31" t="n"/>
      <c r="R31" s="3" t="n"/>
      <c r="S31" s="3" t="n"/>
      <c r="T31" s="3" t="n"/>
      <c r="U31" s="3" t="n"/>
      <c r="V31" s="3" t="n"/>
      <c r="W31" s="3" t="n"/>
      <c r="X31" s="3" t="n"/>
      <c r="Y31" s="3" t="n"/>
      <c r="Z31" s="3" t="n"/>
      <c r="AA31" s="3" t="n"/>
      <c r="AB31" s="3" t="n"/>
      <c r="AC31" s="3" t="n"/>
      <c r="AD31" s="3" t="n"/>
      <c r="AE31" s="3" t="n"/>
      <c r="AF31" s="3" t="n"/>
    </row>
    <row r="32" ht="12.75" customFormat="1" customHeight="1" s="3">
      <c r="A32" s="253" t="inlineStr">
        <is>
          <t>売上ベスト10</t>
        </is>
      </c>
      <c r="B32" s="223">
        <f>ドラック実績!I19</f>
        <v/>
      </c>
      <c r="C32" s="223">
        <f>ドラック実績!I20</f>
        <v/>
      </c>
      <c r="D32" s="223">
        <f>ドラック実績!I21</f>
        <v/>
      </c>
      <c r="E32" s="223">
        <f>ドラック実績!I22</f>
        <v/>
      </c>
      <c r="F32" s="223">
        <f>ドラック実績!I23</f>
        <v/>
      </c>
      <c r="G32" s="223">
        <f>ドラック実績!I24</f>
        <v/>
      </c>
      <c r="H32" s="223">
        <f>ドラック実績!I25</f>
        <v/>
      </c>
      <c r="I32" s="223">
        <f>ドラック実績!I26</f>
        <v/>
      </c>
      <c r="J32" s="223">
        <f>ドラック実績!I27</f>
        <v/>
      </c>
      <c r="K32" s="224">
        <f>ドラック実績!I28</f>
        <v/>
      </c>
      <c r="L32" s="3" t="n"/>
      <c r="M32" s="3" t="n"/>
      <c r="N32" s="31" t="n"/>
      <c r="O32" s="31" t="n"/>
      <c r="P32" s="31" t="n"/>
      <c r="Q32" s="31" t="n"/>
      <c r="R32" s="3" t="n"/>
      <c r="S32" s="3" t="n"/>
      <c r="T32" s="3" t="n"/>
      <c r="U32" s="3" t="n"/>
      <c r="V32" s="3" t="n"/>
      <c r="W32" s="3" t="n"/>
      <c r="X32" s="3" t="n"/>
      <c r="Y32" s="3" t="n"/>
      <c r="Z32" s="3" t="n"/>
      <c r="AA32" s="3" t="n"/>
      <c r="AB32" s="3" t="n"/>
      <c r="AC32" s="3" t="n"/>
      <c r="AD32" s="3" t="n"/>
      <c r="AE32" s="3" t="n"/>
      <c r="AF32" s="3" t="n"/>
    </row>
    <row r="33" ht="12.75" customFormat="1" customHeight="1" s="3">
      <c r="A33" s="367" t="n"/>
      <c r="B33" s="370" t="n"/>
      <c r="C33" s="370" t="n"/>
      <c r="D33" s="370" t="n"/>
      <c r="E33" s="370" t="n"/>
      <c r="F33" s="370" t="n"/>
      <c r="G33" s="370" t="n"/>
      <c r="H33" s="370" t="n"/>
      <c r="I33" s="370" t="n"/>
      <c r="J33" s="370" t="n"/>
      <c r="K33" s="368" t="n"/>
      <c r="L33" s="3" t="n"/>
      <c r="M33" s="3" t="n"/>
      <c r="N33" s="31" t="n"/>
      <c r="O33" s="31" t="n"/>
      <c r="P33" s="31" t="n"/>
      <c r="Q33" s="31" t="n"/>
      <c r="R33" s="3" t="n"/>
      <c r="S33" s="3" t="n"/>
      <c r="T33" s="3" t="n"/>
      <c r="U33" s="3" t="n"/>
      <c r="V33" s="3" t="n"/>
      <c r="W33" s="3" t="n"/>
      <c r="X33" s="3" t="n"/>
      <c r="Y33" s="3" t="n"/>
      <c r="Z33" s="3" t="n"/>
      <c r="AA33" s="3" t="n"/>
      <c r="AB33" s="3" t="n"/>
      <c r="AC33" s="3" t="n"/>
      <c r="AD33" s="3" t="n"/>
      <c r="AE33" s="3" t="n"/>
      <c r="AF33" s="3" t="n"/>
    </row>
    <row r="34" ht="12.75" customFormat="1" customHeight="1" s="3">
      <c r="A34" s="253" t="inlineStr">
        <is>
          <t>粗利ベスト10</t>
        </is>
      </c>
      <c r="B34" s="223">
        <f>ドラック実績!J19</f>
        <v/>
      </c>
      <c r="C34" s="223">
        <f>ドラック実績!J20</f>
        <v/>
      </c>
      <c r="D34" s="223">
        <f>ドラック実績!J21</f>
        <v/>
      </c>
      <c r="E34" s="223">
        <f>ドラック実績!J22</f>
        <v/>
      </c>
      <c r="F34" s="223">
        <f>ドラック実績!J23</f>
        <v/>
      </c>
      <c r="G34" s="223">
        <f>ドラック実績!J24</f>
        <v/>
      </c>
      <c r="H34" s="223">
        <f>ドラック実績!J25</f>
        <v/>
      </c>
      <c r="I34" s="223">
        <f>ドラック実績!J26</f>
        <v/>
      </c>
      <c r="J34" s="223">
        <f>ドラック実績!J27</f>
        <v/>
      </c>
      <c r="K34" s="224">
        <f>ドラック実績!J28</f>
        <v/>
      </c>
      <c r="L34" s="3" t="n"/>
      <c r="M34" s="3" t="n"/>
      <c r="N34" s="31" t="n"/>
      <c r="O34" s="31" t="n"/>
      <c r="P34" s="31" t="n"/>
      <c r="Q34" s="31" t="n"/>
      <c r="R34" s="3" t="n"/>
      <c r="S34" s="3" t="n"/>
      <c r="T34" s="3" t="n"/>
      <c r="U34" s="3" t="n"/>
      <c r="V34" s="3" t="n"/>
      <c r="W34" s="3" t="n"/>
      <c r="X34" s="3" t="n"/>
      <c r="Y34" s="3" t="n"/>
      <c r="Z34" s="3" t="n"/>
      <c r="AA34" s="3" t="n"/>
      <c r="AB34" s="3" t="n"/>
      <c r="AC34" s="3" t="n"/>
      <c r="AD34" s="3" t="n"/>
      <c r="AE34" s="3" t="n"/>
      <c r="AF34" s="3" t="n"/>
    </row>
    <row r="35" ht="12.75" customFormat="1" customHeight="1" s="3">
      <c r="A35" s="367" t="n"/>
      <c r="B35" s="370" t="n"/>
      <c r="C35" s="370" t="n"/>
      <c r="D35" s="370" t="n"/>
      <c r="E35" s="370" t="n"/>
      <c r="F35" s="370" t="n"/>
      <c r="G35" s="370" t="n"/>
      <c r="H35" s="370" t="n"/>
      <c r="I35" s="370" t="n"/>
      <c r="J35" s="370" t="n"/>
      <c r="K35" s="368" t="n"/>
      <c r="L35" s="3" t="n"/>
      <c r="M35" s="3" t="n"/>
      <c r="N35" s="31" t="n"/>
      <c r="O35" s="31" t="n"/>
      <c r="P35" s="31" t="n"/>
      <c r="Q35" s="31" t="n"/>
      <c r="R35" s="3" t="n"/>
      <c r="S35" s="3" t="n"/>
      <c r="T35" s="3" t="n"/>
      <c r="U35" s="3" t="n"/>
      <c r="V35" s="3" t="n"/>
      <c r="W35" s="3" t="n"/>
      <c r="X35" s="3" t="n"/>
      <c r="Y35" s="3" t="n"/>
      <c r="Z35" s="3" t="n"/>
      <c r="AA35" s="3" t="n"/>
      <c r="AB35" s="3" t="n"/>
      <c r="AC35" s="3" t="n"/>
      <c r="AD35" s="3" t="n"/>
      <c r="AE35" s="3" t="n"/>
      <c r="AF35" s="3" t="n"/>
    </row>
    <row r="36" ht="12.75" customFormat="1" customHeight="1" s="93">
      <c r="A36" s="254" t="inlineStr">
        <is>
          <t>点数ベスト10</t>
        </is>
      </c>
      <c r="B36" s="223">
        <f>ドラック実績!K19</f>
        <v/>
      </c>
      <c r="C36" s="223">
        <f>ドラック実績!K20</f>
        <v/>
      </c>
      <c r="D36" s="223">
        <f>ドラック実績!K21</f>
        <v/>
      </c>
      <c r="E36" s="223">
        <f>ドラック実績!K22</f>
        <v/>
      </c>
      <c r="F36" s="223">
        <f>ドラック実績!K23</f>
        <v/>
      </c>
      <c r="G36" s="223">
        <f>ドラック実績!K24</f>
        <v/>
      </c>
      <c r="H36" s="223">
        <f>ドラック実績!K25</f>
        <v/>
      </c>
      <c r="I36" s="223">
        <f>ドラック実績!K26</f>
        <v/>
      </c>
      <c r="J36" s="223">
        <f>ドラック実績!K27</f>
        <v/>
      </c>
      <c r="K36" s="224">
        <f>ドラック実績!K28</f>
        <v/>
      </c>
      <c r="N36" s="31" t="n"/>
      <c r="O36" s="31" t="n"/>
      <c r="P36" s="31" t="n"/>
      <c r="Q36" s="31" t="n"/>
    </row>
    <row r="37" ht="12.75" customFormat="1" customHeight="1" s="3">
      <c r="A37" s="384" t="n"/>
      <c r="B37" s="370" t="n"/>
      <c r="C37" s="370" t="n"/>
      <c r="D37" s="370" t="n"/>
      <c r="E37" s="370" t="n"/>
      <c r="F37" s="370" t="n"/>
      <c r="G37" s="370" t="n"/>
      <c r="H37" s="370" t="n"/>
      <c r="I37" s="370" t="n"/>
      <c r="J37" s="370" t="n"/>
      <c r="K37" s="368" t="n"/>
      <c r="N37" s="31" t="n"/>
      <c r="O37" s="31" t="n"/>
      <c r="P37" s="31" t="n"/>
      <c r="Q37" s="31" t="n"/>
    </row>
    <row r="38" ht="9.75" customFormat="1" customHeight="1" s="3">
      <c r="A38" s="384" t="n"/>
      <c r="B38" s="227">
        <f>ドラック実績!L19</f>
        <v/>
      </c>
      <c r="C38" s="227">
        <f>ドラック実績!L20</f>
        <v/>
      </c>
      <c r="D38" s="227">
        <f>ドラック実績!L21</f>
        <v/>
      </c>
      <c r="E38" s="227">
        <f>ドラック実績!L22</f>
        <v/>
      </c>
      <c r="F38" s="227">
        <f>ドラック実績!L23</f>
        <v/>
      </c>
      <c r="G38" s="227">
        <f>ドラック実績!L24</f>
        <v/>
      </c>
      <c r="H38" s="227">
        <f>ドラック実績!L25</f>
        <v/>
      </c>
      <c r="I38" s="227">
        <f>ドラック実績!L26</f>
        <v/>
      </c>
      <c r="J38" s="227">
        <f>ドラック実績!L27</f>
        <v/>
      </c>
      <c r="K38" s="229">
        <f>ドラック実績!L28</f>
        <v/>
      </c>
      <c r="N38" s="31" t="n"/>
      <c r="O38" s="31" t="n"/>
      <c r="P38" s="31" t="n"/>
      <c r="Q38" s="31" t="n"/>
    </row>
    <row r="39" ht="9.75" customFormat="1" customHeight="1" s="3" thickBot="1">
      <c r="A39" s="385" t="n"/>
      <c r="B39" s="370" t="n"/>
      <c r="C39" s="370" t="n"/>
      <c r="D39" s="370" t="n"/>
      <c r="E39" s="370" t="n"/>
      <c r="F39" s="370" t="n"/>
      <c r="G39" s="370" t="n"/>
      <c r="H39" s="370" t="n"/>
      <c r="I39" s="370" t="n"/>
      <c r="J39" s="370" t="n"/>
      <c r="K39" s="368" t="n"/>
      <c r="N39" s="31" t="n"/>
      <c r="O39" s="31" t="n"/>
      <c r="P39" s="31" t="n"/>
      <c r="Q39" s="31" t="n"/>
    </row>
    <row r="40" ht="6" customFormat="1" customHeight="1" s="3" thickBot="1">
      <c r="A40" s="125" t="n"/>
      <c r="B40" s="126" t="n"/>
      <c r="C40" s="126" t="n"/>
      <c r="D40" s="126" t="n"/>
      <c r="E40" s="126" t="n"/>
      <c r="F40" s="126" t="n"/>
      <c r="G40" s="126" t="n"/>
      <c r="H40" s="126" t="n"/>
      <c r="I40" s="126" t="n"/>
      <c r="J40" s="126" t="n"/>
      <c r="K40" s="126" t="n"/>
      <c r="N40" s="31" t="n"/>
      <c r="O40" s="31" t="n"/>
      <c r="P40" s="31" t="n"/>
      <c r="Q40" s="31" t="n"/>
    </row>
    <row r="41" ht="10.5" customFormat="1" customHeight="1" s="3">
      <c r="A41" s="386" t="inlineStr">
        <is>
          <t>【前月度の取り組み事項】</t>
        </is>
      </c>
      <c r="B41" s="232" t="n"/>
      <c r="C41" s="232" t="n"/>
      <c r="D41" s="232" t="n"/>
      <c r="E41" s="232" t="n"/>
      <c r="F41" s="233" t="n"/>
      <c r="G41" s="386" t="inlineStr">
        <is>
          <t>【今月度の取り組み事項】</t>
        </is>
      </c>
      <c r="H41" s="232" t="n"/>
      <c r="I41" s="232" t="n"/>
      <c r="J41" s="232" t="n"/>
      <c r="K41" s="233" t="n"/>
      <c r="N41" s="31" t="n"/>
      <c r="O41" s="31" t="n"/>
      <c r="P41" s="31" t="n"/>
      <c r="Q41" s="31" t="n"/>
    </row>
    <row r="42" ht="10.5" customFormat="1" customHeight="1" s="3" thickBot="1">
      <c r="A42" s="234" t="n"/>
      <c r="B42" s="235" t="n"/>
      <c r="C42" s="235" t="n"/>
      <c r="D42" s="235" t="n"/>
      <c r="E42" s="235" t="n"/>
      <c r="F42" s="236" t="n"/>
      <c r="G42" s="234" t="n"/>
      <c r="H42" s="235" t="n"/>
      <c r="I42" s="235" t="n"/>
      <c r="J42" s="235" t="n"/>
      <c r="K42" s="236" t="n"/>
      <c r="L42" s="3" t="n"/>
      <c r="M42" s="3" t="n"/>
      <c r="N42" s="31" t="n"/>
      <c r="O42" s="31" t="n"/>
      <c r="P42" s="31" t="n"/>
      <c r="Q42" s="31" t="n"/>
      <c r="R42" s="3" t="n"/>
      <c r="S42" s="3" t="n"/>
      <c r="T42" s="3" t="n"/>
      <c r="U42" s="3" t="n"/>
      <c r="V42" s="3" t="n"/>
      <c r="W42" s="3" t="n"/>
      <c r="X42" s="3" t="n"/>
      <c r="Y42" s="3" t="n"/>
      <c r="Z42" s="3" t="n"/>
      <c r="AA42" s="3" t="n"/>
      <c r="AB42" s="3" t="n"/>
      <c r="AC42" s="3" t="n"/>
      <c r="AD42" s="3" t="n"/>
      <c r="AE42" s="3" t="n"/>
      <c r="AF42" s="3" t="n"/>
    </row>
    <row r="43" ht="12.75" customFormat="1" customHeight="1" s="3">
      <c r="A43" s="79" t="inlineStr">
        <is>
          <t>①顧客満足</t>
        </is>
      </c>
      <c r="B43" s="80" t="n"/>
      <c r="C43" s="80" t="n"/>
      <c r="D43" s="80" t="n"/>
      <c r="E43" s="78" t="n"/>
      <c r="F43" s="205" t="n"/>
      <c r="G43" s="79" t="inlineStr">
        <is>
          <t>①顧客満足</t>
        </is>
      </c>
      <c r="H43" s="80" t="n"/>
      <c r="I43" s="80" t="n"/>
      <c r="J43" s="80" t="n"/>
      <c r="K43" s="78" t="n"/>
      <c r="L43" s="3" t="n"/>
      <c r="M43" s="3" t="n"/>
      <c r="N43" s="31" t="n"/>
      <c r="O43" s="31" t="n"/>
      <c r="P43" s="31" t="n"/>
      <c r="Q43" s="31" t="n"/>
      <c r="R43" s="3" t="n"/>
      <c r="S43" s="3" t="n"/>
      <c r="T43" s="3" t="n"/>
      <c r="U43" s="3" t="n"/>
      <c r="V43" s="3" t="n"/>
      <c r="W43" s="3" t="n"/>
      <c r="X43" s="3" t="n"/>
      <c r="Y43" s="3" t="n"/>
      <c r="Z43" s="3" t="n"/>
      <c r="AA43" s="3" t="n"/>
      <c r="AB43" s="3" t="n"/>
      <c r="AC43" s="3" t="n"/>
      <c r="AD43" s="3" t="n"/>
      <c r="AE43" s="3" t="n"/>
      <c r="AF43" s="3" t="n"/>
    </row>
    <row r="44" ht="12.75" customFormat="1" customHeight="1" s="3">
      <c r="A44" s="82" t="inlineStr">
        <is>
          <t>フロア応対のすれ違い時の挨拶の習慣化。→継続・やまびこ挨拶のくせづけ。店長出勤時には毎日3人チェック</t>
        </is>
      </c>
      <c r="B44" s="83" t="n"/>
      <c r="C44" s="83" t="n"/>
      <c r="D44" s="83" t="n"/>
      <c r="E44" s="81" t="n"/>
      <c r="F44" s="81" t="n"/>
      <c r="G44" s="82" t="inlineStr">
        <is>
          <t>フロア応対のすれ違い時の挨拶の習慣化。→継続・やまびこ挨拶のくせづけ。店長出勤時には毎日3人チェック</t>
        </is>
      </c>
      <c r="H44" s="83" t="n"/>
      <c r="I44" s="83" t="n"/>
      <c r="J44" s="83" t="n"/>
      <c r="K44" s="81" t="n"/>
      <c r="L44" s="3" t="n"/>
      <c r="M44" s="3" t="n"/>
      <c r="N44" s="31" t="n"/>
      <c r="O44" s="31" t="n"/>
      <c r="P44" s="31" t="n"/>
      <c r="Q44" s="31" t="n"/>
      <c r="R44" s="3" t="n"/>
      <c r="S44" s="3" t="n"/>
      <c r="T44" s="3" t="n"/>
      <c r="U44" s="3" t="n"/>
      <c r="V44" s="3" t="n"/>
      <c r="W44" s="3" t="n"/>
      <c r="X44" s="3" t="n"/>
      <c r="Y44" s="3" t="n"/>
      <c r="Z44" s="3" t="n"/>
      <c r="AA44" s="3" t="n"/>
      <c r="AB44" s="3" t="n"/>
      <c r="AC44" s="3" t="n"/>
      <c r="AD44" s="3" t="n"/>
      <c r="AE44" s="3" t="n"/>
      <c r="AF44" s="3" t="n"/>
    </row>
    <row r="45" ht="12.75" customFormat="1" customHeight="1" s="3">
      <c r="A45" s="82" t="inlineStr">
        <is>
          <t>ヘルス・ビューティの勉強会の継続・昼礼時にキャンペーン商品の勉強会の実施。毎週の動画による勉強会を実施する</t>
        </is>
      </c>
      <c r="B45" s="83" t="n"/>
      <c r="C45" s="83" t="n"/>
      <c r="D45" s="83" t="n"/>
      <c r="E45" s="81" t="n"/>
      <c r="F45" s="81" t="n"/>
      <c r="G45" s="82" t="inlineStr">
        <is>
          <t>ヘルス・ビューティの勉強会の継続・昼礼時にキャンペーン商品の勉強会の実施。毎週の動画による勉強会を実施する</t>
        </is>
      </c>
      <c r="H45" s="83" t="n"/>
      <c r="I45" s="83" t="n"/>
      <c r="J45" s="83" t="n"/>
      <c r="K45" s="81" t="n"/>
      <c r="L45" s="3" t="n"/>
      <c r="M45" s="3" t="n"/>
      <c r="N45" s="3" t="n"/>
      <c r="O45" s="3" t="n"/>
      <c r="P45" s="3" t="n"/>
      <c r="Q45" s="3" t="n"/>
      <c r="R45" s="3" t="n"/>
      <c r="S45" s="3" t="n"/>
      <c r="T45" s="3" t="n"/>
      <c r="U45" s="3" t="n"/>
      <c r="V45" s="3" t="n"/>
      <c r="W45" s="3" t="n"/>
      <c r="X45" s="3" t="n"/>
      <c r="Y45" s="3" t="n"/>
      <c r="Z45" s="3" t="n"/>
      <c r="AA45" s="3" t="n"/>
      <c r="AB45" s="3" t="n"/>
      <c r="AC45" s="3" t="n"/>
      <c r="AD45" s="3" t="n"/>
      <c r="AE45" s="3" t="n"/>
      <c r="AF45" s="3" t="n"/>
    </row>
    <row r="46" ht="12.75" customFormat="1" customHeight="1" s="3">
      <c r="A46" s="213" t="inlineStr">
        <is>
          <t>各種キャンペーンの接客時間の確保。昼礼時の進捗報告の徹底</t>
        </is>
      </c>
      <c r="B46" s="83" t="n"/>
      <c r="C46" s="83" t="inlineStr">
        <is>
          <t>季節品の拡販・計画的な棚替え実施。</t>
        </is>
      </c>
      <c r="D46" s="83" t="n"/>
      <c r="E46" s="81" t="n"/>
      <c r="F46" s="81" t="n"/>
      <c r="G46" s="213" t="inlineStr">
        <is>
          <t>各種キャンペーンの接客時間の確保。昼礼時の進捗報告の徹底</t>
        </is>
      </c>
      <c r="H46" s="83" t="n"/>
      <c r="I46" s="83" t="inlineStr">
        <is>
          <t>季節品の拡販・計画的な棚替え実施。</t>
        </is>
      </c>
      <c r="J46" s="83" t="n"/>
      <c r="K46" s="81" t="n"/>
      <c r="L46" s="3" t="n"/>
      <c r="M46" s="3" t="n"/>
      <c r="N46" s="3" t="n"/>
      <c r="O46" s="3" t="n"/>
      <c r="P46" s="3" t="n"/>
      <c r="Q46" s="3" t="n"/>
      <c r="R46" s="3" t="n"/>
      <c r="S46" s="3" t="n"/>
      <c r="T46" s="3" t="n"/>
      <c r="U46" s="3" t="n"/>
      <c r="V46" s="3" t="n"/>
      <c r="W46" s="3" t="n"/>
      <c r="X46" s="3" t="n"/>
      <c r="Y46" s="3" t="n"/>
      <c r="Z46" s="3" t="n"/>
      <c r="AA46" s="3" t="n"/>
      <c r="AB46" s="3" t="n"/>
      <c r="AC46" s="3" t="n"/>
      <c r="AD46" s="3" t="n"/>
      <c r="AE46" s="3" t="n"/>
      <c r="AF46" s="3" t="n"/>
    </row>
    <row r="47" ht="12.75" customFormat="1" customHeight="1" s="3">
      <c r="A47" s="82" t="inlineStr">
        <is>
          <t>〇売上目標：まずは平日50万、水日100万を目指す。買上点数8点台死守継続。欠品調査継続。</t>
        </is>
      </c>
      <c r="B47" s="83" t="n"/>
      <c r="C47" s="83" t="n"/>
      <c r="D47" s="83" t="n"/>
      <c r="E47" s="81" t="n"/>
      <c r="F47" s="211" t="n"/>
      <c r="G47" s="82" t="inlineStr">
        <is>
          <t>〇売上目標：まずは平日50万、水日100万を目指す。買上点数8点台死守継続。欠品調査継続。</t>
        </is>
      </c>
      <c r="H47" s="83" t="n"/>
      <c r="I47" s="83" t="n"/>
      <c r="J47" s="83" t="n"/>
      <c r="K47" s="81" t="n"/>
      <c r="L47" s="3" t="n"/>
      <c r="M47" s="3" t="n"/>
      <c r="N47" s="3" t="n"/>
      <c r="O47" s="3" t="n"/>
      <c r="P47" s="3" t="n"/>
      <c r="Q47" s="3" t="n"/>
      <c r="R47" s="3" t="n"/>
      <c r="S47" s="3" t="n"/>
      <c r="T47" s="3" t="n"/>
      <c r="U47" s="3" t="n"/>
      <c r="V47" s="3" t="n"/>
      <c r="W47" s="3" t="n"/>
      <c r="X47" s="3" t="n"/>
      <c r="Y47" s="3" t="n"/>
      <c r="Z47" s="3" t="n"/>
      <c r="AA47" s="3" t="n"/>
      <c r="AB47" s="3" t="n"/>
      <c r="AC47" s="3" t="n"/>
      <c r="AD47" s="3" t="n"/>
      <c r="AE47" s="3" t="n"/>
      <c r="AF47" s="3" t="n"/>
    </row>
    <row r="48" ht="12.75" customFormat="1" customHeight="1" s="3">
      <c r="A48" s="82" t="inlineStr">
        <is>
          <t>季節品のフェイス調整を適宜行い売り場がスカスカにならないようする。サブ社員にも共有する。</t>
        </is>
      </c>
      <c r="B48" s="83" t="n"/>
      <c r="C48" s="83" t="n"/>
      <c r="D48" s="83" t="n"/>
      <c r="E48" s="81" t="n"/>
      <c r="F48" s="81" t="n"/>
      <c r="G48" s="82" t="inlineStr">
        <is>
          <t>季節品のフェイス調整を適宜行い売り場がスカスカにならないようする。サブ社員にも共有する。</t>
        </is>
      </c>
      <c r="H48" s="83" t="n"/>
      <c r="I48" s="83" t="n"/>
      <c r="J48" s="83" t="n"/>
      <c r="K48" s="81" t="n"/>
      <c r="L48" s="3" t="n"/>
      <c r="M48" s="3" t="n"/>
      <c r="N48" s="3" t="n"/>
      <c r="O48" s="3" t="n"/>
      <c r="P48" s="3" t="n"/>
      <c r="Q48" s="3" t="n"/>
      <c r="R48" s="3" t="n"/>
      <c r="S48" s="3" t="n"/>
      <c r="T48" s="3" t="n"/>
      <c r="U48" s="3" t="n"/>
      <c r="V48" s="3" t="n"/>
      <c r="W48" s="3" t="n"/>
      <c r="X48" s="3" t="n"/>
      <c r="Y48" s="3" t="n"/>
      <c r="Z48" s="3" t="n"/>
      <c r="AA48" s="3" t="n"/>
      <c r="AB48" s="3" t="n"/>
      <c r="AC48" s="3" t="n"/>
      <c r="AD48" s="3" t="n"/>
      <c r="AE48" s="3" t="n"/>
      <c r="AF48" s="3" t="n"/>
    </row>
    <row r="49" ht="12.75" customFormat="1" customHeight="1" s="3">
      <c r="A49" s="82" t="inlineStr">
        <is>
          <t>〇季節品売り場早期展開と棚替えを計画的に行った。</t>
        </is>
      </c>
      <c r="B49" s="83" t="n"/>
      <c r="C49" s="83" t="n"/>
      <c r="D49" s="83" t="n"/>
      <c r="E49" s="81" t="n"/>
      <c r="F49" s="81" t="n"/>
      <c r="G49" s="82" t="inlineStr">
        <is>
          <t>〇季節品売り場早期展開と棚替えを計画的に行った。</t>
        </is>
      </c>
      <c r="H49" s="83" t="n"/>
      <c r="I49" s="83" t="n"/>
      <c r="J49" s="83" t="n"/>
      <c r="K49" s="81" t="n"/>
      <c r="L49" s="3" t="n"/>
      <c r="M49" s="3" t="n"/>
      <c r="N49" s="3" t="n"/>
      <c r="O49" s="3" t="n"/>
      <c r="P49" s="3" t="n"/>
      <c r="Q49" s="3" t="n"/>
      <c r="R49" s="3" t="n"/>
      <c r="S49" s="3" t="n"/>
      <c r="T49" s="3" t="n"/>
      <c r="U49" s="3" t="n"/>
      <c r="V49" s="3" t="n"/>
      <c r="W49" s="3" t="n"/>
      <c r="X49" s="3" t="n"/>
      <c r="Y49" s="3" t="n"/>
      <c r="Z49" s="3" t="n"/>
      <c r="AA49" s="3" t="n"/>
      <c r="AB49" s="3" t="n"/>
      <c r="AC49" s="3" t="n"/>
      <c r="AD49" s="3" t="n"/>
      <c r="AE49" s="3" t="n"/>
      <c r="AF49" s="3" t="n"/>
    </row>
    <row r="50" ht="12.75" customFormat="1" customHeight="1" s="3">
      <c r="A50" s="82" t="inlineStr">
        <is>
          <t>ＢＲの整理は出来てきたので欠品数削減に注力する。</t>
        </is>
      </c>
      <c r="B50" s="83" t="n"/>
      <c r="C50" s="83" t="n"/>
      <c r="D50" s="83" t="n"/>
      <c r="E50" s="81" t="n"/>
      <c r="F50" s="81" t="n"/>
      <c r="G50" s="82" t="inlineStr">
        <is>
          <t>ＢＲの整理は出来てきたので欠品数削減に注力する。</t>
        </is>
      </c>
      <c r="H50" s="83" t="n"/>
      <c r="I50" s="83" t="n"/>
      <c r="J50" s="83" t="n"/>
      <c r="K50" s="81" t="n"/>
      <c r="L50" s="3" t="n"/>
      <c r="M50" s="3" t="n"/>
      <c r="N50" s="3" t="n"/>
      <c r="O50" s="3" t="n"/>
      <c r="P50" s="3" t="n"/>
      <c r="Q50" s="3" t="n"/>
      <c r="R50" s="3" t="n"/>
      <c r="S50" s="3" t="n"/>
      <c r="T50" s="3" t="n"/>
      <c r="U50" s="3" t="n"/>
      <c r="V50" s="3" t="n"/>
      <c r="W50" s="3" t="n"/>
      <c r="X50" s="3" t="n"/>
      <c r="Y50" s="3" t="n"/>
      <c r="Z50" s="3" t="n"/>
      <c r="AA50" s="3" t="n"/>
      <c r="AB50" s="3" t="n"/>
      <c r="AC50" s="3" t="n"/>
      <c r="AD50" s="3" t="n"/>
      <c r="AE50" s="3" t="n"/>
      <c r="AF50" s="3" t="n"/>
    </row>
    <row r="51" ht="12.75" customFormat="1" customHeight="1" s="3">
      <c r="A51" s="213" t="inlineStr">
        <is>
          <t>SP発注の振り返りは継続して行う。売上が増えた分の発注後のフィードバックを行い疑問点を潰していく。</t>
        </is>
      </c>
      <c r="B51" s="83" t="n"/>
      <c r="C51" s="83" t="n"/>
      <c r="D51" s="83" t="n"/>
      <c r="E51" s="81" t="n"/>
      <c r="F51" s="81" t="n"/>
      <c r="G51" s="213" t="inlineStr">
        <is>
          <t>SP発注の振り返りは継続して行う。売上が増えた分の発注後のフィードバックを行い疑問点を潰していく。</t>
        </is>
      </c>
      <c r="H51" s="83" t="n"/>
      <c r="I51" s="83" t="n"/>
      <c r="J51" s="83" t="n"/>
      <c r="K51" s="81" t="n"/>
      <c r="L51" s="3" t="n"/>
      <c r="M51" s="3" t="n"/>
      <c r="N51" s="3" t="n"/>
      <c r="O51" s="3" t="n"/>
      <c r="P51" s="3" t="n"/>
      <c r="Q51" s="3" t="n"/>
      <c r="R51" s="3" t="n"/>
      <c r="S51" s="3" t="n"/>
      <c r="T51" s="3" t="n"/>
      <c r="U51" s="3" t="n"/>
      <c r="V51" s="3" t="n"/>
      <c r="W51" s="3" t="n"/>
      <c r="X51" s="3" t="n"/>
      <c r="Y51" s="3" t="n"/>
      <c r="Z51" s="3" t="n"/>
      <c r="AA51" s="3" t="n"/>
      <c r="AB51" s="3" t="n"/>
      <c r="AC51" s="3" t="n"/>
      <c r="AD51" s="3" t="n"/>
      <c r="AE51" s="3" t="n"/>
      <c r="AF51" s="3" t="n"/>
    </row>
    <row r="52" ht="12.75" customFormat="1" customHeight="1" s="3">
      <c r="A52" s="82" t="inlineStr">
        <is>
          <t>③部下育成</t>
        </is>
      </c>
      <c r="B52" s="83" t="n"/>
      <c r="C52" s="83" t="n"/>
      <c r="D52" s="83" t="n"/>
      <c r="E52" s="81" t="n"/>
      <c r="F52" s="81" t="n"/>
      <c r="G52" s="82" t="inlineStr">
        <is>
          <t>③部下育成</t>
        </is>
      </c>
      <c r="H52" s="83" t="n"/>
      <c r="I52" s="83" t="n"/>
      <c r="J52" s="83" t="n"/>
      <c r="K52" s="81" t="n"/>
      <c r="L52" s="3" t="n"/>
      <c r="M52" s="3" t="n"/>
      <c r="N52" s="3" t="n"/>
      <c r="O52" s="3" t="n"/>
      <c r="P52" s="3" t="n"/>
      <c r="Q52" s="3" t="n"/>
      <c r="R52" s="3" t="n"/>
      <c r="S52" s="3" t="n"/>
      <c r="T52" s="3" t="n"/>
      <c r="U52" s="3" t="n"/>
      <c r="V52" s="3" t="n"/>
      <c r="W52" s="3" t="n"/>
      <c r="X52" s="3" t="n"/>
      <c r="Y52" s="3" t="n"/>
      <c r="Z52" s="3" t="n"/>
      <c r="AA52" s="3" t="n"/>
      <c r="AB52" s="3" t="n"/>
      <c r="AC52" s="3" t="n"/>
      <c r="AD52" s="3" t="n"/>
      <c r="AE52" s="3" t="n"/>
      <c r="AF52" s="3" t="n"/>
    </row>
    <row r="53" ht="12.75" customFormat="1" customHeight="1" s="3">
      <c r="A53" s="82" t="inlineStr">
        <is>
          <t>SPは個人でOJTの時間を作り未習得埋めてく。</t>
        </is>
      </c>
      <c r="B53" s="83" t="n"/>
      <c r="C53" s="83" t="n"/>
      <c r="D53" s="83" t="n"/>
      <c r="E53" s="81" t="n"/>
      <c r="F53" s="81" t="n"/>
      <c r="G53" s="82" t="inlineStr">
        <is>
          <t>SPは個人でOJTの時間を作り未習得埋めてく。</t>
        </is>
      </c>
      <c r="H53" s="83" t="n"/>
      <c r="I53" s="83" t="n"/>
      <c r="J53" s="83" t="n"/>
      <c r="K53" s="81" t="n"/>
      <c r="L53" s="3" t="n"/>
      <c r="M53" s="3" t="n"/>
      <c r="N53" s="3" t="n"/>
      <c r="O53" s="3" t="n"/>
      <c r="P53" s="3" t="n"/>
      <c r="Q53" s="3" t="n"/>
      <c r="R53" s="3" t="n"/>
      <c r="S53" s="3" t="n"/>
      <c r="T53" s="3" t="n"/>
      <c r="U53" s="3" t="n"/>
      <c r="V53" s="3" t="n"/>
      <c r="W53" s="3" t="n"/>
      <c r="X53" s="3" t="n"/>
      <c r="Y53" s="3" t="n"/>
      <c r="Z53" s="3" t="n"/>
      <c r="AA53" s="3" t="n"/>
      <c r="AB53" s="3" t="n"/>
      <c r="AC53" s="3" t="n"/>
      <c r="AD53" s="3" t="n"/>
      <c r="AE53" s="3" t="n"/>
      <c r="AF53" s="3" t="n"/>
    </row>
    <row r="54" ht="12.75" customFormat="1" customHeight="1" s="3">
      <c r="A54" s="213" t="inlineStr">
        <is>
          <t>小又君：引き続き社員業務のOJTを行っていく。</t>
        </is>
      </c>
      <c r="B54" s="207" t="n"/>
      <c r="C54" s="207" t="n"/>
      <c r="D54" s="207" t="n"/>
      <c r="E54" s="208" t="n"/>
      <c r="F54" s="81" t="n"/>
      <c r="G54" s="213" t="n"/>
      <c r="H54" s="207" t="n"/>
      <c r="I54" s="207" t="n"/>
      <c r="J54" s="207" t="n"/>
      <c r="K54" s="208" t="n"/>
      <c r="L54" s="3" t="n"/>
      <c r="M54" s="3" t="n"/>
      <c r="N54" s="3" t="n"/>
      <c r="O54" s="3" t="n"/>
      <c r="P54" s="3" t="n"/>
      <c r="Q54" s="3" t="n"/>
      <c r="R54" s="3" t="n"/>
      <c r="S54" s="3" t="n"/>
      <c r="T54" s="3" t="n"/>
      <c r="U54" s="3" t="n"/>
      <c r="V54" s="3" t="n"/>
      <c r="W54" s="3" t="n"/>
      <c r="X54" s="3" t="n"/>
      <c r="Y54" s="3" t="n"/>
      <c r="Z54" s="3" t="n"/>
      <c r="AA54" s="3" t="n"/>
      <c r="AB54" s="3" t="n"/>
      <c r="AC54" s="3" t="n"/>
      <c r="AD54" s="3" t="n"/>
      <c r="AE54" s="3" t="n"/>
      <c r="AF54" s="3" t="n"/>
    </row>
    <row r="55" ht="12.75" customFormat="1" customHeight="1" s="3" thickBot="1">
      <c r="A55" s="82" t="inlineStr">
        <is>
          <t>今野さん：未習得のものをあぶりだしOJTしていく。挨拶を徹底させる。</t>
        </is>
      </c>
      <c r="B55" s="209" t="n"/>
      <c r="C55" s="209" t="n"/>
      <c r="D55" s="209" t="n"/>
      <c r="E55" s="210" t="n"/>
      <c r="F55" s="206" t="n"/>
      <c r="G55" s="82" t="inlineStr">
        <is>
          <t>今野さん：未習得のものをあぶりだしOJTしていく。挨拶を徹底させる。</t>
        </is>
      </c>
      <c r="H55" s="209" t="n"/>
      <c r="I55" s="209" t="n"/>
      <c r="J55" s="209" t="n"/>
      <c r="K55" s="210" t="n"/>
      <c r="L55" s="3" t="n"/>
      <c r="M55" s="3" t="n"/>
      <c r="N55" s="3" t="n"/>
      <c r="O55" s="3" t="n"/>
      <c r="P55" s="3" t="n"/>
      <c r="Q55" s="3" t="n"/>
      <c r="R55" s="3" t="n"/>
      <c r="S55" s="3" t="n"/>
      <c r="T55" s="3" t="n"/>
      <c r="U55" s="3" t="n"/>
      <c r="V55" s="3" t="n"/>
      <c r="W55" s="3" t="n"/>
      <c r="X55" s="3" t="n"/>
      <c r="Y55" s="3" t="n"/>
      <c r="Z55" s="3" t="n"/>
      <c r="AA55" s="3" t="n"/>
      <c r="AB55" s="3" t="n"/>
      <c r="AC55" s="3" t="n"/>
      <c r="AD55" s="3" t="n"/>
      <c r="AE55" s="3" t="n"/>
      <c r="AF55" s="3" t="n"/>
    </row>
    <row r="56" ht="12" customFormat="1" customHeight="1" s="3">
      <c r="A56" s="387" t="inlineStr">
        <is>
          <t>その他事項</t>
        </is>
      </c>
      <c r="B56" s="217" t="inlineStr">
        <is>
          <t xml:space="preserve">2018/9/26オープン　</t>
        </is>
      </c>
      <c r="C56" s="216" t="n"/>
      <c r="D56" s="53" t="n"/>
      <c r="E56" s="54" t="n"/>
      <c r="F56" s="55" t="n"/>
      <c r="G56" s="55" t="n"/>
      <c r="H56" s="55" t="n"/>
      <c r="I56" s="55" t="n"/>
      <c r="J56" s="55" t="n"/>
      <c r="K56" s="56" t="n"/>
      <c r="L56" s="3" t="n"/>
      <c r="M56" s="3" t="n"/>
      <c r="N56" s="3" t="n"/>
      <c r="O56" s="3" t="n"/>
      <c r="P56" s="3" t="n"/>
      <c r="Q56" s="3" t="n"/>
      <c r="R56" s="3" t="n"/>
      <c r="S56" s="3" t="n"/>
      <c r="T56" s="3" t="n"/>
      <c r="U56" s="3" t="n"/>
      <c r="V56" s="3" t="n"/>
      <c r="W56" s="3" t="n"/>
      <c r="X56" s="3" t="n"/>
      <c r="Y56" s="3" t="n"/>
      <c r="Z56" s="3" t="n"/>
      <c r="AA56" s="3" t="n"/>
      <c r="AB56" s="3" t="n"/>
      <c r="AC56" s="3" t="n"/>
      <c r="AD56" s="3" t="n"/>
      <c r="AE56" s="3" t="n"/>
      <c r="AF56" s="3" t="n"/>
    </row>
    <row r="57" ht="12" customFormat="1" customHeight="1" s="3" thickBot="1">
      <c r="A57" s="388" t="n"/>
      <c r="B57" s="389" t="n"/>
      <c r="C57" s="390" t="n"/>
      <c r="D57" s="390" t="n"/>
      <c r="E57" s="390" t="n"/>
      <c r="F57" s="390" t="n"/>
      <c r="G57" s="390" t="n"/>
      <c r="H57" s="390" t="n"/>
      <c r="I57" s="390" t="n"/>
      <c r="J57" s="390" t="n"/>
      <c r="K57" s="391" t="n"/>
      <c r="L57" s="3" t="n"/>
      <c r="M57" s="3" t="n"/>
      <c r="N57" s="3" t="n"/>
      <c r="O57" s="3" t="n"/>
      <c r="P57" s="3" t="n"/>
      <c r="Q57" s="3" t="n"/>
      <c r="R57" s="3" t="n"/>
      <c r="S57" s="3" t="n"/>
      <c r="T57" s="3" t="n"/>
      <c r="U57" s="3" t="n"/>
      <c r="V57" s="3" t="n"/>
      <c r="W57" s="3" t="n"/>
      <c r="X57" s="3" t="n"/>
      <c r="Y57" s="3" t="n"/>
      <c r="Z57" s="3" t="n"/>
      <c r="AA57" s="3" t="n"/>
      <c r="AB57" s="3" t="n"/>
      <c r="AC57" s="3" t="n"/>
      <c r="AD57" s="3" t="n"/>
      <c r="AE57" s="3" t="n"/>
      <c r="AF57" s="3" t="n"/>
    </row>
    <row r="58" ht="12" customFormat="1" customHeight="1" s="93">
      <c r="A58" s="392" t="inlineStr">
        <is>
          <t>SV面談</t>
        </is>
      </c>
      <c r="B58" s="393" t="n"/>
      <c r="C58" s="394" t="n"/>
      <c r="D58" s="393" t="inlineStr">
        <is>
          <t>面談時間</t>
        </is>
      </c>
      <c r="E58" s="393" t="n"/>
      <c r="F58" s="303" t="n"/>
      <c r="G58" s="214" t="n"/>
      <c r="H58" s="49" t="n"/>
      <c r="I58" s="49" t="n"/>
      <c r="J58" s="49" t="n"/>
      <c r="K58" s="50" t="n"/>
      <c r="L58" s="93" t="n"/>
      <c r="M58" s="93" t="n"/>
      <c r="N58" s="93" t="n"/>
      <c r="O58" s="93" t="n"/>
      <c r="P58" s="93" t="n"/>
      <c r="Q58" s="93" t="n"/>
      <c r="R58" s="93" t="n"/>
      <c r="S58" s="93" t="n"/>
      <c r="T58" s="93" t="n"/>
      <c r="U58" s="93" t="n"/>
      <c r="V58" s="93" t="n"/>
      <c r="W58" s="93" t="n"/>
      <c r="X58" s="93" t="n"/>
      <c r="Y58" s="93" t="n"/>
      <c r="Z58" s="93" t="n"/>
      <c r="AA58" s="93" t="n"/>
      <c r="AB58" s="93" t="n"/>
      <c r="AC58" s="93" t="n"/>
      <c r="AD58" s="93" t="n"/>
      <c r="AE58" s="93" t="n"/>
      <c r="AF58" s="93" t="n"/>
    </row>
    <row r="59" ht="12" customFormat="1" customHeight="1" s="3" thickBot="1">
      <c r="A59" s="385" t="n"/>
      <c r="B59" s="395" t="n"/>
      <c r="C59" s="395" t="n"/>
      <c r="D59" s="395" t="n"/>
      <c r="E59" s="395" t="n"/>
      <c r="F59" s="396" t="n"/>
      <c r="G59" s="215" t="n"/>
      <c r="H59" s="51" t="n"/>
      <c r="I59" s="51" t="n"/>
      <c r="J59" s="51" t="n"/>
      <c r="K59" s="52" t="n"/>
    </row>
    <row r="60" ht="10.5" customFormat="1" customHeight="1" s="7">
      <c r="B60" s="47" t="n"/>
      <c r="C60" s="47" t="n"/>
      <c r="D60" s="47" t="n"/>
      <c r="E60" s="48" t="n"/>
      <c r="F60" s="282" t="n"/>
    </row>
    <row r="61" ht="10.5" customHeight="1">
      <c r="A61" s="9" t="n"/>
      <c r="C61" s="9" t="n"/>
      <c r="E61" s="9" t="n"/>
      <c r="F61" s="9" t="n"/>
      <c r="G61" s="9" t="n"/>
      <c r="H61" s="9" t="n"/>
      <c r="I61" s="9" t="n"/>
      <c r="J61" s="9" t="n"/>
    </row>
    <row r="62" ht="10.5" customHeight="1">
      <c r="A62" s="9" t="n"/>
      <c r="C62" s="9" t="n"/>
      <c r="E62" s="9" t="n"/>
      <c r="G62" s="9" t="n"/>
      <c r="I62" s="9" t="n"/>
    </row>
    <row r="63">
      <c r="A63" s="11" t="n"/>
      <c r="B63" s="9" t="n"/>
      <c r="C63" s="11" t="n"/>
      <c r="D63" s="9" t="n"/>
      <c r="E63" s="11" t="n"/>
      <c r="F63" s="9" t="n"/>
      <c r="G63" s="11" t="n"/>
      <c r="H63" s="9" t="n"/>
      <c r="I63" s="11" t="n"/>
      <c r="J63" s="9" t="n"/>
    </row>
    <row r="64">
      <c r="A64" s="11" t="n"/>
      <c r="B64" s="9" t="n"/>
      <c r="C64" s="11" t="n"/>
      <c r="D64" s="9" t="n"/>
      <c r="E64" s="11" t="n"/>
      <c r="F64" s="9" t="n"/>
      <c r="G64" s="11" t="n"/>
      <c r="H64" s="9" t="n"/>
      <c r="I64" s="11" t="n"/>
      <c r="J64" s="9" t="n"/>
    </row>
    <row r="65">
      <c r="A65" s="11" t="n"/>
      <c r="B65" s="9" t="n"/>
      <c r="C65" s="11" t="n"/>
      <c r="D65" s="9" t="n"/>
      <c r="E65" s="11" t="n"/>
      <c r="F65" s="9" t="n"/>
      <c r="G65" s="11" t="n"/>
      <c r="H65" s="9" t="n"/>
      <c r="I65" s="11" t="n"/>
      <c r="J65" s="9" t="n"/>
    </row>
    <row r="66">
      <c r="A66" s="11" t="n"/>
      <c r="B66" s="9" t="n"/>
      <c r="C66" s="11" t="n"/>
      <c r="D66" s="9" t="n"/>
      <c r="E66" s="11" t="n"/>
      <c r="F66" s="9" t="n"/>
      <c r="G66" s="11" t="n"/>
      <c r="H66" s="9" t="n"/>
      <c r="I66" s="11" t="n"/>
      <c r="J66" s="9" t="n"/>
    </row>
    <row r="67">
      <c r="A67" s="11" t="n"/>
      <c r="B67" s="9" t="n"/>
      <c r="C67" s="11" t="n"/>
      <c r="D67" s="9" t="n"/>
      <c r="E67" s="11" t="n"/>
      <c r="F67" s="9" t="n"/>
      <c r="G67" s="11" t="n"/>
      <c r="H67" s="9" t="n"/>
      <c r="I67" s="11" t="n"/>
      <c r="J67" s="9" t="n"/>
    </row>
    <row r="68">
      <c r="A68" s="11" t="n"/>
      <c r="B68" s="9" t="n"/>
      <c r="C68" s="11" t="n"/>
      <c r="D68" s="9" t="n"/>
      <c r="E68" s="11" t="n"/>
      <c r="F68" s="9" t="n"/>
      <c r="G68" s="11" t="n"/>
      <c r="H68" s="9" t="n"/>
      <c r="I68" s="11" t="n"/>
      <c r="J68" s="9" t="n"/>
    </row>
    <row r="69">
      <c r="A69" s="11" t="n"/>
      <c r="B69" s="9" t="n"/>
      <c r="C69" s="11" t="n"/>
      <c r="D69" s="9" t="n"/>
      <c r="E69" s="11" t="n"/>
      <c r="F69" s="9" t="n"/>
      <c r="G69" s="11" t="n"/>
      <c r="H69" s="9" t="n"/>
      <c r="I69" s="11" t="n"/>
      <c r="J69" s="9" t="n"/>
    </row>
    <row r="70">
      <c r="A70" s="11" t="n"/>
      <c r="B70" s="9" t="n"/>
      <c r="C70" s="11" t="n"/>
      <c r="D70" s="9" t="n"/>
      <c r="E70" s="11" t="n"/>
      <c r="F70" s="9" t="n"/>
      <c r="G70" s="11" t="n"/>
      <c r="H70" s="9" t="n"/>
      <c r="I70" s="11" t="n"/>
      <c r="J70" s="9" t="n"/>
    </row>
    <row r="71">
      <c r="A71" s="11" t="n"/>
      <c r="B71" s="9" t="n"/>
      <c r="C71" s="11" t="n"/>
      <c r="D71" s="9" t="n"/>
      <c r="E71" s="11" t="n"/>
      <c r="F71" s="9" t="n"/>
      <c r="G71" s="11" t="n"/>
      <c r="H71" s="9" t="n"/>
      <c r="I71" s="11" t="n"/>
      <c r="J71" s="9" t="n"/>
    </row>
    <row r="72">
      <c r="A72" s="11" t="n"/>
      <c r="B72" s="9" t="n"/>
      <c r="C72" s="11" t="n"/>
      <c r="D72" s="9" t="n"/>
      <c r="E72" s="11" t="n"/>
      <c r="F72" s="9" t="n"/>
      <c r="G72" s="11" t="n"/>
      <c r="H72" s="9" t="n"/>
      <c r="I72" s="11" t="n"/>
      <c r="J72" s="9" t="n"/>
    </row>
    <row r="73">
      <c r="A73" s="11" t="n"/>
      <c r="B73" s="9" t="n"/>
      <c r="C73" s="11" t="n"/>
      <c r="D73" s="9" t="n"/>
      <c r="E73" s="11" t="n"/>
      <c r="F73" s="9" t="n"/>
      <c r="G73" s="11" t="n"/>
      <c r="H73" s="9" t="n"/>
      <c r="I73" s="11" t="n"/>
      <c r="J73" s="9" t="n"/>
    </row>
    <row r="74">
      <c r="A74" s="11" t="n"/>
      <c r="B74" s="9" t="n"/>
      <c r="C74" s="11" t="n"/>
      <c r="D74" s="9" t="n"/>
      <c r="E74" s="11" t="n"/>
      <c r="F74" s="9" t="n"/>
      <c r="G74" s="11" t="n"/>
      <c r="H74" s="9" t="n"/>
      <c r="I74" s="11" t="n"/>
      <c r="J74" s="9" t="n"/>
    </row>
    <row r="75">
      <c r="A75" s="11" t="n"/>
      <c r="B75" s="9" t="n"/>
      <c r="C75" s="11" t="n"/>
      <c r="D75" s="9" t="n"/>
      <c r="E75" s="11" t="n"/>
      <c r="F75" s="9" t="n"/>
      <c r="G75" s="11" t="n"/>
      <c r="H75" s="9" t="n"/>
      <c r="I75" s="11" t="n"/>
      <c r="J75" s="9" t="n"/>
    </row>
    <row r="76">
      <c r="A76" s="11" t="n"/>
      <c r="B76" s="9" t="n"/>
      <c r="C76" s="11" t="n"/>
      <c r="D76" s="9" t="n"/>
      <c r="E76" s="11" t="n"/>
      <c r="F76" s="9" t="n"/>
      <c r="G76" s="11" t="n"/>
      <c r="H76" s="9" t="n"/>
      <c r="I76" s="11" t="n"/>
      <c r="J76" s="9" t="n"/>
    </row>
    <row r="77">
      <c r="A77" s="11" t="n"/>
      <c r="B77" s="9" t="n"/>
      <c r="C77" s="11" t="n"/>
      <c r="D77" s="9" t="n"/>
      <c r="E77" s="11" t="n"/>
      <c r="F77" s="9" t="n"/>
      <c r="G77" s="11" t="n"/>
      <c r="H77" s="9" t="n"/>
      <c r="I77" s="11" t="n"/>
      <c r="J77" s="9" t="n"/>
    </row>
    <row r="78">
      <c r="A78" s="11" t="n"/>
      <c r="B78" s="9" t="n"/>
      <c r="C78" s="11" t="n"/>
      <c r="D78" s="9" t="n"/>
      <c r="E78" s="11" t="n"/>
      <c r="F78" s="9" t="n"/>
      <c r="G78" s="11" t="n"/>
      <c r="H78" s="9" t="n"/>
      <c r="I78" s="11" t="n"/>
      <c r="J78" s="9" t="n"/>
    </row>
    <row r="79">
      <c r="A79" s="11" t="n"/>
      <c r="B79" s="9" t="n"/>
      <c r="C79" s="11" t="n"/>
      <c r="D79" s="9" t="n"/>
      <c r="E79" s="11" t="n"/>
      <c r="F79" s="9" t="n"/>
      <c r="G79" s="11" t="n"/>
      <c r="H79" s="9" t="n"/>
      <c r="I79" s="11" t="n"/>
      <c r="J79" s="9" t="n"/>
    </row>
    <row r="80">
      <c r="A80" s="11" t="n"/>
      <c r="B80" s="9" t="n"/>
      <c r="C80" s="11" t="n"/>
      <c r="D80" s="9" t="n"/>
      <c r="E80" s="11" t="n"/>
      <c r="F80" s="9" t="n"/>
      <c r="G80" s="11" t="n"/>
      <c r="H80" s="9" t="n"/>
      <c r="I80" s="11" t="n"/>
      <c r="J80" s="9" t="n"/>
    </row>
    <row r="81">
      <c r="A81" s="11" t="n"/>
      <c r="B81" s="9" t="n"/>
      <c r="C81" s="11" t="n"/>
      <c r="D81" s="9" t="n"/>
      <c r="E81" s="11" t="n"/>
      <c r="F81" s="9" t="n"/>
      <c r="G81" s="11" t="n"/>
      <c r="H81" s="9" t="n"/>
      <c r="I81" s="11" t="n"/>
      <c r="J81" s="9" t="n"/>
    </row>
    <row r="82">
      <c r="A82" s="11" t="n"/>
      <c r="B82" s="9" t="n"/>
      <c r="C82" s="11" t="n"/>
      <c r="D82" s="9" t="n"/>
      <c r="E82" s="11" t="n"/>
      <c r="F82" s="9" t="n"/>
      <c r="G82" s="11" t="n"/>
      <c r="H82" s="9" t="n"/>
      <c r="I82" s="11" t="n"/>
      <c r="J82" s="9" t="n"/>
    </row>
    <row r="83">
      <c r="A83" s="11" t="n"/>
      <c r="B83" s="9" t="n"/>
      <c r="C83" s="11" t="n"/>
      <c r="D83" s="9" t="n"/>
      <c r="E83" s="11" t="n"/>
      <c r="F83" s="9" t="n"/>
      <c r="G83" s="11" t="n"/>
      <c r="H83" s="9" t="n"/>
      <c r="I83" s="11" t="n"/>
      <c r="J83" s="9" t="n"/>
    </row>
    <row r="84">
      <c r="A84" s="11" t="n"/>
      <c r="B84" s="9" t="n"/>
      <c r="C84" s="11" t="n"/>
      <c r="D84" s="9" t="n"/>
      <c r="E84" s="11" t="n"/>
      <c r="F84" s="9" t="n"/>
      <c r="G84" s="11" t="n"/>
      <c r="H84" s="9" t="n"/>
      <c r="I84" s="11" t="n"/>
      <c r="J84" s="9" t="n"/>
    </row>
    <row r="85">
      <c r="A85" s="11" t="n"/>
      <c r="B85" s="9" t="n"/>
      <c r="C85" s="11" t="n"/>
      <c r="D85" s="9" t="n"/>
      <c r="E85" s="11" t="n"/>
      <c r="F85" s="9" t="n"/>
      <c r="G85" s="11" t="n"/>
      <c r="H85" s="9" t="n"/>
      <c r="I85" s="11" t="n"/>
      <c r="J85" s="9" t="n"/>
    </row>
    <row r="86">
      <c r="A86" s="11" t="n"/>
      <c r="B86" s="9" t="n"/>
      <c r="C86" s="11" t="n"/>
      <c r="D86" s="9" t="n"/>
      <c r="E86" s="11" t="n"/>
      <c r="F86" s="9" t="n"/>
      <c r="G86" s="11" t="n"/>
      <c r="H86" s="9" t="n"/>
      <c r="I86" s="11" t="n"/>
      <c r="J86" s="9" t="n"/>
    </row>
    <row r="87">
      <c r="B87" s="9" t="n"/>
      <c r="C87" s="11" t="n"/>
      <c r="D87" s="9" t="n"/>
      <c r="E87" s="11" t="n"/>
      <c r="F87" s="9" t="n"/>
      <c r="G87" s="11" t="n"/>
      <c r="H87" s="9" t="n"/>
      <c r="I87" s="11" t="n"/>
      <c r="J87" s="9" t="n"/>
    </row>
    <row r="88">
      <c r="B88" s="9" t="n"/>
      <c r="C88" s="11" t="n"/>
      <c r="D88" s="9" t="n"/>
      <c r="E88" s="11" t="n"/>
      <c r="F88" s="9" t="n"/>
      <c r="G88" s="11" t="n"/>
      <c r="H88" s="9" t="n"/>
      <c r="I88" s="11" t="n"/>
      <c r="J88" s="9" t="n"/>
    </row>
    <row r="89">
      <c r="B89" s="9" t="n"/>
      <c r="C89" s="11" t="n"/>
      <c r="D89" s="9" t="n"/>
      <c r="E89" s="11" t="n"/>
      <c r="F89" s="9" t="n"/>
      <c r="G89" s="11" t="n"/>
      <c r="H89" s="9" t="n"/>
      <c r="I89" s="11" t="n"/>
      <c r="J89" s="9" t="n"/>
    </row>
    <row r="90">
      <c r="B90" s="9" t="n"/>
      <c r="C90" s="11" t="n"/>
      <c r="D90" s="9" t="n"/>
      <c r="E90" s="11" t="n"/>
      <c r="F90" s="9" t="n"/>
      <c r="G90" s="11" t="n"/>
      <c r="H90" s="9" t="n"/>
      <c r="I90" s="11" t="n"/>
      <c r="J90" s="9" t="n"/>
    </row>
    <row r="91">
      <c r="B91" s="9" t="n"/>
      <c r="C91" s="11" t="n"/>
      <c r="D91" s="9" t="n"/>
      <c r="E91" s="11" t="n"/>
      <c r="F91" s="9" t="n"/>
      <c r="G91" s="11" t="n"/>
      <c r="H91" s="9" t="n"/>
      <c r="I91" s="11" t="n"/>
      <c r="J91" s="9" t="n"/>
    </row>
    <row r="92">
      <c r="B92" s="9" t="n"/>
      <c r="C92" s="11" t="n"/>
      <c r="D92" s="9" t="n"/>
      <c r="E92" s="11" t="n"/>
      <c r="F92" s="9" t="n"/>
      <c r="G92" s="11" t="n"/>
      <c r="H92" s="9" t="n"/>
      <c r="I92" s="11" t="n"/>
      <c r="J92" s="9" t="n"/>
    </row>
  </sheetData>
  <mergeCells count="107">
    <mergeCell ref="A4:A5"/>
    <mergeCell ref="F8:K8"/>
    <mergeCell ref="A10:A11"/>
    <mergeCell ref="J19:J20"/>
    <mergeCell ref="J21:J22"/>
    <mergeCell ref="A58:A59"/>
    <mergeCell ref="B58:B59"/>
    <mergeCell ref="D58:D59"/>
    <mergeCell ref="K19:K20"/>
    <mergeCell ref="K21:K22"/>
    <mergeCell ref="F58:F59"/>
    <mergeCell ref="C58:C59"/>
    <mergeCell ref="A15:B16"/>
    <mergeCell ref="B38:B39"/>
    <mergeCell ref="C38:C39"/>
    <mergeCell ref="D38:D39"/>
    <mergeCell ref="E38:E39"/>
    <mergeCell ref="F38:F39"/>
    <mergeCell ref="H19:H20"/>
    <mergeCell ref="H21:H22"/>
    <mergeCell ref="G21:G22"/>
    <mergeCell ref="A36:A39"/>
    <mergeCell ref="K30:K31"/>
    <mergeCell ref="D25:D26"/>
    <mergeCell ref="F60:J60"/>
    <mergeCell ref="G30:G31"/>
    <mergeCell ref="H30:H31"/>
    <mergeCell ref="I30:I31"/>
    <mergeCell ref="I19:I20"/>
    <mergeCell ref="I21:I22"/>
    <mergeCell ref="F21:F22"/>
    <mergeCell ref="J30:J31"/>
    <mergeCell ref="C21:C22"/>
    <mergeCell ref="C19:C20"/>
    <mergeCell ref="F30:F31"/>
    <mergeCell ref="E30:E31"/>
    <mergeCell ref="I34:I35"/>
    <mergeCell ref="H34:H35"/>
    <mergeCell ref="G34:G35"/>
    <mergeCell ref="E23:E24"/>
    <mergeCell ref="E21:E22"/>
    <mergeCell ref="E19:E20"/>
    <mergeCell ref="C30:C31"/>
    <mergeCell ref="E34:E35"/>
    <mergeCell ref="D34:D35"/>
    <mergeCell ref="C34:C35"/>
    <mergeCell ref="F34:F35"/>
    <mergeCell ref="D30:D31"/>
    <mergeCell ref="D23:D24"/>
    <mergeCell ref="E25:E26"/>
    <mergeCell ref="G19:G20"/>
    <mergeCell ref="E58:E59"/>
    <mergeCell ref="E17:E18"/>
    <mergeCell ref="D17:D18"/>
    <mergeCell ref="D21:D22"/>
    <mergeCell ref="D19:D20"/>
    <mergeCell ref="C25:C26"/>
    <mergeCell ref="C23:C24"/>
    <mergeCell ref="F17:F18"/>
    <mergeCell ref="C17:C18"/>
    <mergeCell ref="F19:F20"/>
    <mergeCell ref="C32:C33"/>
    <mergeCell ref="D32:D33"/>
    <mergeCell ref="E32:E33"/>
    <mergeCell ref="F32:F33"/>
    <mergeCell ref="B57:K57"/>
    <mergeCell ref="H32:H33"/>
    <mergeCell ref="I32:I33"/>
    <mergeCell ref="J32:J33"/>
    <mergeCell ref="K32:K33"/>
    <mergeCell ref="B36:B37"/>
    <mergeCell ref="C36:C37"/>
    <mergeCell ref="A17:A18"/>
    <mergeCell ref="B23:B24"/>
    <mergeCell ref="A28:B29"/>
    <mergeCell ref="A23:A24"/>
    <mergeCell ref="A21:A22"/>
    <mergeCell ref="B19:B20"/>
    <mergeCell ref="B30:B31"/>
    <mergeCell ref="B34:B35"/>
    <mergeCell ref="A25:A26"/>
    <mergeCell ref="B25:B26"/>
    <mergeCell ref="A19:A20"/>
    <mergeCell ref="B21:B22"/>
    <mergeCell ref="B32:B33"/>
    <mergeCell ref="B17:B18"/>
    <mergeCell ref="G32:G33"/>
    <mergeCell ref="K34:K35"/>
    <mergeCell ref="A56:A57"/>
    <mergeCell ref="G38:G39"/>
    <mergeCell ref="H38:H39"/>
    <mergeCell ref="I38:I39"/>
    <mergeCell ref="J38:J39"/>
    <mergeCell ref="K38:K39"/>
    <mergeCell ref="G41:K42"/>
    <mergeCell ref="A41:F42"/>
    <mergeCell ref="A34:A35"/>
    <mergeCell ref="D36:D37"/>
    <mergeCell ref="E36:E37"/>
    <mergeCell ref="F36:F37"/>
    <mergeCell ref="G36:G37"/>
    <mergeCell ref="H36:H37"/>
    <mergeCell ref="I36:I37"/>
    <mergeCell ref="J36:J37"/>
    <mergeCell ref="K36:K37"/>
    <mergeCell ref="J34:J35"/>
    <mergeCell ref="A32:A33"/>
  </mergeCells>
  <printOptions horizontalCentered="1" verticalCentered="1"/>
  <pageMargins left="0" right="0" top="0.3937007874015748" bottom="0" header="0" footer="0"/>
  <pageSetup orientation="landscape" paperSize="9" scale="84"/>
</worksheet>
</file>

<file path=xl/worksheets/sheet5.xml><?xml version="1.0" encoding="utf-8"?>
<worksheet xmlns="http://schemas.openxmlformats.org/spreadsheetml/2006/main">
  <sheetPr>
    <outlinePr summaryBelow="1" summaryRight="1"/>
    <pageSetUpPr/>
  </sheetPr>
  <dimension ref="A1:F39"/>
  <sheetViews>
    <sheetView workbookViewId="0">
      <selection activeCell="C21" sqref="C21"/>
    </sheetView>
  </sheetViews>
  <sheetFormatPr baseColWidth="8" defaultRowHeight="13.5"/>
  <cols>
    <col width="10.5" bestFit="1" customWidth="1" min="1" max="1"/>
    <col width="9.5" bestFit="1" customWidth="1" min="5" max="5"/>
  </cols>
  <sheetData>
    <row r="1">
      <c r="A1" s="218" t="n">
        <v>44003</v>
      </c>
      <c r="B1" t="n">
        <v>534</v>
      </c>
      <c r="C1" t="n">
        <v>4672</v>
      </c>
      <c r="D1" t="n">
        <v>8.75</v>
      </c>
      <c r="E1" t="n">
        <v>1063050</v>
      </c>
      <c r="F1" t="n">
        <v>98426</v>
      </c>
    </row>
    <row r="2">
      <c r="A2" s="218" t="n">
        <v>44004</v>
      </c>
      <c r="B2" t="n">
        <v>270</v>
      </c>
      <c r="C2" t="n">
        <v>1959</v>
      </c>
      <c r="D2" t="n">
        <v>7.26</v>
      </c>
      <c r="E2" t="n">
        <v>405306</v>
      </c>
      <c r="F2" t="n">
        <v>79704</v>
      </c>
    </row>
    <row r="3">
      <c r="A3" s="218" t="n">
        <v>44005</v>
      </c>
      <c r="B3" t="n">
        <v>364</v>
      </c>
      <c r="C3" t="n">
        <v>2676</v>
      </c>
      <c r="D3" t="n">
        <v>7.35</v>
      </c>
      <c r="E3" t="n">
        <v>583555</v>
      </c>
      <c r="F3" t="n">
        <v>108321</v>
      </c>
    </row>
    <row r="4">
      <c r="A4" s="218" t="n">
        <v>44011</v>
      </c>
      <c r="B4" t="n">
        <v>408</v>
      </c>
      <c r="C4" t="n">
        <v>2880</v>
      </c>
      <c r="D4" t="n">
        <v>7.06</v>
      </c>
      <c r="E4" t="n">
        <v>629757</v>
      </c>
      <c r="F4" t="n">
        <v>124720</v>
      </c>
    </row>
    <row r="5">
      <c r="A5" s="218" t="n">
        <v>44012</v>
      </c>
      <c r="B5" t="n">
        <v>305</v>
      </c>
      <c r="C5" t="n">
        <v>2294</v>
      </c>
      <c r="D5" t="n">
        <v>7.52</v>
      </c>
      <c r="E5" t="n">
        <v>503219</v>
      </c>
      <c r="F5" t="n">
        <v>92102</v>
      </c>
    </row>
    <row r="6">
      <c r="A6" s="218" t="n">
        <v>44013</v>
      </c>
      <c r="B6" t="n">
        <v>477</v>
      </c>
      <c r="C6" t="n">
        <v>4031</v>
      </c>
      <c r="D6" t="n">
        <v>8.449999999999999</v>
      </c>
      <c r="E6" t="n">
        <v>867180</v>
      </c>
      <c r="F6" t="n">
        <v>170862</v>
      </c>
    </row>
    <row r="7">
      <c r="A7" s="218" t="n">
        <v>44014</v>
      </c>
      <c r="B7" t="n">
        <v>357</v>
      </c>
      <c r="C7" t="n">
        <v>2388</v>
      </c>
      <c r="D7" t="n">
        <v>6.69</v>
      </c>
      <c r="E7" t="n">
        <v>510930</v>
      </c>
      <c r="F7" t="n">
        <v>93759</v>
      </c>
    </row>
    <row r="8">
      <c r="A8" s="218" t="n">
        <v>44015</v>
      </c>
      <c r="B8" t="n">
        <v>363</v>
      </c>
      <c r="C8" t="n">
        <v>2764</v>
      </c>
      <c r="D8" t="n">
        <v>7.61</v>
      </c>
      <c r="E8" t="n">
        <v>624397</v>
      </c>
      <c r="F8" t="n">
        <v>119733</v>
      </c>
    </row>
    <row r="9">
      <c r="A9" s="218" t="n">
        <v>44016</v>
      </c>
      <c r="B9" t="n">
        <v>369</v>
      </c>
      <c r="C9" t="n">
        <v>2491</v>
      </c>
      <c r="D9" t="n">
        <v>6.75</v>
      </c>
      <c r="E9" t="n">
        <v>554077</v>
      </c>
      <c r="F9" t="n">
        <v>76319</v>
      </c>
    </row>
    <row r="10">
      <c r="A10" s="218" t="n">
        <v>44017</v>
      </c>
      <c r="B10" t="n">
        <v>528</v>
      </c>
      <c r="C10" t="n">
        <v>4735</v>
      </c>
      <c r="D10" t="n">
        <v>8.970000000000001</v>
      </c>
      <c r="E10" t="n">
        <v>1094592</v>
      </c>
      <c r="F10" t="n">
        <v>192355</v>
      </c>
    </row>
    <row r="11">
      <c r="A11" s="218" t="n">
        <v>44018</v>
      </c>
      <c r="B11" t="n">
        <v>349</v>
      </c>
      <c r="C11" t="n">
        <v>2548</v>
      </c>
      <c r="D11" t="n">
        <v>7.3</v>
      </c>
      <c r="E11" t="n">
        <v>526331</v>
      </c>
      <c r="F11" t="n">
        <v>104377</v>
      </c>
    </row>
    <row r="12">
      <c r="A12" s="218" t="n">
        <v>44019</v>
      </c>
      <c r="B12" t="n">
        <v>365</v>
      </c>
      <c r="C12" t="n">
        <v>2491</v>
      </c>
      <c r="D12" t="n">
        <v>6.82</v>
      </c>
      <c r="E12" t="n">
        <v>518638</v>
      </c>
      <c r="F12" t="n">
        <v>-6660</v>
      </c>
    </row>
    <row r="13">
      <c r="A13" s="218" t="n">
        <v>44025</v>
      </c>
      <c r="B13" t="n">
        <v>378</v>
      </c>
      <c r="C13" t="n">
        <v>2512</v>
      </c>
      <c r="D13" t="n">
        <v>6.65</v>
      </c>
      <c r="E13" t="n">
        <v>515751</v>
      </c>
      <c r="F13" t="n">
        <v>77568</v>
      </c>
    </row>
    <row r="14">
      <c r="A14" s="218" t="n">
        <v>44026</v>
      </c>
      <c r="B14" t="n">
        <v>299</v>
      </c>
      <c r="C14" t="n">
        <v>2114</v>
      </c>
      <c r="D14" t="n">
        <v>7.07</v>
      </c>
      <c r="E14" t="n">
        <v>420266</v>
      </c>
      <c r="F14" t="n">
        <v>74070</v>
      </c>
    </row>
    <row r="15">
      <c r="A15" s="218" t="n">
        <v>44027</v>
      </c>
      <c r="B15" t="n">
        <v>494</v>
      </c>
      <c r="C15" t="n">
        <v>4223</v>
      </c>
      <c r="D15" t="n">
        <v>8.550000000000001</v>
      </c>
      <c r="E15" t="n">
        <v>922432</v>
      </c>
      <c r="F15" t="n">
        <v>173086</v>
      </c>
    </row>
    <row r="16">
      <c r="A16" s="218" t="n">
        <v>44028</v>
      </c>
      <c r="B16" t="n">
        <v>374</v>
      </c>
      <c r="C16" t="n">
        <v>2555</v>
      </c>
      <c r="D16" t="n">
        <v>6.83</v>
      </c>
      <c r="E16" t="n">
        <v>553350</v>
      </c>
      <c r="F16" t="n">
        <v>96338</v>
      </c>
    </row>
    <row r="17">
      <c r="A17" s="218" t="n">
        <v>44029</v>
      </c>
      <c r="B17" t="n">
        <v>327</v>
      </c>
      <c r="C17" t="n">
        <v>2210</v>
      </c>
      <c r="D17" t="n">
        <v>6.76</v>
      </c>
      <c r="E17" t="n">
        <v>458864</v>
      </c>
      <c r="F17" t="n">
        <v>80981</v>
      </c>
    </row>
    <row r="18">
      <c r="A18" s="218" t="n">
        <v>44030</v>
      </c>
      <c r="B18" t="n">
        <v>398</v>
      </c>
      <c r="C18" t="n">
        <v>2653</v>
      </c>
      <c r="D18" t="n">
        <v>6.67</v>
      </c>
      <c r="E18" t="n">
        <v>591656</v>
      </c>
      <c r="F18" t="n">
        <v>111519</v>
      </c>
    </row>
    <row r="19">
      <c r="A19" s="218" t="n">
        <v>44031</v>
      </c>
      <c r="B19" t="n">
        <v>553</v>
      </c>
      <c r="C19" t="n">
        <v>4455</v>
      </c>
      <c r="D19" t="n">
        <v>8.06</v>
      </c>
      <c r="E19" t="n">
        <v>1015813</v>
      </c>
      <c r="F19" t="n">
        <v>203207</v>
      </c>
    </row>
    <row r="20">
      <c r="A20" s="218" t="n">
        <v>44032</v>
      </c>
      <c r="B20" t="n">
        <v>354</v>
      </c>
      <c r="C20" t="n">
        <v>2284</v>
      </c>
      <c r="D20" t="n">
        <v>6.45</v>
      </c>
      <c r="E20" t="n">
        <v>445284</v>
      </c>
      <c r="F20" t="n">
        <v>78120</v>
      </c>
    </row>
    <row r="21">
      <c r="A21" s="218" t="n"/>
      <c r="B21">
        <f>SUM(B1:B20)</f>
        <v/>
      </c>
      <c r="C21">
        <f>SUM(C1:C20)</f>
        <v/>
      </c>
      <c r="E21">
        <f>SUM(E1:E20)</f>
        <v/>
      </c>
      <c r="F21">
        <f>SUM(F1:F20)</f>
        <v/>
      </c>
    </row>
    <row r="22">
      <c r="A22" s="218" t="n"/>
    </row>
    <row r="23">
      <c r="A23" s="218" t="n"/>
    </row>
    <row r="24">
      <c r="A24" s="218" t="n"/>
    </row>
    <row r="25">
      <c r="A25" s="218" t="n"/>
    </row>
    <row r="26">
      <c r="A26" s="218" t="n"/>
    </row>
    <row r="27">
      <c r="A27" s="218" t="n"/>
    </row>
    <row r="28">
      <c r="A28" s="218" t="n"/>
    </row>
    <row r="29">
      <c r="A29" s="218" t="n"/>
    </row>
    <row r="30">
      <c r="A30" s="218" t="n"/>
    </row>
    <row r="31">
      <c r="A31" s="218" t="n"/>
    </row>
    <row r="32">
      <c r="A32" s="218" t="n"/>
    </row>
    <row r="33">
      <c r="A33" s="218" t="n"/>
    </row>
    <row r="34">
      <c r="A34" s="218" t="n"/>
    </row>
    <row r="35">
      <c r="A35" s="218" t="n"/>
    </row>
    <row r="36">
      <c r="A36" s="218" t="n"/>
    </row>
    <row r="37">
      <c r="A37" s="218" t="n"/>
    </row>
    <row r="38">
      <c r="A38" s="218" t="n"/>
    </row>
    <row r="39">
      <c r="A39" s="218" t="n"/>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クスリのアオキ</dc:creator>
  <dcterms:created xsi:type="dcterms:W3CDTF">1997-09-16T06:38:02Z</dcterms:created>
  <dcterms:modified xsi:type="dcterms:W3CDTF">2020-10-03T12:37:51Z</dcterms:modified>
  <cp:lastModifiedBy>AOKI</cp:lastModifiedBy>
  <cp:lastPrinted>2019-08-26T11:28:50Z</cp:lastPrinted>
</cp:coreProperties>
</file>