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2988044bf1d05d/Desktop/Class Folder/Kickstarter/"/>
    </mc:Choice>
  </mc:AlternateContent>
  <xr:revisionPtr revIDLastSave="534" documentId="8_{C9A836FA-8E51-4D44-95EA-E4B91C933D0D}" xr6:coauthVersionLast="47" xr6:coauthVersionMax="47" xr10:uidLastSave="{19E063CF-625F-4473-ADA2-4F84D9841BDA}"/>
  <bookViews>
    <workbookView xWindow="-110" yWindow="-110" windowWidth="19420" windowHeight="10300" activeTab="3" xr2:uid="{00000000-000D-0000-FFFF-FFFF00000000}"/>
  </bookViews>
  <sheets>
    <sheet name="Deliverable 2" sheetId="20" r:id="rId1"/>
    <sheet name="Chart1" sheetId="10" r:id="rId2"/>
    <sheet name="Sheet15" sheetId="21" r:id="rId3"/>
    <sheet name="Failed" sheetId="7" r:id="rId4"/>
    <sheet name="Descriptive Stat" sheetId="8" r:id="rId5"/>
    <sheet name="Successful" sheetId="6" r:id="rId6"/>
    <sheet name="Sheet5" sheetId="5" r:id="rId7"/>
    <sheet name="Sheet2" sheetId="2" r:id="rId8"/>
    <sheet name="Sheet4" sheetId="4" r:id="rId9"/>
    <sheet name="Sheet10" sheetId="16" r:id="rId10"/>
  </sheets>
  <externalReferences>
    <externalReference r:id="rId11"/>
  </externalReferences>
  <calcPr calcId="191029"/>
  <pivotCaches>
    <pivotCache cacheId="0" r:id="rId12"/>
    <pivotCache cacheId="1" r:id="rId13"/>
    <pivotCache cacheId="14" r:id="rId14"/>
    <pivotCache cacheId="21" r:id="rId15"/>
    <pivotCache cacheId="23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6" l="1"/>
  <c r="B2" i="16"/>
  <c r="C14" i="8"/>
  <c r="B14" i="8"/>
  <c r="C7" i="8"/>
  <c r="B7" i="8"/>
  <c r="C13" i="8"/>
  <c r="B13" i="8"/>
  <c r="C12" i="8"/>
  <c r="B12" i="8"/>
  <c r="C6" i="8"/>
  <c r="C5" i="8"/>
  <c r="B6" i="8"/>
  <c r="B5" i="8"/>
  <c r="C11" i="8"/>
  <c r="B11" i="8"/>
  <c r="B10" i="8"/>
  <c r="C4" i="8"/>
  <c r="C3" i="8"/>
  <c r="B4" i="8"/>
  <c r="C10" i="8"/>
  <c r="C9" i="8"/>
  <c r="B9" i="8"/>
  <c r="B3" i="8"/>
  <c r="C2" i="8"/>
  <c r="B2" i="8"/>
  <c r="D6" i="5"/>
  <c r="D3" i="5"/>
  <c r="D4" i="5"/>
  <c r="D5" i="5"/>
  <c r="D2" i="5"/>
  <c r="C3" i="5"/>
  <c r="C4" i="5"/>
  <c r="C5" i="5"/>
  <c r="C6" i="5"/>
  <c r="C2" i="5"/>
  <c r="B3" i="5"/>
  <c r="B4" i="5"/>
  <c r="B5" i="5"/>
  <c r="B6" i="5"/>
  <c r="B2" i="5"/>
</calcChain>
</file>

<file path=xl/sharedStrings.xml><?xml version="1.0" encoding="utf-8"?>
<sst xmlns="http://schemas.openxmlformats.org/spreadsheetml/2006/main" count="5429" uniqueCount="1413">
  <si>
    <t>id</t>
  </si>
  <si>
    <t>name</t>
  </si>
  <si>
    <t>U.S. Premiere of "dirty butterfly" by debbie tucker green</t>
  </si>
  <si>
    <t>COMPASS PLAYERS</t>
  </si>
  <si>
    <t>"The Star on My Heart" Original Play Project on Holocaust</t>
  </si>
  <si>
    <t>EUPHORIA! A New Play by John Corigliano</t>
  </si>
  <si>
    <t>Omega Kids - a new play</t>
  </si>
  <si>
    <t>Devastated No Matter What</t>
  </si>
  <si>
    <t>Corners Grove</t>
  </si>
  <si>
    <t>COMPASS PLAYERS presents SYLVIA by A. R. Gurney</t>
  </si>
  <si>
    <t>Walken On Sunshine</t>
  </si>
  <si>
    <t>Be A Buddy Not A Bully (Anti-Bullying Stage Play TOUR)</t>
  </si>
  <si>
    <t>Shakespeare Orange County's HAMLET: Match This!</t>
  </si>
  <si>
    <t>Free Jujube Brown NYC Performance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</si>
  <si>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</si>
  <si>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</si>
  <si>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</si>
  <si>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</si>
  <si>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WORSE THAN TIGERS</t>
  </si>
  <si>
    <t>The One Man Traveling Tennessee Williams Festival</t>
  </si>
  <si>
    <t>The (out)Siders Project</t>
  </si>
  <si>
    <t>Before The Lights Go Up</t>
  </si>
  <si>
    <t>the dreamer examines his pillow</t>
  </si>
  <si>
    <t>Help bring Boys of a Certain Age back to NYC!</t>
  </si>
  <si>
    <t>University of Utah presents V-Day 2015-The Vagina Monologues</t>
  </si>
  <si>
    <t>Better Than Ever Productions presents Geezer Game</t>
  </si>
  <si>
    <t>"The Santaland Diaries" by David Sedaris in Los Angeles 2014</t>
  </si>
  <si>
    <t>Henry VI: The War of the Roses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</si>
  <si>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</si>
  <si>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</si>
  <si>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</si>
  <si>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</si>
  <si>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</si>
  <si>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</si>
  <si>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Good Men Wanted at ANT Fest</t>
  </si>
  <si>
    <t>Princess Cut: A young girl's reality inside a TN sex ring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</si>
  <si>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</si>
  <si>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</si>
  <si>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</si>
  <si>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</si>
  <si>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Hi, Are You Single? by Ryan J. Haddad</t>
  </si>
  <si>
    <t>Joe West's THEATER OF DEATH</t>
  </si>
  <si>
    <t>Theatre Forever's The Nature Crown</t>
  </si>
  <si>
    <t>The Rooftop</t>
  </si>
  <si>
    <t>Mickey &amp; Worm: The Tour</t>
  </si>
  <si>
    <t>The Pennington School Alumni Theater Series: Charlie &amp; Bruno</t>
  </si>
  <si>
    <t>Nakhtik and Avalon</t>
  </si>
  <si>
    <t>Tackett &amp; Pyke put on a Play</t>
  </si>
  <si>
    <t>Star Man Rocket Man</t>
  </si>
  <si>
    <t>"The Colored Museum" by George C. Wolfe</t>
  </si>
  <si>
    <t>Pickles &amp; Hargraves Murder Mystery Comedy at the FringeNYC</t>
  </si>
  <si>
    <t>"The Annual Neighborhood Garage Tour"</t>
  </si>
  <si>
    <t>Summer Adaptation of Fallen Angels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</si>
  <si>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</si>
  <si>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</si>
  <si>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</si>
  <si>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</si>
  <si>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Romeo and Juliet...Choose Your Own Ending</t>
  </si>
  <si>
    <t>Freedom Train</t>
  </si>
  <si>
    <t>STAGE READING for TETCNY</t>
  </si>
  <si>
    <t>The JOkeress Going Live</t>
  </si>
  <si>
    <t>Macbeth For President 2016</t>
  </si>
  <si>
    <t>Get Your Life Back</t>
  </si>
  <si>
    <t>Equality Theatre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</si>
  <si>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</si>
  <si>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</si>
  <si>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</si>
  <si>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</si>
  <si>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</si>
  <si>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</si>
  <si>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</si>
  <si>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</si>
  <si>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</si>
  <si>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</si>
  <si>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</si>
  <si>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</si>
  <si>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</si>
  <si>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</si>
  <si>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</si>
  <si>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</si>
  <si>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</si>
  <si>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</si>
  <si>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</si>
  <si>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</si>
  <si>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</si>
  <si>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</si>
  <si>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</si>
  <si>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</si>
  <si>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</si>
  <si>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</si>
  <si>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</si>
  <si>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</si>
  <si>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</si>
  <si>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</si>
  <si>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</si>
  <si>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</si>
  <si>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</si>
  <si>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</si>
  <si>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</si>
  <si>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</si>
  <si>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</si>
  <si>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</si>
  <si>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</si>
  <si>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</si>
  <si>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</si>
  <si>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</si>
  <si>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</si>
  <si>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The Drama Factory presents " The Moon Princess "</t>
  </si>
  <si>
    <t>Fair Play</t>
  </si>
  <si>
    <t>The Salem Haunted Magic Show</t>
  </si>
  <si>
    <t>Elevation Twelfth Night</t>
  </si>
  <si>
    <t>When Johnny Comes Marching Home</t>
  </si>
  <si>
    <t>While the Stars Fall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</si>
  <si>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</si>
  <si>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</si>
  <si>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</si>
  <si>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</si>
  <si>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</si>
  <si>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</si>
  <si>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</si>
  <si>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</si>
  <si>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</si>
  <si>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</si>
  <si>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</si>
  <si>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</si>
  <si>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</si>
  <si>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</si>
  <si>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Brava Theater and Cultural Odyssey present â€œBIRTHRIGHT?â€</t>
  </si>
  <si>
    <t>The Fall of Wallace Winter at the Plaza Theatre</t>
  </si>
  <si>
    <t>'ART'</t>
  </si>
  <si>
    <t>INDEPENDENCE NYC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</si>
  <si>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</si>
  <si>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</si>
  <si>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</si>
  <si>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</si>
  <si>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</si>
  <si>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Terminator the Second</t>
  </si>
  <si>
    <t>"Bright Ideas" By Eric Coble</t>
  </si>
  <si>
    <t>Bringing First Love/Worst Love To Life</t>
  </si>
  <si>
    <t>Summer FourPlay</t>
  </si>
  <si>
    <t>Nursery Crimes</t>
  </si>
  <si>
    <t>Waxwing: A New Play</t>
  </si>
  <si>
    <t>We Play Chekhov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</si>
  <si>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</si>
  <si>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</si>
  <si>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</si>
  <si>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</si>
  <si>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</si>
  <si>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</si>
  <si>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</si>
  <si>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</si>
  <si>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</si>
  <si>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</si>
  <si>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</si>
  <si>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</si>
  <si>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</si>
  <si>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</si>
  <si>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</si>
  <si>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</si>
  <si>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</si>
  <si>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A Thought in Three Parts</t>
  </si>
  <si>
    <t>The Seagull on The River</t>
  </si>
  <si>
    <t>Equus at Frenetic Theatre</t>
  </si>
  <si>
    <t>OCTOBER IN THE CHAIR &amp; Other Fragile Things...This Halloween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</si>
  <si>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</si>
  <si>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</si>
  <si>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</si>
  <si>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</si>
  <si>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</si>
  <si>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Colt Coeur's 6th Season</t>
  </si>
  <si>
    <t>Wake Up Call @ IRT Theater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</si>
  <si>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</si>
  <si>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</si>
  <si>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</si>
  <si>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</si>
  <si>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</si>
  <si>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</si>
  <si>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</si>
  <si>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</si>
  <si>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</si>
  <si>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</si>
  <si>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</si>
  <si>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</si>
  <si>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</si>
  <si>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Catapult OYL to the next levelâ€”in Edinburgh!</t>
  </si>
  <si>
    <t>Sub-Basement World Premiere</t>
  </si>
  <si>
    <t>Celebrating 20 years of The 24 Hour Plays around the world!</t>
  </si>
  <si>
    <t>THE SOPHOCLES PROJECT</t>
  </si>
  <si>
    <t>First Day Off in a Long Time by Brian Finkelstein</t>
  </si>
  <si>
    <t>THE INCREDIBLE FOX SISTERS</t>
  </si>
  <si>
    <t>Roughly Speaking: Voices from The Soup Kitchen</t>
  </si>
  <si>
    <t>The Gray Man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</si>
  <si>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</si>
  <si>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</si>
  <si>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</si>
  <si>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</si>
  <si>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EMPATHITRAX, a new play by Ana Nogueira</t>
  </si>
  <si>
    <t>Paperhand Puppet Intervention 16th Annual Summer Show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</si>
  <si>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</si>
  <si>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</si>
  <si>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</si>
  <si>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</si>
  <si>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</si>
  <si>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</si>
  <si>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</si>
  <si>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Macbeth</t>
  </si>
  <si>
    <t>or, The Whale: an original stage adaptation of Moby-Dick</t>
  </si>
  <si>
    <t>EgoPo's Hairy Ape Tours to the Provincetown Festival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</si>
  <si>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</si>
  <si>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</si>
  <si>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</si>
  <si>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</si>
  <si>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</si>
  <si>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</si>
  <si>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</si>
  <si>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</si>
  <si>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Help fund Black Enough!</t>
  </si>
  <si>
    <t>By Morning</t>
  </si>
  <si>
    <t>THE FALL - A New Play at FringeNYC!</t>
  </si>
  <si>
    <t>THE DRESSER     TETCNY    The Ensemble Theatre Company of NY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</si>
  <si>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</si>
  <si>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</si>
  <si>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</si>
  <si>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</si>
  <si>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</si>
  <si>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</si>
  <si>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</si>
  <si>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</si>
  <si>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</si>
  <si>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</si>
  <si>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The Island Boys: A New Play</t>
  </si>
  <si>
    <t>"Holmes for the Holidays" Larceny &amp; Mystery For Christmas</t>
  </si>
  <si>
    <t>Richard III</t>
  </si>
  <si>
    <t>Melbin the Accidental</t>
  </si>
  <si>
    <t>LOVENESS, the play @FringeNYC 2014</t>
  </si>
  <si>
    <t>Seven Minutes in Eternity</t>
  </si>
  <si>
    <t>Mama Threw Me So High &amp; He Who Speaks</t>
  </si>
  <si>
    <t>1001 Nights: Help bring this fascinating new play to the US</t>
  </si>
  <si>
    <t>Familiar Strangers â€” A Staged Reading</t>
  </si>
  <si>
    <t>Me? A Caregiver?</t>
  </si>
  <si>
    <t>3 Days In Savannah Part II</t>
  </si>
  <si>
    <t>Jestia and Raedon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</si>
  <si>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</si>
  <si>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</si>
  <si>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</si>
  <si>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</si>
  <si>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The Last Days of Judas Iscariot</t>
  </si>
  <si>
    <t>FRESH PRODUCE'd LA presents: Friends in Transient Places</t>
  </si>
  <si>
    <t>King Lear</t>
  </si>
  <si>
    <t>Uprising Theatre Company's First Production</t>
  </si>
  <si>
    <t>The Other Group Theatre</t>
  </si>
  <si>
    <t>Ultramarine Girl: A Cup Full of Courage</t>
  </si>
  <si>
    <t>Shakespearean Youth Theatre (SYT) - The Tempest</t>
  </si>
  <si>
    <t>MEASURE FOR MEASURE: an all-female adaptation</t>
  </si>
  <si>
    <t>Strangeloop Theatre - A Focus on New Works</t>
  </si>
  <si>
    <t>One-Man Show: "The Book Of oded, Chapter 2"</t>
  </si>
  <si>
    <t>BEIRUT, LADY OF LEBANON</t>
  </si>
  <si>
    <t>Vieux Carre: from Binghamton, NY to Provincetown, MA</t>
  </si>
  <si>
    <t>Gypsy Stage Presents "The Importance of Being Earnest"</t>
  </si>
  <si>
    <t>Making the Move--Edinburgh Fringe 2014</t>
  </si>
  <si>
    <t>From the Pulpit to the Runway</t>
  </si>
  <si>
    <t>Montclair Shakespeare Series</t>
  </si>
  <si>
    <t>Peter Pan by J.M. Barrie @ Open Space Arts</t>
  </si>
  <si>
    <t>"I'm Alright"...an Enso Theatre Education production.</t>
  </si>
  <si>
    <t>Red Planet (or One Way Ticket) Staged Reading</t>
  </si>
  <si>
    <t>All the Best, Jack</t>
  </si>
  <si>
    <t>The Tutors</t>
  </si>
  <si>
    <t>A Hard Rain - New York Debut</t>
  </si>
  <si>
    <t>Syrian Children's Play: Romeo &amp; Juliet Separated by War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</si>
  <si>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</si>
  <si>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</si>
  <si>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</si>
  <si>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</si>
  <si>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</si>
  <si>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Chimera Ensemble Productions Fund</t>
  </si>
  <si>
    <t>Support 1140 Productions' 'Romeo Juliet'</t>
  </si>
  <si>
    <t>TRAVELING needs a Reading</t>
  </si>
  <si>
    <t>The Maltese Bodkin</t>
  </si>
  <si>
    <t>Rainbowtown</t>
  </si>
  <si>
    <t>Lord of the Flies - Syracuse University</t>
  </si>
  <si>
    <t>You, Me and That Guy</t>
  </si>
  <si>
    <t>Liberty Falls, 54321</t>
  </si>
  <si>
    <t>Montclair Shakespeare Series: A Midsummer Night's Dream</t>
  </si>
  <si>
    <t>Voices of Swords</t>
  </si>
  <si>
    <t>"She Has a Name" on tour</t>
  </si>
  <si>
    <t>the southland company - LAUNCH LOS ANGELES</t>
  </si>
  <si>
    <t>Assimilation - A history lesson you will never forget</t>
  </si>
  <si>
    <t>Edward Albee's The Goat, or Who is Sylvia?</t>
  </si>
  <si>
    <t>PCSF PlayOffs 2016</t>
  </si>
  <si>
    <t>Balm in Gilead at Columbia</t>
  </si>
  <si>
    <t>Fury Theatre is Producing Oleanna</t>
  </si>
  <si>
    <t>"Mukha-Tsokotukha" SoloSchool Youth Play</t>
  </si>
  <si>
    <t>New Works Lab @ PPAS: "Begets: Fall of a High School Ronin"</t>
  </si>
  <si>
    <t>And That's How The Story Goes</t>
  </si>
  <si>
    <t>Maggie LumiÃ¨re and The Ghost Train: an exciting new play!</t>
  </si>
  <si>
    <t>The Erlkings</t>
  </si>
  <si>
    <t>Holocene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</si>
  <si>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</si>
  <si>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</si>
  <si>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</si>
  <si>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</si>
  <si>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</si>
  <si>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</si>
  <si>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</si>
  <si>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</si>
  <si>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</si>
  <si>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</si>
  <si>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</si>
  <si>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</si>
  <si>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The Vagabond Halfback</t>
  </si>
  <si>
    <t>The Mount, new play about Edith Wharton</t>
  </si>
  <si>
    <t>Love Letters To My Children, directed by Charles J. Ouda</t>
  </si>
  <si>
    <t>The Twilight Zone Play</t>
  </si>
  <si>
    <t>On the Verge (Or, The Geography of Yearning) goes Steampunk!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</si>
  <si>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</si>
  <si>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</si>
  <si>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</si>
  <si>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</si>
  <si>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Foolish Mortals present Shakespeare's Twelfth Night</t>
  </si>
  <si>
    <t>Upstart Crows of Santa Fe Stage Weapons</t>
  </si>
  <si>
    <t>SHE! Is History!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</si>
  <si>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</si>
  <si>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</si>
  <si>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</si>
  <si>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</si>
  <si>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</si>
  <si>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Dandelion Theatre: 'Body Awareness' by Annie Baker</t>
  </si>
  <si>
    <t>King Sisyphus</t>
  </si>
  <si>
    <t>Be Prepared</t>
  </si>
  <si>
    <t>REBATEnsemble Presents: ICONS - The Martin Show</t>
  </si>
  <si>
    <t>PCSF's Biannual 24-Hour Play Festival</t>
  </si>
  <si>
    <t>Measure for Measure</t>
  </si>
  <si>
    <t>Georgia - the full cast production</t>
  </si>
  <si>
    <t>The Faculty Lounge</t>
  </si>
  <si>
    <t>Macbeth in the Basement</t>
  </si>
  <si>
    <t>An Evening with Sarah Pettyfer</t>
  </si>
  <si>
    <t>Might As Well Live: Dorothy Parker Does Hollywood Fringe</t>
  </si>
  <si>
    <t>Gorilla Theater Productions Presents: Phase 3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</si>
  <si>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</si>
  <si>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</si>
  <si>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</si>
  <si>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</si>
  <si>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</si>
  <si>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Resurrecting LIZZIE BORDEN LIVE</t>
  </si>
  <si>
    <t>Send SACKERSON to SD Fringe</t>
  </si>
  <si>
    <t>Fefu and Her Friends</t>
  </si>
  <si>
    <t>The Glass Menagerie: Independent Student-Run Production</t>
  </si>
  <si>
    <t>Dickhead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</si>
  <si>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</si>
  <si>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</si>
  <si>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</si>
  <si>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</si>
  <si>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PL@Y, an all-original fusion of comedy, rock, and dance</t>
  </si>
  <si>
    <t>Shakespeare in the Park: Much Ado About Nothing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</si>
  <si>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</si>
  <si>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</si>
  <si>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</si>
  <si>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</si>
  <si>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BEASTS OF BAVERLY GROVE</t>
  </si>
  <si>
    <t>As the Naked Lead the Blind (Play)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</si>
  <si>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</si>
  <si>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</si>
  <si>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</si>
  <si>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</si>
  <si>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Face Off Theatre Company Inaugural Season 2015-2016</t>
  </si>
  <si>
    <t>The Reinvention of Lily Johnson</t>
  </si>
  <si>
    <t>"I Will Speak For Myself"</t>
  </si>
  <si>
    <t>Young Philosophers Theater Company Winter Productions</t>
  </si>
  <si>
    <t>Night of Ashes</t>
  </si>
  <si>
    <t>Chokehold</t>
  </si>
  <si>
    <t>Gifts of War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</si>
  <si>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</si>
  <si>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</si>
  <si>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</si>
  <si>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</si>
  <si>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</si>
  <si>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2014 UASPA Theatre Showcase</t>
  </si>
  <si>
    <t>Coming Home</t>
  </si>
  <si>
    <t>MASKS: Off-Broadway Debut</t>
  </si>
  <si>
    <t>Good Bread Alley</t>
  </si>
  <si>
    <t>How You Kiss Me... at FringeNYC 2015</t>
  </si>
  <si>
    <t>The Honeymoon is Over - An Original Play by Zakry Fin</t>
  </si>
  <si>
    <t>The Fairy Tale: A Little Daylight</t>
  </si>
  <si>
    <t>Green Light Productions produces theatre created by women</t>
  </si>
  <si>
    <t>The Lower Depths</t>
  </si>
  <si>
    <t>Galli Theater Fresh Start Fundraiser</t>
  </si>
  <si>
    <t>AnaiÌˆs Nin Goes to Hell</t>
  </si>
  <si>
    <t>Vote for Next Season's Shows!</t>
  </si>
  <si>
    <t>The Laramie Project in Utah County</t>
  </si>
  <si>
    <t>Annabel Lost</t>
  </si>
  <si>
    <t>REALLY REALLY</t>
  </si>
  <si>
    <t>The Tragedy of Mario and Juliet</t>
  </si>
  <si>
    <t>The Lost Boy (a play)</t>
  </si>
  <si>
    <t>Actors &amp; Musicians who are Blind or Autistic</t>
  </si>
  <si>
    <t>God is a Woman (The Untitled Mitchell Buckley Project)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</si>
  <si>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</si>
  <si>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</si>
  <si>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</si>
  <si>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</si>
  <si>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</si>
  <si>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Akvavit Theatre presents NOTHING OF ME by Arne Lygre</t>
  </si>
  <si>
    <t>Cinderella</t>
  </si>
  <si>
    <t>Promised Land</t>
  </si>
  <si>
    <t>Pariah</t>
  </si>
  <si>
    <t>Red Lion Theatre Presents Shakespeare's Macbeth</t>
  </si>
  <si>
    <t>Thank You For Waiting</t>
  </si>
  <si>
    <t>Suddenly Split &amp; Swiping Over</t>
  </si>
  <si>
    <t>HIS NAME IS ARTHUR HOLMBERG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</si>
  <si>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</si>
  <si>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</si>
  <si>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</si>
  <si>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</si>
  <si>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</si>
  <si>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</si>
  <si>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</si>
  <si>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One Shot Theatre Company</t>
  </si>
  <si>
    <t>Moth Theater Lives</t>
  </si>
  <si>
    <t>Staged Reading of "The Rise and Fall of Little Voice"</t>
  </si>
  <si>
    <t>The Tumbleweed Zephyr</t>
  </si>
  <si>
    <t>Mr. Marmalade</t>
  </si>
  <si>
    <t>Reality of Love Remix (Love in Disguise)</t>
  </si>
  <si>
    <t>AENY's Production of An Invisible Piece of this World</t>
  </si>
  <si>
    <t>Cubs: an Original Work</t>
  </si>
  <si>
    <t>Israel LÃ³pez @ Ojai Playwrights Conference</t>
  </si>
  <si>
    <t>Lemming Theatrical's Smell of the Kill</t>
  </si>
  <si>
    <t>Kylie for President</t>
  </si>
  <si>
    <t>The Black and White Theatre Company Inc.</t>
  </si>
  <si>
    <t>Goldfish Memory Productions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</si>
  <si>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</si>
  <si>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</si>
  <si>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</si>
  <si>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</si>
  <si>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</si>
  <si>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</si>
  <si>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</si>
  <si>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</si>
  <si>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</si>
  <si>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Random Us</t>
  </si>
  <si>
    <t>We Rise</t>
  </si>
  <si>
    <t>Most Dangerous Man in America (WEB DuBois) by Amiri  Baraka</t>
  </si>
  <si>
    <t>An Evening With Durang</t>
  </si>
  <si>
    <t>Three Christs - Presented at Dixon Place</t>
  </si>
  <si>
    <t>The History Boys at USC</t>
  </si>
  <si>
    <t>CORIOLANUS | THE NORMAL HEART @ The Lab Theater</t>
  </si>
  <si>
    <t>Tell Me That You Love Me</t>
  </si>
  <si>
    <t>Generations (Senior Project)</t>
  </si>
  <si>
    <t>REBATEnsemble Presents: "The Tempest" by William Shakespeare</t>
  </si>
  <si>
    <t>Pennywinkle: A New Chicago Comedy</t>
  </si>
  <si>
    <t>The Drama Factory presents : The Magic Flute</t>
  </si>
  <si>
    <t>A KC Fringe World Premiere: DESPERATE ACTS</t>
  </si>
  <si>
    <t>Much Ado About Nothing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</si>
  <si>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</si>
  <si>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</si>
  <si>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</si>
  <si>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</si>
  <si>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</si>
  <si>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Sylvia (a benefit show)</t>
  </si>
  <si>
    <t>Lakotas and the American Theatre</t>
  </si>
  <si>
    <t>MamaÃ­ Kickstarts its 2015 Season: Chekhov, Williams &amp; more!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</si>
  <si>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</si>
  <si>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</si>
  <si>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</si>
  <si>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</si>
  <si>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</si>
  <si>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</si>
  <si>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laughter in the hood</t>
  </si>
  <si>
    <t>Shakespeare in Sarajevo</t>
  </si>
  <si>
    <t>Measure For Measure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</si>
  <si>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</si>
  <si>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</si>
  <si>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</si>
  <si>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</si>
  <si>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</si>
  <si>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</si>
  <si>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</si>
  <si>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Romeo &amp; Juliet</t>
  </si>
  <si>
    <t>SUCKIN INJUN</t>
  </si>
  <si>
    <t>Eyes Shut. Door Open - A New Play by Cassie M. Seinuk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</si>
  <si>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</si>
  <si>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</si>
  <si>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</si>
  <si>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</si>
  <si>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Brooklyn Quartet, directed by reg e gaines. Spring of 2016</t>
  </si>
  <si>
    <t>FEED</t>
  </si>
  <si>
    <t>Help keep girls in school in Burkina Faso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</si>
  <si>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</si>
  <si>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</si>
  <si>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</si>
  <si>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</si>
  <si>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</si>
  <si>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Home (The Place Where My Stuff Resides)</t>
  </si>
  <si>
    <t>El Campanario: A place to "rest" in times of war...</t>
  </si>
  <si>
    <t>"If They Come Back"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</si>
  <si>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</si>
  <si>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</si>
  <si>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</si>
  <si>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</si>
  <si>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</si>
  <si>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</si>
  <si>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The Vagina Monologues 2015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</si>
  <si>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</si>
  <si>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</si>
  <si>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</si>
  <si>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</si>
  <si>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</si>
  <si>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</si>
  <si>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</si>
  <si>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</si>
  <si>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</si>
  <si>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</si>
  <si>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</si>
  <si>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</si>
  <si>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a feminine ending, brought to you by the East End Theatre Co</t>
  </si>
  <si>
    <t>RUSSIAN PLAY "HOW TO BE BRAVE"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</si>
  <si>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</si>
  <si>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</si>
  <si>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</si>
  <si>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</si>
  <si>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</si>
  <si>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</si>
  <si>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</si>
  <si>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</si>
  <si>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RAIN | a theatrical production of life-changing proportions</t>
  </si>
  <si>
    <t>HUB Theatre Group presents John Logan's RED</t>
  </si>
  <si>
    <t>De Lewe: A Youth Movement(Traveling Show)</t>
  </si>
  <si>
    <t>Know Thy Law</t>
  </si>
  <si>
    <t>Black America from Prophets to Pimps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</si>
  <si>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</si>
  <si>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</si>
  <si>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</si>
  <si>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</si>
  <si>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</si>
  <si>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</si>
  <si>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</si>
  <si>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Truth, Dare, Promise to be Faithful Stage Play</t>
  </si>
  <si>
    <t>THE MAGIC OF LAUGHTER WITH REGGIE RICE'S #TEAMDREAMERS</t>
  </si>
  <si>
    <t>Help Save High School Theater</t>
  </si>
  <si>
    <t>CHARM by Philip Dawkins</t>
  </si>
  <si>
    <t>Comedy Of Errors: Antioch Community High School</t>
  </si>
  <si>
    <t>Still I Weep</t>
  </si>
  <si>
    <t>Improv Patrol "The Gift of Your Story is Our Script"</t>
  </si>
  <si>
    <t>Three for 5: A King's Story</t>
  </si>
  <si>
    <t>"A Measure of Normalcy"</t>
  </si>
  <si>
    <t>End Breast Cancer</t>
  </si>
  <si>
    <t>Fever - a workshop production</t>
  </si>
  <si>
    <t>Broken Alley â€”Â Year 3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</si>
  <si>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</si>
  <si>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</si>
  <si>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</si>
  <si>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</si>
  <si>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</si>
  <si>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</si>
  <si>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</si>
  <si>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</si>
  <si>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Great Elephant Repertory Company</t>
  </si>
  <si>
    <t>ThÃ©Ã¢tre Polichinelle Show "Clown-Ballet"</t>
  </si>
  <si>
    <t>A Time Pirate's Love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</si>
  <si>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</si>
  <si>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</si>
  <si>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</si>
  <si>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</si>
  <si>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</si>
  <si>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</si>
  <si>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</si>
  <si>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</si>
  <si>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</si>
  <si>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</si>
  <si>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</si>
  <si>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</si>
  <si>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</si>
  <si>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</si>
  <si>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</si>
  <si>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</si>
  <si>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Moon Over Mangroves</t>
  </si>
  <si>
    <t>R.U.R. at New Muses Theatre Company</t>
  </si>
  <si>
    <t>Tales of a Dragon KNIGHT</t>
  </si>
  <si>
    <t>For Colored Girl Play Production</t>
  </si>
  <si>
    <t>Romeo and Juliet: A Mesh-n-Groove Production</t>
  </si>
  <si>
    <t>A Season of Love and Music (Spring 2014)</t>
  </si>
  <si>
    <t>A Facelift for the Facade--Spring Garden Mill, Newtown, PA</t>
  </si>
  <si>
    <t>Folk-Tales: What Stories Do Your Folks Tell?</t>
  </si>
  <si>
    <t>A Gentleman, A Lady and A Thug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</si>
  <si>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</si>
  <si>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</si>
  <si>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</si>
  <si>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</si>
  <si>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Anansi the Spider - An African Folktale</t>
  </si>
  <si>
    <t>Forsaken Angels-A New Play</t>
  </si>
  <si>
    <t>The Sins of Seven Tables at the Edinburgh Fringe Festival</t>
  </si>
  <si>
    <t>The Escorts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</si>
  <si>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</si>
  <si>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</si>
  <si>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</si>
  <si>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</si>
  <si>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</si>
  <si>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</si>
  <si>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The Connection Play 2014</t>
  </si>
  <si>
    <t>Harriet Tubman Woman Of Faith</t>
  </si>
  <si>
    <t>Ministry theater</t>
  </si>
  <si>
    <t>Shakespeare In The Park</t>
  </si>
  <si>
    <t>The Rights (and Wrongs) of Mary Wollstonecraft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</si>
  <si>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</si>
  <si>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</si>
  <si>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</si>
  <si>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</si>
  <si>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</si>
  <si>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</si>
  <si>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</si>
  <si>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</si>
  <si>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</si>
  <si>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</si>
  <si>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</si>
  <si>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</si>
  <si>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</si>
  <si>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</si>
  <si>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</si>
  <si>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</si>
  <si>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</si>
  <si>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</si>
  <si>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</si>
  <si>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</si>
  <si>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Messages</t>
  </si>
  <si>
    <t>Cielito Lindo (Pretty Little One)</t>
  </si>
  <si>
    <t>Glenn Herman's EXPRESSIONS: The UnKnown</t>
  </si>
  <si>
    <t>The Bridge That Brought Us Over: The History of Gospel Music</t>
  </si>
  <si>
    <t>The Hounds of Reservoir - A Shakesperian Heist film</t>
  </si>
  <si>
    <t>Ø¢Ù…ÙŠÙ† (Amen)</t>
  </si>
  <si>
    <t>Phantom of the Kun Opera</t>
  </si>
  <si>
    <t>Throw Like A Girl</t>
  </si>
  <si>
    <t>Truth is.."Real Love Ain't Suppose to Hurt"</t>
  </si>
  <si>
    <t>American Pride</t>
  </si>
  <si>
    <t>Secret of Shahrazad (World Premier)</t>
  </si>
  <si>
    <t>PRODUCE the Stage Play SKYLAR'S SYNDROME by Gavin Kayner</t>
  </si>
  <si>
    <t>Motorcycle MacBeth...NOT your grandmother's Shakespeare!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</si>
  <si>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</si>
  <si>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</si>
  <si>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</si>
  <si>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</si>
  <si>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Southern Utah University: V-Day 2015</t>
  </si>
  <si>
    <t>OTHELLO, by William Shakespeare ( FUNDRAISER)</t>
  </si>
  <si>
    <t>The Walls of Jericho ( A Voice for Warrior Families)</t>
  </si>
  <si>
    <t>Citrus Heights Theatre In The Heights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</si>
  <si>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</si>
  <si>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</si>
  <si>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</si>
  <si>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</si>
  <si>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</si>
  <si>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Age of Valor: Heritage - The Audio Drama</t>
  </si>
  <si>
    <t>Carpe Diem Theater Troupe</t>
  </si>
  <si>
    <t>Stage Production "The Nail Shop"</t>
  </si>
  <si>
    <t>THE SNAIL: a comedy play at Hollywood Fringe Festival 2015</t>
  </si>
  <si>
    <t>" Sweet O'l Mama " Theater Production</t>
  </si>
  <si>
    <t>The 'Theater of Community' Tour</t>
  </si>
  <si>
    <t>A CRY FOR HELP</t>
  </si>
  <si>
    <t>Live at the Speakeasy with Ryan Anderson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</si>
  <si>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</si>
  <si>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</si>
  <si>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</si>
  <si>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</si>
  <si>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</si>
  <si>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</si>
  <si>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David Facer, Paradox Magic</t>
  </si>
  <si>
    <t>Sacrifice</t>
  </si>
  <si>
    <t>The Black Woman's Attitude Stage Play</t>
  </si>
  <si>
    <t>REBORN IN LOVE</t>
  </si>
  <si>
    <t>The Toy Box by Anthony H. Wallace</t>
  </si>
  <si>
    <t>blurb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</si>
  <si>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</si>
  <si>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</si>
  <si>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</si>
  <si>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EUPHORIA! is a new play about the decriminalization of drugs, and its profound effect on both the criminals in prison and "The Man."</t>
  </si>
  <si>
    <t>OMEGA KIDS, a new play by Noah Mease, directed by Jay Stull &amp; produced by New Light Theater Project in association with Access Theater.</t>
  </si>
  <si>
    <t>A Festival Backed Production of a Full-Length Play.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</si>
  <si>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</si>
  <si>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</si>
  <si>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</si>
  <si>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</si>
  <si>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</si>
  <si>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â€œFree Jujube Brownâ€ by Psalmayene 24 is coming home to NYC and we need YOUR support of this moving and inspiring piece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</si>
  <si>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</si>
  <si>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</si>
  <si>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</si>
  <si>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</si>
  <si>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Invest in the world premiere of WORSE THAN TIGERS at ACT, and in the future of Seattle's newest, female-led theatre company: RED STAGE.</t>
  </si>
  <si>
    <t>We will bring you the world of Tennessee Williams right to the front door of your home, school, church, theatre and community.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</si>
  <si>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</si>
  <si>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</si>
  <si>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</si>
  <si>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</si>
  <si>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STRIKE, DANCE AND RISE with us at the University of Utah to end violence against women and girls!</t>
  </si>
  <si>
    <t>The premiere theatre troupe in SE Michigan offering acting opportunities for the 50+ actor.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</si>
  <si>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</si>
  <si>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</si>
  <si>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</si>
  <si>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</si>
  <si>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</si>
  <si>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</si>
  <si>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</si>
  <si>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</si>
  <si>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A new play about five bad bitches who fought in the Civil War disguised as men, premiering at Ars Nova's ANT Fest.</t>
  </si>
  <si>
    <t>An original theatrical production using music, movement and monologues to tell the story of a TN native growing up within a sex ring.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</si>
  <si>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</si>
  <si>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</si>
  <si>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</si>
  <si>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</si>
  <si>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Ryan has a higher sex drive than you. He also has cerebral palsy. Join him for his hilarious and poignant new solo show!</t>
  </si>
  <si>
    <t>Joe West and his wonderful theater company THEATER OF DEATH present original plays both horrific and comical.</t>
  </si>
  <si>
    <t>A campaign to support the artists creating Theatre Forever's The Nature Crown, premiering in the Guthrie Theater's Dowling Studio!</t>
  </si>
  <si>
    <t>I wrote a One Act play called The Rooftop for a Female Playwright's festival. Every little bit helps!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</si>
  <si>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</si>
  <si>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</si>
  <si>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Avalon is a new South African Township play and Nakhtik is a  danced political lecture.</t>
  </si>
  <si>
    <t>We each wrote a play and would like to produce them for you for nothing more than art's sake!</t>
  </si>
  <si>
    <t>A new play about exploring outer space</t>
  </si>
  <si>
    <t>We're fundraising $450 by Feb.17, 2017 to purchase the rights for the show &amp; any extra proceeds will be used toward props and costume.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</si>
  <si>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</si>
  <si>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</si>
  <si>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We're high school students directing a film adaptation of the play, Fallen Angels, written by NoÃ«l Coward and set in the 1920's.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</si>
  <si>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</si>
  <si>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</si>
  <si>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</si>
  <si>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</si>
  <si>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Romeo and Juliet: Wouldn't it be great if they didn't all die at the end? Now YOU get to control the fate of these timeless characters!</t>
  </si>
  <si>
    <t>Just one time back to the past on the Freedom Train will open your eyes and your lives will never ever be the same!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</si>
  <si>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</si>
  <si>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</si>
  <si>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The Bard's classic tale set in the 2016 Presidential Campaign. Power, corruption, greed, and conspiracy. How far are you willing to go?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</si>
  <si>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</si>
  <si>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</si>
  <si>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</si>
  <si>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</si>
  <si>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</si>
  <si>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</si>
  <si>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</si>
  <si>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</si>
  <si>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</si>
  <si>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</si>
  <si>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</si>
  <si>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</si>
  <si>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</si>
  <si>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</si>
  <si>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</si>
  <si>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</si>
  <si>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</si>
  <si>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</si>
  <si>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</si>
  <si>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</si>
  <si>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</si>
  <si>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</si>
  <si>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</si>
  <si>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</si>
  <si>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</si>
  <si>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</si>
  <si>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</si>
  <si>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</si>
  <si>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</si>
  <si>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</si>
  <si>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</si>
  <si>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</si>
  <si>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</si>
  <si>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</si>
  <si>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</si>
  <si>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</si>
  <si>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</si>
  <si>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</si>
  <si>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</si>
  <si>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</si>
  <si>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</si>
  <si>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</si>
  <si>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</si>
  <si>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</si>
  <si>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</si>
  <si>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</si>
  <si>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</si>
  <si>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</si>
  <si>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</si>
  <si>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</si>
  <si>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</si>
  <si>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</si>
  <si>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</si>
  <si>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</si>
  <si>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</si>
  <si>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</si>
  <si>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</si>
  <si>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</si>
  <si>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</si>
  <si>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</si>
  <si>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</si>
  <si>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</si>
  <si>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</si>
  <si>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</si>
  <si>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</si>
  <si>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</si>
  <si>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</si>
  <si>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</si>
  <si>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</si>
  <si>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</si>
  <si>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</si>
  <si>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</si>
  <si>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</si>
  <si>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</si>
  <si>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</si>
  <si>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</si>
  <si>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</si>
  <si>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</si>
  <si>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</si>
  <si>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</si>
  <si>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</si>
  <si>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</si>
  <si>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</si>
  <si>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</si>
  <si>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</si>
  <si>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</si>
  <si>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</si>
  <si>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</si>
  <si>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</si>
  <si>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</si>
  <si>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</si>
  <si>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</si>
  <si>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</si>
  <si>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</si>
  <si>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</si>
  <si>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</si>
  <si>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A Sci-fi play in several vignettes that will narrate an alternate history in the mid-20th century.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</si>
  <si>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</si>
  <si>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</si>
  <si>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</si>
  <si>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Award-winning OSR Performance Ensemble brings the creepy, unlikely, bittersweet, macabre &amp; beautiful world of Neil Gaiman to the stage.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</si>
  <si>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</si>
  <si>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</si>
  <si>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</si>
  <si>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</si>
  <si>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</si>
  <si>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2 world premieres:
HOW TO LIVE ON EARTH by MJ Kaufman
 / CAL IN CAMO by William Francis Hoffman
+ workshops of 7 more plays!</t>
  </si>
  <si>
    <t>Wake Up Call is a comedic play about a group of hotel employees working on Christmas Eve.</t>
  </si>
  <si>
    <t>Eyes Closed is a collaborative play and docudrama about New Yorkers and their dreams.</t>
  </si>
  <si>
    <t>A sci-fi thriller for the stage opening March 10 in Los Angeles.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</si>
  <si>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</si>
  <si>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</si>
  <si>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</si>
  <si>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</si>
  <si>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</si>
  <si>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</si>
  <si>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</si>
  <si>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</si>
  <si>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</si>
  <si>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</si>
  <si>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</si>
  <si>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</si>
  <si>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</si>
  <si>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</si>
  <si>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</si>
  <si>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</si>
  <si>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</si>
  <si>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</si>
  <si>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</si>
  <si>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</si>
  <si>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</si>
  <si>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</si>
  <si>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Can you ever truly feel what someone else is feeling?
Do you want to?</t>
  </si>
  <si>
    <t>Our 16th year promises to be bigger and better than ever but we need your help to bring the show to life!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</si>
  <si>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</si>
  <si>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</si>
  <si>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</si>
  <si>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</si>
  <si>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</si>
  <si>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</si>
  <si>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</si>
  <si>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</si>
  <si>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</si>
  <si>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</si>
  <si>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</si>
  <si>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</si>
  <si>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</si>
  <si>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</si>
  <si>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</si>
  <si>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</si>
  <si>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</si>
  <si>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</si>
  <si>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</si>
  <si>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</si>
  <si>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</si>
  <si>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We are raising funds for our second production. This will be the first NYC Equity production of THE DRESSER since 1982. www.TETCNY.org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</si>
  <si>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</si>
  <si>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</si>
  <si>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</si>
  <si>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</si>
  <si>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</si>
  <si>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</si>
  <si>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</si>
  <si>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</si>
  <si>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</si>
  <si>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</si>
  <si>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</si>
  <si>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</si>
  <si>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</si>
  <si>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</si>
  <si>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</si>
  <si>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</si>
  <si>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</si>
  <si>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</si>
  <si>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</si>
  <si>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An edgy, hilarious, compassionate and honest show to help caregivers find courage, trust their instincts and above all, to laugh.</t>
  </si>
  <si>
    <t>"3 Days In Savannah" explores the issues of love, racism, and regret while reminding us that, "life is a game and love is the prize."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</si>
  <si>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</si>
  <si>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</si>
  <si>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</si>
  <si>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</si>
  <si>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</si>
  <si>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</si>
  <si>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</si>
  <si>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We believe in the power of stories to change the world. Theatre that inspires transformation.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</si>
  <si>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</si>
  <si>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</si>
  <si>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</si>
  <si>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</si>
  <si>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</si>
  <si>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Help Strangeloop Theatre create and support new work by sponsoring our 2015-2016 season.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</si>
  <si>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</si>
  <si>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</si>
  <si>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</si>
  <si>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</si>
  <si>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</si>
  <si>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</si>
  <si>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</si>
  <si>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Help a non-profit community theatre create an unforgettable production of J.M. Barrie's classic play.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</si>
  <si>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</si>
  <si>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</si>
  <si>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</si>
  <si>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3 college grads struggling to fund their social network. 1 bratty blackmailing student. 1 dreamy Asian business man. 1 awesome play.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</si>
  <si>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</si>
  <si>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</si>
  <si>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</si>
  <si>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</si>
  <si>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</si>
  <si>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</si>
  <si>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</si>
  <si>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</si>
  <si>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</si>
  <si>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</si>
  <si>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hiSTORYstage presents a film noir-style comedy mystery with a Shakespearean twist performed as a 1944 radio drama.</t>
  </si>
  <si>
    <t>"Rainbowtown" is a new play for kids. Help us bring it to the Main Line during the 2014 Philadelphia Fringe Festival!</t>
  </si>
  <si>
    <t>We're mounting a theatrical adaptation of Lord of the Flies completely student directed, produced, designed, managed and performed.</t>
  </si>
  <si>
    <t>A hilarious comedy starring Sarah, a recent grad, who uses the magic of a mystical open mic to solve the problems of her relationships.</t>
  </si>
  <si>
    <t>Itâ€™s a celebration of our heritage. Well, not all of ours. If you live in Liberty Falls, itâ€™s yours. If you donâ€™t, then it's not.</t>
  </si>
  <si>
    <t>The Montclair Shakespeare Series presents staged readings of Shakespeare's work in historic venues throughout the summer in Montclair.</t>
  </si>
  <si>
    <t>A funny and moving new play about two families dealing with aging parents in very different ways!</t>
  </si>
  <si>
    <t>Help us take "She Has a Name", the human trafficking story of one victim, on tour to all over Northern and Central California.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</si>
  <si>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</si>
  <si>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</si>
  <si>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</si>
  <si>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</si>
  <si>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</si>
  <si>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</si>
  <si>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</si>
  <si>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Waterwell's New Works Lab @ PPAS is the country's leading development program for challenging new plays for young actors.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</si>
  <si>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</si>
  <si>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</si>
  <si>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</si>
  <si>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</si>
  <si>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</si>
  <si>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</si>
  <si>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</si>
  <si>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</si>
  <si>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</si>
  <si>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</si>
  <si>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</si>
  <si>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</si>
  <si>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</si>
  <si>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</si>
  <si>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</si>
  <si>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</si>
  <si>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</si>
  <si>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</si>
  <si>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</si>
  <si>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</si>
  <si>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</si>
  <si>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</si>
  <si>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</si>
  <si>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</si>
  <si>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</si>
  <si>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</si>
  <si>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</si>
  <si>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Why Do We Know More About Kim Kardashian Than Abigail Adams?  Let's produce and publish a play about women who MAKE and MADE history!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</si>
  <si>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</si>
  <si>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</si>
  <si>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</si>
  <si>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</si>
  <si>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</si>
  <si>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</si>
  <si>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</si>
  <si>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</si>
  <si>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</si>
  <si>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</si>
  <si>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Georgia is a play that looks at the taboo topic of rape in a relationship.  It's a play about perspectives and various viewpoints.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</si>
  <si>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</si>
  <si>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</si>
  <si>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</si>
  <si>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</si>
  <si>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GTP has been protected financially by The Director since 2012. Now it's time for the community. Do you want GTP? Are we worth it?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</si>
  <si>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</si>
  <si>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</si>
  <si>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</si>
  <si>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</si>
  <si>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</si>
  <si>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</si>
  <si>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</si>
  <si>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</si>
  <si>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</si>
  <si>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Dickhead is a play about one man's struggle with the dicks in his head. If you want to know more stop being a twat and put out...please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</si>
  <si>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</si>
  <si>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</si>
  <si>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</si>
  <si>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</si>
  <si>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</si>
  <si>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</si>
  <si>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</si>
  <si>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</si>
  <si>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</si>
  <si>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</si>
  <si>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One play.  Two theaters.  See the story from both sides and then decide for yourself - who are the BEASTS OF BAVERLY GROVE?</t>
  </si>
  <si>
    <t>A professionally directed/acted workshop &amp; reading for a new play depicting sexual addiction and its crippling effect on relationships.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</si>
  <si>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</si>
  <si>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</si>
  <si>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</si>
  <si>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</si>
  <si>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Partners w/the Black Arts &amp; Cultural Center; we use theatre to EDUCATE &amp; EMPOWER through diverse expressions of the human experience.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</si>
  <si>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</si>
  <si>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</si>
  <si>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</si>
  <si>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</si>
  <si>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A searing new play that takes  an unflinching look at the terrible costs of police shootings in the African American community.</t>
  </si>
  <si>
    <t>Ancient Greece. Giddy, champagne soaked debauchery celebrating the Trojan War's end leads to a shocking and deadly surprise.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</si>
  <si>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</si>
  <si>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</si>
  <si>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</si>
  <si>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</si>
  <si>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</si>
  <si>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UASPA is a performing arts high school producing its 2014 Theatre Showcase featuring our strongest performances and original work.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</si>
  <si>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</si>
  <si>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</si>
  <si>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A play by April Yvette Thompson. A Gullah Healer Woman and an Afro-Cuban Priest forge a new world of magic &amp; dreams in Jim Crow Miami.</t>
  </si>
  <si>
    <t>How You Kiss Me Is Not How I Like To Be Kissed
a new play by Dan Giles
coming to FringeNYC 2015
www.howyoukissme.com</t>
  </si>
  <si>
    <t>The Honeymoon is Over is a romantic comedy about a recently eloped couple learning the dynamics of living together for the first time.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</si>
  <si>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</si>
  <si>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</si>
  <si>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</si>
  <si>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</si>
  <si>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</si>
  <si>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</si>
  <si>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</si>
  <si>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Annabel Lost combines visual art and performance poetry to tell the story of two orphaned refugees, Quetzal and Rhime.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</si>
  <si>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</si>
  <si>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</si>
  <si>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The world premiere of a play, a true story about love, loss, and a man reaching back in time as the only way to move forward.</t>
  </si>
  <si>
    <t>See Theatre In A New Light</t>
  </si>
  <si>
    <t>After being officially selected for the 2015 FringeNYC Festival, we are looking for your help to put on this new and exciting play!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</si>
  <si>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</si>
  <si>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</si>
  <si>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</si>
  <si>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</si>
  <si>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</si>
  <si>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</si>
  <si>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</si>
  <si>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</si>
  <si>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</si>
  <si>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</si>
  <si>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</si>
  <si>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</si>
  <si>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</si>
  <si>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</si>
  <si>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</si>
  <si>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</si>
  <si>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</si>
  <si>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</si>
  <si>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</si>
  <si>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</si>
  <si>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One Shot Theatre Company is an organization that promotes youth theatre for social change, putting on shows that open a social dialogue</t>
  </si>
  <si>
    <t>Help Moth Live! Support Moth and its artist collective to achieve its 2014/15 season.</t>
  </si>
  <si>
    <t>A Chicago staged reading of Jim Cartwright's 1992 play-with-music, "The Rise and Fall of Little Voice."</t>
  </si>
  <si>
    <t>All aboard for the world premiere of a new steampunk-inspired train adventure play, written by Maggie Lee and directed by Amy Poisson!</t>
  </si>
  <si>
    <t>Life is hard when your own imaginary friend can't make time for you.</t>
  </si>
  <si>
    <t>We want you to analyze while we dramatize if people who romanticize can recognize true love in a disguise.</t>
  </si>
  <si>
    <t>AENY-Spanish Artists in NY brings Juan Diego Botto's "brilliant script" (El PaÃ­s) for "An Invisible Piece of this World" to the stage.</t>
  </si>
  <si>
    <t>An Original Short Play: two young women search for answers about sexuality, the history they are taught, and their animal instincts.</t>
  </si>
  <si>
    <t>Artistic Internship @ Ojai Playwrights Conference</t>
  </si>
  <si>
    <t>A stunning production of Michele Lowe's biting play, The Smell of the Kill.  Brought to you by Michael Sheeks and his friends &amp; heroes.</t>
  </si>
  <si>
    <t>Bring a touring character education play about making wise choices to elementary students in Kentuckiana. Vote Kylie for President!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</si>
  <si>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</si>
  <si>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</si>
  <si>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</si>
  <si>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</si>
  <si>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</si>
  <si>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</si>
  <si>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</si>
  <si>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</si>
  <si>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</si>
  <si>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</si>
  <si>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</si>
  <si>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</si>
  <si>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</si>
  <si>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</si>
  <si>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</si>
  <si>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</si>
  <si>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</si>
  <si>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</si>
  <si>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</si>
  <si>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</si>
  <si>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Dancing spirits and blood magic come together in-the-park to depict an image of retaliation against oppression in "The Tempest"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</si>
  <si>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</si>
  <si>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</si>
  <si>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</si>
  <si>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</si>
  <si>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</si>
  <si>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</si>
  <si>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</si>
  <si>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</si>
  <si>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</si>
  <si>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I am raising money to pay for the rights to produce Sylvia by A.R. Gurney. The show will be a fundraiser for Wayside Waifs.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</si>
  <si>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</si>
  <si>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</si>
  <si>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</si>
  <si>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</si>
  <si>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</si>
  <si>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</si>
  <si>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</si>
  <si>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</si>
  <si>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</si>
  <si>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</si>
  <si>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The ASU Theatre and Shakespeare Club presents Measure For Measure directed by Jordyn Ochser.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</si>
  <si>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</si>
  <si>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</si>
  <si>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</si>
  <si>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</si>
  <si>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</si>
  <si>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</si>
  <si>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</si>
  <si>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Theater students of UMass present a large-scale theater collaboration that will revolutionize the way you see Shakespeare.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</si>
  <si>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</si>
  <si>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</si>
  <si>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</si>
  <si>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</si>
  <si>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</si>
  <si>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Brooklyn Quartet, directed by reg e gaines, in a collaboration of ambitious and unique storytelling, live music and cinematic staging,</t>
  </si>
  <si>
    <t>Feed, a new play by Garrett Markgraf (based on the novel by M.T. Anderson), Directed by Anna Marck at Oakland University.</t>
  </si>
  <si>
    <t>A girl in Burkina Faso is more likely to marry than finish high school. Public theatre can promote the need for girls to stay in school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</si>
  <si>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</si>
  <si>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</si>
  <si>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</si>
  <si>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</si>
  <si>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</si>
  <si>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"The surveyor said the foundation was shaky". A woman finds what it means to rebuild her marriage.</t>
  </si>
  <si>
    <t>A futuristic and absurd style play, produced by Colectivo El Pozo, where the characters make a crucial decision. Written by R Dorantes.</t>
  </si>
  <si>
    <t>A play by award winning writer Eric Monte. 
"If they come back" follows the lives of two teenage boys during the civil rights movement.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</si>
  <si>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</si>
  <si>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</si>
  <si>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</si>
  <si>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</si>
  <si>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</si>
  <si>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</si>
  <si>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V-Day is a global activist movement to end violence against women and girls.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</si>
  <si>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</si>
  <si>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</si>
  <si>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</si>
  <si>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</si>
  <si>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</si>
  <si>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</si>
  <si>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</si>
  <si>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</si>
  <si>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</si>
  <si>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</si>
  <si>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</si>
  <si>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</si>
  <si>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A funny, moving, witty piece about a girl, her oboe, and her dreams.</t>
  </si>
  <si>
    <t>What do you know about Russian Culture? Our project helps the American children to find out about Russian literature.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</si>
  <si>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</si>
  <si>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</si>
  <si>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</si>
  <si>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</si>
  <si>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</si>
  <si>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</si>
  <si>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</si>
  <si>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</si>
  <si>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</si>
  <si>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</si>
  <si>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</si>
  <si>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Based on the novel â€œKnow Thy Lawâ€, this powerful play gives the insight and understanding of the power of knowing the law of the land.</t>
  </si>
  <si>
    <t>A play that will cover 4000 years of black history.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</si>
  <si>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</si>
  <si>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</si>
  <si>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</si>
  <si>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</si>
  <si>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</si>
  <si>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</si>
  <si>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</si>
  <si>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TDPF is a play about a woman named Lisa who devotes her life to her marriage and ministry â€”since it is a woman place says her husband.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</si>
  <si>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</si>
  <si>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</si>
  <si>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</si>
  <si>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</si>
  <si>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</si>
  <si>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</si>
  <si>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</si>
  <si>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</si>
  <si>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</si>
  <si>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</si>
  <si>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</si>
  <si>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</si>
  <si>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</si>
  <si>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</si>
  <si>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</si>
  <si>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</si>
  <si>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</si>
  <si>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</si>
  <si>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</si>
  <si>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</si>
  <si>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</si>
  <si>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</si>
  <si>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</si>
  <si>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</si>
  <si>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</si>
  <si>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</si>
  <si>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</si>
  <si>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</si>
  <si>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</si>
  <si>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</si>
  <si>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</si>
  <si>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</si>
  <si>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</si>
  <si>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</si>
  <si>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</si>
  <si>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</si>
  <si>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</si>
  <si>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</si>
  <si>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</si>
  <si>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</si>
  <si>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</si>
  <si>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</si>
  <si>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Itâ€™s your favorite classic with a twist. This summer, Chicago youth recreate Romeo and Juliet in The Mesh-n-Groove annual production!</t>
  </si>
  <si>
    <t>Donâ€™t miss Golden Threadâ€™s new family-friendly play with live music about Ziryab, the 9th century musician and cultural trailblazer!</t>
  </si>
  <si>
    <t>The	next	project on the	horizon is	renovation of the exterior	faÃ§ade of	the Spring Garden	Mill,	which is in need of paint and	repair.</t>
  </si>
  <si>
    <t>An evening of of stories based both in myth and truth.</t>
  </si>
  <si>
    <t>I love to write. I have written and published my first book and everyone that read it enjoyed it. My dream is to one day write movies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</si>
  <si>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</si>
  <si>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</si>
  <si>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</si>
  <si>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</si>
  <si>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The African tale of Anansi the Spider is that of a trickster who often uses cleverness and harmless jokes to get what he wants.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</si>
  <si>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</si>
  <si>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</si>
  <si>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</si>
  <si>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</si>
  <si>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</si>
  <si>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</si>
  <si>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</si>
  <si>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</si>
  <si>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JUNTO Productions is proud to present our first production, the premiere of The Connection, a play by Jeffrey Paul.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</si>
  <si>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</si>
  <si>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</si>
  <si>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</si>
  <si>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The true story of the romantic entanglements of Mary Shelley's parents. Anarchist; William Godwin &amp;, 1st feminist; Mary Wollstonecraft.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</si>
  <si>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</si>
  <si>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</si>
  <si>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</si>
  <si>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</si>
  <si>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</si>
  <si>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</si>
  <si>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</si>
  <si>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</si>
  <si>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</si>
  <si>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</si>
  <si>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</si>
  <si>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</si>
  <si>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</si>
  <si>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</si>
  <si>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</si>
  <si>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</si>
  <si>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</si>
  <si>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</si>
  <si>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</si>
  <si>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Acting group and production for inner city youth, about inner city youth. The problems and stuation that they see everyday.</t>
  </si>
  <si>
    <t>A bilingual play in The New Works Festival at UT that crosses cultures and explores what it means to be confident with who you are.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</si>
  <si>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</si>
  <si>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</si>
  <si>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</si>
  <si>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</si>
  <si>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</si>
  <si>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</si>
  <si>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I love you,he said,then he kissed her as her tears fell down.It was my fault but make up will fix it"she replied,then he hit her again!</t>
  </si>
  <si>
    <t>American Pride is a play centered on the Poetry of one Iraq War veteran, and follows her journey through war and back home.</t>
  </si>
  <si>
    <t>Help reveal the beauty of Islamic culture by launching this new adventure play celebrating Persian music, dance, and lore.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</si>
  <si>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</si>
  <si>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</si>
  <si>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</si>
  <si>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</si>
  <si>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</si>
  <si>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V-Day Southern Utah University 2015 and Second Studio Players presents: The Vagina Monologues</t>
  </si>
  <si>
    <t>OTHELLO, directed by Daniel Echevarria. A tragedy that highlights political corruption and the madness that can come out of love.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</si>
  <si>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</si>
  <si>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</si>
  <si>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</si>
  <si>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</si>
  <si>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</si>
  <si>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</si>
  <si>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</si>
  <si>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</si>
  <si>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</si>
  <si>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</si>
  <si>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</si>
  <si>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</si>
  <si>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</si>
  <si>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</si>
  <si>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Live at the Speakeasy with Ryan Anderson is a local talk show! Showcasing local artist, special guest, and talented bands.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</si>
  <si>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</si>
  <si>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</si>
  <si>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</si>
  <si>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</si>
  <si>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</si>
  <si>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</si>
  <si>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</si>
  <si>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</si>
  <si>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</si>
  <si>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</si>
  <si>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</si>
  <si>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</si>
  <si>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</si>
  <si>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</si>
  <si>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</si>
  <si>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</si>
  <si>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</si>
  <si>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</si>
  <si>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</si>
  <si>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currency</t>
  </si>
  <si>
    <t>USD</t>
  </si>
  <si>
    <t>deadline</t>
  </si>
  <si>
    <t>launched_at</t>
  </si>
  <si>
    <t>staff_pick</t>
  </si>
  <si>
    <t>backers_count</t>
  </si>
  <si>
    <t>spotlight</t>
  </si>
  <si>
    <t>theater/plays</t>
  </si>
  <si>
    <t>outcomes</t>
  </si>
  <si>
    <t>Category and Subcategory</t>
  </si>
  <si>
    <t>Percentage funded</t>
  </si>
  <si>
    <t>average donations</t>
  </si>
  <si>
    <t>theater</t>
  </si>
  <si>
    <t>plays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</si>
  <si>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</si>
  <si>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</si>
  <si>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</si>
  <si>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</si>
  <si>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</si>
  <si>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</si>
  <si>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</si>
  <si>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</si>
  <si>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</si>
  <si>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</si>
  <si>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</si>
  <si>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</si>
  <si>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</si>
  <si>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</si>
  <si>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</si>
  <si>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</si>
  <si>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</si>
  <si>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</si>
  <si>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</si>
  <si>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</si>
  <si>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</si>
  <si>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</si>
  <si>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</si>
  <si>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</si>
  <si>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</si>
  <si>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</si>
  <si>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</si>
  <si>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</si>
  <si>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</si>
  <si>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</si>
  <si>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</si>
  <si>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</si>
  <si>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</si>
  <si>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</si>
  <si>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</si>
  <si>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</si>
  <si>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</si>
  <si>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</si>
  <si>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</si>
  <si>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</si>
  <si>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</si>
  <si>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</si>
  <si>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</si>
  <si>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</si>
  <si>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</si>
  <si>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</si>
  <si>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</si>
  <si>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</si>
  <si>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</si>
  <si>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 xml:space="preserve">Number Failed </t>
  </si>
  <si>
    <t xml:space="preserve">Percentage Successful </t>
  </si>
  <si>
    <t xml:space="preserve">Total Projects </t>
  </si>
  <si>
    <t>Percentage Failed</t>
  </si>
  <si>
    <t>Percentage Canceled</t>
  </si>
  <si>
    <t>1000 to 4999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</si>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</sst>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3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3" fillId="0" borderId="0" xfId="0" applyNumberFormat="1" applyFont="1"/>
    <xf numFmtId="44" fontId="3" fillId="0" borderId="0" xfId="0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4">
    <dxf>
      <alignment horizontal="center"/>
    </dxf>
    <dxf>
      <alignment horizontal="center"/>
    </dxf>
    <dxf>
      <alignment horizontal="center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theme" Target="theme/theme1.xml"/><Relationship Id="rId2" Type="http://schemas.openxmlformats.org/officeDocument/2006/relationships/chartsheet" Target="chartsheets/sheet1.xml"/><Relationship Id="rId16" Type="http://schemas.openxmlformats.org/officeDocument/2006/relationships/pivotCacheDefinition" Target="pivotCache/pivotCacheDefinition5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7484160"/>
        <c:axId val="357489568"/>
      </c:barChart>
      <c:catAx>
        <c:axId val="35748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489568"/>
        <c:crosses val="autoZero"/>
        <c:auto val="1"/>
        <c:lblAlgn val="ctr"/>
        <c:lblOffset val="100"/>
        <c:noMultiLvlLbl val="0"/>
      </c:catAx>
      <c:valAx>
        <c:axId val="35748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48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66-46A6-B16F-5CBB7A19C38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66-46A6-B16F-5CBB7A19C38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66-46A6-B16F-5CBB7A19C385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66-46A6-B16F-5CBB7A19C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598688"/>
        <c:axId val="349607008"/>
      </c:lineChart>
      <c:catAx>
        <c:axId val="34959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607008"/>
        <c:crosses val="autoZero"/>
        <c:auto val="1"/>
        <c:lblAlgn val="ctr"/>
        <c:lblOffset val="100"/>
        <c:noMultiLvlLbl val="0"/>
      </c:catAx>
      <c:valAx>
        <c:axId val="34960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59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lvl ptCount="0"/>
      </cx:numDim>
    </cx:data>
    <cx:data id="1">
      <cx:numDim type="val">
        <cx:lvl ptCount="0"/>
      </cx:numDim>
    </cx:data>
  </cx:chartData>
  <cx:chart>
    <cx:title pos="t" align="ctr" overlay="0"/>
    <cx:plotArea>
      <cx:plotAreaRegion>
        <cx:series layoutId="boxWhisker" uniqueId="{5EFF48DF-F2AA-47D1-A56E-6053483784AC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40387E5-73FD-427A-BD94-FA13AF269CFB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D456F5C-DD0B-4AD6-BC41-772940C6D3E3}">
  <sheetPr/>
  <sheetViews>
    <sheetView zoomScale="6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0984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F81F759-7745-4D12-AA86-9C8EFAA7A7F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5FBAD32-F8C3-484A-A8FE-8D7F8766060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0984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158750</xdr:colOff>
      <xdr:row>1</xdr:row>
      <xdr:rowOff>130175</xdr:rowOff>
    </xdr:from>
    <xdr:to>
      <xdr:col>10</xdr:col>
      <xdr:colOff>571500</xdr:colOff>
      <xdr:row>16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EBEC2C-FD91-43C2-AE3B-2E0D6CAAFE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301625</xdr:colOff>
      <xdr:row>0</xdr:row>
      <xdr:rowOff>158750</xdr:rowOff>
    </xdr:from>
    <xdr:to>
      <xdr:col>14</xdr:col>
      <xdr:colOff>606425</xdr:colOff>
      <xdr:row>15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13D5A5-01BC-49E2-B27D-AFFF8ED72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ule%2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liverable 1"/>
      <sheetName val="Deliverable 2"/>
      <sheetName val="Chart"/>
    </sheetNames>
    <sheetDataSet>
      <sheetData sheetId="0" refreshError="1"/>
      <sheetData sheetId="1">
        <row r="4">
          <cell r="B4" t="str">
            <v>Column Labels</v>
          </cell>
        </row>
        <row r="5">
          <cell r="B5" t="str">
            <v>successful</v>
          </cell>
          <cell r="C5" t="str">
            <v>failed</v>
          </cell>
          <cell r="D5" t="str">
            <v>canceled</v>
          </cell>
        </row>
        <row r="6">
          <cell r="A6" t="str">
            <v>Jan</v>
          </cell>
          <cell r="B6">
            <v>56</v>
          </cell>
          <cell r="C6">
            <v>33</v>
          </cell>
          <cell r="D6">
            <v>7</v>
          </cell>
        </row>
        <row r="7">
          <cell r="A7" t="str">
            <v>Feb</v>
          </cell>
          <cell r="B7">
            <v>71</v>
          </cell>
          <cell r="C7">
            <v>39</v>
          </cell>
          <cell r="D7">
            <v>3</v>
          </cell>
        </row>
        <row r="8">
          <cell r="A8" t="str">
            <v>Mar</v>
          </cell>
          <cell r="B8">
            <v>56</v>
          </cell>
          <cell r="C8">
            <v>33</v>
          </cell>
          <cell r="D8">
            <v>3</v>
          </cell>
        </row>
        <row r="9">
          <cell r="A9" t="str">
            <v>Apr</v>
          </cell>
          <cell r="B9">
            <v>71</v>
          </cell>
          <cell r="C9">
            <v>40</v>
          </cell>
          <cell r="D9">
            <v>2</v>
          </cell>
        </row>
        <row r="10">
          <cell r="A10" t="str">
            <v>May</v>
          </cell>
          <cell r="B10">
            <v>111</v>
          </cell>
          <cell r="C10">
            <v>52</v>
          </cell>
          <cell r="D10">
            <v>3</v>
          </cell>
        </row>
        <row r="11">
          <cell r="A11" t="str">
            <v>Jun</v>
          </cell>
          <cell r="B11">
            <v>100</v>
          </cell>
          <cell r="C11">
            <v>49</v>
          </cell>
          <cell r="D11">
            <v>4</v>
          </cell>
        </row>
        <row r="12">
          <cell r="A12" t="str">
            <v>Jul</v>
          </cell>
          <cell r="B12">
            <v>87</v>
          </cell>
          <cell r="C12">
            <v>50</v>
          </cell>
          <cell r="D12">
            <v>1</v>
          </cell>
        </row>
        <row r="13">
          <cell r="A13" t="str">
            <v>Aug</v>
          </cell>
          <cell r="B13">
            <v>72</v>
          </cell>
          <cell r="C13">
            <v>47</v>
          </cell>
          <cell r="D13">
            <v>4</v>
          </cell>
        </row>
        <row r="14">
          <cell r="A14" t="str">
            <v>Sep</v>
          </cell>
          <cell r="B14">
            <v>59</v>
          </cell>
          <cell r="C14">
            <v>34</v>
          </cell>
          <cell r="D14">
            <v>4</v>
          </cell>
        </row>
        <row r="15">
          <cell r="A15" t="str">
            <v>Oct</v>
          </cell>
          <cell r="B15">
            <v>65</v>
          </cell>
          <cell r="C15">
            <v>50</v>
          </cell>
        </row>
        <row r="16">
          <cell r="A16" t="str">
            <v>Nov</v>
          </cell>
          <cell r="B16">
            <v>54</v>
          </cell>
          <cell r="C16">
            <v>31</v>
          </cell>
          <cell r="D16">
            <v>3</v>
          </cell>
        </row>
        <row r="17">
          <cell r="A17" t="str">
            <v>Dec</v>
          </cell>
          <cell r="B17">
            <v>37</v>
          </cell>
          <cell r="C17">
            <v>35</v>
          </cell>
          <cell r="D17">
            <v>3</v>
          </cell>
        </row>
        <row r="18">
          <cell r="A18" t="str">
            <v>Grand Total</v>
          </cell>
          <cell r="B18">
            <v>839</v>
          </cell>
          <cell r="C18">
            <v>493</v>
          </cell>
          <cell r="D18">
            <v>37</v>
          </cell>
        </row>
      </sheetData>
      <sheetData sheetId="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eps" refreshedDate="44569.56780902778" createdVersion="7" refreshedVersion="7" minRefreshableVersion="3" recordCount="4114" xr:uid="{EA143FF4-C725-46DD-99D9-4AAE24ED689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HALLAM new york SMART JACKET 2.0 for TRAVEL with 29 FUNCTION (Canceled)"/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s v="Suburban Legends: New Album"/>
        <s v="Innocents, a truly terrifying roleplaying game"/>
        <s v="THE 'mi8' RISES | The Best Wireless Duo Stereo Sound System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successful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wearables"/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43">
      <sharedItems containsSemiMixedTypes="0" containsString="0" containsNumber="1" containsInteger="1" minValue="0" maxValue="2260300"/>
    </cacheField>
    <cacheField name="average donations" numFmtId="44">
      <sharedItems containsSemiMixedTypes="0" containsString="0" containsNumber="1" minValue="0" maxValue="3304"/>
    </cacheField>
    <cacheField name="Parent Category" numFmtId="49">
      <sharedItems count="9">
        <s v="technology"/>
        <s v="film &amp; video"/>
        <s v="theater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wearables"/>
        <s v="television"/>
        <s v="shorts"/>
        <s v="science fiction"/>
        <s v="drama"/>
        <s v="documentary"/>
        <s v="animation"/>
        <s v="plays"/>
        <s v="web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eps" refreshedDate="44569.606748379629" createdVersion="7" refreshedVersion="7" minRefreshableVersion="3" recordCount="4114" xr:uid="{A07AEB3A-DEC0-4DA7-AF6F-4A6490260140}">
  <cacheSource type="worksheet">
    <worksheetSource ref="A1:S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successful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43">
      <sharedItems containsSemiMixedTypes="0" containsString="0" containsNumber="1" containsInteger="1" minValue="0" maxValue="2260300"/>
    </cacheField>
    <cacheField name="average donations" numFmtId="44">
      <sharedItems containsSemiMixedTypes="0" containsString="0" containsNumber="1" minValue="0" maxValue="3304"/>
    </cacheField>
    <cacheField name="Parent Category" numFmtId="49">
      <sharedItems count="9">
        <s v="technology"/>
        <s v="film &amp; video"/>
        <s v="theater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12-10T10:34:12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4-08-04T18:48:27"/>
        <d v="2017-03-06T18:01:30"/>
        <d v="2016-09-13T16:03:12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eps" refreshedDate="44570.469854745374" createdVersion="7" refreshedVersion="7" minRefreshableVersion="3" recordCount="4115" xr:uid="{0EB2555E-5C10-498B-BE1B-82E121BD5AE4}">
  <cacheSource type="worksheet">
    <worksheetSource ref="F1:S1048576" sheet="Sheet1"/>
  </cacheSource>
  <cacheFields count="16">
    <cacheField name="outcomes" numFmtId="0">
      <sharedItems containsBlank="1" count="5">
        <s v="canceled"/>
        <s v="successful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film &amp; video"/>
        <s v="theater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6-12-10T10:34:12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4-08-04T18:48:27"/>
        <d v="2017-03-06T18:01:30"/>
        <d v="2016-09-13T16:03:12"/>
        <m/>
      </sharedItems>
      <fieldGroup par="15" base="13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eps" refreshedDate="44571.404959837964" createdVersion="7" refreshedVersion="7" minRefreshableVersion="3" recordCount="12" xr:uid="{95B5A673-E814-4166-9DD4-D13C5AB1AADE}">
  <cacheSource type="worksheet">
    <worksheetSource ref="A6:E18" sheet="Deliverable 2"/>
  </cacheSource>
  <cacheFields count="5">
    <cacheField name="Jan" numFmtId="0">
      <sharedItems/>
    </cacheField>
    <cacheField name="56" numFmtId="0">
      <sharedItems containsSemiMixedTypes="0" containsString="0" containsNumber="1" containsInteger="1" minValue="37" maxValue="839"/>
    </cacheField>
    <cacheField name="33" numFmtId="0">
      <sharedItems containsSemiMixedTypes="0" containsString="0" containsNumber="1" containsInteger="1" minValue="31" maxValue="493"/>
    </cacheField>
    <cacheField name="7" numFmtId="0">
      <sharedItems containsString="0" containsBlank="1" containsNumber="1" containsInteger="1" minValue="1" maxValue="37"/>
    </cacheField>
    <cacheField name="96" numFmtId="0">
      <sharedItems containsSemiMixedTypes="0" containsString="0" containsNumber="1" containsInteger="1" minValue="75" maxValue="13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eps" refreshedDate="44571.410602083335" createdVersion="7" refreshedVersion="7" minRefreshableVersion="3" recordCount="4115" xr:uid="{072E6F0E-8FF7-4818-B901-BA62D1F7E876}">
  <cacheSource type="worksheet">
    <worksheetSource ref="D1:S1048576" sheet="Sheet1"/>
  </cacheSource>
  <cacheFields count="16"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/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12"/>
    <x v="0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0"/>
    <n v="21535"/>
    <n v="1389.36"/>
    <x v="0"/>
    <x v="0"/>
  </r>
  <r>
    <n v="0"/>
    <x v="1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x v="1"/>
    <n v="137"/>
    <n v="63.92"/>
    <x v="1"/>
    <x v="1"/>
  </r>
  <r>
    <n v="1"/>
    <x v="2"/>
    <s v="A Hannibal TV Show Fan Convention and Art Collective"/>
    <n v="10275"/>
    <n v="14653"/>
    <x v="1"/>
    <x v="0"/>
    <s v="USD"/>
    <n v="1488464683"/>
    <n v="1485872683"/>
    <b v="0"/>
    <n v="79"/>
    <b v="1"/>
    <x v="1"/>
    <n v="143"/>
    <n v="185.48"/>
    <x v="1"/>
    <x v="1"/>
  </r>
  <r>
    <n v="2"/>
    <x v="3"/>
    <s v="Completion fund for post-production for teaser of British crime/drama tv series about a girl who sells morals for money"/>
    <n v="500"/>
    <n v="525"/>
    <x v="1"/>
    <x v="1"/>
    <s v="GBP"/>
    <n v="1455555083"/>
    <n v="1454691083"/>
    <b v="0"/>
    <n v="35"/>
    <b v="1"/>
    <x v="1"/>
    <n v="105"/>
    <n v="15"/>
    <x v="1"/>
    <x v="1"/>
  </r>
  <r>
    <n v="3"/>
    <x v="4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x v="1"/>
    <n v="104"/>
    <n v="69.27"/>
    <x v="1"/>
    <x v="1"/>
  </r>
  <r>
    <n v="4"/>
    <x v="5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x v="1"/>
    <n v="123"/>
    <n v="190.55"/>
    <x v="1"/>
    <x v="1"/>
  </r>
  <r>
    <n v="5"/>
    <x v="6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x v="1"/>
    <n v="110"/>
    <n v="93.4"/>
    <x v="1"/>
    <x v="1"/>
  </r>
  <r>
    <n v="6"/>
    <x v="7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x v="1"/>
    <n v="106"/>
    <n v="146.88"/>
    <x v="1"/>
    <x v="1"/>
  </r>
  <r>
    <n v="7"/>
    <x v="8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x v="1"/>
    <n v="101"/>
    <n v="159.82"/>
    <x v="1"/>
    <x v="1"/>
  </r>
  <r>
    <n v="8"/>
    <x v="9"/>
    <s v="Help us raise the funds to film our pilot episode!"/>
    <n v="3500"/>
    <n v="3501.52"/>
    <x v="1"/>
    <x v="0"/>
    <s v="USD"/>
    <n v="1460754000"/>
    <n v="1460155212"/>
    <b v="0"/>
    <n v="12"/>
    <b v="1"/>
    <x v="1"/>
    <n v="100"/>
    <n v="291.79000000000002"/>
    <x v="1"/>
    <x v="1"/>
  </r>
  <r>
    <n v="9"/>
    <x v="10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x v="1"/>
    <n v="126"/>
    <n v="31.5"/>
    <x v="1"/>
    <x v="1"/>
  </r>
  <r>
    <n v="10"/>
    <x v="11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x v="1"/>
    <n v="101"/>
    <n v="158.68"/>
    <x v="1"/>
    <x v="1"/>
  </r>
  <r>
    <n v="11"/>
    <x v="12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x v="1"/>
    <n v="121"/>
    <n v="80.33"/>
    <x v="1"/>
    <x v="1"/>
  </r>
  <r>
    <n v="12"/>
    <x v="13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x v="1"/>
    <n v="165"/>
    <n v="59.96"/>
    <x v="1"/>
    <x v="1"/>
  </r>
  <r>
    <n v="13"/>
    <x v="14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x v="1"/>
    <n v="160"/>
    <n v="109.78"/>
    <x v="1"/>
    <x v="1"/>
  </r>
  <r>
    <n v="14"/>
    <x v="15"/>
    <s v="A highly charged post apocalyptic sci fi series that pulls no punches!"/>
    <n v="6000"/>
    <n v="6056"/>
    <x v="1"/>
    <x v="2"/>
    <s v="AUD"/>
    <n v="1405259940"/>
    <n v="1403051888"/>
    <b v="0"/>
    <n v="41"/>
    <b v="1"/>
    <x v="1"/>
    <n v="101"/>
    <n v="147.71"/>
    <x v="1"/>
    <x v="1"/>
  </r>
  <r>
    <n v="15"/>
    <x v="16"/>
    <s v="Cien&amp;Cia es un proyecto transmedia para televisiÃ³n; la finalidad de la venta de camisetas es financiar el reality (Factual)."/>
    <n v="2000"/>
    <n v="2132"/>
    <x v="1"/>
    <x v="3"/>
    <s v="EUR"/>
    <n v="1443384840"/>
    <n v="1441790658"/>
    <b v="0"/>
    <n v="98"/>
    <b v="1"/>
    <x v="1"/>
    <n v="107"/>
    <n v="21.76"/>
    <x v="1"/>
    <x v="1"/>
  </r>
  <r>
    <n v="16"/>
    <x v="17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x v="1"/>
    <n v="100"/>
    <n v="171.84"/>
    <x v="1"/>
    <x v="1"/>
  </r>
  <r>
    <n v="17"/>
    <x v="18"/>
    <s v="Uplifting English sitcom, a love letter to youthful exuberance that proves once and for all that none of us are ready for real life."/>
    <n v="1500"/>
    <n v="1510"/>
    <x v="1"/>
    <x v="1"/>
    <s v="GBP"/>
    <n v="1415126022"/>
    <n v="1412530422"/>
    <b v="0"/>
    <n v="36"/>
    <b v="1"/>
    <x v="1"/>
    <n v="101"/>
    <n v="41.94"/>
    <x v="1"/>
    <x v="1"/>
  </r>
  <r>
    <n v="18"/>
    <x v="19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x v="1"/>
    <n v="106"/>
    <n v="93.26"/>
    <x v="1"/>
    <x v="1"/>
  </r>
  <r>
    <n v="19"/>
    <x v="20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x v="1"/>
    <n v="145"/>
    <n v="56.14"/>
    <x v="1"/>
    <x v="1"/>
  </r>
  <r>
    <n v="20"/>
    <x v="21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x v="1"/>
    <n v="100"/>
    <n v="80.16"/>
    <x v="1"/>
    <x v="1"/>
  </r>
  <r>
    <n v="21"/>
    <x v="22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x v="1"/>
    <n v="109"/>
    <n v="199.9"/>
    <x v="1"/>
    <x v="1"/>
  </r>
  <r>
    <n v="22"/>
    <x v="23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x v="1"/>
    <n v="117"/>
    <n v="51.25"/>
    <x v="1"/>
    <x v="1"/>
  </r>
  <r>
    <n v="23"/>
    <x v="24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x v="1"/>
    <n v="119"/>
    <n v="103.04"/>
    <x v="1"/>
    <x v="1"/>
  </r>
  <r>
    <n v="24"/>
    <x v="25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x v="1"/>
    <n v="109"/>
    <n v="66.349999999999994"/>
    <x v="1"/>
    <x v="1"/>
  </r>
  <r>
    <n v="25"/>
    <x v="26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x v="1"/>
    <n v="133"/>
    <n v="57.14"/>
    <x v="1"/>
    <x v="1"/>
  </r>
  <r>
    <n v="26"/>
    <x v="27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x v="1"/>
    <n v="155"/>
    <n v="102.11"/>
    <x v="1"/>
    <x v="1"/>
  </r>
  <r>
    <n v="27"/>
    <x v="28"/>
    <s v="B-Rabbit is a hilarious depiction of immigrating to New Zealand and the life you desperately tried to leave behind."/>
    <n v="20000"/>
    <n v="22345"/>
    <x v="1"/>
    <x v="4"/>
    <s v="NZD"/>
    <n v="1416113833"/>
    <n v="1413518233"/>
    <b v="0"/>
    <n v="150"/>
    <b v="1"/>
    <x v="1"/>
    <n v="112"/>
    <n v="148.97"/>
    <x v="1"/>
    <x v="1"/>
  </r>
  <r>
    <n v="28"/>
    <x v="29"/>
    <s v="John and Brian are on a quest to change people's lives and rehabilitate dogs."/>
    <n v="12000"/>
    <n v="12042"/>
    <x v="1"/>
    <x v="0"/>
    <s v="USD"/>
    <n v="1450307284"/>
    <n v="1447715284"/>
    <b v="0"/>
    <n v="71"/>
    <b v="1"/>
    <x v="1"/>
    <n v="100"/>
    <n v="169.61"/>
    <x v="1"/>
    <x v="1"/>
  </r>
  <r>
    <n v="29"/>
    <x v="30"/>
    <s v="Genuine, no cliche Cop dramedy. Stories based on Adam's time as a Constable. What really goes on? Think you know the Police? Find out."/>
    <n v="3000"/>
    <n v="3700"/>
    <x v="1"/>
    <x v="1"/>
    <s v="GBP"/>
    <n v="1406045368"/>
    <n v="1403453368"/>
    <b v="0"/>
    <n v="117"/>
    <b v="1"/>
    <x v="1"/>
    <n v="123"/>
    <n v="31.62"/>
    <x v="1"/>
    <x v="1"/>
  </r>
  <r>
    <n v="30"/>
    <x v="31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x v="1"/>
    <n v="101"/>
    <n v="76.45"/>
    <x v="1"/>
    <x v="1"/>
  </r>
  <r>
    <n v="31"/>
    <x v="32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x v="1"/>
    <n v="100"/>
    <n v="13"/>
    <x v="1"/>
    <x v="1"/>
  </r>
  <r>
    <n v="32"/>
    <x v="33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x v="1"/>
    <n v="100"/>
    <n v="320.45"/>
    <x v="1"/>
    <x v="1"/>
  </r>
  <r>
    <n v="33"/>
    <x v="34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x v="1"/>
    <n v="102"/>
    <n v="83.75"/>
    <x v="1"/>
    <x v="1"/>
  </r>
  <r>
    <n v="34"/>
    <x v="35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x v="1"/>
    <n v="130"/>
    <n v="49.88"/>
    <x v="1"/>
    <x v="1"/>
  </r>
  <r>
    <n v="35"/>
    <x v="36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x v="1"/>
    <n v="167"/>
    <n v="59.46"/>
    <x v="1"/>
    <x v="1"/>
  </r>
  <r>
    <n v="36"/>
    <x v="37"/>
    <s v="A modern day priest makes an unusual discovery, setting off a chain of events."/>
    <n v="6000"/>
    <n v="8529"/>
    <x v="1"/>
    <x v="0"/>
    <s v="USD"/>
    <n v="1428128525"/>
    <n v="1425540125"/>
    <b v="0"/>
    <n v="44"/>
    <b v="1"/>
    <x v="1"/>
    <n v="142"/>
    <n v="193.84"/>
    <x v="1"/>
    <x v="1"/>
  </r>
  <r>
    <n v="37"/>
    <x v="38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x v="1"/>
    <n v="183"/>
    <n v="159.51"/>
    <x v="1"/>
    <x v="1"/>
  </r>
  <r>
    <n v="38"/>
    <x v="39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x v="1"/>
    <n v="110"/>
    <n v="41.68"/>
    <x v="1"/>
    <x v="1"/>
  </r>
  <r>
    <n v="39"/>
    <x v="40"/>
    <s v="Mystery-Drama Series. Following a shocking event, residents of a remote woodland community learn that some wounds never heal..."/>
    <n v="25000"/>
    <n v="32745"/>
    <x v="1"/>
    <x v="1"/>
    <s v="GBP"/>
    <n v="1401058740"/>
    <n v="1398388068"/>
    <b v="0"/>
    <n v="217"/>
    <b v="1"/>
    <x v="1"/>
    <n v="131"/>
    <n v="150.9"/>
    <x v="1"/>
    <x v="1"/>
  </r>
  <r>
    <n v="40"/>
    <x v="41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x v="1"/>
    <n v="101"/>
    <n v="126.69"/>
    <x v="1"/>
    <x v="1"/>
  </r>
  <r>
    <n v="41"/>
    <x v="42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x v="1"/>
    <n v="100"/>
    <n v="105.26"/>
    <x v="1"/>
    <x v="1"/>
  </r>
  <r>
    <n v="42"/>
    <x v="43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x v="1"/>
    <n v="142"/>
    <n v="117.51"/>
    <x v="1"/>
    <x v="1"/>
  </r>
  <r>
    <n v="43"/>
    <x v="44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x v="1"/>
    <n v="309"/>
    <n v="117.36"/>
    <x v="1"/>
    <x v="1"/>
  </r>
  <r>
    <n v="44"/>
    <x v="45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x v="1"/>
    <n v="100"/>
    <n v="133.33000000000001"/>
    <x v="1"/>
    <x v="1"/>
  </r>
  <r>
    <n v="45"/>
    <x v="46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x v="1"/>
    <n v="120"/>
    <n v="98.36"/>
    <x v="1"/>
    <x v="1"/>
  </r>
  <r>
    <n v="46"/>
    <x v="47"/>
    <s v="The legendary community TV programme Joy's World is in dire need of new equipment! We are hoping you can help."/>
    <n v="8400"/>
    <n v="8750"/>
    <x v="1"/>
    <x v="2"/>
    <s v="AUD"/>
    <n v="1450220974"/>
    <n v="1447628974"/>
    <b v="0"/>
    <n v="45"/>
    <b v="1"/>
    <x v="1"/>
    <n v="104"/>
    <n v="194.44"/>
    <x v="1"/>
    <x v="1"/>
  </r>
  <r>
    <n v="47"/>
    <x v="48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x v="1"/>
    <n v="108"/>
    <n v="76.87"/>
    <x v="1"/>
    <x v="1"/>
  </r>
  <r>
    <n v="48"/>
    <x v="49"/>
    <s v="With future neo-London as a backdrop to this new independent TV pilot, we investigate the bad and the corrupt that rule London."/>
    <n v="2000"/>
    <n v="2159"/>
    <x v="1"/>
    <x v="1"/>
    <s v="GBP"/>
    <n v="1425211200"/>
    <n v="1422534260"/>
    <b v="0"/>
    <n v="38"/>
    <b v="1"/>
    <x v="1"/>
    <n v="108"/>
    <n v="56.82"/>
    <x v="1"/>
    <x v="1"/>
  </r>
  <r>
    <n v="49"/>
    <x v="50"/>
    <s v="Driving Jersey is real people telling real stories."/>
    <n v="12000"/>
    <n v="12000"/>
    <x v="1"/>
    <x v="0"/>
    <s v="USD"/>
    <n v="1445660045"/>
    <n v="1443068045"/>
    <b v="0"/>
    <n v="87"/>
    <b v="1"/>
    <x v="1"/>
    <n v="100"/>
    <n v="137.93"/>
    <x v="1"/>
    <x v="1"/>
  </r>
  <r>
    <n v="50"/>
    <x v="51"/>
    <s v="A brand new dating show which helps one lucky lady find her Mr Right with difficult decisions to make along the way."/>
    <n v="600"/>
    <n v="600"/>
    <x v="1"/>
    <x v="1"/>
    <s v="GBP"/>
    <n v="1422637200"/>
    <n v="1419271458"/>
    <b v="0"/>
    <n v="22"/>
    <b v="1"/>
    <x v="1"/>
    <n v="100"/>
    <n v="27.27"/>
    <x v="1"/>
    <x v="1"/>
  </r>
  <r>
    <n v="51"/>
    <x v="52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x v="1"/>
    <n v="128"/>
    <n v="118.34"/>
    <x v="1"/>
    <x v="1"/>
  </r>
  <r>
    <n v="52"/>
    <x v="53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x v="1"/>
    <n v="116"/>
    <n v="223.48"/>
    <x v="1"/>
    <x v="1"/>
  </r>
  <r>
    <n v="53"/>
    <x v="54"/>
    <s v="Delicious TV's Vegan Mashup launching season two on public television"/>
    <n v="3000"/>
    <n v="3289"/>
    <x v="1"/>
    <x v="0"/>
    <s v="USD"/>
    <n v="1396648800"/>
    <n v="1395407445"/>
    <b v="0"/>
    <n v="117"/>
    <b v="1"/>
    <x v="1"/>
    <n v="110"/>
    <n v="28.11"/>
    <x v="1"/>
    <x v="1"/>
  </r>
  <r>
    <n v="54"/>
    <x v="55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x v="1"/>
    <n v="101"/>
    <n v="194.23"/>
    <x v="1"/>
    <x v="1"/>
  </r>
  <r>
    <n v="55"/>
    <x v="56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x v="1"/>
    <n v="129"/>
    <n v="128.94999999999999"/>
    <x v="1"/>
    <x v="1"/>
  </r>
  <r>
    <n v="56"/>
    <x v="57"/>
    <s v="We want to see more women's cycling on TV - and we need your help to make it happen!"/>
    <n v="8000"/>
    <n v="8581"/>
    <x v="1"/>
    <x v="1"/>
    <s v="GBP"/>
    <n v="1433779200"/>
    <n v="1432559424"/>
    <b v="0"/>
    <n v="174"/>
    <b v="1"/>
    <x v="1"/>
    <n v="107"/>
    <n v="49.32"/>
    <x v="1"/>
    <x v="1"/>
  </r>
  <r>
    <n v="57"/>
    <x v="58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x v="1"/>
    <n v="102"/>
    <n v="221.52"/>
    <x v="1"/>
    <x v="1"/>
  </r>
  <r>
    <n v="58"/>
    <x v="59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x v="1"/>
    <n v="103"/>
    <n v="137.21"/>
    <x v="1"/>
    <x v="1"/>
  </r>
  <r>
    <n v="59"/>
    <x v="60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x v="1"/>
    <n v="100"/>
    <n v="606.82000000000005"/>
    <x v="1"/>
    <x v="1"/>
  </r>
  <r>
    <n v="60"/>
    <x v="61"/>
    <s v="Set in a beautiful but desolate world, we see how loneliness can lead to friendship in unconventional ways."/>
    <n v="4500"/>
    <n v="4648.33"/>
    <x v="1"/>
    <x v="1"/>
    <s v="GBP"/>
    <n v="1395532800"/>
    <n v="1393882717"/>
    <b v="0"/>
    <n v="108"/>
    <b v="1"/>
    <x v="2"/>
    <n v="103"/>
    <n v="43.04"/>
    <x v="1"/>
    <x v="2"/>
  </r>
  <r>
    <n v="61"/>
    <x v="62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x v="2"/>
    <n v="148"/>
    <n v="322.39"/>
    <x v="1"/>
    <x v="2"/>
  </r>
  <r>
    <n v="62"/>
    <x v="63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x v="2"/>
    <n v="155"/>
    <n v="96.71"/>
    <x v="1"/>
    <x v="2"/>
  </r>
  <r>
    <n v="63"/>
    <x v="64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x v="2"/>
    <n v="114"/>
    <n v="35.47"/>
    <x v="1"/>
    <x v="2"/>
  </r>
  <r>
    <n v="64"/>
    <x v="65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x v="2"/>
    <n v="173"/>
    <n v="86.67"/>
    <x v="1"/>
    <x v="2"/>
  </r>
  <r>
    <n v="65"/>
    <x v="66"/>
    <s v="Help finish the short film Hello World. The story of an android in the broken home of a father &amp; son."/>
    <n v="7000"/>
    <n v="7527"/>
    <x v="1"/>
    <x v="5"/>
    <s v="CAD"/>
    <n v="1407736740"/>
    <n v="1405453354"/>
    <b v="0"/>
    <n v="57"/>
    <b v="1"/>
    <x v="2"/>
    <n v="108"/>
    <n v="132.05000000000001"/>
    <x v="1"/>
    <x v="2"/>
  </r>
  <r>
    <n v="66"/>
    <x v="67"/>
    <s v="A dark comedy set in the '60s about clinical depression and one night stands."/>
    <n v="2000"/>
    <n v="2372"/>
    <x v="1"/>
    <x v="0"/>
    <s v="USD"/>
    <n v="1468873420"/>
    <n v="1466281420"/>
    <b v="0"/>
    <n v="26"/>
    <b v="1"/>
    <x v="2"/>
    <n v="119"/>
    <n v="91.23"/>
    <x v="1"/>
    <x v="2"/>
  </r>
  <r>
    <n v="67"/>
    <x v="68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x v="2"/>
    <n v="116"/>
    <n v="116.25"/>
    <x v="1"/>
    <x v="2"/>
  </r>
  <r>
    <n v="68"/>
    <x v="69"/>
    <s v="Black Comedy by final year students at Leeds University. _x000a_'Bird watching, tea, seaside and murder. Just your average British holiday.'"/>
    <n v="600"/>
    <n v="763"/>
    <x v="1"/>
    <x v="1"/>
    <s v="GBP"/>
    <n v="1393162791"/>
    <n v="1390570791"/>
    <b v="0"/>
    <n v="36"/>
    <b v="1"/>
    <x v="2"/>
    <n v="127"/>
    <n v="21.19"/>
    <x v="1"/>
    <x v="2"/>
  </r>
  <r>
    <n v="69"/>
    <x v="70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x v="2"/>
    <n v="111"/>
    <n v="62.33"/>
    <x v="1"/>
    <x v="2"/>
  </r>
  <r>
    <n v="70"/>
    <x v="71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x v="2"/>
    <n v="127"/>
    <n v="37.409999999999997"/>
    <x v="1"/>
    <x v="2"/>
  </r>
  <r>
    <n v="71"/>
    <x v="72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x v="2"/>
    <n v="124"/>
    <n v="69.72"/>
    <x v="1"/>
    <x v="2"/>
  </r>
  <r>
    <n v="72"/>
    <x v="73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x v="2"/>
    <n v="108"/>
    <n v="58.17"/>
    <x v="1"/>
    <x v="2"/>
  </r>
  <r>
    <n v="73"/>
    <x v="74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x v="2"/>
    <n v="100"/>
    <n v="50"/>
    <x v="1"/>
    <x v="2"/>
  </r>
  <r>
    <n v="74"/>
    <x v="75"/>
    <s v="La nuit est devenue le lieu de la terreur. Alors qu'un couvre-feu est imposÃ©, une petite fille est enlevÃ©e par un rapace nocturne."/>
    <n v="500"/>
    <n v="564.66"/>
    <x v="1"/>
    <x v="6"/>
    <s v="EUR"/>
    <n v="1453376495"/>
    <n v="1450784495"/>
    <b v="0"/>
    <n v="29"/>
    <b v="1"/>
    <x v="2"/>
    <n v="113"/>
    <n v="19.47"/>
    <x v="1"/>
    <x v="2"/>
  </r>
  <r>
    <n v="75"/>
    <x v="76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x v="2"/>
    <n v="115"/>
    <n v="85.96"/>
    <x v="1"/>
    <x v="2"/>
  </r>
  <r>
    <n v="76"/>
    <x v="77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x v="2"/>
    <n v="153"/>
    <n v="30.67"/>
    <x v="1"/>
    <x v="2"/>
  </r>
  <r>
    <n v="77"/>
    <x v="78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x v="2"/>
    <n v="393"/>
    <n v="60.38"/>
    <x v="1"/>
    <x v="2"/>
  </r>
  <r>
    <n v="78"/>
    <x v="79"/>
    <s v="We reached our limits. Next steps are : 3 more shooting days + postproduction + cut + sound._x000a__x000a_We want to go to Cannes !_x000a__x000a_With you !"/>
    <n v="50"/>
    <n v="1351"/>
    <x v="1"/>
    <x v="6"/>
    <s v="EUR"/>
    <n v="1472751121"/>
    <n v="1471887121"/>
    <b v="0"/>
    <n v="35"/>
    <b v="1"/>
    <x v="2"/>
    <n v="2702"/>
    <n v="38.6"/>
    <x v="1"/>
    <x v="2"/>
  </r>
  <r>
    <n v="79"/>
    <x v="80"/>
    <s v="A short film about life, achieving your dreams, and overcoming hardship. We all have our mountain to climb."/>
    <n v="1300"/>
    <n v="1651"/>
    <x v="1"/>
    <x v="1"/>
    <s v="GBP"/>
    <n v="1398451093"/>
    <n v="1395859093"/>
    <b v="0"/>
    <n v="41"/>
    <b v="1"/>
    <x v="2"/>
    <n v="127"/>
    <n v="40.270000000000003"/>
    <x v="1"/>
    <x v="2"/>
  </r>
  <r>
    <n v="80"/>
    <x v="81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x v="2"/>
    <n v="107"/>
    <n v="273.83"/>
    <x v="1"/>
    <x v="2"/>
  </r>
  <r>
    <n v="81"/>
    <x v="82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x v="2"/>
    <n v="198"/>
    <n v="53.04"/>
    <x v="1"/>
    <x v="2"/>
  </r>
  <r>
    <n v="82"/>
    <x v="83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x v="2"/>
    <n v="100"/>
    <n v="40.01"/>
    <x v="1"/>
    <x v="2"/>
  </r>
  <r>
    <n v="83"/>
    <x v="84"/>
    <s v="Isaac, creator of the DreamMaker3000, finds love in his dreams with Mei his boss's wife who lives on the other side of the planet."/>
    <n v="200"/>
    <n v="205"/>
    <x v="1"/>
    <x v="1"/>
    <s v="GBP"/>
    <n v="1424604600"/>
    <n v="1423320389"/>
    <b v="0"/>
    <n v="13"/>
    <b v="1"/>
    <x v="2"/>
    <n v="103"/>
    <n v="15.77"/>
    <x v="1"/>
    <x v="2"/>
  </r>
  <r>
    <n v="84"/>
    <x v="85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x v="2"/>
    <n v="100"/>
    <n v="71.430000000000007"/>
    <x v="1"/>
    <x v="2"/>
  </r>
  <r>
    <n v="85"/>
    <x v="86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x v="2"/>
    <n v="126"/>
    <n v="71.709999999999994"/>
    <x v="1"/>
    <x v="2"/>
  </r>
  <r>
    <n v="86"/>
    <x v="87"/>
    <s v="Two women, two destinies connected by a letter. _x000a_Between Paris and Skopje a poetic outstanding story of true courage, love and hope."/>
    <n v="6000"/>
    <n v="6388"/>
    <x v="1"/>
    <x v="6"/>
    <s v="EUR"/>
    <n v="1451226045"/>
    <n v="1444828845"/>
    <b v="0"/>
    <n v="17"/>
    <b v="1"/>
    <x v="2"/>
    <n v="106"/>
    <n v="375.76"/>
    <x v="1"/>
    <x v="2"/>
  </r>
  <r>
    <n v="87"/>
    <x v="88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x v="2"/>
    <n v="105"/>
    <n v="104.6"/>
    <x v="1"/>
    <x v="2"/>
  </r>
  <r>
    <n v="88"/>
    <x v="89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x v="2"/>
    <n v="103"/>
    <n v="60"/>
    <x v="1"/>
    <x v="2"/>
  </r>
  <r>
    <n v="89"/>
    <x v="90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x v="2"/>
    <n v="115"/>
    <n v="123.29"/>
    <x v="1"/>
    <x v="2"/>
  </r>
  <r>
    <n v="90"/>
    <x v="91"/>
    <s v="We're looking for funding to help submit a short film to film festivals."/>
    <n v="500"/>
    <n v="502"/>
    <x v="1"/>
    <x v="0"/>
    <s v="USD"/>
    <n v="1310454499"/>
    <n v="1307862499"/>
    <b v="0"/>
    <n v="16"/>
    <b v="1"/>
    <x v="2"/>
    <n v="100"/>
    <n v="31.38"/>
    <x v="1"/>
    <x v="2"/>
  </r>
  <r>
    <n v="91"/>
    <x v="92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x v="2"/>
    <n v="120"/>
    <n v="78.260000000000005"/>
    <x v="1"/>
    <x v="2"/>
  </r>
  <r>
    <n v="92"/>
    <x v="93"/>
    <s v="Euphoria is an adventure film that follows adrenaline filled athletes on their hunt for the sublime while balancing family and careers."/>
    <n v="5000"/>
    <n v="5260"/>
    <x v="1"/>
    <x v="5"/>
    <s v="CAD"/>
    <n v="1485936000"/>
    <n v="1481949983"/>
    <b v="0"/>
    <n v="43"/>
    <b v="1"/>
    <x v="2"/>
    <n v="105"/>
    <n v="122.33"/>
    <x v="1"/>
    <x v="2"/>
  </r>
  <r>
    <n v="93"/>
    <x v="94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x v="2"/>
    <n v="111"/>
    <n v="73.73"/>
    <x v="1"/>
    <x v="2"/>
  </r>
  <r>
    <n v="94"/>
    <x v="95"/>
    <s v="Nathan has his ideal job, the opportunity to see his dream girl on a daily basis. The local bully Jake aims to change all that."/>
    <n v="250"/>
    <n v="260"/>
    <x v="1"/>
    <x v="1"/>
    <s v="GBP"/>
    <n v="1396890822"/>
    <n v="1395162822"/>
    <b v="0"/>
    <n v="12"/>
    <b v="1"/>
    <x v="2"/>
    <n v="104"/>
    <n v="21.67"/>
    <x v="1"/>
    <x v="2"/>
  </r>
  <r>
    <n v="95"/>
    <x v="96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x v="2"/>
    <n v="131"/>
    <n v="21.9"/>
    <x v="1"/>
    <x v="2"/>
  </r>
  <r>
    <n v="96"/>
    <x v="97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x v="2"/>
    <n v="115"/>
    <n v="50.59"/>
    <x v="1"/>
    <x v="2"/>
  </r>
  <r>
    <n v="97"/>
    <x v="98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x v="2"/>
    <n v="106"/>
    <n v="53.13"/>
    <x v="1"/>
    <x v="2"/>
  </r>
  <r>
    <n v="98"/>
    <x v="99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x v="2"/>
    <n v="106"/>
    <n v="56.67"/>
    <x v="1"/>
    <x v="2"/>
  </r>
  <r>
    <n v="99"/>
    <x v="100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x v="2"/>
    <n v="106"/>
    <n v="40.78"/>
    <x v="1"/>
    <x v="2"/>
  </r>
  <r>
    <n v="100"/>
    <x v="101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x v="2"/>
    <n v="100"/>
    <n v="192.31"/>
    <x v="1"/>
    <x v="2"/>
  </r>
  <r>
    <n v="101"/>
    <x v="102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x v="2"/>
    <n v="100"/>
    <n v="100"/>
    <x v="1"/>
    <x v="2"/>
  </r>
  <r>
    <n v="102"/>
    <x v="103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x v="2"/>
    <n v="128"/>
    <n v="117.92"/>
    <x v="1"/>
    <x v="2"/>
  </r>
  <r>
    <n v="103"/>
    <x v="104"/>
    <s v="Three friends in their twenties are trying to do the impossible - have fun on a casual Friday night."/>
    <n v="1300"/>
    <n v="1367"/>
    <x v="1"/>
    <x v="1"/>
    <s v="GBP"/>
    <n v="1394220030"/>
    <n v="1392232830"/>
    <b v="0"/>
    <n v="49"/>
    <b v="1"/>
    <x v="2"/>
    <n v="105"/>
    <n v="27.9"/>
    <x v="1"/>
    <x v="2"/>
  </r>
  <r>
    <n v="104"/>
    <x v="105"/>
    <s v="UCF short film about an old man, his love for music, and his misplaced trumpet.  "/>
    <n v="500"/>
    <n v="600"/>
    <x v="1"/>
    <x v="0"/>
    <s v="USD"/>
    <n v="1301792400"/>
    <n v="1299775266"/>
    <b v="0"/>
    <n v="10"/>
    <b v="1"/>
    <x v="2"/>
    <n v="120"/>
    <n v="60"/>
    <x v="1"/>
    <x v="2"/>
  </r>
  <r>
    <n v="105"/>
    <x v="106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x v="2"/>
    <n v="107"/>
    <n v="39.380000000000003"/>
    <x v="1"/>
    <x v="2"/>
  </r>
  <r>
    <n v="106"/>
    <x v="107"/>
    <s v="A Boy. A Girl. A Car. A Serial Killer."/>
    <n v="5000"/>
    <n v="5025"/>
    <x v="1"/>
    <x v="0"/>
    <s v="USD"/>
    <n v="1333391901"/>
    <n v="1332182301"/>
    <b v="0"/>
    <n v="27"/>
    <b v="1"/>
    <x v="2"/>
    <n v="101"/>
    <n v="186.11"/>
    <x v="1"/>
    <x v="2"/>
  </r>
  <r>
    <n v="107"/>
    <x v="108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x v="2"/>
    <n v="102"/>
    <n v="111.38"/>
    <x v="1"/>
    <x v="2"/>
  </r>
  <r>
    <n v="108"/>
    <x v="109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x v="2"/>
    <n v="247"/>
    <n v="78.72"/>
    <x v="1"/>
    <x v="2"/>
  </r>
  <r>
    <n v="109"/>
    <x v="110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x v="2"/>
    <n v="220"/>
    <n v="46.7"/>
    <x v="1"/>
    <x v="2"/>
  </r>
  <r>
    <n v="110"/>
    <x v="111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x v="2"/>
    <n v="131"/>
    <n v="65.38"/>
    <x v="1"/>
    <x v="2"/>
  </r>
  <r>
    <n v="111"/>
    <x v="112"/>
    <s v="Two actors, one bookie and a very bad day.  Judi Dench is Cool in Person is fast, funny and only a little bit nasty."/>
    <n v="3500"/>
    <n v="5410"/>
    <x v="1"/>
    <x v="2"/>
    <s v="AUD"/>
    <n v="1433059187"/>
    <n v="1430467187"/>
    <b v="0"/>
    <n v="53"/>
    <b v="1"/>
    <x v="2"/>
    <n v="155"/>
    <n v="102.08"/>
    <x v="1"/>
    <x v="2"/>
  </r>
  <r>
    <n v="112"/>
    <x v="113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x v="2"/>
    <n v="104"/>
    <n v="64.2"/>
    <x v="1"/>
    <x v="2"/>
  </r>
  <r>
    <n v="113"/>
    <x v="114"/>
    <s v="A living memorial for all those dealing with trauma, grief and loss."/>
    <n v="5000"/>
    <n v="7050"/>
    <x v="1"/>
    <x v="0"/>
    <s v="USD"/>
    <n v="1312642800"/>
    <n v="1311963128"/>
    <b v="0"/>
    <n v="78"/>
    <b v="1"/>
    <x v="2"/>
    <n v="141"/>
    <n v="90.38"/>
    <x v="1"/>
    <x v="2"/>
  </r>
  <r>
    <n v="114"/>
    <x v="115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x v="2"/>
    <n v="103"/>
    <n v="88.57"/>
    <x v="1"/>
    <x v="2"/>
  </r>
  <r>
    <n v="115"/>
    <x v="116"/>
    <s v="Never judge a book (or a lover) by their cover."/>
    <n v="450"/>
    <n v="632"/>
    <x v="1"/>
    <x v="0"/>
    <s v="USD"/>
    <n v="1328377444"/>
    <n v="1326217444"/>
    <b v="0"/>
    <n v="22"/>
    <b v="1"/>
    <x v="2"/>
    <n v="140"/>
    <n v="28.73"/>
    <x v="1"/>
    <x v="2"/>
  </r>
  <r>
    <n v="116"/>
    <x v="117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x v="2"/>
    <n v="114"/>
    <n v="69.790000000000006"/>
    <x v="1"/>
    <x v="2"/>
  </r>
  <r>
    <n v="117"/>
    <x v="118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x v="2"/>
    <n v="100"/>
    <n v="167.49"/>
    <x v="1"/>
    <x v="2"/>
  </r>
  <r>
    <n v="118"/>
    <x v="119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x v="2"/>
    <n v="113"/>
    <n v="144.91"/>
    <x v="1"/>
    <x v="2"/>
  </r>
  <r>
    <n v="119"/>
    <x v="120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x v="2"/>
    <n v="105"/>
    <n v="91.84"/>
    <x v="1"/>
    <x v="2"/>
  </r>
  <r>
    <n v="120"/>
    <x v="121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x v="3"/>
    <n v="0"/>
    <n v="10"/>
    <x v="1"/>
    <x v="3"/>
  </r>
  <r>
    <n v="121"/>
    <x v="122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3"/>
    <n v="0"/>
    <n v="1"/>
    <x v="1"/>
    <x v="3"/>
  </r>
  <r>
    <n v="122"/>
    <x v="123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3"/>
    <n v="0"/>
    <n v="0"/>
    <x v="1"/>
    <x v="3"/>
  </r>
  <r>
    <n v="123"/>
    <x v="124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3"/>
    <n v="0"/>
    <n v="25.17"/>
    <x v="1"/>
    <x v="3"/>
  </r>
  <r>
    <n v="124"/>
    <x v="125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3"/>
    <n v="0"/>
    <n v="0"/>
    <x v="1"/>
    <x v="3"/>
  </r>
  <r>
    <n v="125"/>
    <x v="126"/>
    <s v="Due to my little sister finally having recovered from her surgery we can finally make our movie if we can get even a little help to pay"/>
    <n v="500"/>
    <n v="70"/>
    <x v="0"/>
    <x v="5"/>
    <s v="CAD"/>
    <n v="1486165880"/>
    <n v="1480981880"/>
    <b v="0"/>
    <n v="6"/>
    <b v="0"/>
    <x v="3"/>
    <n v="14"/>
    <n v="11.67"/>
    <x v="1"/>
    <x v="3"/>
  </r>
  <r>
    <n v="126"/>
    <x v="127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3"/>
    <n v="6"/>
    <n v="106.69"/>
    <x v="1"/>
    <x v="3"/>
  </r>
  <r>
    <n v="127"/>
    <x v="128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3"/>
    <n v="2"/>
    <n v="47.5"/>
    <x v="1"/>
    <x v="3"/>
  </r>
  <r>
    <n v="128"/>
    <x v="129"/>
    <s v="A Science Fiction film filled with entertainment and Excitement"/>
    <n v="100000"/>
    <n v="1867"/>
    <x v="0"/>
    <x v="0"/>
    <s v="USD"/>
    <n v="1476941293"/>
    <n v="1473917293"/>
    <b v="0"/>
    <n v="6"/>
    <b v="0"/>
    <x v="3"/>
    <n v="2"/>
    <n v="311.17"/>
    <x v="1"/>
    <x v="3"/>
  </r>
  <r>
    <n v="129"/>
    <x v="130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3"/>
    <n v="0"/>
    <n v="0"/>
    <x v="1"/>
    <x v="3"/>
  </r>
  <r>
    <n v="130"/>
    <x v="131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x v="3"/>
    <n v="0"/>
    <n v="0"/>
    <x v="1"/>
    <x v="3"/>
  </r>
  <r>
    <n v="131"/>
    <x v="132"/>
    <s v="I"/>
    <n v="1200"/>
    <n v="0"/>
    <x v="0"/>
    <x v="0"/>
    <s v="USD"/>
    <n v="1467763200"/>
    <n v="1466453161"/>
    <b v="0"/>
    <n v="0"/>
    <b v="0"/>
    <x v="3"/>
    <n v="0"/>
    <n v="0"/>
    <x v="1"/>
    <x v="3"/>
  </r>
  <r>
    <n v="132"/>
    <x v="133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3"/>
    <n v="10"/>
    <n v="94.51"/>
    <x v="1"/>
    <x v="3"/>
  </r>
  <r>
    <n v="133"/>
    <x v="134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3"/>
    <n v="0"/>
    <n v="0"/>
    <x v="1"/>
    <x v="3"/>
  </r>
  <r>
    <n v="134"/>
    <x v="135"/>
    <s v="steampunk  remake of &quot;a Christmas carol&quot;"/>
    <n v="5000"/>
    <n v="0"/>
    <x v="0"/>
    <x v="0"/>
    <s v="USD"/>
    <n v="1441386000"/>
    <n v="1438811418"/>
    <b v="0"/>
    <n v="0"/>
    <b v="0"/>
    <x v="3"/>
    <n v="0"/>
    <n v="0"/>
    <x v="1"/>
    <x v="3"/>
  </r>
  <r>
    <n v="135"/>
    <x v="136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3"/>
    <n v="13"/>
    <n v="80.599999999999994"/>
    <x v="1"/>
    <x v="3"/>
  </r>
  <r>
    <n v="136"/>
    <x v="137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3"/>
    <n v="0"/>
    <n v="0"/>
    <x v="1"/>
    <x v="3"/>
  </r>
  <r>
    <n v="137"/>
    <x v="138"/>
    <s v="An unofficial sequel to the independent 2015 fan film Predator: Dark ages. Set in 2141 we follow the crew of the cargoship Centurion"/>
    <n v="55000"/>
    <n v="0"/>
    <x v="0"/>
    <x v="8"/>
    <s v="DKK"/>
    <n v="1444657593"/>
    <n v="1440337593"/>
    <b v="0"/>
    <n v="0"/>
    <b v="0"/>
    <x v="3"/>
    <n v="0"/>
    <n v="0"/>
    <x v="1"/>
    <x v="3"/>
  </r>
  <r>
    <n v="138"/>
    <x v="139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3"/>
    <n v="3"/>
    <n v="81.239999999999995"/>
    <x v="1"/>
    <x v="3"/>
  </r>
  <r>
    <n v="139"/>
    <x v="140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3"/>
    <n v="100"/>
    <n v="500"/>
    <x v="1"/>
    <x v="3"/>
  </r>
  <r>
    <n v="140"/>
    <x v="141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3"/>
    <n v="0"/>
    <n v="0"/>
    <x v="1"/>
    <x v="3"/>
  </r>
  <r>
    <n v="141"/>
    <x v="142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3"/>
    <n v="11"/>
    <n v="46.18"/>
    <x v="1"/>
    <x v="3"/>
  </r>
  <r>
    <n v="142"/>
    <x v="143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3"/>
    <n v="0"/>
    <n v="10"/>
    <x v="1"/>
    <x v="3"/>
  </r>
  <r>
    <n v="143"/>
    <x v="144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x v="3"/>
    <n v="0"/>
    <n v="0"/>
    <x v="1"/>
    <x v="3"/>
  </r>
  <r>
    <n v="144"/>
    <x v="145"/>
    <s v="A film about a collapsing food industry, a lonely farmer and a lonely botanist needs your help to finish post-production!"/>
    <n v="7500"/>
    <n v="2070"/>
    <x v="0"/>
    <x v="5"/>
    <s v="CAD"/>
    <n v="1428945472"/>
    <n v="1423765072"/>
    <b v="0"/>
    <n v="37"/>
    <b v="0"/>
    <x v="3"/>
    <n v="28"/>
    <n v="55.95"/>
    <x v="1"/>
    <x v="3"/>
  </r>
  <r>
    <n v="145"/>
    <x v="146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3"/>
    <n v="8"/>
    <n v="37.56"/>
    <x v="1"/>
    <x v="3"/>
  </r>
  <r>
    <n v="146"/>
    <x v="147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3"/>
    <n v="1"/>
    <n v="38.33"/>
    <x v="1"/>
    <x v="3"/>
  </r>
  <r>
    <n v="147"/>
    <x v="148"/>
    <s v="Film makers catch live footage beyond their wildest dreams."/>
    <n v="7000"/>
    <n v="0"/>
    <x v="0"/>
    <x v="1"/>
    <s v="GBP"/>
    <n v="1420741080"/>
    <n v="1417026340"/>
    <b v="0"/>
    <n v="0"/>
    <b v="0"/>
    <x v="3"/>
    <n v="0"/>
    <n v="0"/>
    <x v="1"/>
    <x v="3"/>
  </r>
  <r>
    <n v="148"/>
    <x v="149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3"/>
    <n v="0"/>
    <n v="20"/>
    <x v="1"/>
    <x v="3"/>
  </r>
  <r>
    <n v="149"/>
    <x v="150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3"/>
    <n v="1"/>
    <n v="15.33"/>
    <x v="1"/>
    <x v="3"/>
  </r>
  <r>
    <n v="150"/>
    <x v="151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3"/>
    <n v="23"/>
    <n v="449.43"/>
    <x v="1"/>
    <x v="3"/>
  </r>
  <r>
    <n v="151"/>
    <x v="152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x v="3"/>
    <n v="0"/>
    <n v="28"/>
    <x v="1"/>
    <x v="3"/>
  </r>
  <r>
    <n v="152"/>
    <x v="153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3"/>
    <n v="0"/>
    <n v="15"/>
    <x v="1"/>
    <x v="3"/>
  </r>
  <r>
    <n v="153"/>
    <x v="154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3"/>
    <n v="1"/>
    <n v="35.9"/>
    <x v="1"/>
    <x v="3"/>
  </r>
  <r>
    <n v="154"/>
    <x v="155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3"/>
    <n v="3"/>
    <n v="13.33"/>
    <x v="1"/>
    <x v="3"/>
  </r>
  <r>
    <n v="155"/>
    <x v="156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3"/>
    <n v="0"/>
    <n v="20.25"/>
    <x v="1"/>
    <x v="3"/>
  </r>
  <r>
    <n v="156"/>
    <x v="157"/>
    <s v="A short science-fiction film about an underground network of human-animal hybrids &amp; their struggle with oppression &amp; marginalization."/>
    <n v="35000"/>
    <n v="1785"/>
    <x v="0"/>
    <x v="5"/>
    <s v="CAD"/>
    <n v="1407034796"/>
    <n v="1401850796"/>
    <b v="0"/>
    <n v="15"/>
    <b v="0"/>
    <x v="3"/>
    <n v="5"/>
    <n v="119"/>
    <x v="1"/>
    <x v="3"/>
  </r>
  <r>
    <n v="157"/>
    <x v="158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3"/>
    <n v="0"/>
    <n v="4"/>
    <x v="1"/>
    <x v="3"/>
  </r>
  <r>
    <n v="158"/>
    <x v="159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3"/>
    <n v="0"/>
    <n v="0"/>
    <x v="1"/>
    <x v="3"/>
  </r>
  <r>
    <n v="159"/>
    <x v="160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3"/>
    <n v="0"/>
    <n v="10"/>
    <x v="1"/>
    <x v="3"/>
  </r>
  <r>
    <n v="160"/>
    <x v="161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4"/>
    <n v="0"/>
    <n v="0"/>
    <x v="1"/>
    <x v="4"/>
  </r>
  <r>
    <n v="161"/>
    <x v="162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4"/>
    <n v="0"/>
    <n v="5"/>
    <x v="1"/>
    <x v="4"/>
  </r>
  <r>
    <n v="162"/>
    <x v="163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4"/>
    <n v="16"/>
    <n v="43.5"/>
    <x v="1"/>
    <x v="4"/>
  </r>
  <r>
    <n v="163"/>
    <x v="164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4"/>
    <n v="0"/>
    <n v="0"/>
    <x v="1"/>
    <x v="4"/>
  </r>
  <r>
    <n v="164"/>
    <x v="165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4"/>
    <n v="1"/>
    <n v="91.43"/>
    <x v="1"/>
    <x v="4"/>
  </r>
  <r>
    <n v="165"/>
    <x v="166"/>
    <s v="A teacher. A boy. The beach and a heatwave that drove them all insane."/>
    <n v="17000"/>
    <n v="0"/>
    <x v="2"/>
    <x v="1"/>
    <s v="GBP"/>
    <n v="1452613724"/>
    <n v="1450021724"/>
    <b v="0"/>
    <n v="0"/>
    <b v="0"/>
    <x v="4"/>
    <n v="0"/>
    <n v="0"/>
    <x v="1"/>
    <x v="4"/>
  </r>
  <r>
    <n v="166"/>
    <x v="167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4"/>
    <n v="60"/>
    <n v="3000"/>
    <x v="1"/>
    <x v="4"/>
  </r>
  <r>
    <n v="167"/>
    <x v="168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4"/>
    <n v="0"/>
    <n v="5.5"/>
    <x v="1"/>
    <x v="4"/>
  </r>
  <r>
    <n v="168"/>
    <x v="169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4"/>
    <n v="4"/>
    <n v="108.33"/>
    <x v="1"/>
    <x v="4"/>
  </r>
  <r>
    <n v="169"/>
    <x v="170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4"/>
    <n v="22"/>
    <n v="56"/>
    <x v="1"/>
    <x v="4"/>
  </r>
  <r>
    <n v="170"/>
    <x v="171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4"/>
    <n v="3"/>
    <n v="32.5"/>
    <x v="1"/>
    <x v="4"/>
  </r>
  <r>
    <n v="171"/>
    <x v="172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4"/>
    <n v="0"/>
    <n v="1"/>
    <x v="1"/>
    <x v="4"/>
  </r>
  <r>
    <n v="172"/>
    <x v="173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4"/>
    <n v="0"/>
    <n v="0"/>
    <x v="1"/>
    <x v="4"/>
  </r>
  <r>
    <n v="173"/>
    <x v="174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4"/>
    <n v="0"/>
    <n v="0"/>
    <x v="1"/>
    <x v="4"/>
  </r>
  <r>
    <n v="174"/>
    <x v="175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4"/>
    <n v="0"/>
    <n v="0"/>
    <x v="1"/>
    <x v="4"/>
  </r>
  <r>
    <n v="175"/>
    <x v="176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4"/>
    <n v="6"/>
    <n v="49.88"/>
    <x v="1"/>
    <x v="4"/>
  </r>
  <r>
    <n v="176"/>
    <x v="177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4"/>
    <n v="0"/>
    <n v="0"/>
    <x v="1"/>
    <x v="4"/>
  </r>
  <r>
    <n v="177"/>
    <x v="178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4"/>
    <n v="40"/>
    <n v="25.71"/>
    <x v="1"/>
    <x v="4"/>
  </r>
  <r>
    <n v="178"/>
    <x v="179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4"/>
    <n v="0"/>
    <n v="0"/>
    <x v="1"/>
    <x v="4"/>
  </r>
  <r>
    <n v="179"/>
    <x v="180"/>
    <s v="A feature-length film about how three people survive in a diseased world."/>
    <n v="1000"/>
    <n v="200"/>
    <x v="2"/>
    <x v="0"/>
    <s v="USD"/>
    <n v="1457056555"/>
    <n v="1454464555"/>
    <b v="0"/>
    <n v="2"/>
    <b v="0"/>
    <x v="4"/>
    <n v="20"/>
    <n v="100"/>
    <x v="1"/>
    <x v="4"/>
  </r>
  <r>
    <n v="180"/>
    <x v="181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4"/>
    <n v="33"/>
    <n v="30.85"/>
    <x v="1"/>
    <x v="4"/>
  </r>
  <r>
    <n v="181"/>
    <x v="182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4"/>
    <n v="21"/>
    <n v="180.5"/>
    <x v="1"/>
    <x v="4"/>
  </r>
  <r>
    <n v="182"/>
    <x v="183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4"/>
    <n v="0"/>
    <n v="0"/>
    <x v="1"/>
    <x v="4"/>
  </r>
  <r>
    <n v="183"/>
    <x v="184"/>
    <s v="Don't kill me until I meet my Dad"/>
    <n v="12500"/>
    <n v="4482"/>
    <x v="2"/>
    <x v="1"/>
    <s v="GBP"/>
    <n v="1417033610"/>
    <n v="1414438010"/>
    <b v="0"/>
    <n v="12"/>
    <b v="0"/>
    <x v="4"/>
    <n v="36"/>
    <n v="373.5"/>
    <x v="1"/>
    <x v="4"/>
  </r>
  <r>
    <n v="184"/>
    <x v="185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4"/>
    <n v="3"/>
    <n v="25.5"/>
    <x v="1"/>
    <x v="4"/>
  </r>
  <r>
    <n v="185"/>
    <x v="186"/>
    <s v="Love has no boundaries!"/>
    <n v="40000"/>
    <n v="2200"/>
    <x v="2"/>
    <x v="10"/>
    <s v="NOK"/>
    <n v="1471557139"/>
    <n v="1468965139"/>
    <b v="0"/>
    <n v="10"/>
    <b v="0"/>
    <x v="4"/>
    <n v="6"/>
    <n v="220"/>
    <x v="1"/>
    <x v="4"/>
  </r>
  <r>
    <n v="186"/>
    <x v="187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4"/>
    <n v="0"/>
    <n v="0"/>
    <x v="1"/>
    <x v="4"/>
  </r>
  <r>
    <n v="187"/>
    <x v="188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4"/>
    <n v="16"/>
    <n v="160"/>
    <x v="1"/>
    <x v="4"/>
  </r>
  <r>
    <n v="188"/>
    <x v="189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4"/>
    <n v="0"/>
    <n v="0"/>
    <x v="1"/>
    <x v="4"/>
  </r>
  <r>
    <n v="189"/>
    <x v="190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4"/>
    <n v="0"/>
    <n v="69"/>
    <x v="1"/>
    <x v="4"/>
  </r>
  <r>
    <n v="190"/>
    <x v="191"/>
    <s v="Because hope can be a 4 letter word"/>
    <n v="12000"/>
    <n v="50"/>
    <x v="2"/>
    <x v="0"/>
    <s v="USD"/>
    <n v="1466091446"/>
    <n v="1465227446"/>
    <b v="0"/>
    <n v="1"/>
    <b v="0"/>
    <x v="4"/>
    <n v="0"/>
    <n v="50"/>
    <x v="1"/>
    <x v="4"/>
  </r>
  <r>
    <n v="191"/>
    <x v="192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4"/>
    <n v="5"/>
    <n v="83.33"/>
    <x v="1"/>
    <x v="4"/>
  </r>
  <r>
    <n v="192"/>
    <x v="193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4"/>
    <n v="0"/>
    <n v="5.67"/>
    <x v="1"/>
    <x v="4"/>
  </r>
  <r>
    <n v="193"/>
    <x v="194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4"/>
    <n v="0"/>
    <n v="0"/>
    <x v="1"/>
    <x v="4"/>
  </r>
  <r>
    <n v="194"/>
    <x v="195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4"/>
    <n v="0"/>
    <n v="1"/>
    <x v="1"/>
    <x v="4"/>
  </r>
  <r>
    <n v="195"/>
    <x v="196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4"/>
    <n v="0"/>
    <n v="0"/>
    <x v="1"/>
    <x v="4"/>
  </r>
  <r>
    <n v="196"/>
    <x v="197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4"/>
    <n v="42"/>
    <n v="77.11"/>
    <x v="1"/>
    <x v="4"/>
  </r>
  <r>
    <n v="197"/>
    <x v="198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4"/>
    <n v="10"/>
    <n v="32.75"/>
    <x v="1"/>
    <x v="4"/>
  </r>
  <r>
    <n v="198"/>
    <x v="199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4"/>
    <n v="1"/>
    <n v="46.5"/>
    <x v="1"/>
    <x v="4"/>
  </r>
  <r>
    <n v="199"/>
    <x v="200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4"/>
    <n v="0"/>
    <n v="0"/>
    <x v="1"/>
    <x v="4"/>
  </r>
  <r>
    <n v="200"/>
    <x v="201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4"/>
    <n v="26"/>
    <n v="87.31"/>
    <x v="1"/>
    <x v="4"/>
  </r>
  <r>
    <n v="201"/>
    <x v="202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4"/>
    <n v="58"/>
    <n v="54.29"/>
    <x v="1"/>
    <x v="4"/>
  </r>
  <r>
    <n v="202"/>
    <x v="203"/>
    <s v="new web series created by jonney terry"/>
    <n v="6000"/>
    <n v="0"/>
    <x v="2"/>
    <x v="0"/>
    <s v="USD"/>
    <n v="1444337940"/>
    <n v="1441750564"/>
    <b v="0"/>
    <n v="0"/>
    <b v="0"/>
    <x v="4"/>
    <n v="0"/>
    <n v="0"/>
    <x v="1"/>
    <x v="4"/>
  </r>
  <r>
    <n v="203"/>
    <x v="204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4"/>
    <n v="30"/>
    <n v="93.25"/>
    <x v="1"/>
    <x v="4"/>
  </r>
  <r>
    <n v="204"/>
    <x v="205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4"/>
    <n v="51"/>
    <n v="117.68"/>
    <x v="1"/>
    <x v="4"/>
  </r>
  <r>
    <n v="205"/>
    <x v="206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4"/>
    <n v="16"/>
    <n v="76.47"/>
    <x v="1"/>
    <x v="4"/>
  </r>
  <r>
    <n v="206"/>
    <x v="207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4"/>
    <n v="0"/>
    <n v="0"/>
    <x v="1"/>
    <x v="4"/>
  </r>
  <r>
    <n v="207"/>
    <x v="208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4"/>
    <n v="15"/>
    <n v="163.85"/>
    <x v="1"/>
    <x v="4"/>
  </r>
  <r>
    <n v="208"/>
    <x v="209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4"/>
    <n v="0"/>
    <n v="0"/>
    <x v="1"/>
    <x v="4"/>
  </r>
  <r>
    <n v="209"/>
    <x v="210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4"/>
    <n v="0"/>
    <n v="0"/>
    <x v="1"/>
    <x v="4"/>
  </r>
  <r>
    <n v="210"/>
    <x v="211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4"/>
    <n v="25"/>
    <n v="91.82"/>
    <x v="1"/>
    <x v="4"/>
  </r>
  <r>
    <n v="211"/>
    <x v="212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4"/>
    <n v="45"/>
    <n v="185.83"/>
    <x v="1"/>
    <x v="4"/>
  </r>
  <r>
    <n v="212"/>
    <x v="213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4"/>
    <n v="0"/>
    <n v="1"/>
    <x v="1"/>
    <x v="4"/>
  </r>
  <r>
    <n v="213"/>
    <x v="214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4"/>
    <n v="0"/>
    <n v="20"/>
    <x v="1"/>
    <x v="4"/>
  </r>
  <r>
    <n v="214"/>
    <x v="215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4"/>
    <n v="0"/>
    <n v="1"/>
    <x v="1"/>
    <x v="4"/>
  </r>
  <r>
    <n v="215"/>
    <x v="216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4"/>
    <n v="0"/>
    <n v="10"/>
    <x v="1"/>
    <x v="4"/>
  </r>
  <r>
    <n v="216"/>
    <x v="217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4"/>
    <n v="56"/>
    <n v="331.54"/>
    <x v="1"/>
    <x v="4"/>
  </r>
  <r>
    <n v="217"/>
    <x v="218"/>
    <s v="A roadmovie by paw"/>
    <n v="100000"/>
    <n v="11943"/>
    <x v="2"/>
    <x v="11"/>
    <s v="SEK"/>
    <n v="1419780149"/>
    <n v="1417101749"/>
    <b v="0"/>
    <n v="38"/>
    <b v="0"/>
    <x v="4"/>
    <n v="12"/>
    <n v="314.29000000000002"/>
    <x v="1"/>
    <x v="4"/>
  </r>
  <r>
    <n v="218"/>
    <x v="219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4"/>
    <n v="2"/>
    <n v="100"/>
    <x v="1"/>
    <x v="4"/>
  </r>
  <r>
    <n v="219"/>
    <x v="220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4"/>
    <n v="18"/>
    <n v="115.99"/>
    <x v="1"/>
    <x v="4"/>
  </r>
  <r>
    <n v="220"/>
    <x v="221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4"/>
    <n v="1"/>
    <n v="120"/>
    <x v="1"/>
    <x v="4"/>
  </r>
  <r>
    <n v="221"/>
    <x v="222"/>
    <s v="Film about Schizophrenia with Surreal Twists!"/>
    <n v="50000"/>
    <n v="0"/>
    <x v="2"/>
    <x v="0"/>
    <s v="USD"/>
    <n v="1427569564"/>
    <n v="1422389164"/>
    <b v="0"/>
    <n v="0"/>
    <b v="0"/>
    <x v="4"/>
    <n v="0"/>
    <n v="0"/>
    <x v="1"/>
    <x v="4"/>
  </r>
  <r>
    <n v="222"/>
    <x v="223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4"/>
    <n v="13"/>
    <n v="65"/>
    <x v="1"/>
    <x v="4"/>
  </r>
  <r>
    <n v="223"/>
    <x v="224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4"/>
    <n v="0"/>
    <n v="0"/>
    <x v="1"/>
    <x v="4"/>
  </r>
  <r>
    <n v="224"/>
    <x v="225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4"/>
    <n v="0"/>
    <n v="0"/>
    <x v="1"/>
    <x v="4"/>
  </r>
  <r>
    <n v="225"/>
    <x v="226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4"/>
    <n v="0"/>
    <n v="0"/>
    <x v="1"/>
    <x v="4"/>
  </r>
  <r>
    <n v="226"/>
    <x v="227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4"/>
    <n v="1"/>
    <n v="125"/>
    <x v="1"/>
    <x v="4"/>
  </r>
  <r>
    <n v="227"/>
    <x v="228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4"/>
    <n v="0"/>
    <n v="0"/>
    <x v="1"/>
    <x v="4"/>
  </r>
  <r>
    <n v="228"/>
    <x v="229"/>
    <s v="I am making a film from one one of my books called facets of a Geek life."/>
    <n v="8000"/>
    <n v="0"/>
    <x v="2"/>
    <x v="1"/>
    <s v="GBP"/>
    <n v="1433176105"/>
    <n v="1427992105"/>
    <b v="0"/>
    <n v="0"/>
    <b v="0"/>
    <x v="4"/>
    <n v="0"/>
    <n v="0"/>
    <x v="1"/>
    <x v="4"/>
  </r>
  <r>
    <n v="229"/>
    <x v="230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4"/>
    <n v="0"/>
    <n v="0"/>
    <x v="1"/>
    <x v="4"/>
  </r>
  <r>
    <n v="230"/>
    <x v="231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4"/>
    <n v="0"/>
    <n v="30"/>
    <x v="1"/>
    <x v="4"/>
  </r>
  <r>
    <n v="231"/>
    <x v="232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4"/>
    <n v="0"/>
    <n v="0"/>
    <x v="1"/>
    <x v="4"/>
  </r>
  <r>
    <n v="232"/>
    <x v="233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4"/>
    <n v="3"/>
    <n v="15.71"/>
    <x v="1"/>
    <x v="4"/>
  </r>
  <r>
    <n v="233"/>
    <x v="234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4"/>
    <n v="0"/>
    <n v="0"/>
    <x v="1"/>
    <x v="4"/>
  </r>
  <r>
    <n v="234"/>
    <x v="235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4"/>
    <n v="40"/>
    <n v="80.2"/>
    <x v="1"/>
    <x v="4"/>
  </r>
  <r>
    <n v="235"/>
    <x v="236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4"/>
    <n v="0"/>
    <n v="0"/>
    <x v="1"/>
    <x v="4"/>
  </r>
  <r>
    <n v="236"/>
    <x v="237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4"/>
    <n v="0"/>
    <n v="0"/>
    <x v="1"/>
    <x v="4"/>
  </r>
  <r>
    <n v="237"/>
    <x v="238"/>
    <s v="Making The Choice is a christian short film series."/>
    <n v="15000"/>
    <n v="50"/>
    <x v="2"/>
    <x v="0"/>
    <s v="USD"/>
    <n v="1457445069"/>
    <n v="1452261069"/>
    <b v="0"/>
    <n v="1"/>
    <b v="0"/>
    <x v="4"/>
    <n v="0"/>
    <n v="50"/>
    <x v="1"/>
    <x v="4"/>
  </r>
  <r>
    <n v="238"/>
    <x v="239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4"/>
    <n v="0"/>
    <n v="0"/>
    <x v="1"/>
    <x v="4"/>
  </r>
  <r>
    <n v="239"/>
    <x v="240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4"/>
    <n v="25"/>
    <n v="50"/>
    <x v="1"/>
    <x v="4"/>
  </r>
  <r>
    <n v="240"/>
    <x v="241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x v="5"/>
    <n v="108"/>
    <n v="117.85"/>
    <x v="1"/>
    <x v="5"/>
  </r>
  <r>
    <n v="241"/>
    <x v="242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x v="5"/>
    <n v="113"/>
    <n v="109.04"/>
    <x v="1"/>
    <x v="5"/>
  </r>
  <r>
    <n v="242"/>
    <x v="243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x v="5"/>
    <n v="113"/>
    <n v="73.02"/>
    <x v="1"/>
    <x v="5"/>
  </r>
  <r>
    <n v="243"/>
    <x v="244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x v="5"/>
    <n v="103"/>
    <n v="78.2"/>
    <x v="1"/>
    <x v="5"/>
  </r>
  <r>
    <n v="244"/>
    <x v="245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x v="5"/>
    <n v="114"/>
    <n v="47.4"/>
    <x v="1"/>
    <x v="5"/>
  </r>
  <r>
    <n v="245"/>
    <x v="246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x v="5"/>
    <n v="104"/>
    <n v="54.02"/>
    <x v="1"/>
    <x v="5"/>
  </r>
  <r>
    <n v="246"/>
    <x v="247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x v="5"/>
    <n v="305"/>
    <n v="68.489999999999995"/>
    <x v="1"/>
    <x v="5"/>
  </r>
  <r>
    <n v="247"/>
    <x v="248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x v="5"/>
    <n v="134"/>
    <n v="108.15"/>
    <x v="1"/>
    <x v="5"/>
  </r>
  <r>
    <n v="248"/>
    <x v="249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x v="5"/>
    <n v="101"/>
    <n v="589.95000000000005"/>
    <x v="1"/>
    <x v="5"/>
  </r>
  <r>
    <n v="249"/>
    <x v="250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x v="5"/>
    <n v="113"/>
    <n v="48.05"/>
    <x v="1"/>
    <x v="5"/>
  </r>
  <r>
    <n v="250"/>
    <x v="251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x v="5"/>
    <n v="106"/>
    <n v="72.48"/>
    <x v="1"/>
    <x v="5"/>
  </r>
  <r>
    <n v="251"/>
    <x v="252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x v="5"/>
    <n v="126"/>
    <n v="57.08"/>
    <x v="1"/>
    <x v="5"/>
  </r>
  <r>
    <n v="252"/>
    <x v="253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x v="5"/>
    <n v="185"/>
    <n v="85.44"/>
    <x v="1"/>
    <x v="5"/>
  </r>
  <r>
    <n v="253"/>
    <x v="254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x v="5"/>
    <n v="101"/>
    <n v="215.86"/>
    <x v="1"/>
    <x v="5"/>
  </r>
  <r>
    <n v="254"/>
    <x v="255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x v="5"/>
    <n v="117"/>
    <n v="89.39"/>
    <x v="1"/>
    <x v="5"/>
  </r>
  <r>
    <n v="255"/>
    <x v="256"/>
    <s v="xoxosms is a documentary about first love, long distance and Skype."/>
    <n v="8000"/>
    <n v="8538.66"/>
    <x v="1"/>
    <x v="0"/>
    <s v="USD"/>
    <n v="1300275482"/>
    <n v="1297687082"/>
    <b v="1"/>
    <n v="188"/>
    <b v="1"/>
    <x v="5"/>
    <n v="107"/>
    <n v="45.42"/>
    <x v="1"/>
    <x v="5"/>
  </r>
  <r>
    <n v="256"/>
    <x v="257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x v="5"/>
    <n v="139"/>
    <n v="65.760000000000005"/>
    <x v="1"/>
    <x v="5"/>
  </r>
  <r>
    <n v="257"/>
    <x v="258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x v="5"/>
    <n v="107"/>
    <n v="66.7"/>
    <x v="1"/>
    <x v="5"/>
  </r>
  <r>
    <n v="258"/>
    <x v="259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x v="5"/>
    <n v="191"/>
    <n v="83.35"/>
    <x v="1"/>
    <x v="5"/>
  </r>
  <r>
    <n v="259"/>
    <x v="260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x v="5"/>
    <n v="132"/>
    <n v="105.05"/>
    <x v="1"/>
    <x v="5"/>
  </r>
  <r>
    <n v="260"/>
    <x v="261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x v="5"/>
    <n v="106"/>
    <n v="120.91"/>
    <x v="1"/>
    <x v="5"/>
  </r>
  <r>
    <n v="261"/>
    <x v="262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x v="5"/>
    <n v="107"/>
    <n v="97.64"/>
    <x v="1"/>
    <x v="5"/>
  </r>
  <r>
    <n v="262"/>
    <x v="263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x v="5"/>
    <n v="240"/>
    <n v="41.38"/>
    <x v="1"/>
    <x v="5"/>
  </r>
  <r>
    <n v="263"/>
    <x v="264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x v="5"/>
    <n v="118"/>
    <n v="30.65"/>
    <x v="1"/>
    <x v="5"/>
  </r>
  <r>
    <n v="264"/>
    <x v="265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x v="5"/>
    <n v="118"/>
    <n v="64.95"/>
    <x v="1"/>
    <x v="5"/>
  </r>
  <r>
    <n v="265"/>
    <x v="266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x v="5"/>
    <n v="111"/>
    <n v="95.78"/>
    <x v="1"/>
    <x v="5"/>
  </r>
  <r>
    <n v="266"/>
    <x v="267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x v="5"/>
    <n v="146"/>
    <n v="40.42"/>
    <x v="1"/>
    <x v="5"/>
  </r>
  <r>
    <n v="267"/>
    <x v="268"/>
    <s v="A visually stunning, feature length film chronicling life's challenges in the remote depths of the Amazon rainforest."/>
    <n v="9850"/>
    <n v="12965.44"/>
    <x v="1"/>
    <x v="1"/>
    <s v="GBP"/>
    <n v="1403693499"/>
    <n v="1401101499"/>
    <b v="1"/>
    <n v="165"/>
    <b v="1"/>
    <x v="5"/>
    <n v="132"/>
    <n v="78.58"/>
    <x v="1"/>
    <x v="5"/>
  </r>
  <r>
    <n v="268"/>
    <x v="269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x v="5"/>
    <n v="111"/>
    <n v="50.18"/>
    <x v="1"/>
    <x v="5"/>
  </r>
  <r>
    <n v="269"/>
    <x v="270"/>
    <s v="This documentary tells the story of an unlikely conversation on a topic of grave importance, and how it changed two foes into friends."/>
    <n v="100000"/>
    <n v="147233.76999999999"/>
    <x v="1"/>
    <x v="2"/>
    <s v="AUD"/>
    <n v="1487738622"/>
    <n v="1485146622"/>
    <b v="1"/>
    <n v="1596"/>
    <b v="1"/>
    <x v="5"/>
    <n v="147"/>
    <n v="92.25"/>
    <x v="1"/>
    <x v="5"/>
  </r>
  <r>
    <n v="270"/>
    <x v="271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x v="5"/>
    <n v="153"/>
    <n v="57.54"/>
    <x v="1"/>
    <x v="5"/>
  </r>
  <r>
    <n v="271"/>
    <x v="272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x v="5"/>
    <n v="105"/>
    <n v="109.42"/>
    <x v="1"/>
    <x v="5"/>
  </r>
  <r>
    <n v="272"/>
    <x v="273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x v="5"/>
    <n v="177"/>
    <n v="81.89"/>
    <x v="1"/>
    <x v="5"/>
  </r>
  <r>
    <n v="273"/>
    <x v="274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x v="5"/>
    <n v="108"/>
    <n v="45.67"/>
    <x v="1"/>
    <x v="5"/>
  </r>
  <r>
    <n v="274"/>
    <x v="275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x v="5"/>
    <n v="156"/>
    <n v="55.22"/>
    <x v="1"/>
    <x v="5"/>
  </r>
  <r>
    <n v="275"/>
    <x v="276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x v="5"/>
    <n v="108"/>
    <n v="65.3"/>
    <x v="1"/>
    <x v="5"/>
  </r>
  <r>
    <n v="276"/>
    <x v="277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x v="5"/>
    <n v="148"/>
    <n v="95.23"/>
    <x v="1"/>
    <x v="5"/>
  </r>
  <r>
    <n v="277"/>
    <x v="278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x v="5"/>
    <n v="110"/>
    <n v="75.44"/>
    <x v="1"/>
    <x v="5"/>
  </r>
  <r>
    <n v="278"/>
    <x v="279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x v="5"/>
    <n v="150"/>
    <n v="97.82"/>
    <x v="1"/>
    <x v="5"/>
  </r>
  <r>
    <n v="279"/>
    <x v="280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x v="5"/>
    <n v="157"/>
    <n v="87.69"/>
    <x v="1"/>
    <x v="5"/>
  </r>
  <r>
    <n v="280"/>
    <x v="281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x v="5"/>
    <n v="156"/>
    <n v="54.75"/>
    <x v="1"/>
    <x v="5"/>
  </r>
  <r>
    <n v="281"/>
    <x v="282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x v="5"/>
    <n v="121"/>
    <n v="83.95"/>
    <x v="1"/>
    <x v="5"/>
  </r>
  <r>
    <n v="282"/>
    <x v="283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x v="5"/>
    <n v="101"/>
    <n v="254.39"/>
    <x v="1"/>
    <x v="5"/>
  </r>
  <r>
    <n v="283"/>
    <x v="284"/>
    <s v="What is the impact of survivorship on the human condition?"/>
    <n v="18000"/>
    <n v="20569.05"/>
    <x v="1"/>
    <x v="0"/>
    <s v="USD"/>
    <n v="1306904340"/>
    <n v="1305219744"/>
    <b v="1"/>
    <n v="202"/>
    <b v="1"/>
    <x v="5"/>
    <n v="114"/>
    <n v="101.83"/>
    <x v="1"/>
    <x v="5"/>
  </r>
  <r>
    <n v="284"/>
    <x v="285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x v="5"/>
    <n v="105"/>
    <n v="55.07"/>
    <x v="1"/>
    <x v="5"/>
  </r>
  <r>
    <n v="285"/>
    <x v="286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x v="5"/>
    <n v="229"/>
    <n v="56.9"/>
    <x v="1"/>
    <x v="5"/>
  </r>
  <r>
    <n v="286"/>
    <x v="287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x v="5"/>
    <n v="109"/>
    <n v="121.28"/>
    <x v="1"/>
    <x v="5"/>
  </r>
  <r>
    <n v="287"/>
    <x v="288"/>
    <s v="War is hell. Why would anyone want to spend their weekends there?"/>
    <n v="15000"/>
    <n v="26445"/>
    <x v="1"/>
    <x v="0"/>
    <s v="USD"/>
    <n v="1351828800"/>
    <n v="1349160018"/>
    <b v="1"/>
    <n v="290"/>
    <b v="1"/>
    <x v="5"/>
    <n v="176"/>
    <n v="91.19"/>
    <x v="1"/>
    <x v="5"/>
  </r>
  <r>
    <n v="288"/>
    <x v="289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x v="5"/>
    <n v="103"/>
    <n v="115.45"/>
    <x v="1"/>
    <x v="5"/>
  </r>
  <r>
    <n v="289"/>
    <x v="290"/>
    <s v="A campaign to unlock an award winning film that exposes for the first time the modern British Empire ... and it's terrible cost."/>
    <n v="15000"/>
    <n v="15723"/>
    <x v="1"/>
    <x v="1"/>
    <s v="GBP"/>
    <n v="1383389834"/>
    <n v="1380797834"/>
    <b v="1"/>
    <n v="232"/>
    <b v="1"/>
    <x v="5"/>
    <n v="105"/>
    <n v="67.77"/>
    <x v="1"/>
    <x v="5"/>
  </r>
  <r>
    <n v="290"/>
    <x v="291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x v="5"/>
    <n v="107"/>
    <n v="28.58"/>
    <x v="1"/>
    <x v="5"/>
  </r>
  <r>
    <n v="291"/>
    <x v="292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x v="5"/>
    <n v="120"/>
    <n v="46.88"/>
    <x v="1"/>
    <x v="5"/>
  </r>
  <r>
    <n v="292"/>
    <x v="293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x v="5"/>
    <n v="102"/>
    <n v="154.41999999999999"/>
    <x v="1"/>
    <x v="5"/>
  </r>
  <r>
    <n v="293"/>
    <x v="294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x v="5"/>
    <n v="101"/>
    <n v="201.22"/>
    <x v="1"/>
    <x v="5"/>
  </r>
  <r>
    <n v="294"/>
    <x v="295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x v="5"/>
    <n v="100"/>
    <n v="100"/>
    <x v="1"/>
    <x v="5"/>
  </r>
  <r>
    <n v="295"/>
    <x v="296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x v="5"/>
    <n v="133"/>
    <n v="100.08"/>
    <x v="1"/>
    <x v="5"/>
  </r>
  <r>
    <n v="296"/>
    <x v="297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x v="5"/>
    <n v="119"/>
    <n v="230.09"/>
    <x v="1"/>
    <x v="5"/>
  </r>
  <r>
    <n v="297"/>
    <x v="298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x v="5"/>
    <n v="101"/>
    <n v="141.75"/>
    <x v="1"/>
    <x v="5"/>
  </r>
  <r>
    <n v="298"/>
    <x v="299"/>
    <s v="The truth is, we all lie - and by &quot;we,&quot; we mean everyone!"/>
    <n v="126000"/>
    <n v="137254.84"/>
    <x v="1"/>
    <x v="0"/>
    <s v="USD"/>
    <n v="1399669200"/>
    <n v="1394536048"/>
    <b v="1"/>
    <n v="2436"/>
    <b v="1"/>
    <x v="5"/>
    <n v="109"/>
    <n v="56.34"/>
    <x v="1"/>
    <x v="5"/>
  </r>
  <r>
    <n v="299"/>
    <x v="300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x v="5"/>
    <n v="179"/>
    <n v="73.34"/>
    <x v="1"/>
    <x v="5"/>
  </r>
  <r>
    <n v="300"/>
    <x v="301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x v="5"/>
    <n v="102"/>
    <n v="85.34"/>
    <x v="1"/>
    <x v="5"/>
  </r>
  <r>
    <n v="301"/>
    <x v="302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x v="5"/>
    <n v="119"/>
    <n v="61.5"/>
    <x v="1"/>
    <x v="5"/>
  </r>
  <r>
    <n v="302"/>
    <x v="303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x v="5"/>
    <n v="100"/>
    <n v="93.02"/>
    <x v="1"/>
    <x v="5"/>
  </r>
  <r>
    <n v="303"/>
    <x v="304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x v="5"/>
    <n v="137"/>
    <n v="50.29"/>
    <x v="1"/>
    <x v="5"/>
  </r>
  <r>
    <n v="304"/>
    <x v="305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x v="5"/>
    <n v="232"/>
    <n v="106.43"/>
    <x v="1"/>
    <x v="5"/>
  </r>
  <r>
    <n v="305"/>
    <x v="306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x v="5"/>
    <n v="130"/>
    <n v="51.72"/>
    <x v="1"/>
    <x v="5"/>
  </r>
  <r>
    <n v="306"/>
    <x v="307"/>
    <s v="A feature-length documentary on the life of Boston escape artist Jason Escape."/>
    <n v="1000"/>
    <n v="2929"/>
    <x v="1"/>
    <x v="0"/>
    <s v="USD"/>
    <n v="1363806333"/>
    <n v="1362081933"/>
    <b v="1"/>
    <n v="80"/>
    <b v="1"/>
    <x v="5"/>
    <n v="293"/>
    <n v="36.61"/>
    <x v="1"/>
    <x v="5"/>
  </r>
  <r>
    <n v="307"/>
    <x v="308"/>
    <s v="Why is grammar important?"/>
    <n v="22000"/>
    <n v="24490"/>
    <x v="1"/>
    <x v="0"/>
    <s v="USD"/>
    <n v="1360276801"/>
    <n v="1357684801"/>
    <b v="1"/>
    <n v="576"/>
    <b v="1"/>
    <x v="5"/>
    <n v="111"/>
    <n v="42.52"/>
    <x v="1"/>
    <x v="5"/>
  </r>
  <r>
    <n v="308"/>
    <x v="309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x v="5"/>
    <n v="106"/>
    <n v="62.71"/>
    <x v="1"/>
    <x v="5"/>
  </r>
  <r>
    <n v="309"/>
    <x v="310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x v="5"/>
    <n v="119"/>
    <n v="89.96"/>
    <x v="1"/>
    <x v="5"/>
  </r>
  <r>
    <n v="310"/>
    <x v="311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x v="5"/>
    <n v="104"/>
    <n v="28.92"/>
    <x v="1"/>
    <x v="5"/>
  </r>
  <r>
    <n v="311"/>
    <x v="312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x v="5"/>
    <n v="104"/>
    <n v="138.80000000000001"/>
    <x v="1"/>
    <x v="5"/>
  </r>
  <r>
    <n v="312"/>
    <x v="313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x v="5"/>
    <n v="112"/>
    <n v="61.3"/>
    <x v="1"/>
    <x v="5"/>
  </r>
  <r>
    <n v="313"/>
    <x v="314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x v="5"/>
    <n v="105"/>
    <n v="80.2"/>
    <x v="1"/>
    <x v="5"/>
  </r>
  <r>
    <n v="314"/>
    <x v="315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x v="5"/>
    <n v="385"/>
    <n v="32.1"/>
    <x v="1"/>
    <x v="5"/>
  </r>
  <r>
    <n v="315"/>
    <x v="316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x v="5"/>
    <n v="101"/>
    <n v="200.89"/>
    <x v="1"/>
    <x v="5"/>
  </r>
  <r>
    <n v="316"/>
    <x v="317"/>
    <s v="Award winning documentary The Secret Trial 5 needs your help for a Cross-Canada Tour!"/>
    <n v="15000"/>
    <n v="17066"/>
    <x v="1"/>
    <x v="5"/>
    <s v="CAD"/>
    <n v="1418273940"/>
    <n v="1415398197"/>
    <b v="1"/>
    <n v="158"/>
    <b v="1"/>
    <x v="5"/>
    <n v="114"/>
    <n v="108.01"/>
    <x v="1"/>
    <x v="5"/>
  </r>
  <r>
    <n v="317"/>
    <x v="318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x v="5"/>
    <n v="101"/>
    <n v="95.7"/>
    <x v="1"/>
    <x v="5"/>
  </r>
  <r>
    <n v="318"/>
    <x v="319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x v="5"/>
    <n v="283"/>
    <n v="49.88"/>
    <x v="1"/>
    <x v="5"/>
  </r>
  <r>
    <n v="319"/>
    <x v="320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x v="5"/>
    <n v="113"/>
    <n v="110.47"/>
    <x v="1"/>
    <x v="5"/>
  </r>
  <r>
    <n v="320"/>
    <x v="321"/>
    <s v="Two Muslim football players transfer to the Jewish oriented Beitar Jerusalem F.C. leading to the most racist campaign in Israeli sport"/>
    <n v="20000"/>
    <n v="21316"/>
    <x v="1"/>
    <x v="1"/>
    <s v="GBP"/>
    <n v="1450825200"/>
    <n v="1448284433"/>
    <b v="1"/>
    <n v="158"/>
    <b v="1"/>
    <x v="5"/>
    <n v="107"/>
    <n v="134.91"/>
    <x v="1"/>
    <x v="5"/>
  </r>
  <r>
    <n v="321"/>
    <x v="322"/>
    <s v="The more digital the world, the more analog our dreams._x000a_A feature documentary shot on 35mm film."/>
    <n v="35000"/>
    <n v="35932"/>
    <x v="1"/>
    <x v="12"/>
    <s v="EUR"/>
    <n v="1478605386"/>
    <n v="1475577786"/>
    <b v="1"/>
    <n v="337"/>
    <b v="1"/>
    <x v="5"/>
    <n v="103"/>
    <n v="106.62"/>
    <x v="1"/>
    <x v="5"/>
  </r>
  <r>
    <n v="322"/>
    <x v="323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x v="5"/>
    <n v="108"/>
    <n v="145.04"/>
    <x v="1"/>
    <x v="5"/>
  </r>
  <r>
    <n v="323"/>
    <x v="324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x v="5"/>
    <n v="123"/>
    <n v="114.59"/>
    <x v="1"/>
    <x v="5"/>
  </r>
  <r>
    <n v="324"/>
    <x v="325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x v="5"/>
    <n v="102"/>
    <n v="105.32"/>
    <x v="1"/>
    <x v="5"/>
  </r>
  <r>
    <n v="325"/>
    <x v="326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x v="5"/>
    <n v="104"/>
    <n v="70.92"/>
    <x v="1"/>
    <x v="5"/>
  </r>
  <r>
    <n v="326"/>
    <x v="327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x v="5"/>
    <n v="113"/>
    <n v="147.16999999999999"/>
    <x v="1"/>
    <x v="5"/>
  </r>
  <r>
    <n v="327"/>
    <x v="328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x v="5"/>
    <n v="136"/>
    <n v="160.47"/>
    <x v="1"/>
    <x v="5"/>
  </r>
  <r>
    <n v="328"/>
    <x v="329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x v="5"/>
    <n v="104"/>
    <n v="156.05000000000001"/>
    <x v="1"/>
    <x v="5"/>
  </r>
  <r>
    <n v="329"/>
    <x v="330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x v="5"/>
    <n v="106"/>
    <n v="63.17"/>
    <x v="1"/>
    <x v="5"/>
  </r>
  <r>
    <n v="330"/>
    <x v="331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x v="5"/>
    <n v="102"/>
    <n v="104.82"/>
    <x v="1"/>
    <x v="5"/>
  </r>
  <r>
    <n v="331"/>
    <x v="332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x v="5"/>
    <n v="107"/>
    <n v="97.36"/>
    <x v="1"/>
    <x v="5"/>
  </r>
  <r>
    <n v="332"/>
    <x v="333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x v="5"/>
    <n v="113"/>
    <n v="203.63"/>
    <x v="1"/>
    <x v="5"/>
  </r>
  <r>
    <n v="333"/>
    <x v="334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x v="5"/>
    <n v="125"/>
    <n v="188.31"/>
    <x v="1"/>
    <x v="5"/>
  </r>
  <r>
    <n v="334"/>
    <x v="335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x v="5"/>
    <n v="101"/>
    <n v="146.65"/>
    <x v="1"/>
    <x v="5"/>
  </r>
  <r>
    <n v="335"/>
    <x v="336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x v="5"/>
    <n v="103"/>
    <n v="109.19"/>
    <x v="1"/>
    <x v="5"/>
  </r>
  <r>
    <n v="336"/>
    <x v="337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x v="5"/>
    <n v="117"/>
    <n v="59.25"/>
    <x v="1"/>
    <x v="5"/>
  </r>
  <r>
    <n v="337"/>
    <x v="338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x v="5"/>
    <n v="101"/>
    <n v="97.9"/>
    <x v="1"/>
    <x v="5"/>
  </r>
  <r>
    <n v="338"/>
    <x v="339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x v="5"/>
    <n v="110"/>
    <n v="70"/>
    <x v="1"/>
    <x v="5"/>
  </r>
  <r>
    <n v="339"/>
    <x v="340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x v="5"/>
    <n v="108"/>
    <n v="72.87"/>
    <x v="1"/>
    <x v="5"/>
  </r>
  <r>
    <n v="340"/>
    <x v="341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x v="5"/>
    <n v="125"/>
    <n v="146.35"/>
    <x v="1"/>
    <x v="5"/>
  </r>
  <r>
    <n v="341"/>
    <x v="342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x v="5"/>
    <n v="107"/>
    <n v="67.91"/>
    <x v="1"/>
    <x v="5"/>
  </r>
  <r>
    <n v="342"/>
    <x v="343"/>
    <s v="BREAKING A MONSTER needs your help to play in THEATERS!"/>
    <n v="55000"/>
    <n v="55201.52"/>
    <x v="1"/>
    <x v="0"/>
    <s v="USD"/>
    <n v="1461955465"/>
    <n v="1459363465"/>
    <b v="1"/>
    <n v="325"/>
    <b v="1"/>
    <x v="5"/>
    <n v="100"/>
    <n v="169.85"/>
    <x v="1"/>
    <x v="5"/>
  </r>
  <r>
    <n v="343"/>
    <x v="344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x v="5"/>
    <n v="102"/>
    <n v="58.41"/>
    <x v="1"/>
    <x v="5"/>
  </r>
  <r>
    <n v="344"/>
    <x v="345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x v="5"/>
    <n v="102"/>
    <n v="119.99"/>
    <x v="1"/>
    <x v="5"/>
  </r>
  <r>
    <n v="345"/>
    <x v="346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x v="5"/>
    <n v="123"/>
    <n v="99.86"/>
    <x v="1"/>
    <x v="5"/>
  </r>
  <r>
    <n v="346"/>
    <x v="347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x v="5"/>
    <n v="170"/>
    <n v="90.58"/>
    <x v="1"/>
    <x v="5"/>
  </r>
  <r>
    <n v="347"/>
    <x v="348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x v="5"/>
    <n v="112"/>
    <n v="117.77"/>
    <x v="1"/>
    <x v="5"/>
  </r>
  <r>
    <n v="348"/>
    <x v="349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x v="5"/>
    <n v="103"/>
    <n v="86.55"/>
    <x v="1"/>
    <x v="5"/>
  </r>
  <r>
    <n v="349"/>
    <x v="350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x v="5"/>
    <n v="107"/>
    <n v="71.900000000000006"/>
    <x v="1"/>
    <x v="5"/>
  </r>
  <r>
    <n v="350"/>
    <x v="351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x v="5"/>
    <n v="115"/>
    <n v="129.82"/>
    <x v="1"/>
    <x v="5"/>
  </r>
  <r>
    <n v="351"/>
    <x v="352"/>
    <s v="A documentary film about the glory and misfortunes of the Spanish sighthound, the Galgo. Probably the most mistreated dog of all."/>
    <n v="34000"/>
    <n v="43296"/>
    <x v="1"/>
    <x v="3"/>
    <s v="EUR"/>
    <n v="1460066954"/>
    <n v="1456614554"/>
    <b v="1"/>
    <n v="964"/>
    <b v="1"/>
    <x v="5"/>
    <n v="127"/>
    <n v="44.91"/>
    <x v="1"/>
    <x v="5"/>
  </r>
  <r>
    <n v="352"/>
    <x v="353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x v="5"/>
    <n v="117"/>
    <n v="40.76"/>
    <x v="1"/>
    <x v="5"/>
  </r>
  <r>
    <n v="353"/>
    <x v="354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x v="5"/>
    <n v="109"/>
    <n v="103.52"/>
    <x v="1"/>
    <x v="5"/>
  </r>
  <r>
    <n v="354"/>
    <x v="355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x v="5"/>
    <n v="104"/>
    <n v="125.45"/>
    <x v="1"/>
    <x v="5"/>
  </r>
  <r>
    <n v="355"/>
    <x v="356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x v="5"/>
    <n v="116"/>
    <n v="246.61"/>
    <x v="1"/>
    <x v="5"/>
  </r>
  <r>
    <n v="356"/>
    <x v="357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x v="5"/>
    <n v="103"/>
    <n v="79.400000000000006"/>
    <x v="1"/>
    <x v="5"/>
  </r>
  <r>
    <n v="357"/>
    <x v="358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x v="5"/>
    <n v="174"/>
    <n v="86.14"/>
    <x v="1"/>
    <x v="5"/>
  </r>
  <r>
    <n v="358"/>
    <x v="359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x v="5"/>
    <n v="103"/>
    <n v="193.05"/>
    <x v="1"/>
    <x v="5"/>
  </r>
  <r>
    <n v="359"/>
    <x v="360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x v="5"/>
    <n v="105"/>
    <n v="84.02"/>
    <x v="1"/>
    <x v="5"/>
  </r>
  <r>
    <n v="360"/>
    <x v="361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x v="5"/>
    <n v="101"/>
    <n v="139.83000000000001"/>
    <x v="1"/>
    <x v="5"/>
  </r>
  <r>
    <n v="361"/>
    <x v="362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x v="5"/>
    <n v="111"/>
    <n v="109.82"/>
    <x v="1"/>
    <x v="5"/>
  </r>
  <r>
    <n v="362"/>
    <x v="363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x v="5"/>
    <n v="124"/>
    <n v="139.53"/>
    <x v="1"/>
    <x v="5"/>
  </r>
  <r>
    <n v="363"/>
    <x v="364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x v="5"/>
    <n v="101"/>
    <n v="347.85"/>
    <x v="1"/>
    <x v="5"/>
  </r>
  <r>
    <n v="364"/>
    <x v="365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x v="5"/>
    <n v="110"/>
    <n v="68.239999999999995"/>
    <x v="1"/>
    <x v="5"/>
  </r>
  <r>
    <n v="365"/>
    <x v="366"/>
    <s v="Please help us finish this documentary about how Tel Aviv in Israel became a gay friendly liberal hub in a religious state"/>
    <n v="15000"/>
    <n v="15596"/>
    <x v="1"/>
    <x v="1"/>
    <s v="GBP"/>
    <n v="1393597999"/>
    <n v="1391005999"/>
    <b v="0"/>
    <n v="65"/>
    <b v="1"/>
    <x v="5"/>
    <n v="104"/>
    <n v="239.94"/>
    <x v="1"/>
    <x v="5"/>
  </r>
  <r>
    <n v="366"/>
    <x v="367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x v="5"/>
    <n v="101"/>
    <n v="287.31"/>
    <x v="1"/>
    <x v="5"/>
  </r>
  <r>
    <n v="367"/>
    <x v="368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x v="5"/>
    <n v="103"/>
    <n v="86.85"/>
    <x v="1"/>
    <x v="5"/>
  </r>
  <r>
    <n v="368"/>
    <x v="369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x v="5"/>
    <n v="104"/>
    <n v="81.849999999999994"/>
    <x v="1"/>
    <x v="5"/>
  </r>
  <r>
    <n v="369"/>
    <x v="370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x v="5"/>
    <n v="110"/>
    <n v="42.87"/>
    <x v="1"/>
    <x v="5"/>
  </r>
  <r>
    <n v="370"/>
    <x v="371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x v="5"/>
    <n v="122"/>
    <n v="709.42"/>
    <x v="1"/>
    <x v="5"/>
  </r>
  <r>
    <n v="371"/>
    <x v="372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x v="5"/>
    <n v="114"/>
    <n v="161.26"/>
    <x v="1"/>
    <x v="5"/>
  </r>
  <r>
    <n v="372"/>
    <x v="373"/>
    <s v="A short documentary exploring the uses of 'Natural Horsemanship' across Europe"/>
    <n v="300"/>
    <n v="376"/>
    <x v="1"/>
    <x v="1"/>
    <s v="GBP"/>
    <n v="1459872000"/>
    <n v="1456408244"/>
    <b v="0"/>
    <n v="9"/>
    <b v="1"/>
    <x v="5"/>
    <n v="125"/>
    <n v="41.78"/>
    <x v="1"/>
    <x v="5"/>
  </r>
  <r>
    <n v="373"/>
    <x v="374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x v="5"/>
    <n v="107"/>
    <n v="89.89"/>
    <x v="1"/>
    <x v="5"/>
  </r>
  <r>
    <n v="374"/>
    <x v="375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x v="5"/>
    <n v="131"/>
    <n v="45.05"/>
    <x v="1"/>
    <x v="5"/>
  </r>
  <r>
    <n v="375"/>
    <x v="376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x v="5"/>
    <n v="120"/>
    <n v="42.86"/>
    <x v="1"/>
    <x v="5"/>
  </r>
  <r>
    <n v="376"/>
    <x v="377"/>
    <s v="A film about the cosmetics industry. Everything you need to know about the ingredients being used and what alternatives are out there."/>
    <n v="2450"/>
    <n v="2596"/>
    <x v="1"/>
    <x v="1"/>
    <s v="GBP"/>
    <n v="1472122316"/>
    <n v="1469443916"/>
    <b v="0"/>
    <n v="48"/>
    <b v="1"/>
    <x v="5"/>
    <n v="106"/>
    <n v="54.08"/>
    <x v="1"/>
    <x v="5"/>
  </r>
  <r>
    <n v="377"/>
    <x v="378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x v="5"/>
    <n v="114"/>
    <n v="103.22"/>
    <x v="1"/>
    <x v="5"/>
  </r>
  <r>
    <n v="378"/>
    <x v="379"/>
    <s v="Ugandan Filmmaker and Activist Kamoga Hassan's new documentary follows Ugandan LGBT asylum seekers asking the question &quot;Where is home?&quot;"/>
    <n v="3000"/>
    <n v="3353"/>
    <x v="1"/>
    <x v="5"/>
    <s v="CAD"/>
    <n v="1453765920"/>
    <n v="1451655808"/>
    <b v="0"/>
    <n v="83"/>
    <b v="1"/>
    <x v="5"/>
    <n v="112"/>
    <n v="40.4"/>
    <x v="1"/>
    <x v="5"/>
  </r>
  <r>
    <n v="379"/>
    <x v="380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x v="5"/>
    <n v="116"/>
    <n v="116.86"/>
    <x v="1"/>
    <x v="5"/>
  </r>
  <r>
    <n v="380"/>
    <x v="381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x v="5"/>
    <n v="142"/>
    <n v="115.51"/>
    <x v="1"/>
    <x v="5"/>
  </r>
  <r>
    <n v="381"/>
    <x v="382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x v="5"/>
    <n v="105"/>
    <n v="104.31"/>
    <x v="1"/>
    <x v="5"/>
  </r>
  <r>
    <n v="382"/>
    <x v="383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x v="5"/>
    <n v="256"/>
    <n v="69.77"/>
    <x v="1"/>
    <x v="5"/>
  </r>
  <r>
    <n v="383"/>
    <x v="384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x v="5"/>
    <n v="207"/>
    <n v="43.02"/>
    <x v="1"/>
    <x v="5"/>
  </r>
  <r>
    <n v="384"/>
    <x v="385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x v="5"/>
    <n v="112"/>
    <n v="58.54"/>
    <x v="1"/>
    <x v="5"/>
  </r>
  <r>
    <n v="385"/>
    <x v="386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x v="5"/>
    <n v="106"/>
    <n v="111.8"/>
    <x v="1"/>
    <x v="5"/>
  </r>
  <r>
    <n v="386"/>
    <x v="387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x v="5"/>
    <n v="100"/>
    <n v="46.23"/>
    <x v="1"/>
    <x v="5"/>
  </r>
  <r>
    <n v="387"/>
    <x v="388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x v="5"/>
    <n v="214"/>
    <n v="144.69"/>
    <x v="1"/>
    <x v="5"/>
  </r>
  <r>
    <n v="388"/>
    <x v="389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x v="5"/>
    <n v="126"/>
    <n v="88.85"/>
    <x v="1"/>
    <x v="5"/>
  </r>
  <r>
    <n v="389"/>
    <x v="390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x v="5"/>
    <n v="182"/>
    <n v="81.75"/>
    <x v="1"/>
    <x v="5"/>
  </r>
  <r>
    <n v="390"/>
    <x v="391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x v="5"/>
    <n v="100"/>
    <n v="71.430000000000007"/>
    <x v="1"/>
    <x v="5"/>
  </r>
  <r>
    <n v="391"/>
    <x v="392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x v="5"/>
    <n v="101"/>
    <n v="104.26"/>
    <x v="1"/>
    <x v="5"/>
  </r>
  <r>
    <n v="392"/>
    <x v="393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x v="5"/>
    <n v="101"/>
    <n v="90.62"/>
    <x v="1"/>
    <x v="5"/>
  </r>
  <r>
    <n v="393"/>
    <x v="394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x v="5"/>
    <n v="110"/>
    <n v="157.33000000000001"/>
    <x v="1"/>
    <x v="5"/>
  </r>
  <r>
    <n v="394"/>
    <x v="395"/>
    <s v="A sweeping portrait of daily life in Taranto in an effort to raise awareness and preserve its cultural and architectural heritage."/>
    <n v="4700"/>
    <n v="5259"/>
    <x v="1"/>
    <x v="3"/>
    <s v="EUR"/>
    <n v="1460918282"/>
    <n v="1455737882"/>
    <b v="0"/>
    <n v="50"/>
    <b v="1"/>
    <x v="5"/>
    <n v="112"/>
    <n v="105.18"/>
    <x v="1"/>
    <x v="5"/>
  </r>
  <r>
    <n v="395"/>
    <x v="396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x v="5"/>
    <n v="108"/>
    <n v="58.72"/>
    <x v="1"/>
    <x v="5"/>
  </r>
  <r>
    <n v="396"/>
    <x v="397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x v="5"/>
    <n v="107"/>
    <n v="81.63"/>
    <x v="1"/>
    <x v="5"/>
  </r>
  <r>
    <n v="397"/>
    <x v="398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x v="5"/>
    <n v="104"/>
    <n v="56.46"/>
    <x v="1"/>
    <x v="5"/>
  </r>
  <r>
    <n v="398"/>
    <x v="399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x v="5"/>
    <n v="125"/>
    <n v="140.1"/>
    <x v="1"/>
    <x v="5"/>
  </r>
  <r>
    <n v="399"/>
    <x v="400"/>
    <s v="What do we want for our kids? An independent film bringing ideas out of the jungle about a radically different approach to learning."/>
    <n v="20000"/>
    <n v="21361"/>
    <x v="1"/>
    <x v="1"/>
    <s v="GBP"/>
    <n v="1481716800"/>
    <n v="1479070867"/>
    <b v="0"/>
    <n v="95"/>
    <b v="1"/>
    <x v="5"/>
    <n v="107"/>
    <n v="224.85"/>
    <x v="1"/>
    <x v="5"/>
  </r>
  <r>
    <n v="400"/>
    <x v="401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x v="5"/>
    <n v="112"/>
    <n v="181.13"/>
    <x v="1"/>
    <x v="5"/>
  </r>
  <r>
    <n v="401"/>
    <x v="402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x v="5"/>
    <n v="104"/>
    <n v="711.04"/>
    <x v="1"/>
    <x v="5"/>
  </r>
  <r>
    <n v="402"/>
    <x v="403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x v="5"/>
    <n v="142"/>
    <n v="65.88"/>
    <x v="1"/>
    <x v="5"/>
  </r>
  <r>
    <n v="403"/>
    <x v="404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x v="5"/>
    <n v="105"/>
    <n v="75.19"/>
    <x v="1"/>
    <x v="5"/>
  </r>
  <r>
    <n v="404"/>
    <x v="405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x v="5"/>
    <n v="103"/>
    <n v="133.13999999999999"/>
    <x v="1"/>
    <x v="5"/>
  </r>
  <r>
    <n v="405"/>
    <x v="406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x v="5"/>
    <n v="108"/>
    <n v="55.2"/>
    <x v="1"/>
    <x v="5"/>
  </r>
  <r>
    <n v="406"/>
    <x v="407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x v="5"/>
    <n v="108"/>
    <n v="86.16"/>
    <x v="1"/>
    <x v="5"/>
  </r>
  <r>
    <n v="407"/>
    <x v="408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x v="5"/>
    <n v="102"/>
    <n v="92.32"/>
    <x v="1"/>
    <x v="5"/>
  </r>
  <r>
    <n v="408"/>
    <x v="409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x v="5"/>
    <n v="101"/>
    <n v="160.16"/>
    <x v="1"/>
    <x v="5"/>
  </r>
  <r>
    <n v="409"/>
    <x v="410"/>
    <s v="I am working on a project that explores the relationship between education to work for youth within the European Union."/>
    <n v="500"/>
    <n v="684"/>
    <x v="1"/>
    <x v="1"/>
    <s v="GBP"/>
    <n v="1469220144"/>
    <n v="1466628144"/>
    <b v="0"/>
    <n v="15"/>
    <b v="1"/>
    <x v="5"/>
    <n v="137"/>
    <n v="45.6"/>
    <x v="1"/>
    <x v="5"/>
  </r>
  <r>
    <n v="410"/>
    <x v="411"/>
    <s v="January was a mentor, advocate, and friend.  Her life tragically came to an end in September 2012.  This film is her story."/>
    <n v="1000"/>
    <n v="1283"/>
    <x v="1"/>
    <x v="5"/>
    <s v="CAD"/>
    <n v="1434670397"/>
    <n v="1429486397"/>
    <b v="0"/>
    <n v="7"/>
    <b v="1"/>
    <x v="5"/>
    <n v="128"/>
    <n v="183.29"/>
    <x v="1"/>
    <x v="5"/>
  </r>
  <r>
    <n v="411"/>
    <x v="412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x v="5"/>
    <n v="101"/>
    <n v="125.79"/>
    <x v="1"/>
    <x v="5"/>
  </r>
  <r>
    <n v="412"/>
    <x v="413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x v="5"/>
    <n v="127"/>
    <n v="57.65"/>
    <x v="1"/>
    <x v="5"/>
  </r>
  <r>
    <n v="413"/>
    <x v="414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x v="5"/>
    <n v="105"/>
    <n v="78.66"/>
    <x v="1"/>
    <x v="5"/>
  </r>
  <r>
    <n v="414"/>
    <x v="415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x v="5"/>
    <n v="103"/>
    <n v="91.48"/>
    <x v="1"/>
    <x v="5"/>
  </r>
  <r>
    <n v="415"/>
    <x v="416"/>
    <s v="Two Canadians document their comic misadventures South of the border seeking the American Dream, trivial pursuits and giant breakfasts!"/>
    <n v="1400"/>
    <n v="1430.06"/>
    <x v="1"/>
    <x v="5"/>
    <s v="CAD"/>
    <n v="1413547200"/>
    <n v="1411417602"/>
    <b v="0"/>
    <n v="21"/>
    <b v="1"/>
    <x v="5"/>
    <n v="102"/>
    <n v="68.099999999999994"/>
    <x v="1"/>
    <x v="5"/>
  </r>
  <r>
    <n v="416"/>
    <x v="417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x v="5"/>
    <n v="120"/>
    <n v="48.09"/>
    <x v="1"/>
    <x v="5"/>
  </r>
  <r>
    <n v="417"/>
    <x v="418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x v="5"/>
    <n v="100"/>
    <n v="202.42"/>
    <x v="1"/>
    <x v="5"/>
  </r>
  <r>
    <n v="418"/>
    <x v="419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x v="5"/>
    <n v="101"/>
    <n v="216.75"/>
    <x v="1"/>
    <x v="5"/>
  </r>
  <r>
    <n v="419"/>
    <x v="420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x v="5"/>
    <n v="100"/>
    <n v="110.07"/>
    <x v="1"/>
    <x v="5"/>
  </r>
  <r>
    <n v="420"/>
    <x v="421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6"/>
    <n v="0"/>
    <n v="4.83"/>
    <x v="1"/>
    <x v="6"/>
  </r>
  <r>
    <n v="421"/>
    <x v="422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6"/>
    <n v="2"/>
    <n v="50.17"/>
    <x v="1"/>
    <x v="6"/>
  </r>
  <r>
    <n v="422"/>
    <x v="423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6"/>
    <n v="1"/>
    <n v="35.83"/>
    <x v="1"/>
    <x v="6"/>
  </r>
  <r>
    <n v="423"/>
    <x v="424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6"/>
    <n v="1"/>
    <n v="11.77"/>
    <x v="1"/>
    <x v="6"/>
  </r>
  <r>
    <n v="424"/>
    <x v="425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6"/>
    <n v="7"/>
    <n v="40.78"/>
    <x v="1"/>
    <x v="6"/>
  </r>
  <r>
    <n v="425"/>
    <x v="426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6"/>
    <n v="0"/>
    <n v="3"/>
    <x v="1"/>
    <x v="6"/>
  </r>
  <r>
    <n v="426"/>
    <x v="427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6"/>
    <n v="1"/>
    <n v="16.63"/>
    <x v="1"/>
    <x v="6"/>
  </r>
  <r>
    <n v="427"/>
    <x v="428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6"/>
    <n v="0"/>
    <n v="0"/>
    <x v="1"/>
    <x v="6"/>
  </r>
  <r>
    <n v="428"/>
    <x v="429"/>
    <s v="Fresh, fun, entertaining Bible stories on YouTube, stop-motion style."/>
    <n v="12000"/>
    <n v="676"/>
    <x v="2"/>
    <x v="0"/>
    <s v="USD"/>
    <n v="1402956000"/>
    <n v="1400523845"/>
    <b v="0"/>
    <n v="13"/>
    <b v="0"/>
    <x v="6"/>
    <n v="6"/>
    <n v="52"/>
    <x v="1"/>
    <x v="6"/>
  </r>
  <r>
    <n v="429"/>
    <x v="430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6"/>
    <n v="0"/>
    <n v="0"/>
    <x v="1"/>
    <x v="6"/>
  </r>
  <r>
    <n v="430"/>
    <x v="431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6"/>
    <n v="2"/>
    <n v="4.8"/>
    <x v="1"/>
    <x v="6"/>
  </r>
  <r>
    <n v="431"/>
    <x v="432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6"/>
    <n v="14"/>
    <n v="51.88"/>
    <x v="1"/>
    <x v="6"/>
  </r>
  <r>
    <n v="432"/>
    <x v="433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6"/>
    <n v="10"/>
    <n v="71.25"/>
    <x v="1"/>
    <x v="6"/>
  </r>
  <r>
    <n v="433"/>
    <x v="434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6"/>
    <n v="0"/>
    <n v="0"/>
    <x v="1"/>
    <x v="6"/>
  </r>
  <r>
    <n v="434"/>
    <x v="435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6"/>
    <n v="5"/>
    <n v="62.5"/>
    <x v="1"/>
    <x v="6"/>
  </r>
  <r>
    <n v="435"/>
    <x v="436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6"/>
    <n v="0"/>
    <n v="1"/>
    <x v="1"/>
    <x v="6"/>
  </r>
  <r>
    <n v="436"/>
    <x v="437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6"/>
    <n v="0"/>
    <n v="0"/>
    <x v="1"/>
    <x v="6"/>
  </r>
  <r>
    <n v="437"/>
    <x v="438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6"/>
    <n v="0"/>
    <n v="0"/>
    <x v="1"/>
    <x v="6"/>
  </r>
  <r>
    <n v="438"/>
    <x v="439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6"/>
    <n v="9"/>
    <n v="170.55"/>
    <x v="1"/>
    <x v="6"/>
  </r>
  <r>
    <n v="439"/>
    <x v="440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6"/>
    <n v="0"/>
    <n v="0"/>
    <x v="1"/>
    <x v="6"/>
  </r>
  <r>
    <n v="440"/>
    <x v="441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6"/>
    <n v="0"/>
    <n v="5"/>
    <x v="1"/>
    <x v="6"/>
  </r>
  <r>
    <n v="441"/>
    <x v="442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6"/>
    <n v="0"/>
    <n v="0"/>
    <x v="1"/>
    <x v="6"/>
  </r>
  <r>
    <n v="442"/>
    <x v="443"/>
    <s v="Doomsday is here"/>
    <n v="17000"/>
    <n v="6691"/>
    <x v="2"/>
    <x v="0"/>
    <s v="USD"/>
    <n v="1424380783"/>
    <n v="1421788783"/>
    <b v="0"/>
    <n v="17"/>
    <b v="0"/>
    <x v="6"/>
    <n v="39"/>
    <n v="393.59"/>
    <x v="1"/>
    <x v="6"/>
  </r>
  <r>
    <n v="443"/>
    <x v="444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6"/>
    <n v="0"/>
    <n v="5"/>
    <x v="1"/>
    <x v="6"/>
  </r>
  <r>
    <n v="444"/>
    <x v="445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6"/>
    <n v="5"/>
    <n v="50"/>
    <x v="1"/>
    <x v="6"/>
  </r>
  <r>
    <n v="445"/>
    <x v="446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6"/>
    <n v="0"/>
    <n v="1"/>
    <x v="1"/>
    <x v="6"/>
  </r>
  <r>
    <n v="446"/>
    <x v="447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6"/>
    <n v="7"/>
    <n v="47.88"/>
    <x v="1"/>
    <x v="6"/>
  </r>
  <r>
    <n v="447"/>
    <x v="448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6"/>
    <n v="0"/>
    <n v="5"/>
    <x v="1"/>
    <x v="6"/>
  </r>
  <r>
    <n v="448"/>
    <x v="449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6"/>
    <n v="3"/>
    <n v="20.5"/>
    <x v="1"/>
    <x v="6"/>
  </r>
  <r>
    <n v="449"/>
    <x v="450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6"/>
    <n v="2"/>
    <n v="9"/>
    <x v="1"/>
    <x v="6"/>
  </r>
  <r>
    <n v="450"/>
    <x v="451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6"/>
    <n v="1"/>
    <n v="56.57"/>
    <x v="1"/>
    <x v="6"/>
  </r>
  <r>
    <n v="451"/>
    <x v="452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6"/>
    <n v="0"/>
    <n v="0"/>
    <x v="1"/>
    <x v="6"/>
  </r>
  <r>
    <n v="452"/>
    <x v="453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6"/>
    <n v="64"/>
    <n v="40"/>
    <x v="1"/>
    <x v="6"/>
  </r>
  <r>
    <n v="453"/>
    <x v="454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6"/>
    <n v="0"/>
    <n v="13"/>
    <x v="1"/>
    <x v="6"/>
  </r>
  <r>
    <n v="454"/>
    <x v="455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6"/>
    <n v="1"/>
    <n v="16.399999999999999"/>
    <x v="1"/>
    <x v="6"/>
  </r>
  <r>
    <n v="455"/>
    <x v="456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6"/>
    <n v="0"/>
    <n v="22.5"/>
    <x v="1"/>
    <x v="6"/>
  </r>
  <r>
    <n v="456"/>
    <x v="457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6"/>
    <n v="1"/>
    <n v="20.329999999999998"/>
    <x v="1"/>
    <x v="6"/>
  </r>
  <r>
    <n v="457"/>
    <x v="458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6"/>
    <n v="0"/>
    <n v="0"/>
    <x v="1"/>
    <x v="6"/>
  </r>
  <r>
    <n v="458"/>
    <x v="459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6"/>
    <n v="8"/>
    <n v="16.760000000000002"/>
    <x v="1"/>
    <x v="6"/>
  </r>
  <r>
    <n v="459"/>
    <x v="460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6"/>
    <n v="0"/>
    <n v="25"/>
    <x v="1"/>
    <x v="6"/>
  </r>
  <r>
    <n v="460"/>
    <x v="461"/>
    <s v="An animated web series about biological evolution gone haywire."/>
    <n v="8500"/>
    <n v="25"/>
    <x v="2"/>
    <x v="0"/>
    <s v="USD"/>
    <n v="1401595200"/>
    <n v="1398862875"/>
    <b v="0"/>
    <n v="2"/>
    <b v="0"/>
    <x v="6"/>
    <n v="0"/>
    <n v="12.5"/>
    <x v="1"/>
    <x v="6"/>
  </r>
  <r>
    <n v="461"/>
    <x v="462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6"/>
    <n v="0"/>
    <n v="0"/>
    <x v="1"/>
    <x v="6"/>
  </r>
  <r>
    <n v="462"/>
    <x v="463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6"/>
    <n v="0"/>
    <n v="0"/>
    <x v="1"/>
    <x v="6"/>
  </r>
  <r>
    <n v="463"/>
    <x v="464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6"/>
    <n v="2"/>
    <n v="113.64"/>
    <x v="1"/>
    <x v="6"/>
  </r>
  <r>
    <n v="464"/>
    <x v="465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6"/>
    <n v="0"/>
    <n v="1"/>
    <x v="1"/>
    <x v="6"/>
  </r>
  <r>
    <n v="465"/>
    <x v="466"/>
    <s v="&quot;Amp&quot; is a short film about a robot with needs."/>
    <n v="512"/>
    <n v="138"/>
    <x v="2"/>
    <x v="0"/>
    <s v="USD"/>
    <n v="1403837574"/>
    <n v="1402455174"/>
    <b v="0"/>
    <n v="8"/>
    <b v="0"/>
    <x v="6"/>
    <n v="27"/>
    <n v="17.25"/>
    <x v="1"/>
    <x v="6"/>
  </r>
  <r>
    <n v="466"/>
    <x v="467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6"/>
    <n v="1"/>
    <n v="15.2"/>
    <x v="1"/>
    <x v="6"/>
  </r>
  <r>
    <n v="467"/>
    <x v="468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6"/>
    <n v="22"/>
    <n v="110.64"/>
    <x v="1"/>
    <x v="6"/>
  </r>
  <r>
    <n v="468"/>
    <x v="469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6"/>
    <n v="0"/>
    <n v="0"/>
    <x v="1"/>
    <x v="6"/>
  </r>
  <r>
    <n v="469"/>
    <x v="470"/>
    <s v="Create a personalised animation film using your child's name and photo."/>
    <n v="6000"/>
    <n v="0"/>
    <x v="2"/>
    <x v="1"/>
    <s v="GBP"/>
    <n v="1409960724"/>
    <n v="1404776724"/>
    <b v="0"/>
    <n v="0"/>
    <b v="0"/>
    <x v="6"/>
    <n v="0"/>
    <n v="0"/>
    <x v="1"/>
    <x v="6"/>
  </r>
  <r>
    <n v="470"/>
    <x v="471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6"/>
    <n v="1"/>
    <n v="25.5"/>
    <x v="1"/>
    <x v="6"/>
  </r>
  <r>
    <n v="471"/>
    <x v="472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6"/>
    <n v="12"/>
    <n v="38.479999999999997"/>
    <x v="1"/>
    <x v="6"/>
  </r>
  <r>
    <n v="472"/>
    <x v="473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6"/>
    <n v="18"/>
    <n v="28.2"/>
    <x v="1"/>
    <x v="6"/>
  </r>
  <r>
    <n v="473"/>
    <x v="474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6"/>
    <n v="3"/>
    <n v="61.5"/>
    <x v="1"/>
    <x v="6"/>
  </r>
  <r>
    <n v="474"/>
    <x v="475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6"/>
    <n v="0"/>
    <n v="1"/>
    <x v="1"/>
    <x v="6"/>
  </r>
  <r>
    <n v="475"/>
    <x v="476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6"/>
    <n v="0"/>
    <n v="0"/>
    <x v="1"/>
    <x v="6"/>
  </r>
  <r>
    <n v="476"/>
    <x v="477"/>
    <s v="Animated Music Videos that teach kids how to read."/>
    <n v="220000"/>
    <n v="4906.59"/>
    <x v="2"/>
    <x v="0"/>
    <s v="USD"/>
    <n v="1401767940"/>
    <n v="1398727441"/>
    <b v="0"/>
    <n v="124"/>
    <b v="0"/>
    <x v="6"/>
    <n v="2"/>
    <n v="39.57"/>
    <x v="1"/>
    <x v="6"/>
  </r>
  <r>
    <n v="477"/>
    <x v="478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6"/>
    <n v="0"/>
    <n v="0"/>
    <x v="1"/>
    <x v="6"/>
  </r>
  <r>
    <n v="478"/>
    <x v="479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6"/>
    <n v="0"/>
    <n v="0"/>
    <x v="1"/>
    <x v="6"/>
  </r>
  <r>
    <n v="479"/>
    <x v="480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6"/>
    <n v="33"/>
    <n v="88.8"/>
    <x v="1"/>
    <x v="6"/>
  </r>
  <r>
    <n v="480"/>
    <x v="481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6"/>
    <n v="19"/>
    <n v="55.46"/>
    <x v="1"/>
    <x v="6"/>
  </r>
  <r>
    <n v="481"/>
    <x v="482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6"/>
    <n v="6"/>
    <n v="87.14"/>
    <x v="1"/>
    <x v="6"/>
  </r>
  <r>
    <n v="482"/>
    <x v="483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6"/>
    <n v="0"/>
    <n v="10"/>
    <x v="1"/>
    <x v="6"/>
  </r>
  <r>
    <n v="483"/>
    <x v="484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6"/>
    <n v="50"/>
    <n v="51.22"/>
    <x v="1"/>
    <x v="6"/>
  </r>
  <r>
    <n v="484"/>
    <x v="485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6"/>
    <n v="0"/>
    <n v="13.55"/>
    <x v="1"/>
    <x v="6"/>
  </r>
  <r>
    <n v="485"/>
    <x v="486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6"/>
    <n v="22"/>
    <n v="66.52"/>
    <x v="1"/>
    <x v="6"/>
  </r>
  <r>
    <n v="486"/>
    <x v="487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6"/>
    <n v="0"/>
    <n v="50"/>
    <x v="1"/>
    <x v="6"/>
  </r>
  <r>
    <n v="487"/>
    <x v="488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6"/>
    <n v="0"/>
    <n v="0"/>
    <x v="1"/>
    <x v="6"/>
  </r>
  <r>
    <n v="488"/>
    <x v="489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6"/>
    <n v="0"/>
    <n v="0"/>
    <x v="1"/>
    <x v="6"/>
  </r>
  <r>
    <n v="489"/>
    <x v="490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6"/>
    <n v="0"/>
    <n v="71.67"/>
    <x v="1"/>
    <x v="6"/>
  </r>
  <r>
    <n v="490"/>
    <x v="491"/>
    <s v="Cancelled"/>
    <n v="1000"/>
    <n v="0"/>
    <x v="2"/>
    <x v="0"/>
    <s v="USD"/>
    <n v="1345677285"/>
    <n v="1343085285"/>
    <b v="0"/>
    <n v="0"/>
    <b v="0"/>
    <x v="6"/>
    <n v="0"/>
    <n v="0"/>
    <x v="1"/>
    <x v="6"/>
  </r>
  <r>
    <n v="491"/>
    <x v="492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6"/>
    <n v="0"/>
    <n v="0"/>
    <x v="1"/>
    <x v="6"/>
  </r>
  <r>
    <n v="492"/>
    <x v="493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6"/>
    <n v="0"/>
    <n v="0"/>
    <x v="1"/>
    <x v="6"/>
  </r>
  <r>
    <n v="493"/>
    <x v="494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6"/>
    <n v="0"/>
    <n v="0"/>
    <x v="1"/>
    <x v="6"/>
  </r>
  <r>
    <n v="494"/>
    <x v="495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6"/>
    <n v="0"/>
    <n v="10.33"/>
    <x v="1"/>
    <x v="6"/>
  </r>
  <r>
    <n v="495"/>
    <x v="496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6"/>
    <n v="0"/>
    <n v="0"/>
    <x v="1"/>
    <x v="6"/>
  </r>
  <r>
    <n v="496"/>
    <x v="497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6"/>
    <n v="0"/>
    <n v="1"/>
    <x v="1"/>
    <x v="6"/>
  </r>
  <r>
    <n v="497"/>
    <x v="498"/>
    <s v="live-action/animated series pilot."/>
    <n v="4480"/>
    <n v="30"/>
    <x v="2"/>
    <x v="0"/>
    <s v="USD"/>
    <n v="1419483600"/>
    <n v="1414889665"/>
    <b v="0"/>
    <n v="3"/>
    <b v="0"/>
    <x v="6"/>
    <n v="1"/>
    <n v="10"/>
    <x v="1"/>
    <x v="6"/>
  </r>
  <r>
    <n v="498"/>
    <x v="499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6"/>
    <n v="5"/>
    <n v="136.09"/>
    <x v="1"/>
    <x v="6"/>
  </r>
  <r>
    <n v="499"/>
    <x v="500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6"/>
    <n v="10"/>
    <n v="73.459999999999994"/>
    <x v="1"/>
    <x v="6"/>
  </r>
  <r>
    <n v="500"/>
    <x v="501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6"/>
    <n v="3"/>
    <n v="53.75"/>
    <x v="1"/>
    <x v="6"/>
  </r>
  <r>
    <n v="501"/>
    <x v="502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6"/>
    <n v="0"/>
    <n v="0"/>
    <x v="1"/>
    <x v="6"/>
  </r>
  <r>
    <n v="502"/>
    <x v="503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6"/>
    <n v="1"/>
    <n v="57.5"/>
    <x v="1"/>
    <x v="6"/>
  </r>
  <r>
    <n v="503"/>
    <x v="504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6"/>
    <n v="2"/>
    <n v="12.67"/>
    <x v="1"/>
    <x v="6"/>
  </r>
  <r>
    <n v="504"/>
    <x v="505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6"/>
    <n v="1"/>
    <n v="67"/>
    <x v="1"/>
    <x v="6"/>
  </r>
  <r>
    <n v="505"/>
    <x v="506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6"/>
    <n v="0"/>
    <n v="3.71"/>
    <x v="1"/>
    <x v="6"/>
  </r>
  <r>
    <n v="506"/>
    <x v="507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6"/>
    <n v="0"/>
    <n v="250"/>
    <x v="1"/>
    <x v="6"/>
  </r>
  <r>
    <n v="507"/>
    <x v="508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6"/>
    <n v="3"/>
    <n v="64"/>
    <x v="1"/>
    <x v="6"/>
  </r>
  <r>
    <n v="508"/>
    <x v="509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6"/>
    <n v="1"/>
    <n v="133.33000000000001"/>
    <x v="1"/>
    <x v="6"/>
  </r>
  <r>
    <n v="509"/>
    <x v="510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6"/>
    <n v="0"/>
    <n v="10"/>
    <x v="1"/>
    <x v="6"/>
  </r>
  <r>
    <n v="510"/>
    <x v="511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6"/>
    <n v="0"/>
    <n v="0"/>
    <x v="1"/>
    <x v="6"/>
  </r>
  <r>
    <n v="511"/>
    <x v="512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6"/>
    <n v="3"/>
    <n v="30"/>
    <x v="1"/>
    <x v="6"/>
  </r>
  <r>
    <n v="512"/>
    <x v="513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6"/>
    <n v="0"/>
    <n v="5.5"/>
    <x v="1"/>
    <x v="6"/>
  </r>
  <r>
    <n v="513"/>
    <x v="514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6"/>
    <n v="14"/>
    <n v="102.38"/>
    <x v="1"/>
    <x v="6"/>
  </r>
  <r>
    <n v="514"/>
    <x v="515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6"/>
    <n v="3"/>
    <n v="16.670000000000002"/>
    <x v="1"/>
    <x v="6"/>
  </r>
  <r>
    <n v="515"/>
    <x v="516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6"/>
    <n v="25"/>
    <n v="725.03"/>
    <x v="1"/>
    <x v="6"/>
  </r>
  <r>
    <n v="516"/>
    <x v="517"/>
    <s v="A big brother style comedy animation series starring famous seafarers"/>
    <n v="5000"/>
    <n v="0"/>
    <x v="2"/>
    <x v="1"/>
    <s v="GBP"/>
    <n v="1432752080"/>
    <n v="1427568080"/>
    <b v="0"/>
    <n v="0"/>
    <b v="0"/>
    <x v="6"/>
    <n v="0"/>
    <n v="0"/>
    <x v="1"/>
    <x v="6"/>
  </r>
  <r>
    <n v="517"/>
    <x v="518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6"/>
    <n v="1"/>
    <n v="68.33"/>
    <x v="1"/>
    <x v="6"/>
  </r>
  <r>
    <n v="518"/>
    <x v="519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6"/>
    <n v="0"/>
    <n v="0"/>
    <x v="1"/>
    <x v="6"/>
  </r>
  <r>
    <n v="519"/>
    <x v="520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6"/>
    <n v="23"/>
    <n v="39.229999999999997"/>
    <x v="1"/>
    <x v="6"/>
  </r>
  <r>
    <n v="520"/>
    <x v="521"/>
    <s v="Tim Arthur's 21st anniversary sell-out production of his 'chilling' and 'sinister' ghostly thriller returns to the Edinburgh Fringe!"/>
    <n v="5000"/>
    <n v="5105"/>
    <x v="1"/>
    <x v="1"/>
    <s v="GBP"/>
    <n v="1449766261"/>
    <n v="1447174261"/>
    <b v="0"/>
    <n v="34"/>
    <b v="1"/>
    <x v="7"/>
    <n v="102"/>
    <n v="150.15"/>
    <x v="2"/>
    <x v="7"/>
  </r>
  <r>
    <n v="521"/>
    <x v="522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x v="7"/>
    <n v="105"/>
    <n v="93.43"/>
    <x v="2"/>
    <x v="7"/>
  </r>
  <r>
    <n v="522"/>
    <x v="523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x v="7"/>
    <n v="115"/>
    <n v="110.97"/>
    <x v="2"/>
    <x v="7"/>
  </r>
  <r>
    <n v="523"/>
    <x v="524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x v="7"/>
    <n v="121"/>
    <n v="71.790000000000006"/>
    <x v="2"/>
    <x v="7"/>
  </r>
  <r>
    <n v="524"/>
    <x v="525"/>
    <s v="Angel on the Corner need YOUR help to raise Â£3,500 to take Zero Down by Sarah Hehir to the Edinburgh Fringe Festival this August!"/>
    <n v="3500"/>
    <n v="3803.55"/>
    <x v="1"/>
    <x v="1"/>
    <s v="GBP"/>
    <n v="1464801169"/>
    <n v="1462209169"/>
    <b v="0"/>
    <n v="130"/>
    <b v="1"/>
    <x v="7"/>
    <n v="109"/>
    <n v="29.26"/>
    <x v="2"/>
    <x v="7"/>
  </r>
  <r>
    <n v="525"/>
    <x v="526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x v="7"/>
    <n v="100"/>
    <n v="1000"/>
    <x v="2"/>
    <x v="7"/>
  </r>
  <r>
    <n v="526"/>
    <x v="527"/>
    <s v="We have a brand new play. We urgently need your help to fund our production, which opens at Theatre503 on August 18th."/>
    <n v="1500"/>
    <n v="1710"/>
    <x v="1"/>
    <x v="1"/>
    <s v="GBP"/>
    <n v="1438966800"/>
    <n v="1436278344"/>
    <b v="0"/>
    <n v="23"/>
    <b v="1"/>
    <x v="7"/>
    <n v="114"/>
    <n v="74.349999999999994"/>
    <x v="2"/>
    <x v="7"/>
  </r>
  <r>
    <n v="527"/>
    <x v="528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x v="7"/>
    <n v="101"/>
    <n v="63.83"/>
    <x v="2"/>
    <x v="7"/>
  </r>
  <r>
    <n v="528"/>
    <x v="529"/>
    <s v="A Festival Backed Production of a Full-Length Play."/>
    <n v="1150"/>
    <n v="1330"/>
    <x v="1"/>
    <x v="0"/>
    <s v="USD"/>
    <n v="1434921600"/>
    <n v="1433109907"/>
    <b v="0"/>
    <n v="30"/>
    <b v="1"/>
    <x v="7"/>
    <n v="116"/>
    <n v="44.33"/>
    <x v="2"/>
    <x v="7"/>
  </r>
  <r>
    <n v="529"/>
    <x v="530"/>
    <s v="Snowglobe Theatre, a new Montreal company, will be presenting Shakespeare's &quot;Much Ado about Nothing&quot; at Mainline Theatre in January"/>
    <n v="1200"/>
    <n v="1565"/>
    <x v="1"/>
    <x v="5"/>
    <s v="CAD"/>
    <n v="1484110800"/>
    <n v="1482281094"/>
    <b v="0"/>
    <n v="18"/>
    <b v="1"/>
    <x v="7"/>
    <n v="130"/>
    <n v="86.94"/>
    <x v="2"/>
    <x v="7"/>
  </r>
  <r>
    <n v="530"/>
    <x v="531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x v="7"/>
    <n v="108"/>
    <n v="126.55"/>
    <x v="2"/>
    <x v="7"/>
  </r>
  <r>
    <n v="531"/>
    <x v="532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x v="7"/>
    <n v="100"/>
    <n v="129.03"/>
    <x v="2"/>
    <x v="7"/>
  </r>
  <r>
    <n v="532"/>
    <x v="533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x v="7"/>
    <n v="123"/>
    <n v="71.239999999999995"/>
    <x v="2"/>
    <x v="7"/>
  </r>
  <r>
    <n v="533"/>
    <x v="534"/>
    <s v="New writing â€¢ Twisty-turny magical realist retro sci-fi â€¢ Human lives â€¢ Storytelling â€¢ The slope our society slips down..."/>
    <n v="2000"/>
    <n v="2004"/>
    <x v="1"/>
    <x v="1"/>
    <s v="GBP"/>
    <n v="1463394365"/>
    <n v="1461320765"/>
    <b v="0"/>
    <n v="17"/>
    <b v="1"/>
    <x v="7"/>
    <n v="100"/>
    <n v="117.88"/>
    <x v="2"/>
    <x v="7"/>
  </r>
  <r>
    <n v="534"/>
    <x v="535"/>
    <s v="We're a zero-budget, non-profit theatre group based in Oslo and have been invited to perform at a conference in Belgium. Help!"/>
    <n v="15000"/>
    <n v="15700"/>
    <x v="1"/>
    <x v="10"/>
    <s v="NOK"/>
    <n v="1446418800"/>
    <n v="1443036470"/>
    <b v="0"/>
    <n v="48"/>
    <b v="1"/>
    <x v="7"/>
    <n v="105"/>
    <n v="327.08"/>
    <x v="2"/>
    <x v="7"/>
  </r>
  <r>
    <n v="535"/>
    <x v="536"/>
    <s v="Weâ€™re producing a Northern Brexit sci-fi play for VAULT festival 2017 and we need your help!"/>
    <n v="2000"/>
    <n v="2050"/>
    <x v="1"/>
    <x v="1"/>
    <s v="GBP"/>
    <n v="1483707905"/>
    <n v="1481115905"/>
    <b v="0"/>
    <n v="59"/>
    <b v="1"/>
    <x v="7"/>
    <n v="103"/>
    <n v="34.75"/>
    <x v="2"/>
    <x v="7"/>
  </r>
  <r>
    <n v="536"/>
    <x v="537"/>
    <s v="A new one-man play by Giles Roberts, shining a different light on the very human cost of war *IDEASTAP UNDERBELLY AWARD WINNER 2015*"/>
    <n v="3300"/>
    <n v="3902.5"/>
    <x v="1"/>
    <x v="1"/>
    <s v="GBP"/>
    <n v="1438624800"/>
    <n v="1435133807"/>
    <b v="0"/>
    <n v="39"/>
    <b v="1"/>
    <x v="7"/>
    <n v="118"/>
    <n v="100.06"/>
    <x v="2"/>
    <x v="7"/>
  </r>
  <r>
    <n v="537"/>
    <x v="538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x v="7"/>
    <n v="121"/>
    <n v="40.85"/>
    <x v="2"/>
    <x v="7"/>
  </r>
  <r>
    <n v="538"/>
    <x v="539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x v="7"/>
    <n v="302"/>
    <n v="252.02"/>
    <x v="2"/>
    <x v="7"/>
  </r>
  <r>
    <n v="539"/>
    <x v="540"/>
    <s v="A brand new show that unites puppetry, live music and storytelling to bring a forgotten English legend back to life!"/>
    <n v="500"/>
    <n v="503.22"/>
    <x v="1"/>
    <x v="1"/>
    <s v="GBP"/>
    <n v="1467681107"/>
    <n v="1465866707"/>
    <b v="0"/>
    <n v="20"/>
    <b v="1"/>
    <x v="7"/>
    <n v="101"/>
    <n v="25.16"/>
    <x v="2"/>
    <x v="7"/>
  </r>
  <r>
    <n v="540"/>
    <x v="541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8"/>
    <n v="0"/>
    <n v="1"/>
    <x v="0"/>
    <x v="8"/>
  </r>
  <r>
    <n v="541"/>
    <x v="542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8"/>
    <n v="1"/>
    <n v="25"/>
    <x v="0"/>
    <x v="8"/>
  </r>
  <r>
    <n v="542"/>
    <x v="543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8"/>
    <n v="0"/>
    <n v="1"/>
    <x v="0"/>
    <x v="8"/>
  </r>
  <r>
    <n v="543"/>
    <x v="544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8"/>
    <n v="0"/>
    <n v="35"/>
    <x v="0"/>
    <x v="8"/>
  </r>
  <r>
    <n v="544"/>
    <x v="545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8"/>
    <n v="1"/>
    <n v="3"/>
    <x v="0"/>
    <x v="8"/>
  </r>
  <r>
    <n v="545"/>
    <x v="546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8"/>
    <n v="27"/>
    <n v="402.71"/>
    <x v="0"/>
    <x v="8"/>
  </r>
  <r>
    <n v="546"/>
    <x v="547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8"/>
    <n v="0"/>
    <n v="26"/>
    <x v="0"/>
    <x v="8"/>
  </r>
  <r>
    <n v="547"/>
    <x v="548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8"/>
    <n v="0"/>
    <n v="0"/>
    <x v="0"/>
    <x v="8"/>
  </r>
  <r>
    <n v="548"/>
    <x v="549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8"/>
    <n v="0"/>
    <n v="9"/>
    <x v="0"/>
    <x v="8"/>
  </r>
  <r>
    <n v="549"/>
    <x v="550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8"/>
    <n v="3"/>
    <n v="8.5"/>
    <x v="0"/>
    <x v="8"/>
  </r>
  <r>
    <n v="550"/>
    <x v="551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8"/>
    <n v="1"/>
    <n v="8.75"/>
    <x v="0"/>
    <x v="8"/>
  </r>
  <r>
    <n v="551"/>
    <x v="552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8"/>
    <n v="5"/>
    <n v="135.04"/>
    <x v="0"/>
    <x v="8"/>
  </r>
  <r>
    <n v="552"/>
    <x v="553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8"/>
    <n v="0"/>
    <n v="0"/>
    <x v="0"/>
    <x v="8"/>
  </r>
  <r>
    <n v="553"/>
    <x v="554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8"/>
    <n v="0"/>
    <n v="20.5"/>
    <x v="0"/>
    <x v="8"/>
  </r>
  <r>
    <n v="554"/>
    <x v="555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8"/>
    <n v="37"/>
    <n v="64.36"/>
    <x v="0"/>
    <x v="8"/>
  </r>
  <r>
    <n v="555"/>
    <x v="556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8"/>
    <n v="0"/>
    <n v="0"/>
    <x v="0"/>
    <x v="8"/>
  </r>
  <r>
    <n v="556"/>
    <x v="557"/>
    <s v="An educational platform for learning Unified English Braille Code"/>
    <n v="8000"/>
    <n v="200"/>
    <x v="2"/>
    <x v="0"/>
    <s v="USD"/>
    <n v="1452112717"/>
    <n v="1449520717"/>
    <b v="0"/>
    <n v="1"/>
    <b v="0"/>
    <x v="8"/>
    <n v="3"/>
    <n v="200"/>
    <x v="0"/>
    <x v="8"/>
  </r>
  <r>
    <n v="557"/>
    <x v="558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8"/>
    <n v="1"/>
    <n v="68.3"/>
    <x v="0"/>
    <x v="8"/>
  </r>
  <r>
    <n v="558"/>
    <x v="559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8"/>
    <n v="0"/>
    <n v="0"/>
    <x v="0"/>
    <x v="8"/>
  </r>
  <r>
    <n v="559"/>
    <x v="560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8"/>
    <n v="0"/>
    <n v="50"/>
    <x v="0"/>
    <x v="8"/>
  </r>
  <r>
    <n v="560"/>
    <x v="561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8"/>
    <n v="0"/>
    <n v="4"/>
    <x v="0"/>
    <x v="8"/>
  </r>
  <r>
    <n v="561"/>
    <x v="562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8"/>
    <n v="0"/>
    <n v="27.5"/>
    <x v="0"/>
    <x v="8"/>
  </r>
  <r>
    <n v="562"/>
    <x v="563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8"/>
    <n v="0"/>
    <n v="0"/>
    <x v="0"/>
    <x v="8"/>
  </r>
  <r>
    <n v="563"/>
    <x v="564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8"/>
    <n v="0"/>
    <n v="34"/>
    <x v="0"/>
    <x v="8"/>
  </r>
  <r>
    <n v="564"/>
    <x v="565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8"/>
    <n v="0"/>
    <n v="1"/>
    <x v="0"/>
    <x v="8"/>
  </r>
  <r>
    <n v="565"/>
    <x v="566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8"/>
    <n v="0"/>
    <n v="0"/>
    <x v="0"/>
    <x v="8"/>
  </r>
  <r>
    <n v="566"/>
    <x v="567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8"/>
    <n v="0"/>
    <n v="1"/>
    <x v="0"/>
    <x v="8"/>
  </r>
  <r>
    <n v="567"/>
    <x v="568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8"/>
    <n v="0"/>
    <n v="0"/>
    <x v="0"/>
    <x v="8"/>
  </r>
  <r>
    <n v="568"/>
    <x v="569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8"/>
    <n v="1"/>
    <n v="49"/>
    <x v="0"/>
    <x v="8"/>
  </r>
  <r>
    <n v="569"/>
    <x v="570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8"/>
    <n v="1"/>
    <n v="20"/>
    <x v="0"/>
    <x v="8"/>
  </r>
  <r>
    <n v="570"/>
    <x v="571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8"/>
    <n v="0"/>
    <n v="142"/>
    <x v="0"/>
    <x v="8"/>
  </r>
  <r>
    <n v="571"/>
    <x v="572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8"/>
    <n v="0"/>
    <n v="53"/>
    <x v="0"/>
    <x v="8"/>
  </r>
  <r>
    <n v="572"/>
    <x v="573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8"/>
    <n v="0"/>
    <n v="0"/>
    <x v="0"/>
    <x v="8"/>
  </r>
  <r>
    <n v="573"/>
    <x v="574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8"/>
    <n v="0"/>
    <n v="38.44"/>
    <x v="0"/>
    <x v="8"/>
  </r>
  <r>
    <n v="574"/>
    <x v="575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8"/>
    <n v="1"/>
    <n v="20"/>
    <x v="0"/>
    <x v="8"/>
  </r>
  <r>
    <n v="575"/>
    <x v="576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8"/>
    <n v="0"/>
    <n v="64.75"/>
    <x v="0"/>
    <x v="8"/>
  </r>
  <r>
    <n v="576"/>
    <x v="577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8"/>
    <n v="0"/>
    <n v="1"/>
    <x v="0"/>
    <x v="8"/>
  </r>
  <r>
    <n v="577"/>
    <x v="578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8"/>
    <n v="0"/>
    <n v="10"/>
    <x v="0"/>
    <x v="8"/>
  </r>
  <r>
    <n v="578"/>
    <x v="579"/>
    <s v="weBuy trade built on technology and Crowd Sourced Power"/>
    <n v="125000"/>
    <n v="14"/>
    <x v="2"/>
    <x v="1"/>
    <s v="GBP"/>
    <n v="1441633993"/>
    <n v="1439560393"/>
    <b v="0"/>
    <n v="7"/>
    <b v="0"/>
    <x v="8"/>
    <n v="0"/>
    <n v="2"/>
    <x v="0"/>
    <x v="8"/>
  </r>
  <r>
    <n v="579"/>
    <x v="580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8"/>
    <n v="1"/>
    <n v="35"/>
    <x v="0"/>
    <x v="8"/>
  </r>
  <r>
    <n v="580"/>
    <x v="581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8"/>
    <n v="0"/>
    <n v="1"/>
    <x v="0"/>
    <x v="8"/>
  </r>
  <r>
    <n v="581"/>
    <x v="582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8"/>
    <n v="0"/>
    <n v="0"/>
    <x v="0"/>
    <x v="8"/>
  </r>
  <r>
    <n v="582"/>
    <x v="583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8"/>
    <n v="0"/>
    <n v="0"/>
    <x v="0"/>
    <x v="8"/>
  </r>
  <r>
    <n v="583"/>
    <x v="584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8"/>
    <n v="0"/>
    <n v="1"/>
    <x v="0"/>
    <x v="8"/>
  </r>
  <r>
    <n v="584"/>
    <x v="585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8"/>
    <n v="1"/>
    <n v="5"/>
    <x v="0"/>
    <x v="8"/>
  </r>
  <r>
    <n v="585"/>
    <x v="586"/>
    <s v="SAVE UP TO 40% WHEN YOU SPEND!_x000a__x000a_PRE-ORDER YOUR LINK CARD TODAY"/>
    <n v="9000"/>
    <n v="0"/>
    <x v="2"/>
    <x v="1"/>
    <s v="GBP"/>
    <n v="1448928000"/>
    <n v="1444123377"/>
    <b v="0"/>
    <n v="0"/>
    <b v="0"/>
    <x v="8"/>
    <n v="0"/>
    <n v="0"/>
    <x v="0"/>
    <x v="8"/>
  </r>
  <r>
    <n v="586"/>
    <x v="587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8"/>
    <n v="1"/>
    <n v="14"/>
    <x v="0"/>
    <x v="8"/>
  </r>
  <r>
    <n v="587"/>
    <x v="588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8"/>
    <n v="9"/>
    <n v="389.29"/>
    <x v="0"/>
    <x v="8"/>
  </r>
  <r>
    <n v="588"/>
    <x v="589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8"/>
    <n v="3"/>
    <n v="150.5"/>
    <x v="0"/>
    <x v="8"/>
  </r>
  <r>
    <n v="589"/>
    <x v="590"/>
    <s v="Services closer than you think..."/>
    <n v="7500"/>
    <n v="1"/>
    <x v="2"/>
    <x v="0"/>
    <s v="USD"/>
    <n v="1436366699"/>
    <n v="1435070699"/>
    <b v="0"/>
    <n v="1"/>
    <b v="0"/>
    <x v="8"/>
    <n v="0"/>
    <n v="1"/>
    <x v="0"/>
    <x v="8"/>
  </r>
  <r>
    <n v="590"/>
    <x v="591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8"/>
    <n v="4"/>
    <n v="24.78"/>
    <x v="0"/>
    <x v="8"/>
  </r>
  <r>
    <n v="591"/>
    <x v="592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8"/>
    <n v="0"/>
    <n v="30.5"/>
    <x v="0"/>
    <x v="8"/>
  </r>
  <r>
    <n v="592"/>
    <x v="593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8"/>
    <n v="3"/>
    <n v="250"/>
    <x v="0"/>
    <x v="8"/>
  </r>
  <r>
    <n v="593"/>
    <x v="594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8"/>
    <n v="23"/>
    <n v="16.43"/>
    <x v="0"/>
    <x v="8"/>
  </r>
  <r>
    <n v="594"/>
    <x v="595"/>
    <s v="Creating a fitness site that will change the fitness game forever!"/>
    <n v="25000"/>
    <n v="26"/>
    <x v="2"/>
    <x v="0"/>
    <s v="USD"/>
    <n v="1460832206"/>
    <n v="1458240206"/>
    <b v="0"/>
    <n v="2"/>
    <b v="0"/>
    <x v="8"/>
    <n v="0"/>
    <n v="13"/>
    <x v="0"/>
    <x v="8"/>
  </r>
  <r>
    <n v="595"/>
    <x v="596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8"/>
    <n v="0"/>
    <n v="53.25"/>
    <x v="0"/>
    <x v="8"/>
  </r>
  <r>
    <n v="596"/>
    <x v="597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8"/>
    <n v="0"/>
    <n v="3"/>
    <x v="0"/>
    <x v="8"/>
  </r>
  <r>
    <n v="597"/>
    <x v="598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8"/>
    <n v="0"/>
    <n v="10"/>
    <x v="0"/>
    <x v="8"/>
  </r>
  <r>
    <n v="598"/>
    <x v="599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8"/>
    <n v="34"/>
    <n v="121.43"/>
    <x v="0"/>
    <x v="8"/>
  </r>
  <r>
    <n v="599"/>
    <x v="600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8"/>
    <n v="0"/>
    <n v="15.5"/>
    <x v="0"/>
    <x v="8"/>
  </r>
  <r>
    <n v="600"/>
    <x v="601"/>
    <s v="Science Technology Engineering and Math + youth = a brighter tomorrow."/>
    <n v="5000"/>
    <n v="100"/>
    <x v="0"/>
    <x v="0"/>
    <s v="USD"/>
    <n v="1431198562"/>
    <n v="1426014562"/>
    <b v="0"/>
    <n v="1"/>
    <b v="0"/>
    <x v="8"/>
    <n v="2"/>
    <n v="100"/>
    <x v="0"/>
    <x v="8"/>
  </r>
  <r>
    <n v="601"/>
    <x v="602"/>
    <s v="In today's day and age every website tracks your IP Address and information, it's time to keep your information private and secure."/>
    <n v="10000"/>
    <n v="140"/>
    <x v="0"/>
    <x v="5"/>
    <s v="CAD"/>
    <n v="1419626139"/>
    <n v="1417034139"/>
    <b v="0"/>
    <n v="6"/>
    <b v="0"/>
    <x v="8"/>
    <n v="1"/>
    <n v="23.33"/>
    <x v="0"/>
    <x v="8"/>
  </r>
  <r>
    <n v="602"/>
    <x v="603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8"/>
    <n v="0"/>
    <n v="0"/>
    <x v="0"/>
    <x v="8"/>
  </r>
  <r>
    <n v="603"/>
    <x v="604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8"/>
    <n v="4"/>
    <n v="45.39"/>
    <x v="0"/>
    <x v="8"/>
  </r>
  <r>
    <n v="604"/>
    <x v="605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8"/>
    <n v="0"/>
    <n v="0"/>
    <x v="0"/>
    <x v="8"/>
  </r>
  <r>
    <n v="605"/>
    <x v="606"/>
    <s v="An iPad support care package for your parents / seniors."/>
    <n v="5000"/>
    <n v="131"/>
    <x v="0"/>
    <x v="0"/>
    <s v="USD"/>
    <n v="1440318908"/>
    <n v="1436430908"/>
    <b v="0"/>
    <n v="8"/>
    <b v="0"/>
    <x v="8"/>
    <n v="3"/>
    <n v="16.38"/>
    <x v="0"/>
    <x v="8"/>
  </r>
  <r>
    <n v="606"/>
    <x v="607"/>
    <s v="No more expensive, difficult and seperated packages for your business management. It's time for an All-in-One solution for your company"/>
    <n v="5000"/>
    <n v="10"/>
    <x v="0"/>
    <x v="9"/>
    <s v="EUR"/>
    <n v="1432479600"/>
    <n v="1428507409"/>
    <b v="0"/>
    <n v="1"/>
    <b v="0"/>
    <x v="8"/>
    <n v="0"/>
    <n v="10"/>
    <x v="0"/>
    <x v="8"/>
  </r>
  <r>
    <n v="607"/>
    <x v="608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8"/>
    <n v="0"/>
    <n v="0"/>
    <x v="0"/>
    <x v="8"/>
  </r>
  <r>
    <n v="608"/>
    <x v="609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8"/>
    <n v="1"/>
    <n v="292.2"/>
    <x v="0"/>
    <x v="8"/>
  </r>
  <r>
    <n v="609"/>
    <x v="610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x v="8"/>
    <n v="1"/>
    <n v="5"/>
    <x v="0"/>
    <x v="8"/>
  </r>
  <r>
    <n v="610"/>
    <x v="611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8"/>
    <n v="0"/>
    <n v="0"/>
    <x v="0"/>
    <x v="8"/>
  </r>
  <r>
    <n v="611"/>
    <x v="612"/>
    <s v="Finie la peur de vendre ou acheter d'occasion Ã  un inconnu ! Colis ouverts, photographiÃ©s et testÃ©s. Paiements en ligne sÃ©curisÃ©s."/>
    <n v="80000"/>
    <n v="0"/>
    <x v="0"/>
    <x v="6"/>
    <s v="EUR"/>
    <n v="1453210037"/>
    <n v="1448026037"/>
    <b v="0"/>
    <n v="0"/>
    <b v="0"/>
    <x v="8"/>
    <n v="0"/>
    <n v="0"/>
    <x v="0"/>
    <x v="8"/>
  </r>
  <r>
    <n v="612"/>
    <x v="613"/>
    <s v="A Fast and Reliable new Web platform to stream videos from Internet"/>
    <n v="10000"/>
    <n v="0"/>
    <x v="0"/>
    <x v="13"/>
    <s v="EUR"/>
    <n v="1472777146"/>
    <n v="1470185146"/>
    <b v="0"/>
    <n v="0"/>
    <b v="0"/>
    <x v="8"/>
    <n v="0"/>
    <n v="0"/>
    <x v="0"/>
    <x v="8"/>
  </r>
  <r>
    <n v="613"/>
    <x v="614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8"/>
    <n v="21"/>
    <n v="105.93"/>
    <x v="0"/>
    <x v="8"/>
  </r>
  <r>
    <n v="614"/>
    <x v="615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8"/>
    <n v="0"/>
    <n v="0"/>
    <x v="0"/>
    <x v="8"/>
  </r>
  <r>
    <n v="615"/>
    <x v="616"/>
    <s v="The aim of PixlDir is to deliver the most simple, and fast experience when it comes to uploading images to the web."/>
    <n v="515"/>
    <n v="0"/>
    <x v="0"/>
    <x v="4"/>
    <s v="NZD"/>
    <n v="1443149759"/>
    <n v="1440557759"/>
    <b v="0"/>
    <n v="0"/>
    <b v="0"/>
    <x v="8"/>
    <n v="0"/>
    <n v="0"/>
    <x v="0"/>
    <x v="8"/>
  </r>
  <r>
    <n v="616"/>
    <x v="617"/>
    <s v="Hormis la similitude envers d'autres rÃ©seaux socials, celui-ci vous permettra d'organiser / participer Ã  des soirÃ©es trÃ¨s facilement !"/>
    <n v="5000"/>
    <n v="0"/>
    <x v="0"/>
    <x v="6"/>
    <s v="EUR"/>
    <n v="1488013307"/>
    <n v="1485421307"/>
    <b v="0"/>
    <n v="0"/>
    <b v="0"/>
    <x v="8"/>
    <n v="0"/>
    <n v="0"/>
    <x v="0"/>
    <x v="8"/>
  </r>
  <r>
    <n v="617"/>
    <x v="618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x v="8"/>
    <n v="3"/>
    <n v="20"/>
    <x v="0"/>
    <x v="8"/>
  </r>
  <r>
    <n v="618"/>
    <x v="619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8"/>
    <n v="0"/>
    <n v="0"/>
    <x v="0"/>
    <x v="8"/>
  </r>
  <r>
    <n v="619"/>
    <x v="620"/>
    <s v="Big Data Sets for researchers interested in improving the quality of life."/>
    <n v="2500000"/>
    <n v="1"/>
    <x v="0"/>
    <x v="0"/>
    <s v="USD"/>
    <n v="1416933390"/>
    <n v="1411745790"/>
    <b v="0"/>
    <n v="1"/>
    <b v="0"/>
    <x v="8"/>
    <n v="0"/>
    <n v="1"/>
    <x v="0"/>
    <x v="8"/>
  </r>
  <r>
    <n v="620"/>
    <x v="621"/>
    <s v="iShopGreen.ca is an online marketplace that connects consumers and suppliers with green products &amp; services"/>
    <n v="30000"/>
    <n v="300"/>
    <x v="0"/>
    <x v="5"/>
    <s v="CAD"/>
    <n v="1408986738"/>
    <n v="1405098738"/>
    <b v="0"/>
    <n v="1"/>
    <b v="0"/>
    <x v="8"/>
    <n v="1"/>
    <n v="300"/>
    <x v="0"/>
    <x v="8"/>
  </r>
  <r>
    <n v="621"/>
    <x v="622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8"/>
    <n v="1"/>
    <n v="87"/>
    <x v="0"/>
    <x v="8"/>
  </r>
  <r>
    <n v="622"/>
    <x v="623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8"/>
    <n v="6"/>
    <n v="37.89"/>
    <x v="0"/>
    <x v="8"/>
  </r>
  <r>
    <n v="623"/>
    <x v="624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x v="8"/>
    <n v="0"/>
    <n v="0"/>
    <x v="0"/>
    <x v="8"/>
  </r>
  <r>
    <n v="624"/>
    <x v="625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8"/>
    <n v="0"/>
    <n v="0"/>
    <x v="0"/>
    <x v="8"/>
  </r>
  <r>
    <n v="625"/>
    <x v="626"/>
    <s v="SkyRooms.IO is a social network for business people that actually equips them to do work together. Resume, video conferencing and PM."/>
    <n v="25000"/>
    <n v="0"/>
    <x v="0"/>
    <x v="5"/>
    <s v="CAD"/>
    <n v="1490560177"/>
    <n v="1487971777"/>
    <b v="0"/>
    <n v="0"/>
    <b v="0"/>
    <x v="8"/>
    <n v="0"/>
    <n v="0"/>
    <x v="0"/>
    <x v="8"/>
  </r>
  <r>
    <n v="626"/>
    <x v="627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8"/>
    <n v="17"/>
    <n v="111.41"/>
    <x v="0"/>
    <x v="8"/>
  </r>
  <r>
    <n v="627"/>
    <x v="628"/>
    <s v="Social Network - your new digital social life without ads, monitoring and analyses. Freed from the feeling that every step is followed"/>
    <n v="450000"/>
    <n v="90"/>
    <x v="0"/>
    <x v="11"/>
    <s v="SEK"/>
    <n v="1457996400"/>
    <n v="1452842511"/>
    <b v="0"/>
    <n v="1"/>
    <b v="0"/>
    <x v="8"/>
    <n v="0"/>
    <n v="90"/>
    <x v="0"/>
    <x v="8"/>
  </r>
  <r>
    <n v="628"/>
    <x v="629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8"/>
    <n v="0"/>
    <n v="0"/>
    <x v="0"/>
    <x v="8"/>
  </r>
  <r>
    <n v="629"/>
    <x v="630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x v="8"/>
    <n v="0"/>
    <n v="116.67"/>
    <x v="0"/>
    <x v="8"/>
  </r>
  <r>
    <n v="630"/>
    <x v="631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8"/>
    <n v="0"/>
    <n v="10"/>
    <x v="0"/>
    <x v="8"/>
  </r>
  <r>
    <n v="631"/>
    <x v="632"/>
    <s v="A Powerful Multimedia-Rich Software that aims at making online publishing very simple."/>
    <n v="50000"/>
    <n v="690"/>
    <x v="0"/>
    <x v="5"/>
    <s v="CAD"/>
    <n v="1464460329"/>
    <n v="1461954729"/>
    <b v="0"/>
    <n v="9"/>
    <b v="0"/>
    <x v="8"/>
    <n v="1"/>
    <n v="76.67"/>
    <x v="0"/>
    <x v="8"/>
  </r>
  <r>
    <n v="632"/>
    <x v="633"/>
    <s v="Our goal is to create a system, students can find universities that best match their interests."/>
    <n v="20000"/>
    <n v="0"/>
    <x v="0"/>
    <x v="9"/>
    <s v="EUR"/>
    <n v="1448470165"/>
    <n v="1445874565"/>
    <b v="0"/>
    <n v="0"/>
    <b v="0"/>
    <x v="8"/>
    <n v="0"/>
    <n v="0"/>
    <x v="0"/>
    <x v="8"/>
  </r>
  <r>
    <n v="633"/>
    <x v="634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8"/>
    <n v="12"/>
    <n v="49.8"/>
    <x v="0"/>
    <x v="8"/>
  </r>
  <r>
    <n v="634"/>
    <x v="635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8"/>
    <n v="0"/>
    <n v="1"/>
    <x v="0"/>
    <x v="8"/>
  </r>
  <r>
    <n v="635"/>
    <x v="636"/>
    <s v="Network used for building technology development teams."/>
    <n v="25000"/>
    <n v="2"/>
    <x v="0"/>
    <x v="0"/>
    <s v="USD"/>
    <n v="1428804762"/>
    <n v="1426212762"/>
    <b v="0"/>
    <n v="1"/>
    <b v="0"/>
    <x v="8"/>
    <n v="0"/>
    <n v="2"/>
    <x v="0"/>
    <x v="8"/>
  </r>
  <r>
    <n v="636"/>
    <x v="637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x v="8"/>
    <n v="0"/>
    <n v="4"/>
    <x v="0"/>
    <x v="8"/>
  </r>
  <r>
    <n v="637"/>
    <x v="638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x v="8"/>
    <n v="0"/>
    <n v="0"/>
    <x v="0"/>
    <x v="8"/>
  </r>
  <r>
    <n v="638"/>
    <x v="639"/>
    <s v="O0"/>
    <n v="200000"/>
    <n v="18"/>
    <x v="0"/>
    <x v="12"/>
    <s v="EUR"/>
    <n v="1490447662"/>
    <n v="1485267262"/>
    <b v="0"/>
    <n v="6"/>
    <b v="0"/>
    <x v="8"/>
    <n v="0"/>
    <n v="3"/>
    <x v="0"/>
    <x v="8"/>
  </r>
  <r>
    <n v="639"/>
    <x v="640"/>
    <s v="Development of a Safe and Educational Social Media site for kids."/>
    <n v="1000000"/>
    <n v="1"/>
    <x v="0"/>
    <x v="0"/>
    <s v="USD"/>
    <n v="1413208795"/>
    <n v="1408024795"/>
    <b v="0"/>
    <n v="1"/>
    <b v="0"/>
    <x v="8"/>
    <n v="0"/>
    <n v="1"/>
    <x v="0"/>
    <x v="8"/>
  </r>
  <r>
    <n v="640"/>
    <x v="641"/>
    <s v="Mountain, fat and race bikes made from high grade aero carbon fibers by tow placement and tow folding technology (no fibres cutting)."/>
    <n v="70"/>
    <n v="101"/>
    <x v="1"/>
    <x v="6"/>
    <s v="EUR"/>
    <n v="1480028400"/>
    <n v="1478685915"/>
    <b v="0"/>
    <n v="2"/>
    <b v="1"/>
    <x v="0"/>
    <n v="144"/>
    <n v="50.5"/>
    <x v="0"/>
    <x v="0"/>
  </r>
  <r>
    <n v="641"/>
    <x v="642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x v="0"/>
    <n v="119"/>
    <n v="151.32"/>
    <x v="0"/>
    <x v="0"/>
  </r>
  <r>
    <n v="642"/>
    <x v="643"/>
    <s v="Gauss glasses protect your eyes in front of screens and outside with self-tinting lenses and a new, proprietary coating technology."/>
    <n v="20000"/>
    <n v="292097"/>
    <x v="1"/>
    <x v="12"/>
    <s v="EUR"/>
    <n v="1439998674"/>
    <n v="1436888274"/>
    <b v="0"/>
    <n v="2174"/>
    <b v="1"/>
    <x v="0"/>
    <n v="1460"/>
    <n v="134.36000000000001"/>
    <x v="0"/>
    <x v="0"/>
  </r>
  <r>
    <n v="643"/>
    <x v="644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x v="0"/>
    <n v="106"/>
    <n v="174.03"/>
    <x v="0"/>
    <x v="0"/>
  </r>
  <r>
    <n v="644"/>
    <x v="645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x v="0"/>
    <n v="300"/>
    <n v="73.489999999999995"/>
    <x v="0"/>
    <x v="0"/>
  </r>
  <r>
    <n v="645"/>
    <x v="646"/>
    <s v="Ever wanted to own something made out of carbon fiber? Now you can!"/>
    <n v="2000"/>
    <n v="5574"/>
    <x v="1"/>
    <x v="0"/>
    <s v="USD"/>
    <n v="1470962274"/>
    <n v="1468370274"/>
    <b v="0"/>
    <n v="237"/>
    <b v="1"/>
    <x v="0"/>
    <n v="279"/>
    <n v="23.52"/>
    <x v="0"/>
    <x v="0"/>
  </r>
  <r>
    <n v="646"/>
    <x v="647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x v="0"/>
    <n v="132"/>
    <n v="39.07"/>
    <x v="0"/>
    <x v="0"/>
  </r>
  <r>
    <n v="647"/>
    <x v="648"/>
    <s v="Wengash Silver underwear: 100% pure silver. Block cell phone, wifi and microwave radiation, protect your reproductive organs and sperm"/>
    <n v="2000"/>
    <n v="2141"/>
    <x v="1"/>
    <x v="5"/>
    <s v="CAD"/>
    <n v="1458235549"/>
    <n v="1455647149"/>
    <b v="0"/>
    <n v="17"/>
    <b v="1"/>
    <x v="0"/>
    <n v="107"/>
    <n v="125.94"/>
    <x v="0"/>
    <x v="0"/>
  </r>
  <r>
    <n v="648"/>
    <x v="649"/>
    <s v="Get ready for the next product that you canâ€™t live without"/>
    <n v="35000"/>
    <n v="44388"/>
    <x v="1"/>
    <x v="0"/>
    <s v="USD"/>
    <n v="1413304708"/>
    <n v="1410280708"/>
    <b v="0"/>
    <n v="27"/>
    <b v="1"/>
    <x v="0"/>
    <n v="127"/>
    <n v="1644"/>
    <x v="0"/>
    <x v="0"/>
  </r>
  <r>
    <n v="649"/>
    <x v="650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x v="0"/>
    <n v="140"/>
    <n v="42.67"/>
    <x v="0"/>
    <x v="0"/>
  </r>
  <r>
    <n v="650"/>
    <x v="651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x v="0"/>
    <n v="112"/>
    <n v="35.130000000000003"/>
    <x v="0"/>
    <x v="0"/>
  </r>
  <r>
    <n v="651"/>
    <x v="652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x v="0"/>
    <n v="101"/>
    <n v="239.35"/>
    <x v="0"/>
    <x v="0"/>
  </r>
  <r>
    <n v="652"/>
    <x v="653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x v="0"/>
    <n v="100"/>
    <n v="107.64"/>
    <x v="0"/>
    <x v="0"/>
  </r>
  <r>
    <n v="653"/>
    <x v="654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x v="0"/>
    <n v="141"/>
    <n v="95.83"/>
    <x v="0"/>
    <x v="0"/>
  </r>
  <r>
    <n v="654"/>
    <x v="655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x v="0"/>
    <n v="267"/>
    <n v="31.66"/>
    <x v="0"/>
    <x v="0"/>
  </r>
  <r>
    <n v="655"/>
    <x v="656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x v="0"/>
    <n v="147"/>
    <n v="42.89"/>
    <x v="0"/>
    <x v="0"/>
  </r>
  <r>
    <n v="656"/>
    <x v="657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x v="0"/>
    <n v="214"/>
    <n v="122.74"/>
    <x v="0"/>
    <x v="0"/>
  </r>
  <r>
    <n v="657"/>
    <x v="658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x v="0"/>
    <n v="126"/>
    <n v="190.45"/>
    <x v="0"/>
    <x v="0"/>
  </r>
  <r>
    <n v="658"/>
    <x v="659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x v="0"/>
    <n v="104"/>
    <n v="109.34"/>
    <x v="0"/>
    <x v="0"/>
  </r>
  <r>
    <n v="659"/>
    <x v="660"/>
    <s v="Sync up your lifestyle"/>
    <n v="3000"/>
    <n v="3017"/>
    <x v="1"/>
    <x v="0"/>
    <s v="USD"/>
    <n v="1440339295"/>
    <n v="1437747295"/>
    <b v="0"/>
    <n v="21"/>
    <b v="1"/>
    <x v="0"/>
    <n v="101"/>
    <n v="143.66999999999999"/>
    <x v="0"/>
    <x v="0"/>
  </r>
  <r>
    <n v="660"/>
    <x v="661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n v="3"/>
    <n v="84.94"/>
    <x v="0"/>
    <x v="0"/>
  </r>
  <r>
    <n v="661"/>
    <x v="662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n v="1"/>
    <n v="10.56"/>
    <x v="0"/>
    <x v="0"/>
  </r>
  <r>
    <n v="662"/>
    <x v="663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n v="0"/>
    <n v="39"/>
    <x v="0"/>
    <x v="0"/>
  </r>
  <r>
    <n v="663"/>
    <x v="664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0"/>
    <n v="0"/>
    <n v="100"/>
    <x v="0"/>
    <x v="0"/>
  </r>
  <r>
    <n v="664"/>
    <x v="665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n v="8"/>
    <n v="31.17"/>
    <x v="0"/>
    <x v="0"/>
  </r>
  <r>
    <n v="665"/>
    <x v="666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n v="19"/>
    <n v="155.33000000000001"/>
    <x v="0"/>
    <x v="0"/>
  </r>
  <r>
    <n v="666"/>
    <x v="667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n v="0"/>
    <n v="2"/>
    <x v="0"/>
    <x v="0"/>
  </r>
  <r>
    <n v="667"/>
    <x v="668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0"/>
    <n v="10"/>
    <n v="178.93"/>
    <x v="0"/>
    <x v="0"/>
  </r>
  <r>
    <n v="668"/>
    <x v="669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n v="5"/>
    <n v="27.36"/>
    <x v="0"/>
    <x v="0"/>
  </r>
  <r>
    <n v="669"/>
    <x v="670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0"/>
    <n v="22"/>
    <n v="1536.25"/>
    <x v="0"/>
    <x v="0"/>
  </r>
  <r>
    <n v="670"/>
    <x v="671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0"/>
    <n v="29"/>
    <n v="85"/>
    <x v="0"/>
    <x v="0"/>
  </r>
  <r>
    <n v="671"/>
    <x v="672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n v="39"/>
    <n v="788.53"/>
    <x v="0"/>
    <x v="0"/>
  </r>
  <r>
    <n v="672"/>
    <x v="673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n v="22"/>
    <n v="50.3"/>
    <x v="0"/>
    <x v="0"/>
  </r>
  <r>
    <n v="673"/>
    <x v="674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n v="0"/>
    <n v="68.33"/>
    <x v="0"/>
    <x v="0"/>
  </r>
  <r>
    <n v="674"/>
    <x v="675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n v="0"/>
    <n v="7.5"/>
    <x v="0"/>
    <x v="0"/>
  </r>
  <r>
    <n v="675"/>
    <x v="676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n v="15"/>
    <n v="34.270000000000003"/>
    <x v="0"/>
    <x v="0"/>
  </r>
  <r>
    <n v="676"/>
    <x v="677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0"/>
    <n v="1"/>
    <n v="61.29"/>
    <x v="0"/>
    <x v="0"/>
  </r>
  <r>
    <n v="677"/>
    <x v="678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0"/>
    <n v="26"/>
    <n v="133.25"/>
    <x v="0"/>
    <x v="0"/>
  </r>
  <r>
    <n v="678"/>
    <x v="679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n v="4"/>
    <n v="65.180000000000007"/>
    <x v="0"/>
    <x v="0"/>
  </r>
  <r>
    <n v="679"/>
    <x v="680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n v="15"/>
    <n v="93.9"/>
    <x v="0"/>
    <x v="0"/>
  </r>
  <r>
    <n v="680"/>
    <x v="681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n v="26"/>
    <n v="150.65"/>
    <x v="0"/>
    <x v="0"/>
  </r>
  <r>
    <n v="681"/>
    <x v="682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n v="0"/>
    <n v="1"/>
    <x v="0"/>
    <x v="0"/>
  </r>
  <r>
    <n v="682"/>
    <x v="683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n v="0"/>
    <n v="13.25"/>
    <x v="0"/>
    <x v="0"/>
  </r>
  <r>
    <n v="683"/>
    <x v="684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n v="1"/>
    <n v="99.33"/>
    <x v="0"/>
    <x v="0"/>
  </r>
  <r>
    <n v="684"/>
    <x v="685"/>
    <s v="Arcus gives your fingers super powers."/>
    <n v="320000"/>
    <n v="23948"/>
    <x v="2"/>
    <x v="0"/>
    <s v="USD"/>
    <n v="1406257200"/>
    <n v="1403176891"/>
    <b v="0"/>
    <n v="135"/>
    <b v="0"/>
    <x v="0"/>
    <n v="7"/>
    <n v="177.39"/>
    <x v="0"/>
    <x v="0"/>
  </r>
  <r>
    <n v="685"/>
    <x v="686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n v="28"/>
    <n v="55.3"/>
    <x v="0"/>
    <x v="0"/>
  </r>
  <r>
    <n v="686"/>
    <x v="687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0"/>
    <n v="0"/>
    <n v="0"/>
    <x v="0"/>
    <x v="0"/>
  </r>
  <r>
    <n v="687"/>
    <x v="688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n v="4"/>
    <n v="591.66999999999996"/>
    <x v="0"/>
    <x v="0"/>
  </r>
  <r>
    <n v="688"/>
    <x v="689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n v="73"/>
    <n v="405.5"/>
    <x v="0"/>
    <x v="0"/>
  </r>
  <r>
    <n v="689"/>
    <x v="690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n v="58"/>
    <n v="343.15"/>
    <x v="0"/>
    <x v="0"/>
  </r>
  <r>
    <n v="690"/>
    <x v="691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n v="12"/>
    <n v="72.59"/>
    <x v="0"/>
    <x v="0"/>
  </r>
  <r>
    <n v="691"/>
    <x v="692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n v="1"/>
    <n v="26"/>
    <x v="0"/>
    <x v="0"/>
  </r>
  <r>
    <n v="692"/>
    <x v="693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n v="7"/>
    <n v="6.5"/>
    <x v="0"/>
    <x v="0"/>
  </r>
  <r>
    <n v="693"/>
    <x v="694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n v="35"/>
    <n v="119.39"/>
    <x v="0"/>
    <x v="0"/>
  </r>
  <r>
    <n v="694"/>
    <x v="695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n v="0"/>
    <n v="84.29"/>
    <x v="0"/>
    <x v="0"/>
  </r>
  <r>
    <n v="695"/>
    <x v="696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n v="1"/>
    <n v="90.86"/>
    <x v="0"/>
    <x v="0"/>
  </r>
  <r>
    <n v="696"/>
    <x v="697"/>
    <s v="Show your fidelity by wearing the Trustee rings! Show where you are (at)!"/>
    <n v="175000"/>
    <n v="1"/>
    <x v="2"/>
    <x v="9"/>
    <s v="EUR"/>
    <n v="1406326502"/>
    <n v="1403734502"/>
    <b v="0"/>
    <n v="1"/>
    <b v="0"/>
    <x v="0"/>
    <n v="0"/>
    <n v="1"/>
    <x v="0"/>
    <x v="0"/>
  </r>
  <r>
    <n v="697"/>
    <x v="698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0"/>
    <n v="46"/>
    <n v="20.34"/>
    <x v="0"/>
    <x v="0"/>
  </r>
  <r>
    <n v="698"/>
    <x v="699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n v="15"/>
    <n v="530.69000000000005"/>
    <x v="0"/>
    <x v="0"/>
  </r>
  <r>
    <n v="699"/>
    <x v="700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n v="82"/>
    <n v="120.39"/>
    <x v="0"/>
    <x v="0"/>
  </r>
  <r>
    <n v="700"/>
    <x v="701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0"/>
    <n v="3"/>
    <n v="13"/>
    <x v="0"/>
    <x v="0"/>
  </r>
  <r>
    <n v="701"/>
    <x v="702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n v="27"/>
    <n v="291.33"/>
    <x v="0"/>
    <x v="0"/>
  </r>
  <r>
    <n v="702"/>
    <x v="703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n v="31"/>
    <n v="124.92"/>
    <x v="0"/>
    <x v="0"/>
  </r>
  <r>
    <n v="703"/>
    <x v="704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n v="6"/>
    <n v="119.57"/>
    <x v="0"/>
    <x v="0"/>
  </r>
  <r>
    <n v="704"/>
    <x v="705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0"/>
    <n v="1"/>
    <n v="120.25"/>
    <x v="0"/>
    <x v="0"/>
  </r>
  <r>
    <n v="705"/>
    <x v="706"/>
    <s v="The closest thing ever to the Holy Grail of wearables technology"/>
    <n v="100000"/>
    <n v="977"/>
    <x v="2"/>
    <x v="9"/>
    <s v="EUR"/>
    <n v="1484999278"/>
    <n v="1482407278"/>
    <b v="0"/>
    <n v="5"/>
    <b v="0"/>
    <x v="0"/>
    <n v="1"/>
    <n v="195.4"/>
    <x v="0"/>
    <x v="0"/>
  </r>
  <r>
    <n v="706"/>
    <x v="707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0"/>
    <n v="0"/>
    <n v="0"/>
    <x v="0"/>
    <x v="0"/>
  </r>
  <r>
    <n v="707"/>
    <x v="708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n v="79"/>
    <n v="117.7"/>
    <x v="0"/>
    <x v="0"/>
  </r>
  <r>
    <n v="708"/>
    <x v="709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n v="22"/>
    <n v="23.95"/>
    <x v="0"/>
    <x v="0"/>
  </r>
  <r>
    <n v="709"/>
    <x v="710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n v="0"/>
    <n v="30.5"/>
    <x v="0"/>
    <x v="0"/>
  </r>
  <r>
    <n v="710"/>
    <x v="711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0"/>
    <n v="0"/>
    <n v="0"/>
    <x v="0"/>
    <x v="0"/>
  </r>
  <r>
    <n v="711"/>
    <x v="712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0"/>
    <n v="34"/>
    <n v="99.97"/>
    <x v="0"/>
    <x v="0"/>
  </r>
  <r>
    <n v="712"/>
    <x v="713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n v="0"/>
    <n v="26.25"/>
    <x v="0"/>
    <x v="0"/>
  </r>
  <r>
    <n v="713"/>
    <x v="714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0"/>
    <n v="1"/>
    <n v="199"/>
    <x v="0"/>
    <x v="0"/>
  </r>
  <r>
    <n v="714"/>
    <x v="715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n v="15"/>
    <n v="80.319999999999993"/>
    <x v="0"/>
    <x v="0"/>
  </r>
  <r>
    <n v="715"/>
    <x v="716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n v="5"/>
    <n v="115.75"/>
    <x v="0"/>
    <x v="0"/>
  </r>
  <r>
    <n v="716"/>
    <x v="717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n v="10"/>
    <n v="44.69"/>
    <x v="0"/>
    <x v="0"/>
  </r>
  <r>
    <n v="717"/>
    <x v="718"/>
    <s v="Cool air flowing under clothing keeps you cool."/>
    <n v="100000"/>
    <n v="305"/>
    <x v="2"/>
    <x v="0"/>
    <s v="USD"/>
    <n v="1409949002"/>
    <n v="1407357002"/>
    <b v="0"/>
    <n v="4"/>
    <b v="0"/>
    <x v="0"/>
    <n v="0"/>
    <n v="76.25"/>
    <x v="0"/>
    <x v="0"/>
  </r>
  <r>
    <n v="718"/>
    <x v="719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n v="1"/>
    <n v="22.5"/>
    <x v="0"/>
    <x v="0"/>
  </r>
  <r>
    <n v="719"/>
    <x v="720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n v="1"/>
    <n v="19.399999999999999"/>
    <x v="0"/>
    <x v="0"/>
  </r>
  <r>
    <n v="720"/>
    <x v="721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x v="9"/>
    <n v="144"/>
    <n v="66.709999999999994"/>
    <x v="3"/>
    <x v="9"/>
  </r>
  <r>
    <n v="721"/>
    <x v="722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x v="9"/>
    <n v="122"/>
    <n v="84.14"/>
    <x v="3"/>
    <x v="9"/>
  </r>
  <r>
    <n v="722"/>
    <x v="723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x v="9"/>
    <n v="132"/>
    <n v="215.73"/>
    <x v="3"/>
    <x v="9"/>
  </r>
  <r>
    <n v="723"/>
    <x v="724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x v="9"/>
    <n v="109"/>
    <n v="54.69"/>
    <x v="3"/>
    <x v="9"/>
  </r>
  <r>
    <n v="724"/>
    <x v="725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x v="9"/>
    <n v="105"/>
    <n v="51.63"/>
    <x v="3"/>
    <x v="9"/>
  </r>
  <r>
    <n v="725"/>
    <x v="726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x v="9"/>
    <n v="100"/>
    <n v="143.36000000000001"/>
    <x v="3"/>
    <x v="9"/>
  </r>
  <r>
    <n v="726"/>
    <x v="727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x v="9"/>
    <n v="101"/>
    <n v="72.430000000000007"/>
    <x v="3"/>
    <x v="9"/>
  </r>
  <r>
    <n v="727"/>
    <x v="728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x v="9"/>
    <n v="156"/>
    <n v="36.53"/>
    <x v="3"/>
    <x v="9"/>
  </r>
  <r>
    <n v="728"/>
    <x v="729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x v="9"/>
    <n v="106"/>
    <n v="60.9"/>
    <x v="3"/>
    <x v="9"/>
  </r>
  <r>
    <n v="729"/>
    <x v="730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x v="9"/>
    <n v="131"/>
    <n v="43.55"/>
    <x v="3"/>
    <x v="9"/>
  </r>
  <r>
    <n v="730"/>
    <x v="731"/>
    <s v="A Massive but Cheerful Online Digital Archive of Surfing"/>
    <n v="20000"/>
    <n v="26438"/>
    <x v="1"/>
    <x v="0"/>
    <s v="USD"/>
    <n v="1323280391"/>
    <n v="1320688391"/>
    <b v="0"/>
    <n v="265"/>
    <b v="1"/>
    <x v="9"/>
    <n v="132"/>
    <n v="99.77"/>
    <x v="3"/>
    <x v="9"/>
  </r>
  <r>
    <n v="731"/>
    <x v="732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x v="9"/>
    <n v="126"/>
    <n v="88.73"/>
    <x v="3"/>
    <x v="9"/>
  </r>
  <r>
    <n v="732"/>
    <x v="733"/>
    <s v="A great collection of puzzles to take and enjoy anywhere in the world - have fun, challenge yourself, and become a better chess player!"/>
    <n v="40"/>
    <n v="64"/>
    <x v="1"/>
    <x v="1"/>
    <s v="GBP"/>
    <n v="1380449461"/>
    <n v="1375265461"/>
    <b v="0"/>
    <n v="13"/>
    <b v="1"/>
    <x v="9"/>
    <n v="160"/>
    <n v="4.92"/>
    <x v="3"/>
    <x v="9"/>
  </r>
  <r>
    <n v="733"/>
    <x v="734"/>
    <s v="Sinatra Cookbook is an ebook featuring 12 fantastic example applications built on the Sinatra framework and many well known Ruby gems."/>
    <n v="2500"/>
    <n v="3012"/>
    <x v="1"/>
    <x v="1"/>
    <s v="GBP"/>
    <n v="1387533892"/>
    <n v="1384941892"/>
    <b v="0"/>
    <n v="169"/>
    <b v="1"/>
    <x v="9"/>
    <n v="120"/>
    <n v="17.82"/>
    <x v="3"/>
    <x v="9"/>
  </r>
  <r>
    <n v="734"/>
    <x v="735"/>
    <s v="Sideswiped is my story of growing in and trusting God through the mess and mysteries of life."/>
    <n v="8500"/>
    <n v="10670"/>
    <x v="1"/>
    <x v="5"/>
    <s v="CAD"/>
    <n v="1431147600"/>
    <n v="1428465420"/>
    <b v="0"/>
    <n v="57"/>
    <b v="1"/>
    <x v="9"/>
    <n v="126"/>
    <n v="187.19"/>
    <x v="3"/>
    <x v="9"/>
  </r>
  <r>
    <n v="735"/>
    <x v="736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x v="9"/>
    <n v="114"/>
    <n v="234.81"/>
    <x v="3"/>
    <x v="9"/>
  </r>
  <r>
    <n v="736"/>
    <x v="737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x v="9"/>
    <n v="315"/>
    <n v="105.05"/>
    <x v="3"/>
    <x v="9"/>
  </r>
  <r>
    <n v="737"/>
    <x v="738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x v="9"/>
    <n v="122"/>
    <n v="56.67"/>
    <x v="3"/>
    <x v="9"/>
  </r>
  <r>
    <n v="738"/>
    <x v="739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x v="9"/>
    <n v="107"/>
    <n v="39.049999999999997"/>
    <x v="3"/>
    <x v="9"/>
  </r>
  <r>
    <n v="739"/>
    <x v="740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x v="9"/>
    <n v="158"/>
    <n v="68.349999999999994"/>
    <x v="3"/>
    <x v="9"/>
  </r>
  <r>
    <n v="740"/>
    <x v="741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x v="9"/>
    <n v="107"/>
    <n v="169.58"/>
    <x v="3"/>
    <x v="9"/>
  </r>
  <r>
    <n v="741"/>
    <x v="742"/>
    <s v="A revolutionary digital mapping project of the Vilna Ghetto"/>
    <n v="13000"/>
    <n v="13293.8"/>
    <x v="1"/>
    <x v="0"/>
    <s v="USD"/>
    <n v="1370964806"/>
    <n v="1367940806"/>
    <b v="0"/>
    <n v="94"/>
    <b v="1"/>
    <x v="9"/>
    <n v="102"/>
    <n v="141.41999999999999"/>
    <x v="3"/>
    <x v="9"/>
  </r>
  <r>
    <n v="742"/>
    <x v="743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x v="9"/>
    <n v="111"/>
    <n v="67.39"/>
    <x v="3"/>
    <x v="9"/>
  </r>
  <r>
    <n v="743"/>
    <x v="744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x v="9"/>
    <n v="148"/>
    <n v="54.27"/>
    <x v="3"/>
    <x v="9"/>
  </r>
  <r>
    <n v="744"/>
    <x v="745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x v="9"/>
    <n v="102"/>
    <n v="82.52"/>
    <x v="3"/>
    <x v="9"/>
  </r>
  <r>
    <n v="745"/>
    <x v="746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x v="9"/>
    <n v="179"/>
    <n v="53.73"/>
    <x v="3"/>
    <x v="9"/>
  </r>
  <r>
    <n v="746"/>
    <x v="747"/>
    <s v="This is a book of letters. Letters to our body parts."/>
    <n v="2987"/>
    <n v="3318"/>
    <x v="1"/>
    <x v="0"/>
    <s v="USD"/>
    <n v="1348372740"/>
    <n v="1346806909"/>
    <b v="0"/>
    <n v="97"/>
    <b v="1"/>
    <x v="9"/>
    <n v="111"/>
    <n v="34.21"/>
    <x v="3"/>
    <x v="9"/>
  </r>
  <r>
    <n v="747"/>
    <x v="748"/>
    <s v="My creations are born in different cultural environment around the globe with Â« what is already there Â» and act as a social impulse"/>
    <n v="7000"/>
    <n v="7003"/>
    <x v="1"/>
    <x v="9"/>
    <s v="EUR"/>
    <n v="1421319240"/>
    <n v="1418649019"/>
    <b v="0"/>
    <n v="55"/>
    <b v="1"/>
    <x v="9"/>
    <n v="100"/>
    <n v="127.33"/>
    <x v="3"/>
    <x v="9"/>
  </r>
  <r>
    <n v="748"/>
    <x v="749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x v="9"/>
    <n v="100"/>
    <n v="45.57"/>
    <x v="3"/>
    <x v="9"/>
  </r>
  <r>
    <n v="749"/>
    <x v="750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x v="9"/>
    <n v="106"/>
    <n v="95.96"/>
    <x v="3"/>
    <x v="9"/>
  </r>
  <r>
    <n v="750"/>
    <x v="751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x v="9"/>
    <n v="103"/>
    <n v="77.27"/>
    <x v="3"/>
    <x v="9"/>
  </r>
  <r>
    <n v="751"/>
    <x v="752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x v="9"/>
    <n v="119"/>
    <n v="57.34"/>
    <x v="3"/>
    <x v="9"/>
  </r>
  <r>
    <n v="752"/>
    <x v="753"/>
    <s v="A raw, honest encounter of my colourful journey trying to escape accepting I had Epilepsy &amp; how I found my super powers along the way"/>
    <n v="5000"/>
    <n v="5585"/>
    <x v="1"/>
    <x v="2"/>
    <s v="AUD"/>
    <n v="1476615600"/>
    <n v="1474884417"/>
    <b v="0"/>
    <n v="105"/>
    <b v="1"/>
    <x v="9"/>
    <n v="112"/>
    <n v="53.19"/>
    <x v="3"/>
    <x v="9"/>
  </r>
  <r>
    <n v="753"/>
    <x v="754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x v="9"/>
    <n v="128"/>
    <n v="492.31"/>
    <x v="3"/>
    <x v="9"/>
  </r>
  <r>
    <n v="754"/>
    <x v="755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x v="9"/>
    <n v="104"/>
    <n v="42.35"/>
    <x v="3"/>
    <x v="9"/>
  </r>
  <r>
    <n v="755"/>
    <x v="756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x v="9"/>
    <n v="102"/>
    <n v="37.47"/>
    <x v="3"/>
    <x v="9"/>
  </r>
  <r>
    <n v="756"/>
    <x v="757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x v="9"/>
    <n v="118"/>
    <n v="37.450000000000003"/>
    <x v="3"/>
    <x v="9"/>
  </r>
  <r>
    <n v="757"/>
    <x v="758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x v="9"/>
    <n v="238"/>
    <n v="33.06"/>
    <x v="3"/>
    <x v="9"/>
  </r>
  <r>
    <n v="758"/>
    <x v="759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x v="9"/>
    <n v="102"/>
    <n v="134.21"/>
    <x v="3"/>
    <x v="9"/>
  </r>
  <r>
    <n v="759"/>
    <x v="760"/>
    <s v="Help me search for the lost ruins of the UK. A unique guide to  lesser known and somewhat known ruins of Britain."/>
    <n v="5000"/>
    <n v="5096"/>
    <x v="1"/>
    <x v="1"/>
    <s v="GBP"/>
    <n v="1404892539"/>
    <n v="1401436539"/>
    <b v="0"/>
    <n v="99"/>
    <b v="1"/>
    <x v="9"/>
    <n v="102"/>
    <n v="51.47"/>
    <x v="3"/>
    <x v="9"/>
  </r>
  <r>
    <n v="760"/>
    <x v="761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x v="762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x v="763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x v="764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x v="765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x v="766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x v="767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x v="768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x v="769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x v="770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x v="771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x v="772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x v="773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x v="774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x v="775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x v="776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x v="777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x v="778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x v="779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x v="780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x v="781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x v="11"/>
    <n v="104"/>
    <n v="38.520000000000003"/>
    <x v="4"/>
    <x v="11"/>
  </r>
  <r>
    <n v="781"/>
    <x v="782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x v="11"/>
    <n v="133"/>
    <n v="42.61"/>
    <x v="4"/>
    <x v="11"/>
  </r>
  <r>
    <n v="782"/>
    <x v="783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x v="11"/>
    <n v="100"/>
    <n v="50"/>
    <x v="4"/>
    <x v="11"/>
  </r>
  <r>
    <n v="783"/>
    <x v="784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x v="11"/>
    <n v="148"/>
    <n v="63.49"/>
    <x v="4"/>
    <x v="11"/>
  </r>
  <r>
    <n v="784"/>
    <x v="785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x v="11"/>
    <n v="103"/>
    <n v="102.5"/>
    <x v="4"/>
    <x v="11"/>
  </r>
  <r>
    <n v="785"/>
    <x v="786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x v="11"/>
    <n v="181"/>
    <n v="31.14"/>
    <x v="4"/>
    <x v="11"/>
  </r>
  <r>
    <n v="786"/>
    <x v="787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x v="11"/>
    <n v="143"/>
    <n v="162.27000000000001"/>
    <x v="4"/>
    <x v="11"/>
  </r>
  <r>
    <n v="787"/>
    <x v="788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x v="11"/>
    <n v="114"/>
    <n v="80.59"/>
    <x v="4"/>
    <x v="11"/>
  </r>
  <r>
    <n v="788"/>
    <x v="789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x v="11"/>
    <n v="204"/>
    <n v="59.85"/>
    <x v="4"/>
    <x v="11"/>
  </r>
  <r>
    <n v="789"/>
    <x v="790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x v="11"/>
    <n v="109"/>
    <n v="132.86000000000001"/>
    <x v="4"/>
    <x v="11"/>
  </r>
  <r>
    <n v="790"/>
    <x v="791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x v="11"/>
    <n v="144"/>
    <n v="92.55"/>
    <x v="4"/>
    <x v="11"/>
  </r>
  <r>
    <n v="791"/>
    <x v="792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x v="11"/>
    <n v="104"/>
    <n v="60.86"/>
    <x v="4"/>
    <x v="11"/>
  </r>
  <r>
    <n v="792"/>
    <x v="793"/>
    <s v="Rock n' Roll about the intersection of lies and belief: the Believable Lie."/>
    <n v="2500"/>
    <n v="2511.11"/>
    <x v="1"/>
    <x v="0"/>
    <s v="USD"/>
    <n v="1383861483"/>
    <n v="1381265883"/>
    <b v="0"/>
    <n v="60"/>
    <b v="1"/>
    <x v="11"/>
    <n v="100"/>
    <n v="41.85"/>
    <x v="4"/>
    <x v="11"/>
  </r>
  <r>
    <n v="793"/>
    <x v="794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x v="11"/>
    <n v="103"/>
    <n v="88.33"/>
    <x v="4"/>
    <x v="11"/>
  </r>
  <r>
    <n v="794"/>
    <x v="795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x v="11"/>
    <n v="105"/>
    <n v="158.96"/>
    <x v="4"/>
    <x v="11"/>
  </r>
  <r>
    <n v="795"/>
    <x v="796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x v="11"/>
    <n v="112"/>
    <n v="85.05"/>
    <x v="4"/>
    <x v="11"/>
  </r>
  <r>
    <n v="796"/>
    <x v="797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x v="11"/>
    <n v="101"/>
    <n v="112.61"/>
    <x v="4"/>
    <x v="11"/>
  </r>
  <r>
    <n v="797"/>
    <x v="798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x v="11"/>
    <n v="108"/>
    <n v="45.44"/>
    <x v="4"/>
    <x v="11"/>
  </r>
  <r>
    <n v="798"/>
    <x v="799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x v="11"/>
    <n v="115"/>
    <n v="46.22"/>
    <x v="4"/>
    <x v="11"/>
  </r>
  <r>
    <n v="799"/>
    <x v="800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x v="11"/>
    <n v="100"/>
    <n v="178.61"/>
    <x v="4"/>
    <x v="11"/>
  </r>
  <r>
    <n v="800"/>
    <x v="801"/>
    <s v="Scotland's premier classic rock and metal festival, 3 days, 3-4 stages, family friendly,  for people of all ages"/>
    <n v="1500"/>
    <n v="2282"/>
    <x v="1"/>
    <x v="1"/>
    <s v="GBP"/>
    <n v="1410431054"/>
    <n v="1407839054"/>
    <b v="0"/>
    <n v="56"/>
    <b v="1"/>
    <x v="11"/>
    <n v="152"/>
    <n v="40.75"/>
    <x v="4"/>
    <x v="11"/>
  </r>
  <r>
    <n v="801"/>
    <x v="802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x v="11"/>
    <n v="112"/>
    <n v="43.73"/>
    <x v="4"/>
    <x v="11"/>
  </r>
  <r>
    <n v="802"/>
    <x v="803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x v="11"/>
    <n v="101"/>
    <n v="81.069999999999993"/>
    <x v="4"/>
    <x v="11"/>
  </r>
  <r>
    <n v="803"/>
    <x v="804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x v="11"/>
    <n v="123"/>
    <n v="74.61"/>
    <x v="4"/>
    <x v="11"/>
  </r>
  <r>
    <n v="804"/>
    <x v="805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x v="11"/>
    <n v="100"/>
    <n v="305.56"/>
    <x v="4"/>
    <x v="11"/>
  </r>
  <r>
    <n v="805"/>
    <x v="806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x v="11"/>
    <n v="105"/>
    <n v="58.33"/>
    <x v="4"/>
    <x v="11"/>
  </r>
  <r>
    <n v="806"/>
    <x v="807"/>
    <s v="Help Golden Animals finish their NEW Album!"/>
    <n v="8000"/>
    <n v="8355"/>
    <x v="1"/>
    <x v="0"/>
    <s v="USD"/>
    <n v="1315413339"/>
    <n v="1312821339"/>
    <b v="0"/>
    <n v="71"/>
    <b v="1"/>
    <x v="11"/>
    <n v="104"/>
    <n v="117.68"/>
    <x v="4"/>
    <x v="11"/>
  </r>
  <r>
    <n v="807"/>
    <x v="808"/>
    <s v="Join the Sic Vita family and lend a hand as we create a new album!"/>
    <n v="4000"/>
    <n v="4205"/>
    <x v="1"/>
    <x v="0"/>
    <s v="USD"/>
    <n v="1488333600"/>
    <n v="1485270311"/>
    <b v="0"/>
    <n v="57"/>
    <b v="1"/>
    <x v="11"/>
    <n v="105"/>
    <n v="73.77"/>
    <x v="4"/>
    <x v="11"/>
  </r>
  <r>
    <n v="808"/>
    <x v="809"/>
    <s v="The Micronite Filters have a blood curdling sonic adventure ready for psychedelic swirled vinyl for the best possible auditory journey."/>
    <n v="4500"/>
    <n v="4500"/>
    <x v="1"/>
    <x v="5"/>
    <s v="CAD"/>
    <n v="1419224340"/>
    <n v="1416363886"/>
    <b v="0"/>
    <n v="43"/>
    <b v="1"/>
    <x v="11"/>
    <n v="100"/>
    <n v="104.65"/>
    <x v="4"/>
    <x v="11"/>
  </r>
  <r>
    <n v="809"/>
    <x v="810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x v="11"/>
    <n v="104"/>
    <n v="79.83"/>
    <x v="4"/>
    <x v="11"/>
  </r>
  <r>
    <n v="810"/>
    <x v="811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x v="11"/>
    <n v="105"/>
    <n v="58.33"/>
    <x v="4"/>
    <x v="11"/>
  </r>
  <r>
    <n v="811"/>
    <x v="812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x v="11"/>
    <n v="104"/>
    <n v="86.67"/>
    <x v="4"/>
    <x v="11"/>
  </r>
  <r>
    <n v="812"/>
    <x v="813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x v="11"/>
    <n v="152"/>
    <n v="27.61"/>
    <x v="4"/>
    <x v="11"/>
  </r>
  <r>
    <n v="813"/>
    <x v="814"/>
    <s v="A pre order campaign to fund the pressing of our second full length vinyl LP"/>
    <n v="1500"/>
    <n v="2399.94"/>
    <x v="1"/>
    <x v="0"/>
    <s v="USD"/>
    <n v="1342825365"/>
    <n v="1340233365"/>
    <b v="0"/>
    <n v="96"/>
    <b v="1"/>
    <x v="11"/>
    <n v="160"/>
    <n v="25"/>
    <x v="4"/>
    <x v="11"/>
  </r>
  <r>
    <n v="814"/>
    <x v="815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x v="11"/>
    <n v="127"/>
    <n v="45.46"/>
    <x v="4"/>
    <x v="11"/>
  </r>
  <r>
    <n v="815"/>
    <x v="816"/>
    <s v="Be a part of helping The Early Reset finish their new 7 song EP."/>
    <n v="4000"/>
    <n v="4280"/>
    <x v="1"/>
    <x v="0"/>
    <s v="USD"/>
    <n v="1414879303"/>
    <n v="1412287303"/>
    <b v="0"/>
    <n v="43"/>
    <b v="1"/>
    <x v="11"/>
    <n v="107"/>
    <n v="99.53"/>
    <x v="4"/>
    <x v="11"/>
  </r>
  <r>
    <n v="816"/>
    <x v="817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x v="11"/>
    <n v="115"/>
    <n v="39.31"/>
    <x v="4"/>
    <x v="11"/>
  </r>
  <r>
    <n v="817"/>
    <x v="818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x v="11"/>
    <n v="137"/>
    <n v="89.42"/>
    <x v="4"/>
    <x v="11"/>
  </r>
  <r>
    <n v="818"/>
    <x v="819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x v="11"/>
    <n v="156"/>
    <n v="28.68"/>
    <x v="4"/>
    <x v="11"/>
  </r>
  <r>
    <n v="819"/>
    <x v="820"/>
    <s v="We are touring the Southeast in support of our new EP"/>
    <n v="400"/>
    <n v="435"/>
    <x v="1"/>
    <x v="0"/>
    <s v="USD"/>
    <n v="1387601040"/>
    <n v="1386806254"/>
    <b v="0"/>
    <n v="14"/>
    <b v="1"/>
    <x v="11"/>
    <n v="109"/>
    <n v="31.07"/>
    <x v="4"/>
    <x v="11"/>
  </r>
  <r>
    <n v="820"/>
    <x v="821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x v="11"/>
    <n v="134"/>
    <n v="70.55"/>
    <x v="4"/>
    <x v="11"/>
  </r>
  <r>
    <n v="821"/>
    <x v="822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x v="11"/>
    <n v="100"/>
    <n v="224.13"/>
    <x v="4"/>
    <x v="11"/>
  </r>
  <r>
    <n v="822"/>
    <x v="823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x v="11"/>
    <n v="119"/>
    <n v="51.81"/>
    <x v="4"/>
    <x v="11"/>
  </r>
  <r>
    <n v="823"/>
    <x v="824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x v="11"/>
    <n v="180"/>
    <n v="43.52"/>
    <x v="4"/>
    <x v="11"/>
  </r>
  <r>
    <n v="824"/>
    <x v="825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x v="11"/>
    <n v="134"/>
    <n v="39.82"/>
    <x v="4"/>
    <x v="11"/>
  </r>
  <r>
    <n v="825"/>
    <x v="826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x v="11"/>
    <n v="100"/>
    <n v="126.81"/>
    <x v="4"/>
    <x v="11"/>
  </r>
  <r>
    <n v="826"/>
    <x v="827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x v="11"/>
    <n v="101"/>
    <n v="113.88"/>
    <x v="4"/>
    <x v="11"/>
  </r>
  <r>
    <n v="827"/>
    <x v="828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x v="11"/>
    <n v="103"/>
    <n v="28.18"/>
    <x v="4"/>
    <x v="11"/>
  </r>
  <r>
    <n v="828"/>
    <x v="829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x v="11"/>
    <n v="107"/>
    <n v="36.61"/>
    <x v="4"/>
    <x v="11"/>
  </r>
  <r>
    <n v="829"/>
    <x v="830"/>
    <s v="We are a band from South East London- each member is19 years OA. We have been together for two years. Taking pride in making good music"/>
    <n v="500"/>
    <n v="520"/>
    <x v="1"/>
    <x v="1"/>
    <s v="GBP"/>
    <n v="1468437240"/>
    <n v="1463253240"/>
    <b v="0"/>
    <n v="16"/>
    <b v="1"/>
    <x v="11"/>
    <n v="104"/>
    <n v="32.5"/>
    <x v="4"/>
    <x v="11"/>
  </r>
  <r>
    <n v="830"/>
    <x v="831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x v="11"/>
    <n v="108"/>
    <n v="60.66"/>
    <x v="4"/>
    <x v="11"/>
  </r>
  <r>
    <n v="831"/>
    <x v="832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x v="11"/>
    <n v="233"/>
    <n v="175"/>
    <x v="4"/>
    <x v="11"/>
  </r>
  <r>
    <n v="832"/>
    <x v="833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x v="11"/>
    <n v="101"/>
    <n v="97.99"/>
    <x v="4"/>
    <x v="11"/>
  </r>
  <r>
    <n v="833"/>
    <x v="834"/>
    <s v="This is an American rock album."/>
    <n v="6000"/>
    <n v="6100"/>
    <x v="1"/>
    <x v="0"/>
    <s v="USD"/>
    <n v="1397941475"/>
    <n v="1395349475"/>
    <b v="0"/>
    <n v="41"/>
    <b v="1"/>
    <x v="11"/>
    <n v="102"/>
    <n v="148.78"/>
    <x v="4"/>
    <x v="11"/>
  </r>
  <r>
    <n v="834"/>
    <x v="835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x v="11"/>
    <n v="131"/>
    <n v="96.08"/>
    <x v="4"/>
    <x v="11"/>
  </r>
  <r>
    <n v="835"/>
    <x v="836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x v="11"/>
    <n v="117"/>
    <n v="58.63"/>
    <x v="4"/>
    <x v="11"/>
  </r>
  <r>
    <n v="836"/>
    <x v="837"/>
    <s v="An album you can bring home to mom."/>
    <n v="5000"/>
    <n v="5046.5200000000004"/>
    <x v="1"/>
    <x v="0"/>
    <s v="USD"/>
    <n v="1381108918"/>
    <n v="1378516918"/>
    <b v="0"/>
    <n v="46"/>
    <b v="1"/>
    <x v="11"/>
    <n v="101"/>
    <n v="109.71"/>
    <x v="4"/>
    <x v="11"/>
  </r>
  <r>
    <n v="837"/>
    <x v="838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x v="11"/>
    <n v="122"/>
    <n v="49.11"/>
    <x v="4"/>
    <x v="11"/>
  </r>
  <r>
    <n v="838"/>
    <x v="839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x v="11"/>
    <n v="145"/>
    <n v="47.67"/>
    <x v="4"/>
    <x v="11"/>
  </r>
  <r>
    <n v="839"/>
    <x v="840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x v="11"/>
    <n v="117"/>
    <n v="60.74"/>
    <x v="4"/>
    <x v="11"/>
  </r>
  <r>
    <n v="840"/>
    <x v="841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x v="12"/>
    <n v="120"/>
    <n v="63.38"/>
    <x v="4"/>
    <x v="12"/>
  </r>
  <r>
    <n v="841"/>
    <x v="842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x v="12"/>
    <n v="101"/>
    <n v="53.89"/>
    <x v="4"/>
    <x v="12"/>
  </r>
  <r>
    <n v="842"/>
    <x v="843"/>
    <s v="Help fund our new concept album, inspired heavily by Sci-Fi and cosmology. Together, we can make &quot;Frontiers&quot; a great release!"/>
    <n v="2500"/>
    <n v="2608"/>
    <x v="1"/>
    <x v="5"/>
    <s v="CAD"/>
    <n v="1381723140"/>
    <n v="1378735983"/>
    <b v="1"/>
    <n v="39"/>
    <b v="1"/>
    <x v="12"/>
    <n v="104"/>
    <n v="66.87"/>
    <x v="4"/>
    <x v="12"/>
  </r>
  <r>
    <n v="843"/>
    <x v="844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x v="12"/>
    <n v="267"/>
    <n v="63.1"/>
    <x v="4"/>
    <x v="12"/>
  </r>
  <r>
    <n v="844"/>
    <x v="845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x v="12"/>
    <n v="194"/>
    <n v="36.630000000000003"/>
    <x v="4"/>
    <x v="12"/>
  </r>
  <r>
    <n v="845"/>
    <x v="846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x v="12"/>
    <n v="120"/>
    <n v="34.01"/>
    <x v="4"/>
    <x v="12"/>
  </r>
  <r>
    <n v="846"/>
    <x v="847"/>
    <s v="Pre-order and help me fund new merchandise so we can make the album release something amazing."/>
    <n v="1100"/>
    <n v="1342.01"/>
    <x v="1"/>
    <x v="1"/>
    <s v="GBP"/>
    <n v="1394460000"/>
    <n v="1393233855"/>
    <b v="0"/>
    <n v="47"/>
    <b v="1"/>
    <x v="12"/>
    <n v="122"/>
    <n v="28.55"/>
    <x v="4"/>
    <x v="12"/>
  </r>
  <r>
    <n v="847"/>
    <x v="848"/>
    <s v="MUSIC WITH MEANING!  MUSIC THAT MATTERS!!!"/>
    <n v="10"/>
    <n v="10"/>
    <x v="1"/>
    <x v="0"/>
    <s v="USD"/>
    <n v="1436555376"/>
    <n v="1433963376"/>
    <b v="0"/>
    <n v="1"/>
    <b v="1"/>
    <x v="12"/>
    <n v="100"/>
    <n v="10"/>
    <x v="4"/>
    <x v="12"/>
  </r>
  <r>
    <n v="848"/>
    <x v="849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x v="12"/>
    <n v="100"/>
    <n v="18.75"/>
    <x v="4"/>
    <x v="12"/>
  </r>
  <r>
    <n v="849"/>
    <x v="850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x v="12"/>
    <n v="120"/>
    <n v="41.7"/>
    <x v="4"/>
    <x v="12"/>
  </r>
  <r>
    <n v="850"/>
    <x v="851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x v="12"/>
    <n v="155"/>
    <n v="46.67"/>
    <x v="4"/>
    <x v="12"/>
  </r>
  <r>
    <n v="851"/>
    <x v="852"/>
    <s v="Salut, nous c'est M.F.Crew, on a besoin de vous pour produire notre premier album &quot;First Ride&quot; ! :)"/>
    <n v="2000"/>
    <n v="2609"/>
    <x v="1"/>
    <x v="6"/>
    <s v="EUR"/>
    <n v="1469994300"/>
    <n v="1464815253"/>
    <b v="0"/>
    <n v="70"/>
    <b v="1"/>
    <x v="12"/>
    <n v="130"/>
    <n v="37.270000000000003"/>
    <x v="4"/>
    <x v="12"/>
  </r>
  <r>
    <n v="852"/>
    <x v="853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x v="12"/>
    <n v="105"/>
    <n v="59.26"/>
    <x v="4"/>
    <x v="12"/>
  </r>
  <r>
    <n v="853"/>
    <x v="854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x v="12"/>
    <n v="100"/>
    <n v="30"/>
    <x v="4"/>
    <x v="12"/>
  </r>
  <r>
    <n v="854"/>
    <x v="855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x v="12"/>
    <n v="118"/>
    <n v="65.86"/>
    <x v="4"/>
    <x v="12"/>
  </r>
  <r>
    <n v="855"/>
    <x v="856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x v="12"/>
    <n v="103"/>
    <n v="31.91"/>
    <x v="4"/>
    <x v="12"/>
  </r>
  <r>
    <n v="856"/>
    <x v="857"/>
    <s v="Wir, die Heavy/Thrash Band &quot;Powerhead&quot; wollen ins Studio und eine Promo CD aufnehmen. Songs haben wir, Geld nicht ;-) ... und los!! :-)"/>
    <n v="250"/>
    <n v="545"/>
    <x v="1"/>
    <x v="12"/>
    <s v="EUR"/>
    <n v="1477422000"/>
    <n v="1472282956"/>
    <b v="0"/>
    <n v="28"/>
    <b v="1"/>
    <x v="12"/>
    <n v="218"/>
    <n v="19.46"/>
    <x v="4"/>
    <x v="12"/>
  </r>
  <r>
    <n v="857"/>
    <x v="858"/>
    <s v="Modern Post-Hardcore/Electro music (Hardstyle, EDM, Trap, Dubstep, Dembow, House)."/>
    <n v="1200"/>
    <n v="1200"/>
    <x v="1"/>
    <x v="3"/>
    <s v="EUR"/>
    <n v="1448463431"/>
    <n v="1444831031"/>
    <b v="0"/>
    <n v="24"/>
    <b v="1"/>
    <x v="12"/>
    <n v="100"/>
    <n v="50"/>
    <x v="4"/>
    <x v="12"/>
  </r>
  <r>
    <n v="858"/>
    <x v="859"/>
    <s v="The album is written &amp; sounding epic, dark &amp; heavy! We now need your help to fund the release &amp; some spiffing limited edition merch!"/>
    <n v="1200"/>
    <n v="1728.07"/>
    <x v="1"/>
    <x v="1"/>
    <s v="GBP"/>
    <n v="1429138740"/>
    <n v="1426528418"/>
    <b v="0"/>
    <n v="76"/>
    <b v="1"/>
    <x v="12"/>
    <n v="144"/>
    <n v="22.74"/>
    <x v="4"/>
    <x v="12"/>
  </r>
  <r>
    <n v="859"/>
    <x v="860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x v="12"/>
    <n v="105"/>
    <n v="42.72"/>
    <x v="4"/>
    <x v="12"/>
  </r>
  <r>
    <n v="860"/>
    <x v="861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x v="862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x v="863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x v="864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x v="865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x v="866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x v="867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x v="868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x v="869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x v="870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x v="871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x v="872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x v="873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x v="874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x v="875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x v="876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x v="877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x v="878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x v="879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x v="880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x v="881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x v="882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x v="883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x v="884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x v="885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6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x v="887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x v="888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x v="889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x v="890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x v="891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x v="892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x v="893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x v="894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5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x v="896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x v="897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x v="898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x v="899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x v="900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x v="901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x v="902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x v="903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x v="904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x v="905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x v="906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x v="907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x v="908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x v="909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x v="910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x v="911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x v="912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x v="913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x v="914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x v="915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x v="916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x v="917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x v="918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x v="919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x v="920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x v="921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x v="922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x v="923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x v="924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x v="925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x v="926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x v="927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x v="928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x v="929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x v="930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x v="931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x v="932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x v="933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x v="934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5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x v="936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x v="937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x v="938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x v="939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x v="940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x v="941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n v="17"/>
    <n v="110.29"/>
    <x v="0"/>
    <x v="0"/>
  </r>
  <r>
    <n v="941"/>
    <x v="942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n v="2"/>
    <n v="37.450000000000003"/>
    <x v="0"/>
    <x v="0"/>
  </r>
  <r>
    <n v="942"/>
    <x v="943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n v="9"/>
    <n v="41.75"/>
    <x v="0"/>
    <x v="0"/>
  </r>
  <r>
    <n v="943"/>
    <x v="944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n v="10"/>
    <n v="24.08"/>
    <x v="0"/>
    <x v="0"/>
  </r>
  <r>
    <n v="944"/>
    <x v="945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n v="13"/>
    <n v="69.41"/>
    <x v="0"/>
    <x v="0"/>
  </r>
  <r>
    <n v="945"/>
    <x v="946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0"/>
    <n v="2"/>
    <n v="155.25"/>
    <x v="0"/>
    <x v="0"/>
  </r>
  <r>
    <n v="946"/>
    <x v="947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n v="2"/>
    <n v="57.2"/>
    <x v="0"/>
    <x v="0"/>
  </r>
  <r>
    <n v="947"/>
    <x v="948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n v="0"/>
    <n v="0"/>
    <x v="0"/>
    <x v="0"/>
  </r>
  <r>
    <n v="948"/>
    <x v="949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0"/>
    <n v="12"/>
    <n v="60"/>
    <x v="0"/>
    <x v="0"/>
  </r>
  <r>
    <n v="949"/>
    <x v="950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0"/>
    <n v="1"/>
    <n v="39"/>
    <x v="0"/>
    <x v="0"/>
  </r>
  <r>
    <n v="950"/>
    <x v="951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0"/>
    <n v="28"/>
    <n v="58.42"/>
    <x v="0"/>
    <x v="0"/>
  </r>
  <r>
    <n v="951"/>
    <x v="952"/>
    <s v="Revolutionizing the way we walk our dogs!"/>
    <n v="50000"/>
    <n v="19195"/>
    <x v="2"/>
    <x v="0"/>
    <s v="USD"/>
    <n v="1465054872"/>
    <n v="1461166872"/>
    <b v="0"/>
    <n v="121"/>
    <b v="0"/>
    <x v="0"/>
    <n v="38"/>
    <n v="158.63999999999999"/>
    <x v="0"/>
    <x v="0"/>
  </r>
  <r>
    <n v="952"/>
    <x v="953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n v="40"/>
    <n v="99.86"/>
    <x v="0"/>
    <x v="0"/>
  </r>
  <r>
    <n v="953"/>
    <x v="954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n v="1"/>
    <n v="25.2"/>
    <x v="0"/>
    <x v="0"/>
  </r>
  <r>
    <n v="954"/>
    <x v="955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n v="43"/>
    <n v="89.19"/>
    <x v="0"/>
    <x v="0"/>
  </r>
  <r>
    <n v="955"/>
    <x v="956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n v="6"/>
    <n v="182.62"/>
    <x v="0"/>
    <x v="0"/>
  </r>
  <r>
    <n v="956"/>
    <x v="957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n v="2"/>
    <n v="50.65"/>
    <x v="0"/>
    <x v="0"/>
  </r>
  <r>
    <n v="957"/>
    <x v="958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n v="2"/>
    <n v="33.29"/>
    <x v="0"/>
    <x v="0"/>
  </r>
  <r>
    <n v="958"/>
    <x v="959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n v="11"/>
    <n v="51.82"/>
    <x v="0"/>
    <x v="0"/>
  </r>
  <r>
    <n v="959"/>
    <x v="960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n v="39"/>
    <n v="113.63"/>
    <x v="0"/>
    <x v="0"/>
  </r>
  <r>
    <n v="960"/>
    <x v="961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n v="46"/>
    <n v="136.46"/>
    <x v="0"/>
    <x v="0"/>
  </r>
  <r>
    <n v="961"/>
    <x v="962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n v="42"/>
    <n v="364.35"/>
    <x v="0"/>
    <x v="0"/>
  </r>
  <r>
    <n v="962"/>
    <x v="963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n v="28"/>
    <n v="19.239999999999998"/>
    <x v="0"/>
    <x v="0"/>
  </r>
  <r>
    <n v="963"/>
    <x v="964"/>
    <s v="WE are molding an educated, motivated, non violent GENERATION!"/>
    <n v="35000"/>
    <n v="377"/>
    <x v="2"/>
    <x v="0"/>
    <s v="USD"/>
    <n v="1476717319"/>
    <n v="1473693319"/>
    <b v="0"/>
    <n v="9"/>
    <b v="0"/>
    <x v="0"/>
    <n v="1"/>
    <n v="41.89"/>
    <x v="0"/>
    <x v="0"/>
  </r>
  <r>
    <n v="964"/>
    <x v="965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0"/>
    <n v="1"/>
    <n v="30.31"/>
    <x v="0"/>
    <x v="0"/>
  </r>
  <r>
    <n v="965"/>
    <x v="966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n v="1"/>
    <n v="49.67"/>
    <x v="0"/>
    <x v="0"/>
  </r>
  <r>
    <n v="966"/>
    <x v="967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n v="15"/>
    <n v="59.2"/>
    <x v="0"/>
    <x v="0"/>
  </r>
  <r>
    <n v="967"/>
    <x v="968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n v="18"/>
    <n v="43.98"/>
    <x v="0"/>
    <x v="0"/>
  </r>
  <r>
    <n v="968"/>
    <x v="969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n v="1"/>
    <n v="26.5"/>
    <x v="0"/>
    <x v="0"/>
  </r>
  <r>
    <n v="969"/>
    <x v="970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n v="47"/>
    <n v="1272.73"/>
    <x v="0"/>
    <x v="0"/>
  </r>
  <r>
    <n v="970"/>
    <x v="971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0"/>
    <n v="46"/>
    <n v="164"/>
    <x v="0"/>
    <x v="0"/>
  </r>
  <r>
    <n v="971"/>
    <x v="972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n v="0"/>
    <n v="45.2"/>
    <x v="0"/>
    <x v="0"/>
  </r>
  <r>
    <n v="972"/>
    <x v="973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n v="35"/>
    <n v="153.88999999999999"/>
    <x v="0"/>
    <x v="0"/>
  </r>
  <r>
    <n v="973"/>
    <x v="974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n v="2"/>
    <n v="51.38"/>
    <x v="0"/>
    <x v="0"/>
  </r>
  <r>
    <n v="974"/>
    <x v="975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n v="1"/>
    <n v="93.33"/>
    <x v="0"/>
    <x v="0"/>
  </r>
  <r>
    <n v="975"/>
    <x v="976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n v="3"/>
    <n v="108.63"/>
    <x v="0"/>
    <x v="0"/>
  </r>
  <r>
    <n v="976"/>
    <x v="977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0"/>
    <n v="2"/>
    <n v="160.5"/>
    <x v="0"/>
    <x v="0"/>
  </r>
  <r>
    <n v="977"/>
    <x v="978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0"/>
    <n v="34"/>
    <n v="75.75"/>
    <x v="0"/>
    <x v="0"/>
  </r>
  <r>
    <n v="978"/>
    <x v="979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0"/>
    <n v="56"/>
    <n v="790.84"/>
    <x v="0"/>
    <x v="0"/>
  </r>
  <r>
    <n v="979"/>
    <x v="980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n v="83"/>
    <n v="301.94"/>
    <x v="0"/>
    <x v="0"/>
  </r>
  <r>
    <n v="980"/>
    <x v="981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n v="15"/>
    <n v="47.94"/>
    <x v="0"/>
    <x v="0"/>
  </r>
  <r>
    <n v="981"/>
    <x v="982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n v="0"/>
    <n v="2.75"/>
    <x v="0"/>
    <x v="0"/>
  </r>
  <r>
    <n v="982"/>
    <x v="983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n v="0"/>
    <n v="1"/>
    <x v="0"/>
    <x v="0"/>
  </r>
  <r>
    <n v="983"/>
    <x v="984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0"/>
    <n v="30"/>
    <n v="171.79"/>
    <x v="0"/>
    <x v="0"/>
  </r>
  <r>
    <n v="984"/>
    <x v="985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n v="1"/>
    <n v="35.33"/>
    <x v="0"/>
    <x v="0"/>
  </r>
  <r>
    <n v="985"/>
    <x v="986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0"/>
    <n v="6"/>
    <n v="82.09"/>
    <x v="0"/>
    <x v="0"/>
  </r>
  <r>
    <n v="986"/>
    <x v="987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n v="13"/>
    <n v="110.87"/>
    <x v="0"/>
    <x v="0"/>
  </r>
  <r>
    <n v="987"/>
    <x v="988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0"/>
    <n v="13"/>
    <n v="161.22"/>
    <x v="0"/>
    <x v="0"/>
  </r>
  <r>
    <n v="988"/>
    <x v="989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0"/>
    <n v="0"/>
    <n v="0"/>
    <x v="0"/>
    <x v="0"/>
  </r>
  <r>
    <n v="989"/>
    <x v="990"/>
    <s v="The most useful phone charger you will ever buy"/>
    <n v="10000"/>
    <n v="1677"/>
    <x v="2"/>
    <x v="0"/>
    <s v="USD"/>
    <n v="1475101495"/>
    <n v="1472509495"/>
    <b v="0"/>
    <n v="32"/>
    <b v="0"/>
    <x v="0"/>
    <n v="17"/>
    <n v="52.41"/>
    <x v="0"/>
    <x v="0"/>
  </r>
  <r>
    <n v="990"/>
    <x v="991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n v="0"/>
    <n v="13"/>
    <x v="0"/>
    <x v="0"/>
  </r>
  <r>
    <n v="991"/>
    <x v="992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n v="4"/>
    <n v="30.29"/>
    <x v="0"/>
    <x v="0"/>
  </r>
  <r>
    <n v="992"/>
    <x v="993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n v="0"/>
    <n v="116.75"/>
    <x v="0"/>
    <x v="0"/>
  </r>
  <r>
    <n v="993"/>
    <x v="994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n v="25"/>
    <n v="89.6"/>
    <x v="0"/>
    <x v="0"/>
  </r>
  <r>
    <n v="994"/>
    <x v="995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n v="2"/>
    <n v="424.45"/>
    <x v="0"/>
    <x v="0"/>
  </r>
  <r>
    <n v="995"/>
    <x v="996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n v="7"/>
    <n v="80.67"/>
    <x v="0"/>
    <x v="0"/>
  </r>
  <r>
    <n v="996"/>
    <x v="997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n v="2"/>
    <n v="13"/>
    <x v="0"/>
    <x v="0"/>
  </r>
  <r>
    <n v="997"/>
    <x v="998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n v="1"/>
    <n v="8.1300000000000008"/>
    <x v="0"/>
    <x v="0"/>
  </r>
  <r>
    <n v="998"/>
    <x v="999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0"/>
    <n v="59"/>
    <n v="153.43"/>
    <x v="0"/>
    <x v="0"/>
  </r>
  <r>
    <n v="999"/>
    <x v="1000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0"/>
    <n v="8"/>
    <n v="292.08"/>
    <x v="0"/>
    <x v="0"/>
  </r>
  <r>
    <n v="1000"/>
    <x v="1001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0"/>
    <n v="2"/>
    <n v="3304"/>
    <x v="0"/>
    <x v="0"/>
  </r>
  <r>
    <n v="1001"/>
    <x v="1002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x v="0"/>
    <n v="104"/>
    <n v="1300"/>
    <x v="0"/>
    <x v="0"/>
  </r>
  <r>
    <n v="1002"/>
    <x v="1003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0"/>
    <n v="30"/>
    <n v="134.55000000000001"/>
    <x v="0"/>
    <x v="0"/>
  </r>
  <r>
    <n v="1003"/>
    <x v="1004"/>
    <s v="Connected, heating, premium quality and comfortable leather sneakers - hand-crafted in France."/>
    <n v="20000"/>
    <n v="3211"/>
    <x v="0"/>
    <x v="6"/>
    <s v="EUR"/>
    <n v="1489680061"/>
    <n v="1487091661"/>
    <b v="0"/>
    <n v="15"/>
    <b v="0"/>
    <x v="0"/>
    <n v="16"/>
    <n v="214.07"/>
    <x v="0"/>
    <x v="0"/>
  </r>
  <r>
    <n v="1004"/>
    <x v="1005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0"/>
    <n v="82"/>
    <n v="216.34"/>
    <x v="0"/>
    <x v="0"/>
  </r>
  <r>
    <n v="1005"/>
    <x v="1006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0"/>
    <n v="75"/>
    <n v="932.31"/>
    <x v="0"/>
    <x v="0"/>
  </r>
  <r>
    <n v="1006"/>
    <x v="1007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0"/>
    <n v="6"/>
    <n v="29.25"/>
    <x v="0"/>
    <x v="0"/>
  </r>
  <r>
    <n v="1007"/>
    <x v="1008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0"/>
    <n v="44"/>
    <n v="174.95"/>
    <x v="0"/>
    <x v="0"/>
  </r>
  <r>
    <n v="1008"/>
    <x v="1009"/>
    <s v="MICLOP es una cabina portable impresa en 3D protegida en el interior con espuma acÃºstica, reduce el ruido ambiental o rebote de sonido."/>
    <n v="93500"/>
    <n v="250"/>
    <x v="0"/>
    <x v="14"/>
    <s v="MXN"/>
    <n v="1482953115"/>
    <n v="1480361115"/>
    <b v="0"/>
    <n v="1"/>
    <b v="0"/>
    <x v="0"/>
    <n v="0"/>
    <n v="250"/>
    <x v="0"/>
    <x v="0"/>
  </r>
  <r>
    <n v="1009"/>
    <x v="1010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0"/>
    <n v="13"/>
    <n v="65"/>
    <x v="0"/>
    <x v="0"/>
  </r>
  <r>
    <n v="1010"/>
    <x v="1011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0"/>
    <n v="0"/>
    <n v="55"/>
    <x v="0"/>
    <x v="0"/>
  </r>
  <r>
    <n v="1011"/>
    <x v="1012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0"/>
    <n v="0"/>
    <n v="75"/>
    <x v="0"/>
    <x v="0"/>
  </r>
  <r>
    <n v="1013"/>
    <x v="1013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0"/>
    <n v="35"/>
    <n v="95.91"/>
    <x v="0"/>
    <x v="0"/>
  </r>
  <r>
    <n v="1014"/>
    <x v="1014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0"/>
    <n v="31"/>
    <n v="191.25"/>
    <x v="0"/>
    <x v="0"/>
  </r>
  <r>
    <n v="1015"/>
    <x v="1015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x v="0"/>
    <n v="3"/>
    <n v="40"/>
    <x v="0"/>
    <x v="0"/>
  </r>
  <r>
    <n v="1016"/>
    <x v="1016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0"/>
    <n v="3"/>
    <n v="74.790000000000006"/>
    <x v="0"/>
    <x v="0"/>
  </r>
  <r>
    <n v="1017"/>
    <x v="1017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0"/>
    <n v="23"/>
    <n v="161.12"/>
    <x v="0"/>
    <x v="0"/>
  </r>
  <r>
    <n v="1018"/>
    <x v="1018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0"/>
    <n v="3"/>
    <n v="88.71"/>
    <x v="0"/>
    <x v="0"/>
  </r>
  <r>
    <n v="1019"/>
    <x v="1019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0"/>
    <n v="47"/>
    <n v="53.25"/>
    <x v="0"/>
    <x v="0"/>
  </r>
  <r>
    <n v="1020"/>
    <x v="1020"/>
    <s v="I've got an awesome new batch of tracks that I think you're going to Love. CDs? So 1990! I present to you... SLEEPWRECK JUMP DRIVES!"/>
    <n v="1550"/>
    <n v="3186"/>
    <x v="1"/>
    <x v="5"/>
    <s v="CAD"/>
    <n v="1433206020"/>
    <n v="1430617209"/>
    <b v="0"/>
    <n v="30"/>
    <b v="1"/>
    <x v="15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x v="15"/>
    <n v="352"/>
    <n v="22.08"/>
    <x v="4"/>
    <x v="15"/>
  </r>
  <r>
    <n v="1022"/>
    <x v="1022"/>
    <s v="Help get four new bootlegs onto vinyl in the second installment of my series!"/>
    <n v="2000"/>
    <n v="2298"/>
    <x v="1"/>
    <x v="0"/>
    <s v="USD"/>
    <n v="1431876677"/>
    <n v="1429284677"/>
    <b v="1"/>
    <n v="74"/>
    <b v="1"/>
    <x v="15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1"/>
    <x v="1"/>
    <s v="GBP"/>
    <n v="1434837861"/>
    <n v="1432245861"/>
    <b v="0"/>
    <n v="131"/>
    <b v="1"/>
    <x v="15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1"/>
    <x v="11"/>
    <s v="SEK"/>
    <n v="1454248563"/>
    <n v="1451656563"/>
    <b v="1"/>
    <n v="61"/>
    <b v="1"/>
    <x v="15"/>
    <n v="119"/>
    <n v="388.98"/>
    <x v="4"/>
    <x v="15"/>
  </r>
  <r>
    <n v="1025"/>
    <x v="1025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x v="15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1"/>
    <x v="1"/>
    <s v="GBP"/>
    <n v="1459414016"/>
    <n v="1456480016"/>
    <b v="1"/>
    <n v="122"/>
    <b v="1"/>
    <x v="15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x v="15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1"/>
    <x v="1"/>
    <s v="GBP"/>
    <n v="1488830400"/>
    <n v="1484924605"/>
    <b v="1"/>
    <n v="255"/>
    <b v="1"/>
    <x v="15"/>
    <n v="117"/>
    <n v="45.99"/>
    <x v="4"/>
    <x v="15"/>
  </r>
  <r>
    <n v="1029"/>
    <x v="1029"/>
    <s v="We want to recreate last years massive Valborgparty in Lund but this time even bigger!"/>
    <n v="10000"/>
    <n v="11176"/>
    <x v="1"/>
    <x v="11"/>
    <s v="SEK"/>
    <n v="1428184740"/>
    <n v="1423501507"/>
    <b v="0"/>
    <n v="141"/>
    <b v="1"/>
    <x v="15"/>
    <n v="112"/>
    <n v="79.260000000000005"/>
    <x v="4"/>
    <x v="15"/>
  </r>
  <r>
    <n v="1030"/>
    <x v="1030"/>
    <s v="Help fund the latest Gothsicles mega-album, I FEEL SICLE!"/>
    <n v="2000"/>
    <n v="6842"/>
    <x v="1"/>
    <x v="0"/>
    <s v="USD"/>
    <n v="1473680149"/>
    <n v="1472470549"/>
    <b v="0"/>
    <n v="159"/>
    <b v="1"/>
    <x v="15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x v="15"/>
    <n v="107"/>
    <n v="108.48"/>
    <x v="4"/>
    <x v="15"/>
  </r>
  <r>
    <n v="1032"/>
    <x v="1032"/>
    <s v="Ideal for living rooms and open spaces."/>
    <n v="5400"/>
    <n v="5858.84"/>
    <x v="1"/>
    <x v="0"/>
    <s v="USD"/>
    <n v="1466697625"/>
    <n v="1464105625"/>
    <b v="0"/>
    <n v="96"/>
    <b v="1"/>
    <x v="15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1"/>
    <x v="1"/>
    <s v="GBP"/>
    <n v="1481564080"/>
    <n v="1479144880"/>
    <b v="0"/>
    <n v="27"/>
    <b v="1"/>
    <x v="15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x v="15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x v="15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x v="15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x v="15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x v="15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x v="15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16"/>
    <n v="0"/>
    <n v="250"/>
    <x v="5"/>
    <x v="16"/>
  </r>
  <r>
    <n v="1041"/>
    <x v="1041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16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16"/>
    <n v="2"/>
    <n v="10"/>
    <x v="5"/>
    <x v="16"/>
  </r>
  <r>
    <n v="1043"/>
    <x v="1043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16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16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16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0"/>
    <x v="12"/>
    <s v="EUR"/>
    <n v="1451161560"/>
    <n v="1447273560"/>
    <b v="0"/>
    <n v="0"/>
    <b v="0"/>
    <x v="16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16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16"/>
    <n v="1"/>
    <n v="53"/>
    <x v="5"/>
    <x v="16"/>
  </r>
  <r>
    <n v="1049"/>
    <x v="1049"/>
    <s v="------"/>
    <n v="12000"/>
    <n v="0"/>
    <x v="0"/>
    <x v="0"/>
    <s v="USD"/>
    <n v="1455272445"/>
    <n v="1452680445"/>
    <b v="0"/>
    <n v="0"/>
    <b v="0"/>
    <x v="16"/>
    <n v="0"/>
    <n v="0"/>
    <x v="5"/>
    <x v="16"/>
  </r>
  <r>
    <n v="1050"/>
    <x v="1050"/>
    <s v="Secularism is on the rise and I hear you.Talk to me."/>
    <n v="2500"/>
    <n v="0"/>
    <x v="0"/>
    <x v="0"/>
    <s v="USD"/>
    <n v="1442257677"/>
    <n v="1439665677"/>
    <b v="0"/>
    <n v="0"/>
    <b v="0"/>
    <x v="16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16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16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16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16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16"/>
    <n v="0"/>
    <n v="0"/>
    <x v="5"/>
    <x v="16"/>
  </r>
  <r>
    <n v="1057"/>
    <x v="1057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16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16"/>
    <n v="0"/>
    <n v="0"/>
    <x v="5"/>
    <x v="16"/>
  </r>
  <r>
    <n v="1059"/>
    <x v="1059"/>
    <s v="Turning myself into a vocal artist."/>
    <n v="1100"/>
    <n v="0"/>
    <x v="0"/>
    <x v="0"/>
    <s v="USD"/>
    <n v="1426269456"/>
    <n v="1423681056"/>
    <b v="0"/>
    <n v="0"/>
    <b v="0"/>
    <x v="16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16"/>
    <n v="0"/>
    <n v="0"/>
    <x v="5"/>
    <x v="16"/>
  </r>
  <r>
    <n v="1062"/>
    <x v="1062"/>
    <s v="SEE US ON PATREON www.badgirlartwork.com"/>
    <n v="199"/>
    <n v="190"/>
    <x v="0"/>
    <x v="0"/>
    <s v="USD"/>
    <n v="1468351341"/>
    <n v="1467746541"/>
    <b v="0"/>
    <n v="4"/>
    <b v="0"/>
    <x v="16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16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1"/>
    <x v="1"/>
    <s v="GBP"/>
    <n v="1486391011"/>
    <n v="1483712611"/>
    <b v="0"/>
    <n v="375"/>
    <b v="1"/>
    <x v="20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x v="20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1"/>
    <x v="1"/>
    <s v="GBP"/>
    <n v="1433198520"/>
    <n v="1430340195"/>
    <b v="0"/>
    <n v="123"/>
    <b v="1"/>
    <x v="20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x v="20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1"/>
    <x v="5"/>
    <s v="CAD"/>
    <n v="1482943740"/>
    <n v="1481129340"/>
    <b v="0"/>
    <n v="85"/>
    <b v="1"/>
    <x v="20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x v="20"/>
    <n v="108"/>
    <n v="112.79"/>
    <x v="8"/>
    <x v="20"/>
  </r>
  <r>
    <n v="1190"/>
    <x v="1190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x v="20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x v="20"/>
    <n v="109"/>
    <n v="89.24"/>
    <x v="8"/>
    <x v="20"/>
  </r>
  <r>
    <n v="1192"/>
    <x v="1192"/>
    <s v="A macro landscape photography art book &amp; limited edition prints. A Make 100 project."/>
    <n v="100"/>
    <n v="290"/>
    <x v="1"/>
    <x v="1"/>
    <s v="GBP"/>
    <n v="1486814978"/>
    <n v="1484222978"/>
    <b v="0"/>
    <n v="15"/>
    <b v="1"/>
    <x v="20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x v="20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1"/>
    <x v="17"/>
    <s v="EUR"/>
    <n v="1428493379"/>
    <n v="1425901379"/>
    <b v="0"/>
    <n v="714"/>
    <b v="1"/>
    <x v="20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1"/>
    <x v="13"/>
    <s v="EUR"/>
    <n v="1450602000"/>
    <n v="1445415653"/>
    <b v="0"/>
    <n v="170"/>
    <b v="1"/>
    <x v="20"/>
    <n v="135"/>
    <n v="79.41"/>
    <x v="8"/>
    <x v="20"/>
  </r>
  <r>
    <n v="1196"/>
    <x v="1196"/>
    <s v="A book of male nudes photographed on location in Ibiza over the last 4 years."/>
    <n v="14500"/>
    <n v="39137"/>
    <x v="1"/>
    <x v="1"/>
    <s v="GBP"/>
    <n v="1450467539"/>
    <n v="1447875539"/>
    <b v="0"/>
    <n v="512"/>
    <b v="1"/>
    <x v="20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x v="20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x v="20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1"/>
    <x v="1"/>
    <s v="GBP"/>
    <n v="1436380200"/>
    <n v="1433615400"/>
    <b v="0"/>
    <n v="9"/>
    <b v="1"/>
    <x v="20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x v="20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1"/>
    <x v="1"/>
    <s v="GBP"/>
    <n v="1468593246"/>
    <n v="1466001246"/>
    <b v="0"/>
    <n v="111"/>
    <b v="1"/>
    <x v="20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1"/>
    <x v="2"/>
    <s v="AUD"/>
    <n v="1435388154"/>
    <n v="1432796154"/>
    <b v="0"/>
    <n v="271"/>
    <b v="1"/>
    <x v="20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x v="20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x v="20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1"/>
    <x v="12"/>
    <s v="EUR"/>
    <n v="1434197351"/>
    <n v="1431605351"/>
    <b v="0"/>
    <n v="62"/>
    <b v="1"/>
    <x v="20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1"/>
    <x v="15"/>
    <s v="EUR"/>
    <n v="1489238940"/>
    <n v="1486406253"/>
    <b v="0"/>
    <n v="32"/>
    <b v="1"/>
    <x v="20"/>
    <n v="115"/>
    <n v="32.340000000000003"/>
    <x v="8"/>
    <x v="20"/>
  </r>
  <r>
    <n v="1207"/>
    <x v="1207"/>
    <s v="A humanistic photo book about ancestral &amp; post-modern Italy."/>
    <n v="16700"/>
    <n v="17396"/>
    <x v="1"/>
    <x v="13"/>
    <s v="EUR"/>
    <n v="1459418400"/>
    <n v="1456827573"/>
    <b v="0"/>
    <n v="141"/>
    <b v="1"/>
    <x v="20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x v="20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x v="20"/>
    <n v="106"/>
    <n v="138.26"/>
    <x v="8"/>
    <x v="20"/>
  </r>
  <r>
    <n v="1210"/>
    <x v="1210"/>
    <s v="En fotobok om livet i det enda andra GÃ¶teborg i vÃ¤rlden"/>
    <n v="20000"/>
    <n v="50863"/>
    <x v="1"/>
    <x v="11"/>
    <s v="SEK"/>
    <n v="1433106000"/>
    <n v="1431124572"/>
    <b v="0"/>
    <n v="103"/>
    <b v="1"/>
    <x v="20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1"/>
    <x v="5"/>
    <s v="CAD"/>
    <n v="1465505261"/>
    <n v="1464209261"/>
    <b v="0"/>
    <n v="6"/>
    <b v="1"/>
    <x v="20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x v="20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1"/>
    <x v="1"/>
    <s v="GBP"/>
    <n v="1485886100"/>
    <n v="1482862100"/>
    <b v="0"/>
    <n v="108"/>
    <b v="1"/>
    <x v="20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x v="20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x v="20"/>
    <n v="786"/>
    <n v="71.59"/>
    <x v="8"/>
    <x v="20"/>
  </r>
  <r>
    <n v="1216"/>
    <x v="1216"/>
    <s v="A fine art photography book taking a new look at the art of bonsai."/>
    <n v="14000"/>
    <n v="20398"/>
    <x v="1"/>
    <x v="0"/>
    <s v="USD"/>
    <n v="1443826980"/>
    <n v="1441032457"/>
    <b v="0"/>
    <n v="222"/>
    <b v="1"/>
    <x v="20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x v="20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x v="20"/>
    <n v="172"/>
    <n v="174.21"/>
    <x v="8"/>
    <x v="20"/>
  </r>
  <r>
    <n v="1219"/>
    <x v="1219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x v="20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1"/>
    <x v="12"/>
    <s v="EUR"/>
    <n v="1440515112"/>
    <n v="1437923112"/>
    <b v="0"/>
    <n v="140"/>
    <b v="1"/>
    <x v="20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1"/>
    <x v="1"/>
    <s v="GBP"/>
    <n v="1480809600"/>
    <n v="1478431488"/>
    <b v="0"/>
    <n v="103"/>
    <b v="1"/>
    <x v="20"/>
    <n v="111"/>
    <n v="23.8"/>
    <x v="8"/>
    <x v="20"/>
  </r>
  <r>
    <n v="1222"/>
    <x v="1222"/>
    <s v="Project Pilgrim is my effort to work towards normalizing mental health."/>
    <n v="4000"/>
    <n v="11215"/>
    <x v="1"/>
    <x v="5"/>
    <s v="CAD"/>
    <n v="1459483200"/>
    <n v="1456852647"/>
    <b v="0"/>
    <n v="138"/>
    <b v="1"/>
    <x v="20"/>
    <n v="280"/>
    <n v="81.27"/>
    <x v="8"/>
    <x v="20"/>
  </r>
  <r>
    <n v="1223"/>
    <x v="1223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x v="20"/>
    <n v="112"/>
    <n v="116.21"/>
    <x v="8"/>
    <x v="20"/>
  </r>
  <r>
    <n v="1224"/>
    <x v="1224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21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21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21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21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21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21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21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21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21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21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x v="21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21"/>
    <n v="3"/>
    <n v="35"/>
    <x v="4"/>
    <x v="21"/>
  </r>
  <r>
    <n v="1236"/>
    <x v="1236"/>
    <s v="Raising money to give the musicians their due."/>
    <n v="2500"/>
    <n v="0"/>
    <x v="0"/>
    <x v="0"/>
    <s v="USD"/>
    <n v="1343491200"/>
    <n v="1342801164"/>
    <b v="0"/>
    <n v="0"/>
    <b v="0"/>
    <x v="21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21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21"/>
    <n v="18"/>
    <n v="59.33"/>
    <x v="4"/>
    <x v="21"/>
  </r>
  <r>
    <n v="1239"/>
    <x v="1239"/>
    <s v="Please consider helping us with our new CD and Riverdance Tour"/>
    <n v="2500"/>
    <n v="0"/>
    <x v="0"/>
    <x v="0"/>
    <s v="USD"/>
    <n v="1325804767"/>
    <n v="1323212767"/>
    <b v="0"/>
    <n v="0"/>
    <b v="0"/>
    <x v="21"/>
    <n v="0"/>
    <n v="0"/>
    <x v="4"/>
    <x v="21"/>
  </r>
  <r>
    <n v="1240"/>
    <x v="1240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21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21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21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21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x v="11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x v="11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x v="11"/>
    <n v="117"/>
    <n v="75.48"/>
    <x v="4"/>
    <x v="11"/>
  </r>
  <r>
    <n v="1247"/>
    <x v="1247"/>
    <s v="BRAIN DEAD is going to record their debut EP and they need your help, Bozos!"/>
    <n v="3500"/>
    <n v="4275"/>
    <x v="1"/>
    <x v="0"/>
    <s v="USD"/>
    <n v="1367823655"/>
    <n v="1365231655"/>
    <b v="1"/>
    <n v="50"/>
    <b v="1"/>
    <x v="11"/>
    <n v="122"/>
    <n v="85.5"/>
    <x v="4"/>
    <x v="11"/>
  </r>
  <r>
    <n v="1248"/>
    <x v="1248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x v="11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x v="11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x v="11"/>
    <n v="200"/>
    <n v="118.2"/>
    <x v="4"/>
    <x v="11"/>
  </r>
  <r>
    <n v="1251"/>
    <x v="1251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x v="11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x v="11"/>
    <n v="138"/>
    <n v="34.17"/>
    <x v="4"/>
    <x v="11"/>
  </r>
  <r>
    <n v="1254"/>
    <x v="1253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x v="11"/>
    <n v="199"/>
    <n v="94.49"/>
    <x v="4"/>
    <x v="11"/>
  </r>
  <r>
    <n v="1255"/>
    <x v="1254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x v="11"/>
    <n v="202"/>
    <n v="55.7"/>
    <x v="4"/>
    <x v="11"/>
  </r>
  <r>
    <n v="1256"/>
    <x v="1255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x v="11"/>
    <n v="118"/>
    <n v="98.03"/>
    <x v="4"/>
    <x v="11"/>
  </r>
  <r>
    <n v="1257"/>
    <x v="1256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x v="11"/>
    <n v="295"/>
    <n v="92.1"/>
    <x v="4"/>
    <x v="11"/>
  </r>
  <r>
    <n v="1258"/>
    <x v="1257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x v="11"/>
    <n v="213"/>
    <n v="38.18"/>
    <x v="4"/>
    <x v="11"/>
  </r>
  <r>
    <n v="1259"/>
    <x v="1258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x v="11"/>
    <n v="104"/>
    <n v="27.15"/>
    <x v="4"/>
    <x v="11"/>
  </r>
  <r>
    <n v="1260"/>
    <x v="1259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x v="11"/>
    <n v="114"/>
    <n v="50.69"/>
    <x v="4"/>
    <x v="11"/>
  </r>
  <r>
    <n v="1261"/>
    <x v="1260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x v="11"/>
    <n v="101"/>
    <n v="38.94"/>
    <x v="4"/>
    <x v="11"/>
  </r>
  <r>
    <n v="1262"/>
    <x v="1261"/>
    <s v="A soon to be husband and wife bringing hope to the music industry._x000a_You will fall in love with their sound and story."/>
    <n v="6500"/>
    <n v="8152"/>
    <x v="1"/>
    <x v="5"/>
    <s v="CAD"/>
    <n v="1392574692"/>
    <n v="1389982692"/>
    <b v="1"/>
    <n v="105"/>
    <b v="1"/>
    <x v="11"/>
    <n v="125"/>
    <n v="77.64"/>
    <x v="4"/>
    <x v="11"/>
  </r>
  <r>
    <n v="1263"/>
    <x v="1262"/>
    <s v="A fresh batch of chaos from Toledo, Ohio's reggae-rockers, Tropic Bombs!"/>
    <n v="1500"/>
    <n v="1785"/>
    <x v="1"/>
    <x v="0"/>
    <s v="USD"/>
    <n v="1396054800"/>
    <n v="1393034470"/>
    <b v="1"/>
    <n v="41"/>
    <b v="1"/>
    <x v="11"/>
    <n v="119"/>
    <n v="43.54"/>
    <x v="4"/>
    <x v="11"/>
  </r>
  <r>
    <n v="1264"/>
    <x v="1263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x v="11"/>
    <n v="166"/>
    <n v="31.82"/>
    <x v="4"/>
    <x v="11"/>
  </r>
  <r>
    <n v="1265"/>
    <x v="1264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x v="11"/>
    <n v="119"/>
    <n v="63.18"/>
    <x v="4"/>
    <x v="11"/>
  </r>
  <r>
    <n v="1266"/>
    <x v="1265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x v="11"/>
    <n v="100"/>
    <n v="190.9"/>
    <x v="4"/>
    <x v="11"/>
  </r>
  <r>
    <n v="1267"/>
    <x v="1266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x v="11"/>
    <n v="102"/>
    <n v="140.86000000000001"/>
    <x v="4"/>
    <x v="11"/>
  </r>
  <r>
    <n v="1268"/>
    <x v="1267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x v="11"/>
    <n v="117"/>
    <n v="76.92"/>
    <x v="4"/>
    <x v="11"/>
  </r>
  <r>
    <n v="1269"/>
    <x v="1268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x v="11"/>
    <n v="109"/>
    <n v="99.16"/>
    <x v="4"/>
    <x v="11"/>
  </r>
  <r>
    <n v="1270"/>
    <x v="1269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x v="11"/>
    <n v="115"/>
    <n v="67.88"/>
    <x v="4"/>
    <x v="11"/>
  </r>
  <r>
    <n v="1271"/>
    <x v="1270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x v="11"/>
    <n v="102"/>
    <n v="246.29"/>
    <x v="4"/>
    <x v="11"/>
  </r>
  <r>
    <n v="1272"/>
    <x v="1271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x v="11"/>
    <n v="106"/>
    <n v="189.29"/>
    <x v="4"/>
    <x v="11"/>
  </r>
  <r>
    <n v="1273"/>
    <x v="1272"/>
    <s v="Run Coyote is raising funds to produce their debut album - &quot;Youth Haunts&quot; - on vinyl LP and CD"/>
    <n v="4000"/>
    <n v="4140"/>
    <x v="1"/>
    <x v="5"/>
    <s v="CAD"/>
    <n v="1409506291"/>
    <n v="1406914291"/>
    <b v="1"/>
    <n v="54"/>
    <b v="1"/>
    <x v="11"/>
    <n v="104"/>
    <n v="76.67"/>
    <x v="4"/>
    <x v="11"/>
  </r>
  <r>
    <n v="1274"/>
    <x v="1273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x v="11"/>
    <n v="155"/>
    <n v="82.96"/>
    <x v="4"/>
    <x v="11"/>
  </r>
  <r>
    <n v="1275"/>
    <x v="1274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x v="11"/>
    <n v="162"/>
    <n v="62.52"/>
    <x v="4"/>
    <x v="11"/>
  </r>
  <r>
    <n v="1276"/>
    <x v="1275"/>
    <s v="Sponsor this Brooklyn punk band's debut seven-inch, MR. DREAM GOES TO JAIL."/>
    <n v="3000"/>
    <n v="3132.63"/>
    <x v="1"/>
    <x v="0"/>
    <s v="USD"/>
    <n v="1251777600"/>
    <n v="1247504047"/>
    <b v="1"/>
    <n v="68"/>
    <b v="1"/>
    <x v="11"/>
    <n v="104"/>
    <n v="46.07"/>
    <x v="4"/>
    <x v="11"/>
  </r>
  <r>
    <n v="1277"/>
    <x v="1276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x v="11"/>
    <n v="106"/>
    <n v="38.54"/>
    <x v="4"/>
    <x v="11"/>
  </r>
  <r>
    <n v="1278"/>
    <x v="1277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x v="11"/>
    <n v="155"/>
    <n v="53.01"/>
    <x v="4"/>
    <x v="11"/>
  </r>
  <r>
    <n v="1279"/>
    <x v="1278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x v="11"/>
    <n v="111"/>
    <n v="73.36"/>
    <x v="4"/>
    <x v="11"/>
  </r>
  <r>
    <n v="1280"/>
    <x v="1279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x v="11"/>
    <n v="111"/>
    <n v="127.98"/>
    <x v="4"/>
    <x v="11"/>
  </r>
  <r>
    <n v="1281"/>
    <x v="1280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x v="11"/>
    <n v="111"/>
    <n v="104.73"/>
    <x v="4"/>
    <x v="11"/>
  </r>
  <r>
    <n v="1282"/>
    <x v="1281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x v="11"/>
    <n v="124"/>
    <n v="67.67"/>
    <x v="4"/>
    <x v="11"/>
  </r>
  <r>
    <n v="1283"/>
    <x v="1282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x v="11"/>
    <n v="211"/>
    <n v="95.93"/>
    <x v="4"/>
    <x v="11"/>
  </r>
  <r>
    <n v="1284"/>
    <x v="1283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x v="7"/>
    <n v="101"/>
    <n v="65.16"/>
    <x v="2"/>
    <x v="7"/>
  </r>
  <r>
    <n v="1285"/>
    <x v="1284"/>
    <s v="The world premiere of hysterically funny and heartbreaking story about family, unconditional love and facing the unfaceable"/>
    <n v="2000"/>
    <n v="2033"/>
    <x v="1"/>
    <x v="1"/>
    <s v="GBP"/>
    <n v="1434808775"/>
    <n v="1433512775"/>
    <b v="0"/>
    <n v="63"/>
    <b v="1"/>
    <x v="7"/>
    <n v="102"/>
    <n v="32.270000000000003"/>
    <x v="2"/>
    <x v="7"/>
  </r>
  <r>
    <n v="1286"/>
    <x v="1285"/>
    <s v="A touring production of FRED's modern adaptation of the classic Victorian comic novel, reaching out to new audiences."/>
    <n v="1500"/>
    <n v="1625"/>
    <x v="1"/>
    <x v="1"/>
    <s v="GBP"/>
    <n v="1424181600"/>
    <n v="1423041227"/>
    <b v="0"/>
    <n v="20"/>
    <b v="1"/>
    <x v="7"/>
    <n v="108"/>
    <n v="81.25"/>
    <x v="2"/>
    <x v="7"/>
  </r>
  <r>
    <n v="1287"/>
    <x v="1286"/>
    <s v="PantoSoc are taking Sweeney Todd to the Fringe!_x000a__x000a_We will be performing in Edinburgh for two weeks, and we need your help to get there!"/>
    <n v="250"/>
    <n v="605"/>
    <x v="1"/>
    <x v="1"/>
    <s v="GBP"/>
    <n v="1434120856"/>
    <n v="1428936856"/>
    <b v="0"/>
    <n v="25"/>
    <b v="1"/>
    <x v="7"/>
    <n v="242"/>
    <n v="24.2"/>
    <x v="2"/>
    <x v="7"/>
  </r>
  <r>
    <n v="1288"/>
    <x v="1287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x v="7"/>
    <n v="100"/>
    <n v="65.87"/>
    <x v="2"/>
    <x v="7"/>
  </r>
  <r>
    <n v="1289"/>
    <x v="1288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x v="7"/>
    <n v="125"/>
    <n v="36.08"/>
    <x v="2"/>
    <x v="7"/>
  </r>
  <r>
    <n v="1290"/>
    <x v="1289"/>
    <s v="Sometimes your Heart has to STOP for your Life to START."/>
    <n v="3500"/>
    <n v="3800"/>
    <x v="1"/>
    <x v="0"/>
    <s v="USD"/>
    <n v="1429772340"/>
    <n v="1427121931"/>
    <b v="0"/>
    <n v="86"/>
    <b v="1"/>
    <x v="7"/>
    <n v="109"/>
    <n v="44.19"/>
    <x v="2"/>
    <x v="7"/>
  </r>
  <r>
    <n v="1291"/>
    <x v="1290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x v="7"/>
    <n v="146"/>
    <n v="104.07"/>
    <x v="2"/>
    <x v="7"/>
  </r>
  <r>
    <n v="1292"/>
    <x v="1291"/>
    <s v="Empty Deck presents the most exciting unknown contemporary Scandinavian plays in co-production with The Other Room Theatre, Cardiff."/>
    <n v="1700"/>
    <n v="1870"/>
    <x v="1"/>
    <x v="1"/>
    <s v="GBP"/>
    <n v="1444172340"/>
    <n v="1441822828"/>
    <b v="0"/>
    <n v="52"/>
    <b v="1"/>
    <x v="7"/>
    <n v="110"/>
    <n v="35.96"/>
    <x v="2"/>
    <x v="7"/>
  </r>
  <r>
    <n v="1293"/>
    <x v="1292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x v="7"/>
    <n v="102"/>
    <n v="127.79"/>
    <x v="2"/>
    <x v="7"/>
  </r>
  <r>
    <n v="1294"/>
    <x v="1293"/>
    <s v="We have an award-winning Danish play, now we just need a bathroom set to perform it in. Spend a penny to help us build the set!"/>
    <n v="500"/>
    <n v="610"/>
    <x v="1"/>
    <x v="1"/>
    <s v="GBP"/>
    <n v="1445252400"/>
    <n v="1443696797"/>
    <b v="0"/>
    <n v="22"/>
    <b v="1"/>
    <x v="7"/>
    <n v="122"/>
    <n v="27.73"/>
    <x v="2"/>
    <x v="7"/>
  </r>
  <r>
    <n v="1295"/>
    <x v="1294"/>
    <s v="We had everything sorted for the Fringe, but now our accommodation and Edinburgh angel have fallen through. We're needing vital help."/>
    <n v="2500"/>
    <n v="2549"/>
    <x v="1"/>
    <x v="1"/>
    <s v="GBP"/>
    <n v="1438189200"/>
    <n v="1435585497"/>
    <b v="0"/>
    <n v="64"/>
    <b v="1"/>
    <x v="7"/>
    <n v="102"/>
    <n v="39.83"/>
    <x v="2"/>
    <x v="7"/>
  </r>
  <r>
    <n v="1296"/>
    <x v="1295"/>
    <s v="Creating outstanding performance experiences with young actors from all economic backgrounds. Making great theatre accessible to all!"/>
    <n v="850"/>
    <n v="1200"/>
    <x v="1"/>
    <x v="1"/>
    <s v="GBP"/>
    <n v="1457914373"/>
    <n v="1456189973"/>
    <b v="0"/>
    <n v="23"/>
    <b v="1"/>
    <x v="7"/>
    <n v="141"/>
    <n v="52.17"/>
    <x v="2"/>
    <x v="7"/>
  </r>
  <r>
    <n v="1297"/>
    <x v="1296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x v="7"/>
    <n v="110"/>
    <n v="92.04"/>
    <x v="2"/>
    <x v="7"/>
  </r>
  <r>
    <n v="1298"/>
    <x v="1297"/>
    <s v="A play that raises awareness for mental health and explores the psychological effects childhood abuse can have on an adult."/>
    <n v="2000"/>
    <n v="2093"/>
    <x v="1"/>
    <x v="1"/>
    <s v="GBP"/>
    <n v="1461860432"/>
    <n v="1459268432"/>
    <b v="0"/>
    <n v="33"/>
    <b v="1"/>
    <x v="7"/>
    <n v="105"/>
    <n v="63.42"/>
    <x v="2"/>
    <x v="7"/>
  </r>
  <r>
    <n v="1299"/>
    <x v="1298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x v="7"/>
    <n v="124"/>
    <n v="135.63"/>
    <x v="2"/>
    <x v="7"/>
  </r>
  <r>
    <n v="1300"/>
    <x v="1299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x v="7"/>
    <n v="135"/>
    <n v="168.75"/>
    <x v="2"/>
    <x v="7"/>
  </r>
  <r>
    <n v="1301"/>
    <x v="1300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x v="7"/>
    <n v="103"/>
    <n v="70.86"/>
    <x v="2"/>
    <x v="7"/>
  </r>
  <r>
    <n v="1302"/>
    <x v="1301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x v="7"/>
    <n v="100"/>
    <n v="50"/>
    <x v="2"/>
    <x v="7"/>
  </r>
  <r>
    <n v="1303"/>
    <x v="1302"/>
    <s v="Groundbreaking queer theatre."/>
    <n v="3500"/>
    <n v="4559.13"/>
    <x v="1"/>
    <x v="1"/>
    <s v="GBP"/>
    <n v="1469962800"/>
    <n v="1468578920"/>
    <b v="0"/>
    <n v="108"/>
    <b v="1"/>
    <x v="7"/>
    <n v="130"/>
    <n v="42.21"/>
    <x v="2"/>
    <x v="7"/>
  </r>
  <r>
    <n v="1304"/>
    <x v="1303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x v="0"/>
    <n v="40"/>
    <n v="152.41"/>
    <x v="0"/>
    <x v="0"/>
  </r>
  <r>
    <n v="1305"/>
    <x v="1304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0"/>
    <n v="26"/>
    <n v="90.62"/>
    <x v="0"/>
    <x v="0"/>
  </r>
  <r>
    <n v="1306"/>
    <x v="1305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0"/>
    <n v="65"/>
    <n v="201.6"/>
    <x v="0"/>
    <x v="0"/>
  </r>
  <r>
    <n v="1307"/>
    <x v="1306"/>
    <s v="Get VR to Everyone with Mailable, Ready to Use Viewers"/>
    <n v="50000"/>
    <n v="5757"/>
    <x v="0"/>
    <x v="0"/>
    <s v="USD"/>
    <n v="1455710679"/>
    <n v="1453118679"/>
    <b v="0"/>
    <n v="45"/>
    <b v="0"/>
    <x v="0"/>
    <n v="12"/>
    <n v="127.93"/>
    <x v="0"/>
    <x v="0"/>
  </r>
  <r>
    <n v="1308"/>
    <x v="1307"/>
    <s v="Boost Band, a wristband that charges any device"/>
    <n v="10000"/>
    <n v="1136"/>
    <x v="0"/>
    <x v="0"/>
    <s v="USD"/>
    <n v="1475937812"/>
    <n v="1472481812"/>
    <b v="0"/>
    <n v="38"/>
    <b v="0"/>
    <x v="0"/>
    <n v="11"/>
    <n v="29.89"/>
    <x v="0"/>
    <x v="0"/>
  </r>
  <r>
    <n v="1309"/>
    <x v="1308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0"/>
    <n v="112"/>
    <n v="367.97"/>
    <x v="0"/>
    <x v="0"/>
  </r>
  <r>
    <n v="1310"/>
    <x v="1309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0"/>
    <n v="16"/>
    <n v="129.16999999999999"/>
    <x v="0"/>
    <x v="0"/>
  </r>
  <r>
    <n v="1311"/>
    <x v="1310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0"/>
    <n v="32"/>
    <n v="800.7"/>
    <x v="0"/>
    <x v="0"/>
  </r>
  <r>
    <n v="1312"/>
    <x v="1311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0"/>
    <n v="1"/>
    <n v="28"/>
    <x v="0"/>
    <x v="0"/>
  </r>
  <r>
    <n v="1313"/>
    <x v="1312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0"/>
    <n v="31"/>
    <n v="102.02"/>
    <x v="0"/>
    <x v="0"/>
  </r>
  <r>
    <n v="1314"/>
    <x v="1313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0"/>
    <n v="1"/>
    <n v="184.36"/>
    <x v="0"/>
    <x v="0"/>
  </r>
  <r>
    <n v="1315"/>
    <x v="1314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0"/>
    <n v="40"/>
    <n v="162.91999999999999"/>
    <x v="0"/>
    <x v="0"/>
  </r>
  <r>
    <n v="1316"/>
    <x v="1315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0"/>
    <n v="0"/>
    <n v="1"/>
    <x v="0"/>
    <x v="0"/>
  </r>
  <r>
    <n v="1317"/>
    <x v="1316"/>
    <s v="Lorem ipsum dolor sit amet, consectetuer adipiscing elit. Aenean commodo ligula eget dolor. Aenean massa. Cum sociis natoque penatibus."/>
    <n v="200000"/>
    <n v="11467"/>
    <x v="0"/>
    <x v="8"/>
    <s v="DKK"/>
    <n v="1469109600"/>
    <n v="1464586746"/>
    <b v="0"/>
    <n v="19"/>
    <b v="0"/>
    <x v="0"/>
    <n v="6"/>
    <n v="603.53"/>
    <x v="0"/>
    <x v="0"/>
  </r>
  <r>
    <n v="1318"/>
    <x v="1317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0"/>
    <n v="15"/>
    <n v="45.41"/>
    <x v="0"/>
    <x v="0"/>
  </r>
  <r>
    <n v="1319"/>
    <x v="1318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x v="0"/>
    <n v="15"/>
    <n v="97.33"/>
    <x v="0"/>
    <x v="0"/>
  </r>
  <r>
    <n v="1320"/>
    <x v="1319"/>
    <s v="Falls are the main cause of injury to elderly. Our wearable detects falls, sends notifications and streams health data in real time."/>
    <n v="100000"/>
    <n v="503"/>
    <x v="0"/>
    <x v="9"/>
    <s v="EUR"/>
    <n v="1483138800"/>
    <n v="1480610046"/>
    <b v="0"/>
    <n v="3"/>
    <b v="0"/>
    <x v="0"/>
    <n v="1"/>
    <n v="167.67"/>
    <x v="0"/>
    <x v="0"/>
  </r>
  <r>
    <n v="1321"/>
    <x v="1320"/>
    <s v="Experience true sound quality and a membership platform that puts you in control of future headphones, features, design and prices."/>
    <n v="462000"/>
    <n v="6019"/>
    <x v="0"/>
    <x v="11"/>
    <s v="SEK"/>
    <n v="1482515937"/>
    <n v="1479923937"/>
    <b v="0"/>
    <n v="7"/>
    <b v="0"/>
    <x v="0"/>
    <n v="1"/>
    <n v="859.86"/>
    <x v="0"/>
    <x v="0"/>
  </r>
  <r>
    <n v="1322"/>
    <x v="1321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x v="0"/>
    <n v="0"/>
    <n v="26.5"/>
    <x v="0"/>
    <x v="0"/>
  </r>
  <r>
    <n v="1323"/>
    <x v="1322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0"/>
    <n v="9"/>
    <n v="30.27"/>
    <x v="0"/>
    <x v="0"/>
  </r>
  <r>
    <n v="1324"/>
    <x v="1323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0"/>
    <n v="10"/>
    <n v="54.67"/>
    <x v="0"/>
    <x v="0"/>
  </r>
  <r>
    <n v="1325"/>
    <x v="1324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0"/>
    <n v="2"/>
    <n v="60.75"/>
    <x v="0"/>
    <x v="0"/>
  </r>
  <r>
    <n v="1326"/>
    <x v="1325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0"/>
    <n v="1"/>
    <n v="102.73"/>
    <x v="0"/>
    <x v="0"/>
  </r>
  <r>
    <n v="1327"/>
    <x v="1326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0"/>
    <n v="4"/>
    <n v="41.59"/>
    <x v="0"/>
    <x v="0"/>
  </r>
  <r>
    <n v="1328"/>
    <x v="1327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0"/>
    <n v="2"/>
    <n v="116.53"/>
    <x v="0"/>
    <x v="0"/>
  </r>
  <r>
    <n v="1329"/>
    <x v="1328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0"/>
    <n v="1"/>
    <n v="45.33"/>
    <x v="0"/>
    <x v="0"/>
  </r>
  <r>
    <n v="1330"/>
    <x v="1329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0"/>
    <n v="22"/>
    <n v="157.46"/>
    <x v="0"/>
    <x v="0"/>
  </r>
  <r>
    <n v="1331"/>
    <x v="1330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0"/>
    <n v="1"/>
    <n v="100.5"/>
    <x v="0"/>
    <x v="0"/>
  </r>
  <r>
    <n v="1332"/>
    <x v="1331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x v="0"/>
    <n v="0"/>
    <n v="0"/>
    <x v="0"/>
    <x v="0"/>
  </r>
  <r>
    <n v="1333"/>
    <x v="1332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x v="0"/>
    <n v="0"/>
    <n v="0"/>
    <x v="0"/>
    <x v="0"/>
  </r>
  <r>
    <n v="1334"/>
    <x v="1333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0"/>
    <n v="11"/>
    <n v="51.82"/>
    <x v="0"/>
    <x v="0"/>
  </r>
  <r>
    <n v="1335"/>
    <x v="1334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0"/>
    <n v="20"/>
    <n v="308.75"/>
    <x v="0"/>
    <x v="0"/>
  </r>
  <r>
    <n v="1336"/>
    <x v="1335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0"/>
    <n v="85"/>
    <n v="379.23"/>
    <x v="0"/>
    <x v="0"/>
  </r>
  <r>
    <n v="1337"/>
    <x v="1336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0"/>
    <n v="49"/>
    <n v="176.36"/>
    <x v="0"/>
    <x v="0"/>
  </r>
  <r>
    <n v="1338"/>
    <x v="1337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0"/>
    <n v="3"/>
    <n v="66.069999999999993"/>
    <x v="0"/>
    <x v="0"/>
  </r>
  <r>
    <n v="1339"/>
    <x v="1338"/>
    <s v="World's Smallest customizable Phone &amp; GPS Watch for kids !"/>
    <n v="50000"/>
    <n v="3317"/>
    <x v="0"/>
    <x v="0"/>
    <s v="USD"/>
    <n v="1418056315"/>
    <n v="1414164715"/>
    <b v="0"/>
    <n v="37"/>
    <b v="0"/>
    <x v="0"/>
    <n v="7"/>
    <n v="89.65"/>
    <x v="0"/>
    <x v="0"/>
  </r>
  <r>
    <n v="1340"/>
    <x v="1339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0"/>
    <n v="0"/>
    <n v="0"/>
    <x v="0"/>
    <x v="0"/>
  </r>
  <r>
    <n v="1341"/>
    <x v="1340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x v="0"/>
    <n v="70"/>
    <n v="382.39"/>
    <x v="0"/>
    <x v="0"/>
  </r>
  <r>
    <n v="1342"/>
    <x v="1341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0"/>
    <n v="0"/>
    <n v="100"/>
    <x v="0"/>
    <x v="0"/>
  </r>
  <r>
    <n v="1343"/>
    <x v="1342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0"/>
    <n v="102"/>
    <n v="158.36000000000001"/>
    <x v="0"/>
    <x v="0"/>
  </r>
  <r>
    <n v="1344"/>
    <x v="1343"/>
    <s v="The is the ultimate guide to applied Eastern philosophy, martial arts, and the path of the warrior from a scientific perspective."/>
    <n v="1500"/>
    <n v="5666"/>
    <x v="1"/>
    <x v="5"/>
    <s v="CAD"/>
    <n v="1467313039"/>
    <n v="1464807439"/>
    <b v="0"/>
    <n v="139"/>
    <b v="1"/>
    <x v="9"/>
    <n v="378"/>
    <n v="40.76"/>
    <x v="3"/>
    <x v="9"/>
  </r>
  <r>
    <n v="1345"/>
    <x v="1344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x v="9"/>
    <n v="125"/>
    <n v="53.57"/>
    <x v="3"/>
    <x v="9"/>
  </r>
  <r>
    <n v="1346"/>
    <x v="1345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x v="9"/>
    <n v="147"/>
    <n v="48.45"/>
    <x v="3"/>
    <x v="9"/>
  </r>
  <r>
    <n v="1347"/>
    <x v="1346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x v="9"/>
    <n v="102"/>
    <n v="82.42"/>
    <x v="3"/>
    <x v="9"/>
  </r>
  <r>
    <n v="1348"/>
    <x v="1347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x v="9"/>
    <n v="102"/>
    <n v="230.19"/>
    <x v="3"/>
    <x v="9"/>
  </r>
  <r>
    <n v="1349"/>
    <x v="1348"/>
    <s v="The first modern Jasper guidebook including over five hundred rock routes from alpine to bouldering, sport to trad multipitch and more."/>
    <n v="5000"/>
    <n v="10210"/>
    <x v="1"/>
    <x v="5"/>
    <s v="CAD"/>
    <n v="1450249140"/>
    <n v="1447055935"/>
    <b v="0"/>
    <n v="172"/>
    <b v="1"/>
    <x v="9"/>
    <n v="204"/>
    <n v="59.36"/>
    <x v="3"/>
    <x v="9"/>
  </r>
  <r>
    <n v="1350"/>
    <x v="1349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x v="9"/>
    <n v="104"/>
    <n v="66.7"/>
    <x v="3"/>
    <x v="9"/>
  </r>
  <r>
    <n v="1351"/>
    <x v="1350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x v="9"/>
    <n v="101"/>
    <n v="168.78"/>
    <x v="3"/>
    <x v="9"/>
  </r>
  <r>
    <n v="1352"/>
    <x v="1351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x v="9"/>
    <n v="136"/>
    <n v="59.97"/>
    <x v="3"/>
    <x v="9"/>
  </r>
  <r>
    <n v="1353"/>
    <x v="1352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x v="9"/>
    <n v="134"/>
    <n v="31.81"/>
    <x v="3"/>
    <x v="9"/>
  </r>
  <r>
    <n v="1354"/>
    <x v="1353"/>
    <s v="Raising awareness of childhood cancer by publishing my diary of Andrew's diagnosis and his journey to remission 1235 days later."/>
    <n v="1200"/>
    <n v="1563"/>
    <x v="1"/>
    <x v="1"/>
    <s v="GBP"/>
    <n v="1465672979"/>
    <n v="1463080979"/>
    <b v="0"/>
    <n v="64"/>
    <b v="1"/>
    <x v="9"/>
    <n v="130"/>
    <n v="24.42"/>
    <x v="3"/>
    <x v="9"/>
  </r>
  <r>
    <n v="1355"/>
    <x v="1354"/>
    <s v="Sherlock's Home was the most important Sherlock Holmes book of 2012 - about Undershaw - this project is to release language versions."/>
    <n v="2500"/>
    <n v="3067"/>
    <x v="1"/>
    <x v="1"/>
    <s v="GBP"/>
    <n v="1354269600"/>
    <n v="1351663605"/>
    <b v="0"/>
    <n v="121"/>
    <b v="1"/>
    <x v="9"/>
    <n v="123"/>
    <n v="25.35"/>
    <x v="3"/>
    <x v="9"/>
  </r>
  <r>
    <n v="1356"/>
    <x v="1355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x v="9"/>
    <n v="183"/>
    <n v="71.44"/>
    <x v="3"/>
    <x v="9"/>
  </r>
  <r>
    <n v="1357"/>
    <x v="1356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x v="9"/>
    <n v="125"/>
    <n v="38.549999999999997"/>
    <x v="3"/>
    <x v="9"/>
  </r>
  <r>
    <n v="1358"/>
    <x v="1357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x v="9"/>
    <n v="112"/>
    <n v="68.37"/>
    <x v="3"/>
    <x v="9"/>
  </r>
  <r>
    <n v="1359"/>
    <x v="1358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x v="9"/>
    <n v="116"/>
    <n v="40.21"/>
    <x v="3"/>
    <x v="9"/>
  </r>
  <r>
    <n v="1360"/>
    <x v="1359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x v="9"/>
    <n v="173"/>
    <n v="32.07"/>
    <x v="3"/>
    <x v="9"/>
  </r>
  <r>
    <n v="1361"/>
    <x v="1360"/>
    <s v="The forbidden dark art of roped soloing, for climbers who need to know in order to make the ultimate climb come true!"/>
    <n v="6000"/>
    <n v="7559"/>
    <x v="1"/>
    <x v="1"/>
    <s v="GBP"/>
    <n v="1403370772"/>
    <n v="1400778772"/>
    <b v="0"/>
    <n v="264"/>
    <b v="1"/>
    <x v="9"/>
    <n v="126"/>
    <n v="28.63"/>
    <x v="3"/>
    <x v="9"/>
  </r>
  <r>
    <n v="1362"/>
    <x v="1361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x v="9"/>
    <n v="109"/>
    <n v="43.64"/>
    <x v="3"/>
    <x v="9"/>
  </r>
  <r>
    <n v="1363"/>
    <x v="1362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x v="9"/>
    <n v="100"/>
    <n v="40"/>
    <x v="3"/>
    <x v="9"/>
  </r>
  <r>
    <n v="1364"/>
    <x v="1363"/>
    <s v="Help us Make Rock History with this Epic J.S.Fuck Extremerock Album written by Sune &quot;KÃ¸ter&quot; KÃ¸lster and produced by Flemming Rasmussen."/>
    <n v="42000"/>
    <n v="49830"/>
    <x v="1"/>
    <x v="8"/>
    <s v="DKK"/>
    <n v="1420648906"/>
    <n v="1415464906"/>
    <b v="0"/>
    <n v="144"/>
    <b v="1"/>
    <x v="11"/>
    <n v="119"/>
    <n v="346.04"/>
    <x v="4"/>
    <x v="11"/>
  </r>
  <r>
    <n v="1365"/>
    <x v="1364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x v="11"/>
    <n v="100"/>
    <n v="81.739999999999995"/>
    <x v="4"/>
    <x v="11"/>
  </r>
  <r>
    <n v="1366"/>
    <x v="1365"/>
    <s v="A musical memorial for Alexi Petersen."/>
    <n v="7500"/>
    <n v="9486.69"/>
    <x v="1"/>
    <x v="0"/>
    <s v="USD"/>
    <n v="1417049663"/>
    <n v="1413158063"/>
    <b v="0"/>
    <n v="147"/>
    <b v="1"/>
    <x v="11"/>
    <n v="126"/>
    <n v="64.540000000000006"/>
    <x v="4"/>
    <x v="11"/>
  </r>
  <r>
    <n v="1367"/>
    <x v="1366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x v="11"/>
    <n v="114"/>
    <n v="63.48"/>
    <x v="4"/>
    <x v="11"/>
  </r>
  <r>
    <n v="1368"/>
    <x v="1367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x v="11"/>
    <n v="111"/>
    <n v="63.62"/>
    <x v="4"/>
    <x v="11"/>
  </r>
  <r>
    <n v="1369"/>
    <x v="1368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x v="11"/>
    <n v="105"/>
    <n v="83.97"/>
    <x v="4"/>
    <x v="11"/>
  </r>
  <r>
    <n v="1370"/>
    <x v="1369"/>
    <s v="Songs about the first year of parenthood, often inappropriate for children"/>
    <n v="1500"/>
    <n v="1555"/>
    <x v="1"/>
    <x v="0"/>
    <s v="USD"/>
    <n v="1381881890"/>
    <n v="1380585890"/>
    <b v="0"/>
    <n v="20"/>
    <b v="1"/>
    <x v="11"/>
    <n v="104"/>
    <n v="77.75"/>
    <x v="4"/>
    <x v="11"/>
  </r>
  <r>
    <n v="1371"/>
    <x v="1370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x v="11"/>
    <n v="107"/>
    <n v="107.07"/>
    <x v="4"/>
    <x v="11"/>
  </r>
  <r>
    <n v="1372"/>
    <x v="1371"/>
    <s v="Please help us raise funds to press our new CD!"/>
    <n v="500"/>
    <n v="620"/>
    <x v="1"/>
    <x v="0"/>
    <s v="USD"/>
    <n v="1342115132"/>
    <n v="1339523132"/>
    <b v="0"/>
    <n v="16"/>
    <b v="1"/>
    <x v="11"/>
    <n v="124"/>
    <n v="38.75"/>
    <x v="4"/>
    <x v="11"/>
  </r>
  <r>
    <n v="1373"/>
    <x v="1372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x v="11"/>
    <n v="105"/>
    <n v="201.94"/>
    <x v="4"/>
    <x v="11"/>
  </r>
  <r>
    <n v="1374"/>
    <x v="1373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x v="11"/>
    <n v="189"/>
    <n v="43.06"/>
    <x v="4"/>
    <x v="11"/>
  </r>
  <r>
    <n v="1375"/>
    <x v="1374"/>
    <s v="Pampa Folks, l'album aux couleurs de dÃ©serts. Le quatuor, crÃ©Ã© en 2015  livre une Ã©nergie brute et prÃ©pare son premier album"/>
    <n v="4000"/>
    <n v="6853"/>
    <x v="1"/>
    <x v="6"/>
    <s v="EUR"/>
    <n v="1484444119"/>
    <n v="1481852119"/>
    <b v="0"/>
    <n v="109"/>
    <b v="1"/>
    <x v="11"/>
    <n v="171"/>
    <n v="62.87"/>
    <x v="4"/>
    <x v="11"/>
  </r>
  <r>
    <n v="1376"/>
    <x v="1375"/>
    <s v="Dead Pirates are planning a second pressing of HIGHMARE LP, who wants one ?"/>
    <n v="3700"/>
    <n v="9342"/>
    <x v="1"/>
    <x v="1"/>
    <s v="GBP"/>
    <n v="1480784606"/>
    <n v="1478189006"/>
    <b v="0"/>
    <n v="168"/>
    <b v="1"/>
    <x v="11"/>
    <n v="252"/>
    <n v="55.61"/>
    <x v="4"/>
    <x v="11"/>
  </r>
  <r>
    <n v="1377"/>
    <x v="1376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x v="11"/>
    <n v="116"/>
    <n v="48.71"/>
    <x v="4"/>
    <x v="11"/>
  </r>
  <r>
    <n v="1378"/>
    <x v="1377"/>
    <s v="A psychedelic post rock masterpiece!"/>
    <n v="2000"/>
    <n v="4067"/>
    <x v="1"/>
    <x v="1"/>
    <s v="GBP"/>
    <n v="1470075210"/>
    <n v="1468779210"/>
    <b v="0"/>
    <n v="133"/>
    <b v="1"/>
    <x v="11"/>
    <n v="203"/>
    <n v="30.58"/>
    <x v="4"/>
    <x v="11"/>
  </r>
  <r>
    <n v="1379"/>
    <x v="1378"/>
    <s v="---------The long-awaited debut full-length from Justin Ruddy--------"/>
    <n v="10000"/>
    <n v="11160"/>
    <x v="1"/>
    <x v="0"/>
    <s v="USD"/>
    <n v="1433504876"/>
    <n v="1430912876"/>
    <b v="0"/>
    <n v="151"/>
    <b v="1"/>
    <x v="11"/>
    <n v="112"/>
    <n v="73.91"/>
    <x v="4"/>
    <x v="11"/>
  </r>
  <r>
    <n v="1380"/>
    <x v="1379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x v="11"/>
    <n v="424"/>
    <n v="21.2"/>
    <x v="4"/>
    <x v="11"/>
  </r>
  <r>
    <n v="1381"/>
    <x v="1380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x v="11"/>
    <n v="107"/>
    <n v="73.36"/>
    <x v="4"/>
    <x v="11"/>
  </r>
  <r>
    <n v="1382"/>
    <x v="1381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x v="11"/>
    <n v="104"/>
    <n v="56.41"/>
    <x v="4"/>
    <x v="11"/>
  </r>
  <r>
    <n v="1383"/>
    <x v="1382"/>
    <s v="Instrumental Post-Rock meets Progressive Rock &amp; Cinematic atmospheres. Get your dose of blissful guitar tones, grooves &amp; live strings!"/>
    <n v="2200"/>
    <n v="4673"/>
    <x v="1"/>
    <x v="5"/>
    <s v="CAD"/>
    <n v="1482457678"/>
    <n v="1480729678"/>
    <b v="0"/>
    <n v="93"/>
    <b v="1"/>
    <x v="11"/>
    <n v="212"/>
    <n v="50.25"/>
    <x v="4"/>
    <x v="11"/>
  </r>
  <r>
    <n v="1384"/>
    <x v="1383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x v="11"/>
    <n v="124"/>
    <n v="68.94"/>
    <x v="4"/>
    <x v="11"/>
  </r>
  <r>
    <n v="1385"/>
    <x v="1384"/>
    <s v="Musicians, singers &amp; songwriters from all over the world collaborate via YouTube in order to create an amazing album!"/>
    <n v="8000"/>
    <n v="8832.49"/>
    <x v="1"/>
    <x v="12"/>
    <s v="EUR"/>
    <n v="1461931860"/>
    <n v="1457109121"/>
    <b v="0"/>
    <n v="134"/>
    <b v="1"/>
    <x v="11"/>
    <n v="110"/>
    <n v="65.91"/>
    <x v="4"/>
    <x v="11"/>
  </r>
  <r>
    <n v="1386"/>
    <x v="1385"/>
    <s v="We are a classic hard rock/heavy metal band just trying to keep rock alive!"/>
    <n v="400"/>
    <n v="875"/>
    <x v="1"/>
    <x v="0"/>
    <s v="USD"/>
    <n v="1438183889"/>
    <n v="1435591889"/>
    <b v="0"/>
    <n v="14"/>
    <b v="1"/>
    <x v="11"/>
    <n v="219"/>
    <n v="62.5"/>
    <x v="4"/>
    <x v="11"/>
  </r>
  <r>
    <n v="1387"/>
    <x v="1386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x v="11"/>
    <n v="137"/>
    <n v="70.06"/>
    <x v="4"/>
    <x v="11"/>
  </r>
  <r>
    <n v="1388"/>
    <x v="1387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x v="11"/>
    <n v="135"/>
    <n v="60.18"/>
    <x v="4"/>
    <x v="11"/>
  </r>
  <r>
    <n v="1389"/>
    <x v="1388"/>
    <s v="Help fund the pressing of DANCEHALL's first record by pre-ordering it in advance!!!"/>
    <n v="500"/>
    <n v="727"/>
    <x v="1"/>
    <x v="1"/>
    <s v="GBP"/>
    <n v="1471087957"/>
    <n v="1468495957"/>
    <b v="0"/>
    <n v="34"/>
    <b v="1"/>
    <x v="11"/>
    <n v="145"/>
    <n v="21.38"/>
    <x v="4"/>
    <x v="11"/>
  </r>
  <r>
    <n v="1390"/>
    <x v="1389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x v="11"/>
    <n v="109"/>
    <n v="160.79"/>
    <x v="4"/>
    <x v="11"/>
  </r>
  <r>
    <n v="1391"/>
    <x v="1390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x v="11"/>
    <n v="110"/>
    <n v="42.38"/>
    <x v="4"/>
    <x v="11"/>
  </r>
  <r>
    <n v="1392"/>
    <x v="1391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x v="11"/>
    <n v="114"/>
    <n v="27.32"/>
    <x v="4"/>
    <x v="11"/>
  </r>
  <r>
    <n v="1393"/>
    <x v="1392"/>
    <s v="Rock n' Roll tales of our times"/>
    <n v="10000"/>
    <n v="10235"/>
    <x v="1"/>
    <x v="0"/>
    <s v="USD"/>
    <n v="1470068523"/>
    <n v="1467476523"/>
    <b v="0"/>
    <n v="52"/>
    <b v="1"/>
    <x v="11"/>
    <n v="102"/>
    <n v="196.83"/>
    <x v="4"/>
    <x v="11"/>
  </r>
  <r>
    <n v="1394"/>
    <x v="1393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x v="11"/>
    <n v="122"/>
    <n v="53.88"/>
    <x v="4"/>
    <x v="11"/>
  </r>
  <r>
    <n v="1395"/>
    <x v="1394"/>
    <s v="Help Quiet Oaks record their debut album!!!"/>
    <n v="3500"/>
    <n v="3916"/>
    <x v="1"/>
    <x v="0"/>
    <s v="USD"/>
    <n v="1484430481"/>
    <n v="1481838481"/>
    <b v="0"/>
    <n v="82"/>
    <b v="1"/>
    <x v="11"/>
    <n v="112"/>
    <n v="47.76"/>
    <x v="4"/>
    <x v="11"/>
  </r>
  <r>
    <n v="1396"/>
    <x v="1395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x v="11"/>
    <n v="107"/>
    <n v="88.19"/>
    <x v="4"/>
    <x v="11"/>
  </r>
  <r>
    <n v="1397"/>
    <x v="1396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x v="11"/>
    <n v="114"/>
    <n v="72.06"/>
    <x v="4"/>
    <x v="11"/>
  </r>
  <r>
    <n v="1398"/>
    <x v="1397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x v="11"/>
    <n v="110"/>
    <n v="74.25"/>
    <x v="4"/>
    <x v="11"/>
  </r>
  <r>
    <n v="1399"/>
    <x v="1398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x v="11"/>
    <n v="126"/>
    <n v="61.7"/>
    <x v="4"/>
    <x v="11"/>
  </r>
  <r>
    <n v="1400"/>
    <x v="1399"/>
    <s v="We're looking to our fans to help partially fund the new album. It's 12 tracks in length &amp; will be a musical trip like no other!"/>
    <n v="350"/>
    <n v="586"/>
    <x v="1"/>
    <x v="1"/>
    <s v="GBP"/>
    <n v="1465709400"/>
    <n v="1462695073"/>
    <b v="0"/>
    <n v="34"/>
    <b v="1"/>
    <x v="11"/>
    <n v="167"/>
    <n v="17.239999999999998"/>
    <x v="4"/>
    <x v="11"/>
  </r>
  <r>
    <n v="1401"/>
    <x v="1400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x v="11"/>
    <n v="497"/>
    <n v="51.72"/>
    <x v="4"/>
    <x v="11"/>
  </r>
  <r>
    <n v="1402"/>
    <x v="1401"/>
    <s v="Help us fund our latest project - a 5 track EP: fast-paced, hard-hitting, female-fronted rock with catchy choruses and lyrics to match!"/>
    <n v="2500"/>
    <n v="2729"/>
    <x v="1"/>
    <x v="1"/>
    <s v="GBP"/>
    <n v="1430439411"/>
    <n v="1425259011"/>
    <b v="0"/>
    <n v="113"/>
    <b v="1"/>
    <x v="11"/>
    <n v="109"/>
    <n v="24.15"/>
    <x v="4"/>
    <x v="11"/>
  </r>
  <r>
    <n v="1403"/>
    <x v="1402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x v="11"/>
    <n v="103"/>
    <n v="62.17"/>
    <x v="4"/>
    <x v="11"/>
  </r>
  <r>
    <n v="1404"/>
    <x v="1403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x v="1404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x v="1405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x v="1406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x v="1407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x v="1408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x v="1409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x v="1410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x v="1411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x v="1412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3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x v="1414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x v="1415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x v="1416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x v="1417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x v="1418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x v="1419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x v="1420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x v="1421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x v="1422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x v="1423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x v="1424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x v="1425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x v="1426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x v="1427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x v="1428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x v="1429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x v="1430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x v="1431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x v="1432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x v="1433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x v="1434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x v="1435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x v="1436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x v="1437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8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x v="1439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x v="1440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x v="1441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x v="1442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x v="1443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x v="1444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x v="1445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x v="1446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x v="1447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x v="1448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x v="1449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x v="1450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2"/>
    <n v="0"/>
    <n v="1"/>
    <x v="3"/>
    <x v="22"/>
  </r>
  <r>
    <n v="1452"/>
    <x v="1451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2"/>
    <n v="0"/>
    <n v="0"/>
    <x v="3"/>
    <x v="22"/>
  </r>
  <r>
    <n v="1453"/>
    <x v="1452"/>
    <s v="The ambitious translation of one of the most important books in the history of medicine by Charles Estienne, the classmate of Vesalius"/>
    <n v="25000"/>
    <n v="0"/>
    <x v="0"/>
    <x v="6"/>
    <s v="EUR"/>
    <n v="1492270947"/>
    <n v="1488386547"/>
    <b v="0"/>
    <n v="0"/>
    <b v="0"/>
    <x v="22"/>
    <n v="0"/>
    <n v="0"/>
    <x v="3"/>
    <x v="22"/>
  </r>
  <r>
    <n v="1454"/>
    <x v="1453"/>
    <s v="Our Beginner's Guide to Fibromyalgia is to be translated into English. Endorsed by leading Rheumatology &amp; Psychology Societies in Spain"/>
    <n v="1750"/>
    <n v="15"/>
    <x v="0"/>
    <x v="3"/>
    <s v="EUR"/>
    <n v="1461535140"/>
    <n v="1459716480"/>
    <b v="0"/>
    <n v="1"/>
    <b v="0"/>
    <x v="22"/>
    <n v="1"/>
    <n v="15"/>
    <x v="3"/>
    <x v="22"/>
  </r>
  <r>
    <n v="1455"/>
    <x v="1454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2"/>
    <n v="11"/>
    <n v="225"/>
    <x v="3"/>
    <x v="22"/>
  </r>
  <r>
    <n v="1456"/>
    <x v="1455"/>
    <s v="English Version of my auto-published novel"/>
    <n v="5000"/>
    <n v="145"/>
    <x v="0"/>
    <x v="13"/>
    <s v="EUR"/>
    <n v="1483459365"/>
    <n v="1480867365"/>
    <b v="0"/>
    <n v="3"/>
    <b v="0"/>
    <x v="22"/>
    <n v="3"/>
    <n v="48.33"/>
    <x v="3"/>
    <x v="22"/>
  </r>
  <r>
    <n v="1457"/>
    <x v="1456"/>
    <s v="Age is more than just a number, I hope your younger than you feel."/>
    <n v="6000"/>
    <n v="0"/>
    <x v="0"/>
    <x v="0"/>
    <s v="USD"/>
    <n v="1447281044"/>
    <n v="1444685444"/>
    <b v="0"/>
    <n v="0"/>
    <b v="0"/>
    <x v="22"/>
    <n v="0"/>
    <n v="0"/>
    <x v="3"/>
    <x v="22"/>
  </r>
  <r>
    <n v="1458"/>
    <x v="1457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2"/>
    <n v="0"/>
    <n v="0"/>
    <x v="3"/>
    <x v="22"/>
  </r>
  <r>
    <n v="1459"/>
    <x v="1458"/>
    <s v="What if you suddenly found out, that your life wasnÂ´t the life you thought you had? What if you were like all the others!"/>
    <n v="37000"/>
    <n v="0"/>
    <x v="0"/>
    <x v="8"/>
    <s v="DKK"/>
    <n v="1449077100"/>
    <n v="1446612896"/>
    <b v="0"/>
    <n v="0"/>
    <b v="0"/>
    <x v="22"/>
    <n v="0"/>
    <n v="0"/>
    <x v="3"/>
    <x v="22"/>
  </r>
  <r>
    <n v="1460"/>
    <x v="1459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2"/>
    <n v="0"/>
    <n v="0"/>
    <x v="3"/>
    <x v="22"/>
  </r>
  <r>
    <n v="1461"/>
    <x v="1460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x v="23"/>
    <n v="101"/>
    <n v="44.67"/>
    <x v="3"/>
    <x v="23"/>
  </r>
  <r>
    <n v="1462"/>
    <x v="1461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x v="23"/>
    <n v="109"/>
    <n v="28.94"/>
    <x v="3"/>
    <x v="23"/>
  </r>
  <r>
    <n v="1463"/>
    <x v="1462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x v="23"/>
    <n v="148"/>
    <n v="35.44"/>
    <x v="3"/>
    <x v="23"/>
  </r>
  <r>
    <n v="1464"/>
    <x v="1463"/>
    <s v="The Best Science Media on the Web"/>
    <n v="5000"/>
    <n v="8160"/>
    <x v="1"/>
    <x v="0"/>
    <s v="USD"/>
    <n v="1361029958"/>
    <n v="1358437958"/>
    <b v="1"/>
    <n v="234"/>
    <b v="1"/>
    <x v="23"/>
    <n v="163"/>
    <n v="34.869999999999997"/>
    <x v="3"/>
    <x v="23"/>
  </r>
  <r>
    <n v="1465"/>
    <x v="1464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x v="23"/>
    <n v="456"/>
    <n v="52.62"/>
    <x v="3"/>
    <x v="23"/>
  </r>
  <r>
    <n v="1466"/>
    <x v="1465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x v="23"/>
    <n v="108"/>
    <n v="69.599999999999994"/>
    <x v="3"/>
    <x v="23"/>
  </r>
  <r>
    <n v="1467"/>
    <x v="1466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x v="23"/>
    <n v="115"/>
    <n v="76.72"/>
    <x v="3"/>
    <x v="23"/>
  </r>
  <r>
    <n v="1468"/>
    <x v="1467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x v="23"/>
    <n v="102"/>
    <n v="33.19"/>
    <x v="3"/>
    <x v="23"/>
  </r>
  <r>
    <n v="1469"/>
    <x v="1468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x v="23"/>
    <n v="108"/>
    <n v="149.46"/>
    <x v="3"/>
    <x v="23"/>
  </r>
  <r>
    <n v="1470"/>
    <x v="1469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x v="23"/>
    <n v="125"/>
    <n v="23.17"/>
    <x v="3"/>
    <x v="23"/>
  </r>
  <r>
    <n v="1471"/>
    <x v="1470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x v="23"/>
    <n v="104"/>
    <n v="96.88"/>
    <x v="3"/>
    <x v="23"/>
  </r>
  <r>
    <n v="1472"/>
    <x v="1471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x v="23"/>
    <n v="139"/>
    <n v="103.2"/>
    <x v="3"/>
    <x v="23"/>
  </r>
  <r>
    <n v="1473"/>
    <x v="1472"/>
    <s v="Public Radio Project"/>
    <n v="1500"/>
    <n v="1807.74"/>
    <x v="1"/>
    <x v="0"/>
    <s v="USD"/>
    <n v="1330644639"/>
    <n v="1328052639"/>
    <b v="1"/>
    <n v="47"/>
    <b v="1"/>
    <x v="23"/>
    <n v="121"/>
    <n v="38.46"/>
    <x v="3"/>
    <x v="23"/>
  </r>
  <r>
    <n v="1474"/>
    <x v="1473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x v="23"/>
    <n v="112"/>
    <n v="44.32"/>
    <x v="3"/>
    <x v="23"/>
  </r>
  <r>
    <n v="1475"/>
    <x v="1474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x v="23"/>
    <n v="189"/>
    <n v="64.17"/>
    <x v="3"/>
    <x v="23"/>
  </r>
  <r>
    <n v="1476"/>
    <x v="1475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x v="23"/>
    <n v="662"/>
    <n v="43.33"/>
    <x v="3"/>
    <x v="23"/>
  </r>
  <r>
    <n v="1477"/>
    <x v="1476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x v="23"/>
    <n v="111"/>
    <n v="90.5"/>
    <x v="3"/>
    <x v="23"/>
  </r>
  <r>
    <n v="1478"/>
    <x v="1477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x v="23"/>
    <n v="1182"/>
    <n v="29.19"/>
    <x v="3"/>
    <x v="23"/>
  </r>
  <r>
    <n v="1479"/>
    <x v="1478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x v="23"/>
    <n v="137"/>
    <n v="30.96"/>
    <x v="3"/>
    <x v="23"/>
  </r>
  <r>
    <n v="1480"/>
    <x v="1479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x v="23"/>
    <n v="117"/>
    <n v="92.16"/>
    <x v="3"/>
    <x v="23"/>
  </r>
  <r>
    <n v="1481"/>
    <x v="1480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x v="1481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x v="1482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x v="1483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x v="1484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x v="1485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x v="1486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x v="1487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x v="1488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x v="1489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x v="1490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x v="1491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x v="1492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x v="1493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x v="1494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x v="1495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x v="1496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x v="1497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x v="1498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x v="1499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x v="1500"/>
    <s v="A hardcover book of surf, outdoor and nature photos from the British Columbia coast."/>
    <n v="52000"/>
    <n v="86492"/>
    <x v="1"/>
    <x v="5"/>
    <s v="CAD"/>
    <n v="1436364023"/>
    <n v="1433772023"/>
    <b v="1"/>
    <n v="885"/>
    <b v="1"/>
    <x v="20"/>
    <n v="166"/>
    <n v="97.73"/>
    <x v="8"/>
    <x v="20"/>
  </r>
  <r>
    <n v="1502"/>
    <x v="1501"/>
    <s v="Cosmic Surgery is a photo book, set in the not too distant future where the world of cosmetic surgery is about to be transformed"/>
    <n v="22000"/>
    <n v="22318"/>
    <x v="1"/>
    <x v="1"/>
    <s v="GBP"/>
    <n v="1458943200"/>
    <n v="1456491680"/>
    <b v="1"/>
    <n v="329"/>
    <b v="1"/>
    <x v="20"/>
    <n v="101"/>
    <n v="67.84"/>
    <x v="8"/>
    <x v="20"/>
  </r>
  <r>
    <n v="1503"/>
    <x v="1502"/>
    <s v="A self-published photobook starring the Puffin and the Gannet and the islands they live on; Skokholm Island (Wales) and Helgoland."/>
    <n v="3750"/>
    <n v="4045.93"/>
    <x v="1"/>
    <x v="18"/>
    <s v="EUR"/>
    <n v="1477210801"/>
    <n v="1472026801"/>
    <b v="1"/>
    <n v="71"/>
    <b v="1"/>
    <x v="20"/>
    <n v="108"/>
    <n v="56.98"/>
    <x v="8"/>
    <x v="20"/>
  </r>
  <r>
    <n v="1504"/>
    <x v="1503"/>
    <s v="A football photography book like no other about the 2014 World Cup in Brazil, by Ryu Voelkel."/>
    <n v="6500"/>
    <n v="18066"/>
    <x v="1"/>
    <x v="1"/>
    <s v="GBP"/>
    <n v="1402389180"/>
    <n v="1399996024"/>
    <b v="1"/>
    <n v="269"/>
    <b v="1"/>
    <x v="20"/>
    <n v="278"/>
    <n v="67.16"/>
    <x v="8"/>
    <x v="20"/>
  </r>
  <r>
    <n v="1505"/>
    <x v="1504"/>
    <s v="Michal Iwanowskiâ€™s photobook documents a 2,200 km solitary journey that echoes his grandfatherâ€™s daring escape from a PoW camp."/>
    <n v="16000"/>
    <n v="16573"/>
    <x v="1"/>
    <x v="12"/>
    <s v="EUR"/>
    <n v="1458676860"/>
    <n v="1455446303"/>
    <b v="1"/>
    <n v="345"/>
    <b v="1"/>
    <x v="20"/>
    <n v="104"/>
    <n v="48.04"/>
    <x v="8"/>
    <x v="20"/>
  </r>
  <r>
    <n v="1506"/>
    <x v="1505"/>
    <s v="A photographic book consisting of 36 colour photographs that explore Holden Lane High School in its final state."/>
    <n v="1500"/>
    <n v="1671"/>
    <x v="1"/>
    <x v="1"/>
    <s v="GBP"/>
    <n v="1406227904"/>
    <n v="1403635904"/>
    <b v="1"/>
    <n v="43"/>
    <b v="1"/>
    <x v="20"/>
    <n v="111"/>
    <n v="38.86"/>
    <x v="8"/>
    <x v="20"/>
  </r>
  <r>
    <n v="1507"/>
    <x v="1506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x v="20"/>
    <n v="215"/>
    <n v="78.180000000000007"/>
    <x v="8"/>
    <x v="20"/>
  </r>
  <r>
    <n v="1508"/>
    <x v="1507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x v="20"/>
    <n v="111"/>
    <n v="97.11"/>
    <x v="8"/>
    <x v="20"/>
  </r>
  <r>
    <n v="1509"/>
    <x v="1508"/>
    <s v="A photobook about climate change, natural catastrophes, and to what extent disaster management became part of our landscape."/>
    <n v="17500"/>
    <n v="21637.22"/>
    <x v="1"/>
    <x v="12"/>
    <s v="EUR"/>
    <n v="1487113140"/>
    <n v="1484570885"/>
    <b v="1"/>
    <n v="196"/>
    <b v="1"/>
    <x v="20"/>
    <n v="124"/>
    <n v="110.39"/>
    <x v="8"/>
    <x v="20"/>
  </r>
  <r>
    <n v="1510"/>
    <x v="1509"/>
    <s v="A unique insider 10-year photo-diary of rave culture-people-places. 1st edition sold out; new edition available in the USA &amp; Europe."/>
    <n v="16000"/>
    <n v="16165.6"/>
    <x v="1"/>
    <x v="1"/>
    <s v="GBP"/>
    <n v="1405761278"/>
    <n v="1403169278"/>
    <b v="1"/>
    <n v="405"/>
    <b v="1"/>
    <x v="20"/>
    <n v="101"/>
    <n v="39.92"/>
    <x v="8"/>
    <x v="20"/>
  </r>
  <r>
    <n v="1511"/>
    <x v="1510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x v="20"/>
    <n v="112"/>
    <n v="75.98"/>
    <x v="8"/>
    <x v="20"/>
  </r>
  <r>
    <n v="1512"/>
    <x v="1511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x v="20"/>
    <n v="559"/>
    <n v="58.38"/>
    <x v="8"/>
    <x v="20"/>
  </r>
  <r>
    <n v="1513"/>
    <x v="1512"/>
    <s v="An intimate portrait of Russian women in their private spaces by late photographer Andy Rocchelli published by Cesura."/>
    <n v="8000"/>
    <n v="12001.5"/>
    <x v="1"/>
    <x v="1"/>
    <s v="GBP"/>
    <n v="1405523866"/>
    <n v="1402931866"/>
    <b v="1"/>
    <n v="215"/>
    <b v="1"/>
    <x v="20"/>
    <n v="150"/>
    <n v="55.82"/>
    <x v="8"/>
    <x v="20"/>
  </r>
  <r>
    <n v="1514"/>
    <x v="1513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x v="20"/>
    <n v="106"/>
    <n v="151.24"/>
    <x v="8"/>
    <x v="20"/>
  </r>
  <r>
    <n v="1515"/>
    <x v="1514"/>
    <s v="Eyes as Big as Plates - The book! Featuring over 50 portraits, field notes and behind the scenes stories from seniors around the world."/>
    <n v="300000"/>
    <n v="471567"/>
    <x v="1"/>
    <x v="10"/>
    <s v="NOK"/>
    <n v="1458104697"/>
    <n v="1455516297"/>
    <b v="1"/>
    <n v="555"/>
    <b v="1"/>
    <x v="20"/>
    <n v="157"/>
    <n v="849.67"/>
    <x v="8"/>
    <x v="20"/>
  </r>
  <r>
    <n v="1516"/>
    <x v="1515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x v="20"/>
    <n v="109"/>
    <n v="159.24"/>
    <x v="8"/>
    <x v="20"/>
  </r>
  <r>
    <n v="1517"/>
    <x v="1516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x v="20"/>
    <n v="162"/>
    <n v="39.51"/>
    <x v="8"/>
    <x v="20"/>
  </r>
  <r>
    <n v="1518"/>
    <x v="1517"/>
    <s v="A photobook of Robin Schwartz's ongoing series with her daughter Amelia."/>
    <n v="15000"/>
    <n v="30805"/>
    <x v="1"/>
    <x v="0"/>
    <s v="USD"/>
    <n v="1401565252"/>
    <n v="1398973252"/>
    <b v="1"/>
    <n v="236"/>
    <b v="1"/>
    <x v="20"/>
    <n v="205"/>
    <n v="130.53"/>
    <x v="8"/>
    <x v="20"/>
  </r>
  <r>
    <n v="1519"/>
    <x v="1518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x v="20"/>
    <n v="103"/>
    <n v="64.16"/>
    <x v="8"/>
    <x v="20"/>
  </r>
  <r>
    <n v="1520"/>
    <x v="1519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x v="20"/>
    <n v="103"/>
    <n v="111.53"/>
    <x v="8"/>
    <x v="20"/>
  </r>
  <r>
    <n v="1521"/>
    <x v="1520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x v="20"/>
    <n v="107"/>
    <n v="170.45"/>
    <x v="8"/>
    <x v="20"/>
  </r>
  <r>
    <n v="1522"/>
    <x v="1521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x v="20"/>
    <n v="139"/>
    <n v="133.74"/>
    <x v="8"/>
    <x v="20"/>
  </r>
  <r>
    <n v="1523"/>
    <x v="1522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x v="20"/>
    <n v="125"/>
    <n v="95.83"/>
    <x v="8"/>
    <x v="20"/>
  </r>
  <r>
    <n v="1524"/>
    <x v="1523"/>
    <s v="Limited edition split zine by photographers AdeY and Kersti K. 100 signed and hand numbered copies!"/>
    <n v="3000"/>
    <n v="6210"/>
    <x v="1"/>
    <x v="11"/>
    <s v="SEK"/>
    <n v="1487592090"/>
    <n v="1485000090"/>
    <b v="1"/>
    <n v="28"/>
    <b v="1"/>
    <x v="20"/>
    <n v="207"/>
    <n v="221.79"/>
    <x v="8"/>
    <x v="20"/>
  </r>
  <r>
    <n v="1525"/>
    <x v="1524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x v="20"/>
    <n v="174"/>
    <n v="32.32"/>
    <x v="8"/>
    <x v="20"/>
  </r>
  <r>
    <n v="1526"/>
    <x v="1525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x v="20"/>
    <n v="120"/>
    <n v="98.84"/>
    <x v="8"/>
    <x v="20"/>
  </r>
  <r>
    <n v="1527"/>
    <x v="1526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x v="20"/>
    <n v="110"/>
    <n v="55.22"/>
    <x v="8"/>
    <x v="20"/>
  </r>
  <r>
    <n v="1528"/>
    <x v="1527"/>
    <s v="A book of street photos from around Shibuya that I've made between 2011-2016."/>
    <n v="3000"/>
    <n v="8447"/>
    <x v="1"/>
    <x v="0"/>
    <s v="USD"/>
    <n v="1485907200"/>
    <n v="1483292122"/>
    <b v="1"/>
    <n v="160"/>
    <b v="1"/>
    <x v="20"/>
    <n v="282"/>
    <n v="52.79"/>
    <x v="8"/>
    <x v="20"/>
  </r>
  <r>
    <n v="1529"/>
    <x v="1528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x v="20"/>
    <n v="101"/>
    <n v="135.66999999999999"/>
    <x v="8"/>
    <x v="20"/>
  </r>
  <r>
    <n v="1530"/>
    <x v="1529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x v="20"/>
    <n v="135"/>
    <n v="53.99"/>
    <x v="8"/>
    <x v="20"/>
  </r>
  <r>
    <n v="1531"/>
    <x v="1530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x v="20"/>
    <n v="176"/>
    <n v="56.64"/>
    <x v="8"/>
    <x v="20"/>
  </r>
  <r>
    <n v="1532"/>
    <x v="1531"/>
    <s v="Award winning photography celebrating the artistry of geiko and maiko and the exquisite traditions of their Kyoto communities."/>
    <n v="5000"/>
    <n v="24201"/>
    <x v="1"/>
    <x v="2"/>
    <s v="AUD"/>
    <n v="1455548400"/>
    <n v="1453461865"/>
    <b v="1"/>
    <n v="294"/>
    <b v="1"/>
    <x v="20"/>
    <n v="484"/>
    <n v="82.32"/>
    <x v="8"/>
    <x v="20"/>
  </r>
  <r>
    <n v="1533"/>
    <x v="1532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x v="20"/>
    <n v="145"/>
    <n v="88.26"/>
    <x v="8"/>
    <x v="20"/>
  </r>
  <r>
    <n v="1534"/>
    <x v="1533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x v="20"/>
    <n v="418"/>
    <n v="84.91"/>
    <x v="8"/>
    <x v="20"/>
  </r>
  <r>
    <n v="1535"/>
    <x v="1534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x v="20"/>
    <n v="132"/>
    <n v="48.15"/>
    <x v="8"/>
    <x v="20"/>
  </r>
  <r>
    <n v="1536"/>
    <x v="1535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x v="20"/>
    <n v="250"/>
    <n v="66.02"/>
    <x v="8"/>
    <x v="20"/>
  </r>
  <r>
    <n v="1537"/>
    <x v="1536"/>
    <s v="A Photobook about one of the most fascinating places on earth -     the sacred Mount Kailash in Tibet."/>
    <n v="12000"/>
    <n v="21588"/>
    <x v="1"/>
    <x v="12"/>
    <s v="EUR"/>
    <n v="1470506400"/>
    <n v="1467358427"/>
    <b v="1"/>
    <n v="224"/>
    <b v="1"/>
    <x v="20"/>
    <n v="180"/>
    <n v="96.38"/>
    <x v="8"/>
    <x v="20"/>
  </r>
  <r>
    <n v="1538"/>
    <x v="1537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x v="20"/>
    <n v="103"/>
    <n v="156.16999999999999"/>
    <x v="8"/>
    <x v="20"/>
  </r>
  <r>
    <n v="1539"/>
    <x v="1538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x v="20"/>
    <n v="136"/>
    <n v="95.76"/>
    <x v="8"/>
    <x v="20"/>
  </r>
  <r>
    <n v="1540"/>
    <x v="1539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x v="20"/>
    <n v="118"/>
    <n v="180.41"/>
    <x v="8"/>
    <x v="20"/>
  </r>
  <r>
    <n v="1541"/>
    <x v="1540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x v="1541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2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x v="1543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x v="1544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x v="1545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x v="1546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x v="1547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x v="1548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x v="1549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x v="1550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x v="1551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x v="1552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x v="1553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x v="1554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x v="1555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x v="1556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7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x v="1558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x v="1559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x v="156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25"/>
    <n v="1"/>
    <n v="67"/>
    <x v="3"/>
    <x v="25"/>
  </r>
  <r>
    <n v="1562"/>
    <x v="1561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25"/>
    <n v="0"/>
    <n v="0"/>
    <x v="3"/>
    <x v="25"/>
  </r>
  <r>
    <n v="1563"/>
    <x v="1562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x v="25"/>
    <n v="1"/>
    <n v="42.5"/>
    <x v="3"/>
    <x v="25"/>
  </r>
  <r>
    <n v="1564"/>
    <x v="1563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25"/>
    <n v="0"/>
    <n v="10"/>
    <x v="3"/>
    <x v="25"/>
  </r>
  <r>
    <n v="1565"/>
    <x v="1564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25"/>
    <n v="3"/>
    <n v="100"/>
    <x v="3"/>
    <x v="25"/>
  </r>
  <r>
    <n v="1566"/>
    <x v="1565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25"/>
    <n v="21"/>
    <n v="108.05"/>
    <x v="3"/>
    <x v="25"/>
  </r>
  <r>
    <n v="1567"/>
    <x v="1566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25"/>
    <n v="4"/>
    <n v="26.92"/>
    <x v="3"/>
    <x v="25"/>
  </r>
  <r>
    <n v="1568"/>
    <x v="1567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25"/>
    <n v="14"/>
    <n v="155"/>
    <x v="3"/>
    <x v="25"/>
  </r>
  <r>
    <n v="1569"/>
    <x v="1568"/>
    <s v="to be removed"/>
    <n v="30000"/>
    <n v="0"/>
    <x v="0"/>
    <x v="0"/>
    <s v="USD"/>
    <n v="1369498714"/>
    <n v="1366906714"/>
    <b v="0"/>
    <n v="0"/>
    <b v="0"/>
    <x v="25"/>
    <n v="0"/>
    <n v="0"/>
    <x v="3"/>
    <x v="25"/>
  </r>
  <r>
    <n v="1570"/>
    <x v="1569"/>
    <s v="A Coloring Book of Breathtaking Beauties_x000a_To Calm the Heart and Soul"/>
    <n v="6000"/>
    <n v="2484"/>
    <x v="0"/>
    <x v="0"/>
    <s v="USD"/>
    <n v="1460140282"/>
    <n v="1457551882"/>
    <b v="0"/>
    <n v="52"/>
    <b v="0"/>
    <x v="25"/>
    <n v="41"/>
    <n v="47.77"/>
    <x v="3"/>
    <x v="25"/>
  </r>
  <r>
    <n v="1571"/>
    <x v="1570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x v="25"/>
    <n v="1"/>
    <n v="20"/>
    <x v="3"/>
    <x v="25"/>
  </r>
  <r>
    <n v="1572"/>
    <x v="1571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x v="25"/>
    <n v="5"/>
    <n v="41.67"/>
    <x v="3"/>
    <x v="25"/>
  </r>
  <r>
    <n v="1573"/>
    <x v="1572"/>
    <s v="This is a first-of-its-kind 12&quot;x12&quot; trading card coffee table book featuring over 100 cards celebrating the awesomeness of Canada"/>
    <n v="9000"/>
    <n v="223"/>
    <x v="0"/>
    <x v="5"/>
    <s v="CAD"/>
    <n v="1491019140"/>
    <n v="1487548802"/>
    <b v="0"/>
    <n v="3"/>
    <b v="0"/>
    <x v="25"/>
    <n v="2"/>
    <n v="74.33"/>
    <x v="3"/>
    <x v="25"/>
  </r>
  <r>
    <n v="1574"/>
    <x v="1573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25"/>
    <n v="5"/>
    <n v="84.33"/>
    <x v="3"/>
    <x v="25"/>
  </r>
  <r>
    <n v="1575"/>
    <x v="1574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25"/>
    <n v="23"/>
    <n v="65.459999999999994"/>
    <x v="3"/>
    <x v="25"/>
  </r>
  <r>
    <n v="1576"/>
    <x v="1575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25"/>
    <n v="13"/>
    <n v="65"/>
    <x v="3"/>
    <x v="25"/>
  </r>
  <r>
    <n v="1577"/>
    <x v="1576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25"/>
    <n v="1"/>
    <n v="27.5"/>
    <x v="3"/>
    <x v="25"/>
  </r>
  <r>
    <n v="1578"/>
    <x v="1577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25"/>
    <n v="11"/>
    <n v="51.25"/>
    <x v="3"/>
    <x v="25"/>
  </r>
  <r>
    <n v="1579"/>
    <x v="1578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25"/>
    <n v="1"/>
    <n v="14"/>
    <x v="3"/>
    <x v="25"/>
  </r>
  <r>
    <n v="1580"/>
    <x v="1579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25"/>
    <n v="0"/>
    <n v="0"/>
    <x v="3"/>
    <x v="25"/>
  </r>
  <r>
    <n v="1581"/>
    <x v="1580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x v="1581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x v="1582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x v="1583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x v="1584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x v="1585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x v="1586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x v="1587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x v="1588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x v="1589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x v="1590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x v="1591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x v="1592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x v="1593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x v="1594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x v="1595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x v="1596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x v="1597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x v="1598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x v="1599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x v="1600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x v="11"/>
    <n v="108"/>
    <n v="48.33"/>
    <x v="4"/>
    <x v="11"/>
  </r>
  <r>
    <n v="1602"/>
    <x v="1601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x v="11"/>
    <n v="100"/>
    <n v="46.95"/>
    <x v="4"/>
    <x v="11"/>
  </r>
  <r>
    <n v="1603"/>
    <x v="1602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x v="11"/>
    <n v="100"/>
    <n v="66.69"/>
    <x v="4"/>
    <x v="11"/>
  </r>
  <r>
    <n v="1604"/>
    <x v="1603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x v="11"/>
    <n v="122"/>
    <n v="48.84"/>
    <x v="4"/>
    <x v="11"/>
  </r>
  <r>
    <n v="1605"/>
    <x v="1604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x v="11"/>
    <n v="101"/>
    <n v="137.31"/>
    <x v="4"/>
    <x v="11"/>
  </r>
  <r>
    <n v="1606"/>
    <x v="1605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x v="11"/>
    <n v="101"/>
    <n v="87.83"/>
    <x v="4"/>
    <x v="11"/>
  </r>
  <r>
    <n v="1607"/>
    <x v="1606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x v="11"/>
    <n v="145"/>
    <n v="70.790000000000006"/>
    <x v="4"/>
    <x v="11"/>
  </r>
  <r>
    <n v="1608"/>
    <x v="1607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x v="11"/>
    <n v="101"/>
    <n v="52.83"/>
    <x v="4"/>
    <x v="11"/>
  </r>
  <r>
    <n v="1609"/>
    <x v="1608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x v="11"/>
    <n v="118"/>
    <n v="443.75"/>
    <x v="4"/>
    <x v="11"/>
  </r>
  <r>
    <n v="1610"/>
    <x v="1609"/>
    <s v="So The Story Goes is the upcoming album from &quot;Just Joe&quot; Altier."/>
    <n v="2000"/>
    <n v="5437"/>
    <x v="1"/>
    <x v="0"/>
    <s v="USD"/>
    <n v="1355609510"/>
    <n v="1353017510"/>
    <b v="0"/>
    <n v="112"/>
    <b v="1"/>
    <x v="11"/>
    <n v="272"/>
    <n v="48.54"/>
    <x v="4"/>
    <x v="11"/>
  </r>
  <r>
    <n v="1611"/>
    <x v="1610"/>
    <s v="Skelton-Luns CD/7&quot; No Big Deal."/>
    <n v="800"/>
    <n v="1001"/>
    <x v="1"/>
    <x v="0"/>
    <s v="USD"/>
    <n v="1370390432"/>
    <n v="1368576032"/>
    <b v="0"/>
    <n v="27"/>
    <b v="1"/>
    <x v="11"/>
    <n v="125"/>
    <n v="37.07"/>
    <x v="4"/>
    <x v="11"/>
  </r>
  <r>
    <n v="1612"/>
    <x v="1611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x v="11"/>
    <n v="110"/>
    <n v="50"/>
    <x v="4"/>
    <x v="11"/>
  </r>
  <r>
    <n v="1613"/>
    <x v="1612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x v="11"/>
    <n v="102"/>
    <n v="39.04"/>
    <x v="4"/>
    <x v="11"/>
  </r>
  <r>
    <n v="1614"/>
    <x v="1613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x v="11"/>
    <n v="103"/>
    <n v="66.69"/>
    <x v="4"/>
    <x v="11"/>
  </r>
  <r>
    <n v="1615"/>
    <x v="1614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x v="11"/>
    <n v="114"/>
    <n v="67.13"/>
    <x v="4"/>
    <x v="11"/>
  </r>
  <r>
    <n v="1616"/>
    <x v="1615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x v="11"/>
    <n v="104"/>
    <n v="66.37"/>
    <x v="4"/>
    <x v="11"/>
  </r>
  <r>
    <n v="1617"/>
    <x v="1616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x v="11"/>
    <n v="146"/>
    <n v="64.62"/>
    <x v="4"/>
    <x v="11"/>
  </r>
  <r>
    <n v="1618"/>
    <x v="1617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x v="11"/>
    <n v="105"/>
    <n v="58.37"/>
    <x v="4"/>
    <x v="11"/>
  </r>
  <r>
    <n v="1619"/>
    <x v="1618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x v="11"/>
    <n v="133"/>
    <n v="86.96"/>
    <x v="4"/>
    <x v="11"/>
  </r>
  <r>
    <n v="1620"/>
    <x v="1619"/>
    <s v="Kickstarting my music career with 300 hard copy CDs of my first release."/>
    <n v="1000"/>
    <n v="1130"/>
    <x v="1"/>
    <x v="0"/>
    <s v="USD"/>
    <n v="1361606940"/>
    <n v="1361002140"/>
    <b v="0"/>
    <n v="17"/>
    <b v="1"/>
    <x v="11"/>
    <n v="113"/>
    <n v="66.47"/>
    <x v="4"/>
    <x v="11"/>
  </r>
  <r>
    <n v="1621"/>
    <x v="1620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x v="11"/>
    <n v="121"/>
    <n v="163.78"/>
    <x v="4"/>
    <x v="11"/>
  </r>
  <r>
    <n v="1622"/>
    <x v="1621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x v="11"/>
    <n v="102"/>
    <n v="107.98"/>
    <x v="4"/>
    <x v="11"/>
  </r>
  <r>
    <n v="1623"/>
    <x v="1622"/>
    <s v="We play covers of mod and ska classics to enthusiastic crowds. Now we want to leave our own original mark on mod musical history."/>
    <n v="750"/>
    <n v="758"/>
    <x v="1"/>
    <x v="1"/>
    <s v="GBP"/>
    <n v="1377621089"/>
    <n v="1372437089"/>
    <b v="0"/>
    <n v="18"/>
    <b v="1"/>
    <x v="11"/>
    <n v="101"/>
    <n v="42.11"/>
    <x v="4"/>
    <x v="11"/>
  </r>
  <r>
    <n v="1624"/>
    <x v="1623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x v="11"/>
    <n v="118"/>
    <n v="47.2"/>
    <x v="4"/>
    <x v="11"/>
  </r>
  <r>
    <n v="1625"/>
    <x v="1624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x v="11"/>
    <n v="155"/>
    <n v="112.02"/>
    <x v="4"/>
    <x v="11"/>
  </r>
  <r>
    <n v="1626"/>
    <x v="1625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x v="11"/>
    <n v="101"/>
    <n v="74.95"/>
    <x v="4"/>
    <x v="11"/>
  </r>
  <r>
    <n v="1627"/>
    <x v="1626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x v="11"/>
    <n v="117"/>
    <n v="61.58"/>
    <x v="4"/>
    <x v="11"/>
  </r>
  <r>
    <n v="1628"/>
    <x v="1627"/>
    <s v="Original Jewish rock music on human relationships and identity"/>
    <n v="4000"/>
    <n v="4037"/>
    <x v="1"/>
    <x v="0"/>
    <s v="USD"/>
    <n v="1403026882"/>
    <n v="1400175682"/>
    <b v="0"/>
    <n v="88"/>
    <b v="1"/>
    <x v="11"/>
    <n v="101"/>
    <n v="45.88"/>
    <x v="4"/>
    <x v="11"/>
  </r>
  <r>
    <n v="1629"/>
    <x v="1628"/>
    <s v="Help Off The Turnpike release new music, and set fire to everything!"/>
    <n v="6000"/>
    <n v="6220"/>
    <x v="1"/>
    <x v="0"/>
    <s v="USD"/>
    <n v="1392929333"/>
    <n v="1389041333"/>
    <b v="0"/>
    <n v="82"/>
    <b v="1"/>
    <x v="11"/>
    <n v="104"/>
    <n v="75.849999999999994"/>
    <x v="4"/>
    <x v="11"/>
  </r>
  <r>
    <n v="1630"/>
    <x v="1629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x v="11"/>
    <n v="265"/>
    <n v="84.21"/>
    <x v="4"/>
    <x v="11"/>
  </r>
  <r>
    <n v="1631"/>
    <x v="1630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x v="11"/>
    <n v="156"/>
    <n v="117.23"/>
    <x v="4"/>
    <x v="11"/>
  </r>
  <r>
    <n v="1632"/>
    <x v="1631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x v="11"/>
    <n v="102"/>
    <n v="86.49"/>
    <x v="4"/>
    <x v="11"/>
  </r>
  <r>
    <n v="1633"/>
    <x v="1632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x v="11"/>
    <n v="100"/>
    <n v="172.41"/>
    <x v="4"/>
    <x v="11"/>
  </r>
  <r>
    <n v="1634"/>
    <x v="1633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x v="11"/>
    <n v="101"/>
    <n v="62.81"/>
    <x v="4"/>
    <x v="11"/>
  </r>
  <r>
    <n v="1635"/>
    <x v="1634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x v="11"/>
    <n v="125"/>
    <n v="67.73"/>
    <x v="4"/>
    <x v="11"/>
  </r>
  <r>
    <n v="1636"/>
    <x v="1635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x v="11"/>
    <n v="104"/>
    <n v="53.56"/>
    <x v="4"/>
    <x v="11"/>
  </r>
  <r>
    <n v="1637"/>
    <x v="1636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x v="11"/>
    <n v="104"/>
    <n v="34.6"/>
    <x v="4"/>
    <x v="11"/>
  </r>
  <r>
    <n v="1638"/>
    <x v="1637"/>
    <s v="Avenues will be going in to the studio to record a new EP with Matt Allison!"/>
    <n v="1000"/>
    <n v="1050"/>
    <x v="1"/>
    <x v="0"/>
    <s v="USD"/>
    <n v="1362086700"/>
    <n v="1358180968"/>
    <b v="0"/>
    <n v="27"/>
    <b v="1"/>
    <x v="11"/>
    <n v="105"/>
    <n v="38.89"/>
    <x v="4"/>
    <x v="11"/>
  </r>
  <r>
    <n v="1639"/>
    <x v="1638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x v="11"/>
    <n v="100"/>
    <n v="94.74"/>
    <x v="4"/>
    <x v="11"/>
  </r>
  <r>
    <n v="1640"/>
    <x v="1639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x v="11"/>
    <n v="170"/>
    <n v="39.97"/>
    <x v="4"/>
    <x v="11"/>
  </r>
  <r>
    <n v="1641"/>
    <x v="1640"/>
    <s v="Music Video For Upbeat and Inspiring Song - Run For Your Life"/>
    <n v="2500"/>
    <n v="2535"/>
    <x v="1"/>
    <x v="0"/>
    <s v="USD"/>
    <n v="1418998744"/>
    <n v="1416406744"/>
    <b v="0"/>
    <n v="26"/>
    <b v="1"/>
    <x v="27"/>
    <n v="101"/>
    <n v="97.5"/>
    <x v="4"/>
    <x v="27"/>
  </r>
  <r>
    <n v="1642"/>
    <x v="1641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x v="27"/>
    <n v="100"/>
    <n v="42.86"/>
    <x v="4"/>
    <x v="27"/>
  </r>
  <r>
    <n v="1643"/>
    <x v="1642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x v="27"/>
    <n v="125"/>
    <n v="168.51"/>
    <x v="4"/>
    <x v="27"/>
  </r>
  <r>
    <n v="1644"/>
    <x v="1643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x v="27"/>
    <n v="110"/>
    <n v="85.55"/>
    <x v="4"/>
    <x v="27"/>
  </r>
  <r>
    <n v="1645"/>
    <x v="1644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x v="27"/>
    <n v="111"/>
    <n v="554"/>
    <x v="4"/>
    <x v="27"/>
  </r>
  <r>
    <n v="1646"/>
    <x v="1645"/>
    <s v="Album 3 funds.We have 13 amazing songs ready to go . a fantastic engineer to mix them, James Aparicio(Depeche Mode/Liars.We need you xx"/>
    <n v="2000"/>
    <n v="2204"/>
    <x v="1"/>
    <x v="1"/>
    <s v="GBP"/>
    <n v="1408039860"/>
    <n v="1405248503"/>
    <b v="0"/>
    <n v="83"/>
    <b v="1"/>
    <x v="27"/>
    <n v="110"/>
    <n v="26.55"/>
    <x v="4"/>
    <x v="27"/>
  </r>
  <r>
    <n v="1647"/>
    <x v="1646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x v="27"/>
    <n v="105"/>
    <n v="113.83"/>
    <x v="4"/>
    <x v="27"/>
  </r>
  <r>
    <n v="1648"/>
    <x v="1647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x v="27"/>
    <n v="125"/>
    <n v="32.01"/>
    <x v="4"/>
    <x v="27"/>
  </r>
  <r>
    <n v="1649"/>
    <x v="1648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x v="27"/>
    <n v="101"/>
    <n v="47.19"/>
    <x v="4"/>
    <x v="27"/>
  </r>
  <r>
    <n v="1650"/>
    <x v="1649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x v="27"/>
    <n v="142"/>
    <n v="88.47"/>
    <x v="4"/>
    <x v="27"/>
  </r>
  <r>
    <n v="1651"/>
    <x v="1650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x v="27"/>
    <n v="101"/>
    <n v="100.75"/>
    <x v="4"/>
    <x v="27"/>
  </r>
  <r>
    <n v="1652"/>
    <x v="1651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x v="27"/>
    <n v="101"/>
    <n v="64.709999999999994"/>
    <x v="4"/>
    <x v="27"/>
  </r>
  <r>
    <n v="1653"/>
    <x v="1652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x v="27"/>
    <n v="174"/>
    <n v="51.85"/>
    <x v="4"/>
    <x v="27"/>
  </r>
  <r>
    <n v="1654"/>
    <x v="1653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x v="27"/>
    <n v="120"/>
    <n v="38.79"/>
    <x v="4"/>
    <x v="27"/>
  </r>
  <r>
    <n v="1655"/>
    <x v="1654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x v="27"/>
    <n v="143"/>
    <n v="44.65"/>
    <x v="4"/>
    <x v="27"/>
  </r>
  <r>
    <n v="1656"/>
    <x v="1655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x v="27"/>
    <n v="100"/>
    <n v="156.77000000000001"/>
    <x v="4"/>
    <x v="27"/>
  </r>
  <r>
    <n v="1657"/>
    <x v="1656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x v="27"/>
    <n v="105"/>
    <n v="118.7"/>
    <x v="4"/>
    <x v="27"/>
  </r>
  <r>
    <n v="1658"/>
    <x v="1657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x v="27"/>
    <n v="132"/>
    <n v="74.150000000000006"/>
    <x v="4"/>
    <x v="27"/>
  </r>
  <r>
    <n v="1659"/>
    <x v="1658"/>
    <s v="The long awaited Christmas EP is in session! We need your help to get it professionally mixed, produced and manufactured."/>
    <n v="500"/>
    <n v="564"/>
    <x v="1"/>
    <x v="1"/>
    <s v="GBP"/>
    <n v="1387281600"/>
    <n v="1384811721"/>
    <b v="0"/>
    <n v="45"/>
    <b v="1"/>
    <x v="27"/>
    <n v="113"/>
    <n v="12.53"/>
    <x v="4"/>
    <x v="27"/>
  </r>
  <r>
    <n v="1660"/>
    <x v="1659"/>
    <s v="Vogliamo realizzare un risotto fragole e champagne e condividerlo con i nostri fan. Faremo il risotto durante un concerto casalingo."/>
    <n v="80"/>
    <n v="1003"/>
    <x v="1"/>
    <x v="13"/>
    <s v="EUR"/>
    <n v="1462053540"/>
    <n v="1459355950"/>
    <b v="0"/>
    <n v="36"/>
    <b v="1"/>
    <x v="27"/>
    <n v="1254"/>
    <n v="27.86"/>
    <x v="4"/>
    <x v="27"/>
  </r>
  <r>
    <n v="1661"/>
    <x v="1660"/>
    <s v="I am excited to present my debut pop project Kyana!_x000a_Piano and vocal sounds embedded in sophisticated, bold arrangements &amp; brisk beats"/>
    <n v="7900"/>
    <n v="8098"/>
    <x v="1"/>
    <x v="15"/>
    <s v="EUR"/>
    <n v="1453064400"/>
    <n v="1449359831"/>
    <b v="0"/>
    <n v="101"/>
    <b v="1"/>
    <x v="27"/>
    <n v="103"/>
    <n v="80.180000000000007"/>
    <x v="4"/>
    <x v="27"/>
  </r>
  <r>
    <n v="1662"/>
    <x v="1661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x v="27"/>
    <n v="103"/>
    <n v="132.44"/>
    <x v="4"/>
    <x v="27"/>
  </r>
  <r>
    <n v="1663"/>
    <x v="1662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x v="27"/>
    <n v="108"/>
    <n v="33.75"/>
    <x v="4"/>
    <x v="27"/>
  </r>
  <r>
    <n v="1664"/>
    <x v="1663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x v="27"/>
    <n v="122"/>
    <n v="34.380000000000003"/>
    <x v="4"/>
    <x v="27"/>
  </r>
  <r>
    <n v="1665"/>
    <x v="1664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x v="27"/>
    <n v="119"/>
    <n v="44.96"/>
    <x v="4"/>
    <x v="27"/>
  </r>
  <r>
    <n v="1666"/>
    <x v="1665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x v="27"/>
    <n v="161"/>
    <n v="41.04"/>
    <x v="4"/>
    <x v="27"/>
  </r>
  <r>
    <n v="1667"/>
    <x v="1666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x v="27"/>
    <n v="127"/>
    <n v="52.6"/>
    <x v="4"/>
    <x v="27"/>
  </r>
  <r>
    <n v="1668"/>
    <x v="1667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x v="27"/>
    <n v="103"/>
    <n v="70.78"/>
    <x v="4"/>
    <x v="27"/>
  </r>
  <r>
    <n v="1669"/>
    <x v="1668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x v="27"/>
    <n v="140"/>
    <n v="53.75"/>
    <x v="4"/>
    <x v="27"/>
  </r>
  <r>
    <n v="1670"/>
    <x v="1669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x v="27"/>
    <n v="103"/>
    <n v="44.61"/>
    <x v="4"/>
    <x v="27"/>
  </r>
  <r>
    <n v="1671"/>
    <x v="1670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x v="27"/>
    <n v="101"/>
    <n v="26.15"/>
    <x v="4"/>
    <x v="27"/>
  </r>
  <r>
    <n v="1672"/>
    <x v="1671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x v="27"/>
    <n v="113"/>
    <n v="39.18"/>
    <x v="4"/>
    <x v="27"/>
  </r>
  <r>
    <n v="1673"/>
    <x v="1672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x v="27"/>
    <n v="128"/>
    <n v="45.59"/>
    <x v="4"/>
    <x v="27"/>
  </r>
  <r>
    <n v="1674"/>
    <x v="1673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x v="27"/>
    <n v="202"/>
    <n v="89.25"/>
    <x v="4"/>
    <x v="27"/>
  </r>
  <r>
    <n v="1675"/>
    <x v="1674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x v="27"/>
    <n v="137"/>
    <n v="40.42"/>
    <x v="4"/>
    <x v="27"/>
  </r>
  <r>
    <n v="1676"/>
    <x v="1675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x v="27"/>
    <n v="115"/>
    <n v="82.38"/>
    <x v="4"/>
    <x v="27"/>
  </r>
  <r>
    <n v="1677"/>
    <x v="1676"/>
    <s v="It's time to record my new album. Studio, musicians and arranger are ready, are you coming on this journey with me?"/>
    <n v="6000"/>
    <n v="6700"/>
    <x v="1"/>
    <x v="3"/>
    <s v="EUR"/>
    <n v="1460786340"/>
    <n v="1455615976"/>
    <b v="0"/>
    <n v="42"/>
    <b v="1"/>
    <x v="27"/>
    <n v="112"/>
    <n v="159.52000000000001"/>
    <x v="4"/>
    <x v="27"/>
  </r>
  <r>
    <n v="1678"/>
    <x v="1677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x v="27"/>
    <n v="118"/>
    <n v="36.24"/>
    <x v="4"/>
    <x v="27"/>
  </r>
  <r>
    <n v="1679"/>
    <x v="1678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x v="27"/>
    <n v="175"/>
    <n v="62.5"/>
    <x v="4"/>
    <x v="27"/>
  </r>
  <r>
    <n v="1680"/>
    <x v="1679"/>
    <s v="Working Musician dilemma #164: how the taxman put Kick the Record 2.0 on hold"/>
    <n v="1000"/>
    <n v="1175"/>
    <x v="1"/>
    <x v="0"/>
    <s v="USD"/>
    <n v="1405188667"/>
    <n v="1402596667"/>
    <b v="0"/>
    <n v="25"/>
    <b v="1"/>
    <x v="27"/>
    <n v="118"/>
    <n v="47"/>
    <x v="4"/>
    <x v="27"/>
  </r>
  <r>
    <n v="1681"/>
    <x v="1680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x v="1681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x v="1682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x v="1683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x v="1684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x v="1685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x v="1686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x v="1687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x v="1688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x v="1689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x v="1690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x v="1691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x v="1692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x v="1693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x v="1694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x v="1695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x v="1696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x v="1697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x v="1698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x v="1699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x v="1700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x v="1701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x v="1702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x v="1703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x v="1704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x v="1705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x v="1706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x v="1707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x v="1708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x v="1709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x v="1710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x v="1711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x v="1712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x v="1713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x v="1714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x v="1715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x v="1716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x v="1717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x v="1718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x v="1719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x v="1720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x v="1721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x v="1722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x v="1723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x v="1724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x v="1725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x v="1726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x v="1727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x v="1728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x v="1729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x v="1730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x v="1731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x v="1732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x v="1733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x v="1734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5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x v="1736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x v="1737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x v="1738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x v="1739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x v="1740"/>
    <s v="A photo journal documenting my experiences and travels across New Zealand"/>
    <n v="1200"/>
    <n v="1330"/>
    <x v="1"/>
    <x v="1"/>
    <s v="GBP"/>
    <n v="1433948671"/>
    <n v="1430060671"/>
    <b v="0"/>
    <n v="52"/>
    <b v="1"/>
    <x v="20"/>
    <n v="111"/>
    <n v="25.58"/>
    <x v="8"/>
    <x v="20"/>
  </r>
  <r>
    <n v="1742"/>
    <x v="1741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x v="20"/>
    <n v="109"/>
    <n v="63.97"/>
    <x v="8"/>
    <x v="20"/>
  </r>
  <r>
    <n v="1743"/>
    <x v="1742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x v="20"/>
    <n v="100"/>
    <n v="89.93"/>
    <x v="8"/>
    <x v="20"/>
  </r>
  <r>
    <n v="1744"/>
    <x v="1743"/>
    <s v="This book is the embodiment of my passion for water &amp; photography, which I hope will inspire you to pick up your camera and explore."/>
    <n v="5500"/>
    <n v="6515"/>
    <x v="1"/>
    <x v="1"/>
    <s v="GBP"/>
    <n v="1425821477"/>
    <n v="1421937077"/>
    <b v="0"/>
    <n v="70"/>
    <b v="1"/>
    <x v="20"/>
    <n v="118"/>
    <n v="93.07"/>
    <x v="8"/>
    <x v="20"/>
  </r>
  <r>
    <n v="1745"/>
    <x v="1744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x v="20"/>
    <n v="114"/>
    <n v="89.67"/>
    <x v="8"/>
    <x v="20"/>
  </r>
  <r>
    <n v="1746"/>
    <x v="1745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x v="20"/>
    <n v="148"/>
    <n v="207.62"/>
    <x v="8"/>
    <x v="20"/>
  </r>
  <r>
    <n v="1747"/>
    <x v="1746"/>
    <s v="A beautiful, limited edition, photobook about the story of the last year of my mother's life, to be published by Dewi Lewis."/>
    <n v="9000"/>
    <n v="9446"/>
    <x v="1"/>
    <x v="1"/>
    <s v="GBP"/>
    <n v="1447426800"/>
    <n v="1444904830"/>
    <b v="0"/>
    <n v="159"/>
    <b v="1"/>
    <x v="20"/>
    <n v="105"/>
    <n v="59.41"/>
    <x v="8"/>
    <x v="20"/>
  </r>
  <r>
    <n v="1748"/>
    <x v="1747"/>
    <s v="Telling the story of the city through remarkable people who live in Vancouver today."/>
    <n v="50000"/>
    <n v="64974"/>
    <x v="1"/>
    <x v="5"/>
    <s v="CAD"/>
    <n v="1441234143"/>
    <n v="1438642143"/>
    <b v="0"/>
    <n v="181"/>
    <b v="1"/>
    <x v="20"/>
    <n v="130"/>
    <n v="358.97"/>
    <x v="8"/>
    <x v="20"/>
  </r>
  <r>
    <n v="1749"/>
    <x v="1748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x v="20"/>
    <n v="123"/>
    <n v="94.74"/>
    <x v="8"/>
    <x v="20"/>
  </r>
  <r>
    <n v="1750"/>
    <x v="1749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x v="20"/>
    <n v="202"/>
    <n v="80.650000000000006"/>
    <x v="8"/>
    <x v="20"/>
  </r>
  <r>
    <n v="1751"/>
    <x v="1750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x v="20"/>
    <n v="103"/>
    <n v="168.69"/>
    <x v="8"/>
    <x v="20"/>
  </r>
  <r>
    <n v="1752"/>
    <x v="1751"/>
    <s v="A little book of calm, in picture form, that will soothe the soul and un-furrow the brow."/>
    <n v="1200"/>
    <n v="3122"/>
    <x v="1"/>
    <x v="1"/>
    <s v="GBP"/>
    <n v="1476425082"/>
    <n v="1473833082"/>
    <b v="0"/>
    <n v="90"/>
    <b v="1"/>
    <x v="20"/>
    <n v="260"/>
    <n v="34.69"/>
    <x v="8"/>
    <x v="20"/>
  </r>
  <r>
    <n v="1753"/>
    <x v="1752"/>
    <s v="A friend or fiend? To me he is both, this is his story - in his words, out of his mind, in my photos and straight in to your hearts!"/>
    <n v="15000"/>
    <n v="16200"/>
    <x v="1"/>
    <x v="8"/>
    <s v="DKK"/>
    <n v="1458579568"/>
    <n v="1455991168"/>
    <b v="0"/>
    <n v="35"/>
    <b v="1"/>
    <x v="20"/>
    <n v="108"/>
    <n v="462.86"/>
    <x v="8"/>
    <x v="20"/>
  </r>
  <r>
    <n v="1754"/>
    <x v="1753"/>
    <s v="A photography publication that looks behind the myths, clichÃ©s and fairytales that surround Ottawa, the capital of Canada."/>
    <n v="8500"/>
    <n v="9395"/>
    <x v="1"/>
    <x v="5"/>
    <s v="CAD"/>
    <n v="1428091353"/>
    <n v="1425502953"/>
    <b v="0"/>
    <n v="90"/>
    <b v="1"/>
    <x v="20"/>
    <n v="111"/>
    <n v="104.39"/>
    <x v="8"/>
    <x v="20"/>
  </r>
  <r>
    <n v="1755"/>
    <x v="1754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x v="20"/>
    <n v="120"/>
    <n v="7.5"/>
    <x v="8"/>
    <x v="20"/>
  </r>
  <r>
    <n v="1756"/>
    <x v="1755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x v="20"/>
    <n v="103"/>
    <n v="47.13"/>
    <x v="8"/>
    <x v="20"/>
  </r>
  <r>
    <n v="1757"/>
    <x v="1756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x v="20"/>
    <n v="116"/>
    <n v="414.29"/>
    <x v="8"/>
    <x v="20"/>
  </r>
  <r>
    <n v="1758"/>
    <x v="1757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x v="20"/>
    <n v="115"/>
    <n v="42.48"/>
    <x v="8"/>
    <x v="20"/>
  </r>
  <r>
    <n v="1759"/>
    <x v="1758"/>
    <s v="Death Valley will be the first photo book of Andi State"/>
    <n v="5000"/>
    <n v="5330"/>
    <x v="1"/>
    <x v="0"/>
    <s v="USD"/>
    <n v="1427309629"/>
    <n v="1425585229"/>
    <b v="0"/>
    <n v="49"/>
    <b v="1"/>
    <x v="20"/>
    <n v="107"/>
    <n v="108.78"/>
    <x v="8"/>
    <x v="20"/>
  </r>
  <r>
    <n v="1760"/>
    <x v="1759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x v="20"/>
    <n v="165"/>
    <n v="81.099999999999994"/>
    <x v="8"/>
    <x v="20"/>
  </r>
  <r>
    <n v="1761"/>
    <x v="1760"/>
    <s v="A hardcover photobook telling the naked truth of a young photographers journey."/>
    <n v="100"/>
    <n v="155"/>
    <x v="1"/>
    <x v="1"/>
    <s v="GBP"/>
    <n v="1442065060"/>
    <n v="1437745060"/>
    <b v="0"/>
    <n v="3"/>
    <b v="1"/>
    <x v="20"/>
    <n v="155"/>
    <n v="51.67"/>
    <x v="8"/>
    <x v="20"/>
  </r>
  <r>
    <n v="1762"/>
    <x v="1761"/>
    <s v="Project rewards $25 gets you 190+ digital images"/>
    <n v="100"/>
    <n v="885"/>
    <x v="1"/>
    <x v="0"/>
    <s v="USD"/>
    <n v="1457739245"/>
    <n v="1455147245"/>
    <b v="0"/>
    <n v="25"/>
    <b v="1"/>
    <x v="20"/>
    <n v="885"/>
    <n v="35.4"/>
    <x v="8"/>
    <x v="20"/>
  </r>
  <r>
    <n v="1763"/>
    <x v="1762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x v="20"/>
    <n v="102"/>
    <n v="103.64"/>
    <x v="8"/>
    <x v="20"/>
  </r>
  <r>
    <n v="1764"/>
    <x v="1763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x v="1764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x v="1765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x v="1766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x v="1767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x v="1768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x v="1769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x v="1770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x v="1771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x v="1772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x v="1773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x v="1774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x v="1775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x v="1776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x v="1777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x v="1778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x v="1779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x v="1780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x v="1781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x v="1782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x v="1783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x v="1784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x v="1785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x v="1786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x v="1787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x v="1788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x v="1789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x v="1790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x v="1791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x v="1792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x v="1793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x v="1794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x v="1795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x v="1796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x v="1797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x v="1798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x v="1799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x v="1800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x v="1801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x v="1802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x v="180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x v="1804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x v="1805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x v="1806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x v="1807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x v="1808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x v="1809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x v="1810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x v="1811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x v="1812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x v="1813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x v="1814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x v="1815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x v="1816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x v="1817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x v="1818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x v="1819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x v="1820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x v="11"/>
    <n v="135"/>
    <n v="59.16"/>
    <x v="4"/>
    <x v="11"/>
  </r>
  <r>
    <n v="1822"/>
    <x v="1821"/>
    <s v="Wood Butcher needs your help to make this happen. Buy a CD, support local music!"/>
    <n v="300"/>
    <n v="300"/>
    <x v="1"/>
    <x v="5"/>
    <s v="CAD"/>
    <n v="1391194860"/>
    <n v="1388084862"/>
    <b v="0"/>
    <n v="11"/>
    <b v="1"/>
    <x v="11"/>
    <n v="100"/>
    <n v="27.27"/>
    <x v="4"/>
    <x v="11"/>
  </r>
  <r>
    <n v="1823"/>
    <x v="1822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x v="11"/>
    <n v="116"/>
    <n v="24.58"/>
    <x v="4"/>
    <x v="11"/>
  </r>
  <r>
    <n v="1824"/>
    <x v="1823"/>
    <s v="cd fund raiser"/>
    <n v="3000"/>
    <n v="3002"/>
    <x v="1"/>
    <x v="0"/>
    <s v="USD"/>
    <n v="1389146880"/>
    <n v="1387403967"/>
    <b v="0"/>
    <n v="40"/>
    <b v="1"/>
    <x v="11"/>
    <n v="100"/>
    <n v="75.05"/>
    <x v="4"/>
    <x v="11"/>
  </r>
  <r>
    <n v="1825"/>
    <x v="1824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x v="11"/>
    <n v="105"/>
    <n v="42.02"/>
    <x v="4"/>
    <x v="11"/>
  </r>
  <r>
    <n v="1826"/>
    <x v="1825"/>
    <s v="Hear your favorite Bear Ghost in eargasmic quality!"/>
    <n v="2000"/>
    <n v="2020"/>
    <x v="1"/>
    <x v="0"/>
    <s v="USD"/>
    <n v="1392675017"/>
    <n v="1390083017"/>
    <b v="0"/>
    <n v="38"/>
    <b v="1"/>
    <x v="11"/>
    <n v="101"/>
    <n v="53.16"/>
    <x v="4"/>
    <x v="11"/>
  </r>
  <r>
    <n v="1827"/>
    <x v="1826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x v="11"/>
    <n v="101"/>
    <n v="83.89"/>
    <x v="4"/>
    <x v="11"/>
  </r>
  <r>
    <n v="1828"/>
    <x v="1827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x v="11"/>
    <n v="100"/>
    <n v="417.33"/>
    <x v="4"/>
    <x v="11"/>
  </r>
  <r>
    <n v="1829"/>
    <x v="1828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x v="11"/>
    <n v="167"/>
    <n v="75.77"/>
    <x v="4"/>
    <x v="11"/>
  </r>
  <r>
    <n v="1830"/>
    <x v="1829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x v="11"/>
    <n v="102"/>
    <n v="67.39"/>
    <x v="4"/>
    <x v="11"/>
  </r>
  <r>
    <n v="1831"/>
    <x v="1830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x v="11"/>
    <n v="103"/>
    <n v="73.569999999999993"/>
    <x v="4"/>
    <x v="11"/>
  </r>
  <r>
    <n v="1832"/>
    <x v="1831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x v="11"/>
    <n v="143"/>
    <n v="25"/>
    <x v="4"/>
    <x v="11"/>
  </r>
  <r>
    <n v="1833"/>
    <x v="1832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x v="11"/>
    <n v="263"/>
    <n v="42"/>
    <x v="4"/>
    <x v="11"/>
  </r>
  <r>
    <n v="1834"/>
    <x v="1833"/>
    <s v="Help us fund our first tour and promote our new EP!"/>
    <n v="10000"/>
    <n v="11805"/>
    <x v="1"/>
    <x v="0"/>
    <s v="USD"/>
    <n v="1422140895"/>
    <n v="1418684895"/>
    <b v="0"/>
    <n v="90"/>
    <b v="1"/>
    <x v="11"/>
    <n v="118"/>
    <n v="131.16999999999999"/>
    <x v="4"/>
    <x v="11"/>
  </r>
  <r>
    <n v="1835"/>
    <x v="1834"/>
    <s v="WE ARE A HARD ROCK/PUNK BAND SEEKING FUNDS TO RECORD A NEW EP. _x000a__x000a_https://www.reverbnation.com/dirtylittlerebel"/>
    <n v="500"/>
    <n v="520"/>
    <x v="1"/>
    <x v="1"/>
    <s v="GBP"/>
    <n v="1459439471"/>
    <n v="1456851071"/>
    <b v="0"/>
    <n v="11"/>
    <b v="1"/>
    <x v="11"/>
    <n v="104"/>
    <n v="47.27"/>
    <x v="4"/>
    <x v="11"/>
  </r>
  <r>
    <n v="1836"/>
    <x v="1835"/>
    <s v="Help fund our 2013 Sound &amp; Lighting Touring rig!"/>
    <n v="5000"/>
    <n v="10017"/>
    <x v="1"/>
    <x v="0"/>
    <s v="USD"/>
    <n v="1361129129"/>
    <n v="1359660329"/>
    <b v="0"/>
    <n v="55"/>
    <b v="1"/>
    <x v="11"/>
    <n v="200"/>
    <n v="182.13"/>
    <x v="4"/>
    <x v="11"/>
  </r>
  <r>
    <n v="1837"/>
    <x v="1836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x v="11"/>
    <n v="307"/>
    <n v="61.37"/>
    <x v="4"/>
    <x v="11"/>
  </r>
  <r>
    <n v="1838"/>
    <x v="1837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x v="11"/>
    <n v="100"/>
    <n v="35.770000000000003"/>
    <x v="4"/>
    <x v="11"/>
  </r>
  <r>
    <n v="1839"/>
    <x v="1838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x v="11"/>
    <n v="205"/>
    <n v="45.62"/>
    <x v="4"/>
    <x v="11"/>
  </r>
  <r>
    <n v="1840"/>
    <x v="1839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x v="11"/>
    <n v="109"/>
    <n v="75.38"/>
    <x v="4"/>
    <x v="11"/>
  </r>
  <r>
    <n v="1841"/>
    <x v="1840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x v="11"/>
    <n v="102"/>
    <n v="50.88"/>
    <x v="4"/>
    <x v="11"/>
  </r>
  <r>
    <n v="1842"/>
    <x v="1841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x v="11"/>
    <n v="125"/>
    <n v="119.29"/>
    <x v="4"/>
    <x v="11"/>
  </r>
  <r>
    <n v="1843"/>
    <x v="1842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x v="11"/>
    <n v="124"/>
    <n v="92.54"/>
    <x v="4"/>
    <x v="11"/>
  </r>
  <r>
    <n v="1844"/>
    <x v="1843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x v="11"/>
    <n v="101"/>
    <n v="76.05"/>
    <x v="4"/>
    <x v="11"/>
  </r>
  <r>
    <n v="1845"/>
    <x v="1844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x v="11"/>
    <n v="100"/>
    <n v="52.63"/>
    <x v="4"/>
    <x v="11"/>
  </r>
  <r>
    <n v="1846"/>
    <x v="1845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x v="11"/>
    <n v="138"/>
    <n v="98.99"/>
    <x v="4"/>
    <x v="11"/>
  </r>
  <r>
    <n v="1847"/>
    <x v="1846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x v="11"/>
    <n v="121"/>
    <n v="79.53"/>
    <x v="4"/>
    <x v="11"/>
  </r>
  <r>
    <n v="1848"/>
    <x v="1847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x v="11"/>
    <n v="107"/>
    <n v="134.21"/>
    <x v="4"/>
    <x v="11"/>
  </r>
  <r>
    <n v="1849"/>
    <x v="1848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x v="11"/>
    <n v="100"/>
    <n v="37.630000000000003"/>
    <x v="4"/>
    <x v="11"/>
  </r>
  <r>
    <n v="1850"/>
    <x v="1849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x v="11"/>
    <n v="102"/>
    <n v="51.04"/>
    <x v="4"/>
    <x v="11"/>
  </r>
  <r>
    <n v="1851"/>
    <x v="1850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x v="11"/>
    <n v="100"/>
    <n v="50.04"/>
    <x v="4"/>
    <x v="11"/>
  </r>
  <r>
    <n v="1852"/>
    <x v="1851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x v="11"/>
    <n v="117"/>
    <n v="133.93"/>
    <x v="4"/>
    <x v="11"/>
  </r>
  <r>
    <n v="1853"/>
    <x v="1852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x v="11"/>
    <n v="102"/>
    <n v="58.21"/>
    <x v="4"/>
    <x v="11"/>
  </r>
  <r>
    <n v="1854"/>
    <x v="1853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x v="11"/>
    <n v="102"/>
    <n v="88.04"/>
    <x v="4"/>
    <x v="11"/>
  </r>
  <r>
    <n v="1855"/>
    <x v="1854"/>
    <s v="11 year old Sara &amp; Motion Device want rock &amp; metal fans all over the world to unite and join the ROCK REVOLUTION!!!"/>
    <n v="8750"/>
    <n v="13480.16"/>
    <x v="1"/>
    <x v="5"/>
    <s v="CAD"/>
    <n v="1389012940"/>
    <n v="1385124940"/>
    <b v="0"/>
    <n v="191"/>
    <b v="1"/>
    <x v="11"/>
    <n v="154"/>
    <n v="70.58"/>
    <x v="4"/>
    <x v="11"/>
  </r>
  <r>
    <n v="1856"/>
    <x v="1855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x v="11"/>
    <n v="101"/>
    <n v="53.29"/>
    <x v="4"/>
    <x v="11"/>
  </r>
  <r>
    <n v="1857"/>
    <x v="1856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x v="11"/>
    <n v="100"/>
    <n v="136.36000000000001"/>
    <x v="4"/>
    <x v="11"/>
  </r>
  <r>
    <n v="1858"/>
    <x v="1857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x v="11"/>
    <n v="109"/>
    <n v="40.549999999999997"/>
    <x v="4"/>
    <x v="11"/>
  </r>
  <r>
    <n v="1859"/>
    <x v="1858"/>
    <s v="Queen Kwong is going ON TOUR to London and Paris!"/>
    <n v="3000"/>
    <n v="3955"/>
    <x v="1"/>
    <x v="0"/>
    <s v="USD"/>
    <n v="1316716129"/>
    <n v="1314124129"/>
    <b v="0"/>
    <n v="56"/>
    <b v="1"/>
    <x v="11"/>
    <n v="132"/>
    <n v="70.63"/>
    <x v="4"/>
    <x v="11"/>
  </r>
  <r>
    <n v="1860"/>
    <x v="1859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x v="11"/>
    <n v="133"/>
    <n v="52.68"/>
    <x v="4"/>
    <x v="11"/>
  </r>
  <r>
    <n v="1861"/>
    <x v="1860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x v="1861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x v="1862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x v="1863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x v="1864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x v="1865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x v="1866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x v="1867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x v="1868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x v="1869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x v="1870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x v="1871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x v="1872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x v="1873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x v="1874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x v="1875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x v="1876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x v="1877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x v="1878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x v="1879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x v="1880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x v="14"/>
    <n v="173"/>
    <n v="49.34"/>
    <x v="4"/>
    <x v="14"/>
  </r>
  <r>
    <n v="1882"/>
    <x v="1881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x v="14"/>
    <n v="101"/>
    <n v="41.73"/>
    <x v="4"/>
    <x v="14"/>
  </r>
  <r>
    <n v="1883"/>
    <x v="1882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x v="14"/>
    <n v="105"/>
    <n v="32.72"/>
    <x v="4"/>
    <x v="14"/>
  </r>
  <r>
    <n v="1884"/>
    <x v="1883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x v="14"/>
    <n v="135"/>
    <n v="51.96"/>
    <x v="4"/>
    <x v="14"/>
  </r>
  <r>
    <n v="1885"/>
    <x v="1884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x v="14"/>
    <n v="116"/>
    <n v="50.69"/>
    <x v="4"/>
    <x v="14"/>
  </r>
  <r>
    <n v="1886"/>
    <x v="1885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x v="14"/>
    <n v="102"/>
    <n v="42.24"/>
    <x v="4"/>
    <x v="14"/>
  </r>
  <r>
    <n v="1887"/>
    <x v="1886"/>
    <s v="Our dream of recording our second single in London and making it big in the UK is closer than ever! Do you want to be a part of it?"/>
    <n v="3000"/>
    <n v="3335"/>
    <x v="1"/>
    <x v="3"/>
    <s v="EUR"/>
    <n v="1449178200"/>
    <n v="1447614732"/>
    <b v="0"/>
    <n v="8"/>
    <b v="1"/>
    <x v="14"/>
    <n v="111"/>
    <n v="416.88"/>
    <x v="4"/>
    <x v="14"/>
  </r>
  <r>
    <n v="1888"/>
    <x v="1887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x v="14"/>
    <n v="166"/>
    <n v="46.65"/>
    <x v="4"/>
    <x v="14"/>
  </r>
  <r>
    <n v="1889"/>
    <x v="1888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x v="14"/>
    <n v="107"/>
    <n v="48.45"/>
    <x v="4"/>
    <x v="14"/>
  </r>
  <r>
    <n v="1890"/>
    <x v="1889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x v="14"/>
    <n v="145"/>
    <n v="70.53"/>
    <x v="4"/>
    <x v="14"/>
  </r>
  <r>
    <n v="1891"/>
    <x v="1890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x v="14"/>
    <n v="106"/>
    <n v="87.96"/>
    <x v="4"/>
    <x v="14"/>
  </r>
  <r>
    <n v="1892"/>
    <x v="1891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x v="14"/>
    <n v="137"/>
    <n v="26.27"/>
    <x v="4"/>
    <x v="14"/>
  </r>
  <r>
    <n v="1893"/>
    <x v="1892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x v="14"/>
    <n v="104"/>
    <n v="57.78"/>
    <x v="4"/>
    <x v="14"/>
  </r>
  <r>
    <n v="1894"/>
    <x v="1893"/>
    <s v="Im trying to raise $1000 for a 3 song EP in a studio!"/>
    <n v="1000"/>
    <n v="1145"/>
    <x v="1"/>
    <x v="0"/>
    <s v="USD"/>
    <n v="1329082983"/>
    <n v="1326404583"/>
    <b v="0"/>
    <n v="20"/>
    <b v="1"/>
    <x v="14"/>
    <n v="115"/>
    <n v="57.25"/>
    <x v="4"/>
    <x v="14"/>
  </r>
  <r>
    <n v="1895"/>
    <x v="1894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x v="14"/>
    <n v="102"/>
    <n v="196.34"/>
    <x v="4"/>
    <x v="14"/>
  </r>
  <r>
    <n v="1896"/>
    <x v="1895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x v="14"/>
    <n v="124"/>
    <n v="43"/>
    <x v="4"/>
    <x v="14"/>
  </r>
  <r>
    <n v="1897"/>
    <x v="1896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x v="14"/>
    <n v="102"/>
    <n v="35.549999999999997"/>
    <x v="4"/>
    <x v="14"/>
  </r>
  <r>
    <n v="1898"/>
    <x v="1897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x v="14"/>
    <n v="145"/>
    <n v="68.81"/>
    <x v="4"/>
    <x v="14"/>
  </r>
  <r>
    <n v="1899"/>
    <x v="1898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x v="14"/>
    <n v="133"/>
    <n v="28.57"/>
    <x v="4"/>
    <x v="14"/>
  </r>
  <r>
    <n v="1900"/>
    <x v="1899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x v="14"/>
    <n v="109"/>
    <n v="50.63"/>
    <x v="4"/>
    <x v="14"/>
  </r>
  <r>
    <n v="1901"/>
    <x v="1900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0"/>
    <x v="29"/>
  </r>
  <r>
    <n v="1902"/>
    <x v="1901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0"/>
    <x v="29"/>
  </r>
  <r>
    <n v="1903"/>
    <x v="1902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0"/>
    <x v="29"/>
  </r>
  <r>
    <n v="1904"/>
    <x v="1903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0"/>
    <x v="29"/>
  </r>
  <r>
    <n v="1905"/>
    <x v="1904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0"/>
    <x v="29"/>
  </r>
  <r>
    <n v="1906"/>
    <x v="1905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0"/>
    <x v="29"/>
  </r>
  <r>
    <n v="1907"/>
    <x v="1906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0"/>
    <x v="29"/>
  </r>
  <r>
    <n v="1908"/>
    <x v="1907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0"/>
    <x v="29"/>
  </r>
  <r>
    <n v="1909"/>
    <x v="1908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0"/>
    <x v="29"/>
  </r>
  <r>
    <n v="1910"/>
    <x v="1909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0"/>
    <x v="29"/>
  </r>
  <r>
    <n v="1911"/>
    <x v="1910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0"/>
    <x v="29"/>
  </r>
  <r>
    <n v="1912"/>
    <x v="1911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0"/>
    <x v="29"/>
  </r>
  <r>
    <n v="1913"/>
    <x v="1912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0"/>
    <x v="29"/>
  </r>
  <r>
    <n v="1914"/>
    <x v="1913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0"/>
    <x v="29"/>
  </r>
  <r>
    <n v="1915"/>
    <x v="1914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0"/>
    <x v="29"/>
  </r>
  <r>
    <n v="1916"/>
    <x v="1915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0"/>
    <x v="29"/>
  </r>
  <r>
    <n v="1917"/>
    <x v="1916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0"/>
    <x v="29"/>
  </r>
  <r>
    <n v="1918"/>
    <x v="1917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0"/>
    <x v="29"/>
  </r>
  <r>
    <n v="1919"/>
    <x v="1918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0"/>
    <x v="29"/>
  </r>
  <r>
    <n v="1920"/>
    <x v="1919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0"/>
    <x v="29"/>
  </r>
  <r>
    <n v="1921"/>
    <x v="1920"/>
    <s v="The Fine Spirits are making an album, but we need your help!"/>
    <n v="1500"/>
    <n v="2052"/>
    <x v="1"/>
    <x v="0"/>
    <s v="USD"/>
    <n v="1342243143"/>
    <n v="1339651143"/>
    <b v="0"/>
    <n v="38"/>
    <b v="1"/>
    <x v="14"/>
    <n v="137"/>
    <n v="54"/>
    <x v="4"/>
    <x v="14"/>
  </r>
  <r>
    <n v="1922"/>
    <x v="1921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x v="14"/>
    <n v="116"/>
    <n v="36.11"/>
    <x v="4"/>
    <x v="14"/>
  </r>
  <r>
    <n v="1923"/>
    <x v="1922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x v="14"/>
    <n v="241"/>
    <n v="23.15"/>
    <x v="4"/>
    <x v="14"/>
  </r>
  <r>
    <n v="1924"/>
    <x v="1923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x v="14"/>
    <n v="114"/>
    <n v="104"/>
    <x v="4"/>
    <x v="14"/>
  </r>
  <r>
    <n v="1925"/>
    <x v="1924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x v="14"/>
    <n v="110"/>
    <n v="31.83"/>
    <x v="4"/>
    <x v="14"/>
  </r>
  <r>
    <n v="1926"/>
    <x v="1925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x v="14"/>
    <n v="195"/>
    <n v="27.39"/>
    <x v="4"/>
    <x v="14"/>
  </r>
  <r>
    <n v="1927"/>
    <x v="1926"/>
    <s v="Hampshire is headed to GBS Detroit."/>
    <n v="600"/>
    <n v="620"/>
    <x v="1"/>
    <x v="0"/>
    <s v="USD"/>
    <n v="1331182740"/>
    <n v="1329856839"/>
    <b v="0"/>
    <n v="11"/>
    <b v="1"/>
    <x v="14"/>
    <n v="103"/>
    <n v="56.36"/>
    <x v="4"/>
    <x v="14"/>
  </r>
  <r>
    <n v="1928"/>
    <x v="1927"/>
    <s v="Help us master and release our debut album &quot;The Kaleidoscope Dawn&quot;"/>
    <n v="2550"/>
    <n v="2630"/>
    <x v="1"/>
    <x v="0"/>
    <s v="USD"/>
    <n v="1367940794"/>
    <n v="1365348794"/>
    <b v="0"/>
    <n v="34"/>
    <b v="1"/>
    <x v="14"/>
    <n v="103"/>
    <n v="77.349999999999994"/>
    <x v="4"/>
    <x v="14"/>
  </r>
  <r>
    <n v="1929"/>
    <x v="1928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x v="14"/>
    <n v="100"/>
    <n v="42.8"/>
    <x v="4"/>
    <x v="14"/>
  </r>
  <r>
    <n v="1930"/>
    <x v="1929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x v="14"/>
    <n v="127"/>
    <n v="48.85"/>
    <x v="4"/>
    <x v="14"/>
  </r>
  <r>
    <n v="1931"/>
    <x v="1930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x v="14"/>
    <n v="121"/>
    <n v="48.24"/>
    <x v="4"/>
    <x v="14"/>
  </r>
  <r>
    <n v="1932"/>
    <x v="1931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x v="14"/>
    <n v="107"/>
    <n v="70.209999999999994"/>
    <x v="4"/>
    <x v="14"/>
  </r>
  <r>
    <n v="1933"/>
    <x v="1932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x v="14"/>
    <n v="172"/>
    <n v="94.05"/>
    <x v="4"/>
    <x v="14"/>
  </r>
  <r>
    <n v="1934"/>
    <x v="1933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x v="14"/>
    <n v="124"/>
    <n v="80.27"/>
    <x v="4"/>
    <x v="14"/>
  </r>
  <r>
    <n v="1935"/>
    <x v="1934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x v="14"/>
    <n v="108"/>
    <n v="54.2"/>
    <x v="4"/>
    <x v="14"/>
  </r>
  <r>
    <n v="1936"/>
    <x v="1935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x v="14"/>
    <n v="117"/>
    <n v="60.27"/>
    <x v="4"/>
    <x v="14"/>
  </r>
  <r>
    <n v="1937"/>
    <x v="1936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x v="14"/>
    <n v="187"/>
    <n v="38.74"/>
    <x v="4"/>
    <x v="14"/>
  </r>
  <r>
    <n v="1938"/>
    <x v="1937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x v="14"/>
    <n v="116"/>
    <n v="152.54"/>
    <x v="4"/>
    <x v="14"/>
  </r>
  <r>
    <n v="1939"/>
    <x v="1938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x v="14"/>
    <n v="111"/>
    <n v="115.31"/>
    <x v="4"/>
    <x v="14"/>
  </r>
  <r>
    <n v="1940"/>
    <x v="1939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x v="14"/>
    <n v="171"/>
    <n v="35.840000000000003"/>
    <x v="4"/>
    <x v="14"/>
  </r>
  <r>
    <n v="1941"/>
    <x v="1940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x v="30"/>
    <n v="126"/>
    <n v="64.569999999999993"/>
    <x v="0"/>
    <x v="30"/>
  </r>
  <r>
    <n v="1942"/>
    <x v="1941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x v="30"/>
    <n v="138"/>
    <n v="87.44"/>
    <x v="0"/>
    <x v="30"/>
  </r>
  <r>
    <n v="1943"/>
    <x v="1942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x v="30"/>
    <n v="1705"/>
    <n v="68.819999999999993"/>
    <x v="0"/>
    <x v="30"/>
  </r>
  <r>
    <n v="1944"/>
    <x v="1943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x v="30"/>
    <n v="788"/>
    <n v="176.2"/>
    <x v="0"/>
    <x v="30"/>
  </r>
  <r>
    <n v="1945"/>
    <x v="1944"/>
    <s v="A new electronic musical instrument which allows you to play, learn and perform music using any sound you can imagine."/>
    <n v="100000"/>
    <n v="348018"/>
    <x v="1"/>
    <x v="3"/>
    <s v="EUR"/>
    <n v="1436680958"/>
    <n v="1433224958"/>
    <b v="1"/>
    <n v="680"/>
    <b v="1"/>
    <x v="30"/>
    <n v="348"/>
    <n v="511.79"/>
    <x v="0"/>
    <x v="30"/>
  </r>
  <r>
    <n v="1946"/>
    <x v="1945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x v="30"/>
    <n v="150"/>
    <n v="160.44"/>
    <x v="0"/>
    <x v="30"/>
  </r>
  <r>
    <n v="1947"/>
    <x v="1946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x v="30"/>
    <n v="101"/>
    <n v="35"/>
    <x v="0"/>
    <x v="30"/>
  </r>
  <r>
    <n v="1948"/>
    <x v="1947"/>
    <s v="10 times more powerful than Raspberry Pi 3, x86 64-bit architecture"/>
    <n v="100000"/>
    <n v="800211"/>
    <x v="1"/>
    <x v="0"/>
    <s v="USD"/>
    <n v="1465232520"/>
    <n v="1460557809"/>
    <b v="1"/>
    <n v="4245"/>
    <b v="1"/>
    <x v="30"/>
    <n v="800"/>
    <n v="188.51"/>
    <x v="0"/>
    <x v="30"/>
  </r>
  <r>
    <n v="1949"/>
    <x v="1948"/>
    <s v="#ShakeYourPower brings clean energy to places in the world without electricity through the power of music."/>
    <n v="50000"/>
    <n v="53001.3"/>
    <x v="1"/>
    <x v="1"/>
    <s v="GBP"/>
    <n v="1404986951"/>
    <n v="1402394951"/>
    <b v="1"/>
    <n v="943"/>
    <b v="1"/>
    <x v="30"/>
    <n v="106"/>
    <n v="56.2"/>
    <x v="0"/>
    <x v="30"/>
  </r>
  <r>
    <n v="1950"/>
    <x v="1949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x v="30"/>
    <n v="201"/>
    <n v="51.31"/>
    <x v="0"/>
    <x v="30"/>
  </r>
  <r>
    <n v="1951"/>
    <x v="1950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x v="30"/>
    <n v="212"/>
    <n v="127.36"/>
    <x v="0"/>
    <x v="30"/>
  </r>
  <r>
    <n v="1952"/>
    <x v="1951"/>
    <s v="Nix is a breakthrough smartphone accessory. Just scan an object and instantly view the color on your iPhone, Android, PC, or Mac."/>
    <n v="35000"/>
    <n v="69465.33"/>
    <x v="1"/>
    <x v="5"/>
    <s v="CAD"/>
    <n v="1381934015"/>
    <n v="1378737215"/>
    <b v="1"/>
    <n v="682"/>
    <b v="1"/>
    <x v="30"/>
    <n v="198"/>
    <n v="101.86"/>
    <x v="0"/>
    <x v="30"/>
  </r>
  <r>
    <n v="1953"/>
    <x v="1952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x v="30"/>
    <n v="226"/>
    <n v="230.56"/>
    <x v="0"/>
    <x v="30"/>
  </r>
  <r>
    <n v="1954"/>
    <x v="1953"/>
    <s v="The First Home Battery System You Simply Plug in to Install"/>
    <n v="50000"/>
    <n v="349474"/>
    <x v="1"/>
    <x v="0"/>
    <s v="USD"/>
    <n v="1457758800"/>
    <n v="1453730176"/>
    <b v="1"/>
    <n v="415"/>
    <b v="1"/>
    <x v="30"/>
    <n v="699"/>
    <n v="842.11"/>
    <x v="0"/>
    <x v="30"/>
  </r>
  <r>
    <n v="1955"/>
    <x v="1954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x v="30"/>
    <n v="399"/>
    <n v="577.28"/>
    <x v="0"/>
    <x v="30"/>
  </r>
  <r>
    <n v="1956"/>
    <x v="1955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x v="30"/>
    <n v="294"/>
    <n v="483.34"/>
    <x v="0"/>
    <x v="30"/>
  </r>
  <r>
    <n v="1957"/>
    <x v="1956"/>
    <s v="An open hardware platform for the best microcontroller in the world."/>
    <n v="30000"/>
    <n v="50251.41"/>
    <x v="1"/>
    <x v="0"/>
    <s v="USD"/>
    <n v="1351304513"/>
    <n v="1348712513"/>
    <b v="1"/>
    <n v="660"/>
    <b v="1"/>
    <x v="30"/>
    <n v="168"/>
    <n v="76.14"/>
    <x v="0"/>
    <x v="30"/>
  </r>
  <r>
    <n v="1958"/>
    <x v="1957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x v="30"/>
    <n v="1436"/>
    <n v="74.11"/>
    <x v="0"/>
    <x v="30"/>
  </r>
  <r>
    <n v="1959"/>
    <x v="1958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x v="30"/>
    <n v="157"/>
    <n v="36.97"/>
    <x v="0"/>
    <x v="30"/>
  </r>
  <r>
    <n v="1960"/>
    <x v="1959"/>
    <s v="Trekkayak is an ultralight, durable and inflatable boat to be carried in your backpack to cross a lake or paddle down a river."/>
    <n v="70000"/>
    <n v="82532"/>
    <x v="1"/>
    <x v="11"/>
    <s v="SEK"/>
    <n v="1419151341"/>
    <n v="1416559341"/>
    <b v="1"/>
    <n v="33"/>
    <b v="1"/>
    <x v="30"/>
    <n v="118"/>
    <n v="2500.9699999999998"/>
    <x v="0"/>
    <x v="30"/>
  </r>
  <r>
    <n v="1961"/>
    <x v="1960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x v="30"/>
    <n v="1105"/>
    <n v="67.69"/>
    <x v="0"/>
    <x v="30"/>
  </r>
  <r>
    <n v="1962"/>
    <x v="1961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x v="30"/>
    <n v="193"/>
    <n v="63.05"/>
    <x v="0"/>
    <x v="30"/>
  </r>
  <r>
    <n v="1963"/>
    <x v="1962"/>
    <s v="First mobile green energy generator that you can carry camping with you! A 3D printed, foldable wind turbine boosting 300W of power!"/>
    <n v="19000"/>
    <n v="24108"/>
    <x v="1"/>
    <x v="1"/>
    <s v="GBP"/>
    <n v="1410862734"/>
    <n v="1407838734"/>
    <b v="1"/>
    <n v="205"/>
    <b v="1"/>
    <x v="30"/>
    <n v="127"/>
    <n v="117.6"/>
    <x v="0"/>
    <x v="30"/>
  </r>
  <r>
    <n v="1964"/>
    <x v="1963"/>
    <s v="Clairy combines the power of nature and technology with the beauty of design to eliminate indoor pollution and analyze it."/>
    <n v="89200"/>
    <n v="231543.12"/>
    <x v="1"/>
    <x v="13"/>
    <s v="EUR"/>
    <n v="1461306772"/>
    <n v="1458714772"/>
    <b v="1"/>
    <n v="1281"/>
    <b v="1"/>
    <x v="30"/>
    <n v="260"/>
    <n v="180.75"/>
    <x v="0"/>
    <x v="30"/>
  </r>
  <r>
    <n v="1965"/>
    <x v="1964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x v="30"/>
    <n v="262"/>
    <n v="127.32"/>
    <x v="0"/>
    <x v="30"/>
  </r>
  <r>
    <n v="1966"/>
    <x v="1965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x v="30"/>
    <n v="207"/>
    <n v="136.63999999999999"/>
    <x v="0"/>
    <x v="30"/>
  </r>
  <r>
    <n v="1967"/>
    <x v="1966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x v="30"/>
    <n v="370"/>
    <n v="182.78"/>
    <x v="0"/>
    <x v="30"/>
  </r>
  <r>
    <n v="1968"/>
    <x v="1967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x v="30"/>
    <n v="285"/>
    <n v="279.38"/>
    <x v="0"/>
    <x v="30"/>
  </r>
  <r>
    <n v="1969"/>
    <x v="1968"/>
    <s v="An Open Source JavaScript microcontroller you can program wirelessly - perfect for IoT! No software needed so get started in seconds."/>
    <n v="20000"/>
    <n v="115816"/>
    <x v="1"/>
    <x v="1"/>
    <s v="GBP"/>
    <n v="1470423668"/>
    <n v="1467831668"/>
    <b v="1"/>
    <n v="1887"/>
    <b v="1"/>
    <x v="30"/>
    <n v="579"/>
    <n v="61.38"/>
    <x v="0"/>
    <x v="30"/>
  </r>
  <r>
    <n v="1970"/>
    <x v="1969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x v="30"/>
    <n v="1132"/>
    <n v="80.73"/>
    <x v="0"/>
    <x v="30"/>
  </r>
  <r>
    <n v="1971"/>
    <x v="1970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x v="30"/>
    <n v="263"/>
    <n v="272.36"/>
    <x v="0"/>
    <x v="30"/>
  </r>
  <r>
    <n v="1972"/>
    <x v="1971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x v="30"/>
    <n v="674"/>
    <n v="70.849999999999994"/>
    <x v="0"/>
    <x v="30"/>
  </r>
  <r>
    <n v="1973"/>
    <x v="1972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x v="30"/>
    <n v="257"/>
    <n v="247.94"/>
    <x v="0"/>
    <x v="30"/>
  </r>
  <r>
    <n v="1974"/>
    <x v="1973"/>
    <s v="RAPIRO is a cute and affordable robot kit designed to work with a Raspberry Pi. It comes with a Arduino-compatible servo controller."/>
    <n v="20000"/>
    <n v="75099.199999999997"/>
    <x v="1"/>
    <x v="1"/>
    <s v="GBP"/>
    <n v="1376899269"/>
    <n v="1371715269"/>
    <b v="1"/>
    <n v="402"/>
    <b v="1"/>
    <x v="30"/>
    <n v="375"/>
    <n v="186.81"/>
    <x v="0"/>
    <x v="30"/>
  </r>
  <r>
    <n v="1975"/>
    <x v="1974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x v="30"/>
    <n v="209"/>
    <n v="131.99"/>
    <x v="0"/>
    <x v="30"/>
  </r>
  <r>
    <n v="1976"/>
    <x v="1975"/>
    <s v="Can you help us make an ultra bright white one a reality?"/>
    <n v="4000"/>
    <n v="13864"/>
    <x v="1"/>
    <x v="1"/>
    <s v="GBP"/>
    <n v="1373751325"/>
    <n v="1371159325"/>
    <b v="1"/>
    <n v="473"/>
    <b v="1"/>
    <x v="30"/>
    <n v="347"/>
    <n v="29.31"/>
    <x v="0"/>
    <x v="30"/>
  </r>
  <r>
    <n v="1977"/>
    <x v="1976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x v="30"/>
    <n v="402"/>
    <n v="245.02"/>
    <x v="0"/>
    <x v="30"/>
  </r>
  <r>
    <n v="1978"/>
    <x v="1977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x v="30"/>
    <n v="1027"/>
    <n v="1323.25"/>
    <x v="0"/>
    <x v="30"/>
  </r>
  <r>
    <n v="1979"/>
    <x v="1978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x v="30"/>
    <n v="115"/>
    <n v="282.66000000000003"/>
    <x v="0"/>
    <x v="30"/>
  </r>
  <r>
    <n v="1980"/>
    <x v="1979"/>
    <s v="Multi-power charging that is smarter, stylish and designed for you."/>
    <n v="50000"/>
    <n v="177412.01"/>
    <x v="1"/>
    <x v="12"/>
    <s v="EUR"/>
    <n v="1459684862"/>
    <n v="1456232462"/>
    <b v="1"/>
    <n v="1945"/>
    <b v="1"/>
    <x v="30"/>
    <n v="355"/>
    <n v="91.21"/>
    <x v="0"/>
    <x v="30"/>
  </r>
  <r>
    <n v="1981"/>
    <x v="1980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x v="1981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x v="1982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x v="1983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x v="1984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x v="1985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x v="1986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x v="1987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x v="1988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89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x v="1990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x v="1991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x v="1992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x v="1993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x v="1994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x v="1995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x v="1996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x v="1997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x v="1998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x v="1999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x v="2000"/>
    <s v="Nuimo is a universal controller for the internet of things. Control your music, lights, locks and more."/>
    <n v="55000"/>
    <n v="210171"/>
    <x v="1"/>
    <x v="12"/>
    <s v="EUR"/>
    <n v="1434139200"/>
    <n v="1431406916"/>
    <b v="1"/>
    <n v="1637"/>
    <b v="1"/>
    <x v="30"/>
    <n v="382"/>
    <n v="128.38999999999999"/>
    <x v="0"/>
    <x v="30"/>
  </r>
  <r>
    <n v="2002"/>
    <x v="2001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x v="30"/>
    <n v="217"/>
    <n v="78.83"/>
    <x v="0"/>
    <x v="30"/>
  </r>
  <r>
    <n v="2003"/>
    <x v="2002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x v="30"/>
    <n v="312"/>
    <n v="91.76"/>
    <x v="0"/>
    <x v="30"/>
  </r>
  <r>
    <n v="2004"/>
    <x v="2003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x v="30"/>
    <n v="234"/>
    <n v="331.1"/>
    <x v="0"/>
    <x v="30"/>
  </r>
  <r>
    <n v="2005"/>
    <x v="2004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x v="30"/>
    <n v="124"/>
    <n v="194.26"/>
    <x v="0"/>
    <x v="30"/>
  </r>
  <r>
    <n v="2006"/>
    <x v="2005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x v="30"/>
    <n v="248"/>
    <n v="408.98"/>
    <x v="0"/>
    <x v="30"/>
  </r>
  <r>
    <n v="2007"/>
    <x v="2006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x v="30"/>
    <n v="116"/>
    <n v="84.46"/>
    <x v="0"/>
    <x v="30"/>
  </r>
  <r>
    <n v="2008"/>
    <x v="2007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x v="30"/>
    <n v="117"/>
    <n v="44.85"/>
    <x v="0"/>
    <x v="30"/>
  </r>
  <r>
    <n v="2009"/>
    <x v="2008"/>
    <s v="Licht 1: The smart pendant lamp that increases your well-being and productivity while saving 80% in running energy expenses."/>
    <n v="50000"/>
    <n v="152579"/>
    <x v="1"/>
    <x v="12"/>
    <s v="EUR"/>
    <n v="1479890743"/>
    <n v="1476776743"/>
    <b v="1"/>
    <n v="398"/>
    <b v="1"/>
    <x v="30"/>
    <n v="305"/>
    <n v="383.36"/>
    <x v="0"/>
    <x v="30"/>
  </r>
  <r>
    <n v="2010"/>
    <x v="2009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x v="30"/>
    <n v="320"/>
    <n v="55.28"/>
    <x v="0"/>
    <x v="30"/>
  </r>
  <r>
    <n v="2011"/>
    <x v="2010"/>
    <s v="FLUXO â€“ The first smart design lamp where you can move the light in any direction with app and sensor control."/>
    <n v="50000"/>
    <n v="409782"/>
    <x v="1"/>
    <x v="15"/>
    <s v="EUR"/>
    <n v="1452553200"/>
    <n v="1449650173"/>
    <b v="1"/>
    <n v="971"/>
    <b v="1"/>
    <x v="30"/>
    <n v="820"/>
    <n v="422.02"/>
    <x v="0"/>
    <x v="30"/>
  </r>
  <r>
    <n v="2012"/>
    <x v="2011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x v="30"/>
    <n v="235"/>
    <n v="64.180000000000007"/>
    <x v="0"/>
    <x v="30"/>
  </r>
  <r>
    <n v="2013"/>
    <x v="2012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x v="30"/>
    <n v="495"/>
    <n v="173.58"/>
    <x v="0"/>
    <x v="30"/>
  </r>
  <r>
    <n v="2014"/>
    <x v="2013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x v="30"/>
    <n v="7814"/>
    <n v="88.6"/>
    <x v="0"/>
    <x v="30"/>
  </r>
  <r>
    <n v="2015"/>
    <x v="2014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x v="30"/>
    <n v="113"/>
    <n v="50.22"/>
    <x v="0"/>
    <x v="30"/>
  </r>
  <r>
    <n v="2016"/>
    <x v="2015"/>
    <s v="A smart, compact power supply designed to power anything, anywhere"/>
    <n v="10000"/>
    <n v="92154.22"/>
    <x v="1"/>
    <x v="0"/>
    <s v="USD"/>
    <n v="1362863299"/>
    <n v="1360271299"/>
    <b v="1"/>
    <n v="479"/>
    <b v="1"/>
    <x v="30"/>
    <n v="922"/>
    <n v="192.39"/>
    <x v="0"/>
    <x v="30"/>
  </r>
  <r>
    <n v="2017"/>
    <x v="2016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x v="30"/>
    <n v="125"/>
    <n v="73.42"/>
    <x v="0"/>
    <x v="30"/>
  </r>
  <r>
    <n v="2018"/>
    <x v="2017"/>
    <s v="Scriba puts creative control back in your hands. Its flexible body and dynamic squeeze motion responding beautifully to your touch."/>
    <n v="65000"/>
    <n v="66458.23"/>
    <x v="1"/>
    <x v="17"/>
    <s v="EUR"/>
    <n v="1439455609"/>
    <n v="1436863609"/>
    <b v="1"/>
    <n v="450"/>
    <b v="1"/>
    <x v="30"/>
    <n v="102"/>
    <n v="147.68"/>
    <x v="0"/>
    <x v="30"/>
  </r>
  <r>
    <n v="2019"/>
    <x v="2018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x v="30"/>
    <n v="485"/>
    <n v="108.97"/>
    <x v="0"/>
    <x v="30"/>
  </r>
  <r>
    <n v="2020"/>
    <x v="2019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x v="30"/>
    <n v="192"/>
    <n v="23.65"/>
    <x v="0"/>
    <x v="30"/>
  </r>
  <r>
    <n v="2021"/>
    <x v="2020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x v="30"/>
    <n v="281"/>
    <n v="147.94999999999999"/>
    <x v="0"/>
    <x v="30"/>
  </r>
  <r>
    <n v="2022"/>
    <x v="2021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x v="30"/>
    <n v="125"/>
    <n v="385.04"/>
    <x v="0"/>
    <x v="30"/>
  </r>
  <r>
    <n v="2023"/>
    <x v="2022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x v="30"/>
    <n v="161"/>
    <n v="457.39"/>
    <x v="0"/>
    <x v="30"/>
  </r>
  <r>
    <n v="2024"/>
    <x v="2023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x v="30"/>
    <n v="585"/>
    <n v="222.99"/>
    <x v="0"/>
    <x v="30"/>
  </r>
  <r>
    <n v="2025"/>
    <x v="2024"/>
    <s v="A complete Home Security System in a single device: Flare protects you and your home all by itself. Secure, beautiful and affordable."/>
    <n v="80000"/>
    <n v="160920"/>
    <x v="1"/>
    <x v="12"/>
    <s v="EUR"/>
    <n v="1433996746"/>
    <n v="1431404746"/>
    <b v="1"/>
    <n v="729"/>
    <b v="1"/>
    <x v="30"/>
    <n v="201"/>
    <n v="220.74"/>
    <x v="0"/>
    <x v="30"/>
  </r>
  <r>
    <n v="2026"/>
    <x v="2025"/>
    <s v="MIDI Sprout enables plants to play synthesizers in real time."/>
    <n v="25000"/>
    <n v="33370.769999999997"/>
    <x v="1"/>
    <x v="0"/>
    <s v="USD"/>
    <n v="1398052740"/>
    <n v="1394127585"/>
    <b v="1"/>
    <n v="454"/>
    <b v="1"/>
    <x v="30"/>
    <n v="133"/>
    <n v="73.5"/>
    <x v="0"/>
    <x v="30"/>
  </r>
  <r>
    <n v="2027"/>
    <x v="2026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x v="30"/>
    <n v="120"/>
    <n v="223.1"/>
    <x v="0"/>
    <x v="30"/>
  </r>
  <r>
    <n v="2028"/>
    <x v="2027"/>
    <s v="Building an open source Bussard fusion reactor, aka the Polywell."/>
    <n v="3000"/>
    <n v="3785"/>
    <x v="1"/>
    <x v="0"/>
    <s v="USD"/>
    <n v="1268690100"/>
    <n v="1265493806"/>
    <b v="1"/>
    <n v="79"/>
    <b v="1"/>
    <x v="30"/>
    <n v="126"/>
    <n v="47.91"/>
    <x v="0"/>
    <x v="30"/>
  </r>
  <r>
    <n v="2029"/>
    <x v="2028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x v="30"/>
    <n v="361"/>
    <n v="96.06"/>
    <x v="0"/>
    <x v="30"/>
  </r>
  <r>
    <n v="2030"/>
    <x v="2029"/>
    <s v="A stylish, retro, and fun arcade cabinet for your Raspberry Pi, Mini-ITX, Pandaboard, or other mini PC from the makers of Pibow"/>
    <n v="32768"/>
    <n v="74134"/>
    <x v="1"/>
    <x v="1"/>
    <s v="GBP"/>
    <n v="1354233296"/>
    <n v="1351641296"/>
    <b v="1"/>
    <n v="625"/>
    <b v="1"/>
    <x v="30"/>
    <n v="226"/>
    <n v="118.61"/>
    <x v="0"/>
    <x v="30"/>
  </r>
  <r>
    <n v="2031"/>
    <x v="2030"/>
    <s v="With Linkio you can use your smartphone to control every electronic you own- for only $100!"/>
    <n v="50000"/>
    <n v="60175"/>
    <x v="1"/>
    <x v="9"/>
    <s v="EUR"/>
    <n v="1420765200"/>
    <n v="1417506853"/>
    <b v="1"/>
    <n v="508"/>
    <b v="1"/>
    <x v="30"/>
    <n v="120"/>
    <n v="118.45"/>
    <x v="0"/>
    <x v="30"/>
  </r>
  <r>
    <n v="2032"/>
    <x v="2031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x v="30"/>
    <n v="304"/>
    <n v="143.21"/>
    <x v="0"/>
    <x v="30"/>
  </r>
  <r>
    <n v="2033"/>
    <x v="2032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x v="30"/>
    <n v="179"/>
    <n v="282.72000000000003"/>
    <x v="0"/>
    <x v="30"/>
  </r>
  <r>
    <n v="2034"/>
    <x v="2033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x v="30"/>
    <n v="387"/>
    <n v="593.94000000000005"/>
    <x v="0"/>
    <x v="30"/>
  </r>
  <r>
    <n v="2035"/>
    <x v="2034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x v="30"/>
    <n v="211"/>
    <n v="262.16000000000003"/>
    <x v="0"/>
    <x v="30"/>
  </r>
  <r>
    <n v="2036"/>
    <x v="2035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x v="30"/>
    <n v="132"/>
    <n v="46.58"/>
    <x v="0"/>
    <x v="30"/>
  </r>
  <r>
    <n v="2037"/>
    <x v="2036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x v="30"/>
    <n v="300"/>
    <n v="70.040000000000006"/>
    <x v="0"/>
    <x v="30"/>
  </r>
  <r>
    <n v="2038"/>
    <x v="2037"/>
    <s v="The OWL is an open source, open hardware, reprogrammable effects pedal designed for musicians, coders, and hackers."/>
    <n v="8000"/>
    <n v="33641"/>
    <x v="1"/>
    <x v="1"/>
    <s v="GBP"/>
    <n v="1372701600"/>
    <n v="1369895421"/>
    <b v="1"/>
    <n v="204"/>
    <b v="1"/>
    <x v="30"/>
    <n v="421"/>
    <n v="164.91"/>
    <x v="0"/>
    <x v="30"/>
  </r>
  <r>
    <n v="2039"/>
    <x v="2038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x v="30"/>
    <n v="136"/>
    <n v="449.26"/>
    <x v="0"/>
    <x v="30"/>
  </r>
  <r>
    <n v="2040"/>
    <x v="2039"/>
    <s v="4.29 Billion+ Capacitor Combinations._x000a_No Coding Required."/>
    <n v="3000"/>
    <n v="7445.14"/>
    <x v="1"/>
    <x v="0"/>
    <s v="USD"/>
    <n v="1384557303"/>
    <n v="1383257703"/>
    <b v="1"/>
    <n v="271"/>
    <b v="1"/>
    <x v="30"/>
    <n v="248"/>
    <n v="27.47"/>
    <x v="0"/>
    <x v="30"/>
  </r>
  <r>
    <n v="2041"/>
    <x v="2040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x v="30"/>
    <n v="182"/>
    <n v="143.97999999999999"/>
    <x v="0"/>
    <x v="30"/>
  </r>
  <r>
    <n v="2042"/>
    <x v="2041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x v="30"/>
    <n v="124"/>
    <n v="88.24"/>
    <x v="0"/>
    <x v="30"/>
  </r>
  <r>
    <n v="2043"/>
    <x v="2042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x v="30"/>
    <n v="506"/>
    <n v="36.33"/>
    <x v="0"/>
    <x v="30"/>
  </r>
  <r>
    <n v="2044"/>
    <x v="2043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x v="30"/>
    <n v="108"/>
    <n v="90.18"/>
    <x v="0"/>
    <x v="30"/>
  </r>
  <r>
    <n v="2045"/>
    <x v="2044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x v="30"/>
    <n v="819"/>
    <n v="152.62"/>
    <x v="0"/>
    <x v="30"/>
  </r>
  <r>
    <n v="2046"/>
    <x v="2045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x v="30"/>
    <n v="121"/>
    <n v="55.81"/>
    <x v="0"/>
    <x v="30"/>
  </r>
  <r>
    <n v="2047"/>
    <x v="2046"/>
    <s v="Simple internet time-limits, usage analytics, app &amp; site blocking - across all devices in the home, controlled from your smartphone."/>
    <n v="98000"/>
    <n v="100939"/>
    <x v="1"/>
    <x v="2"/>
    <s v="AUD"/>
    <n v="1429228800"/>
    <n v="1426714870"/>
    <b v="0"/>
    <n v="443"/>
    <b v="1"/>
    <x v="30"/>
    <n v="103"/>
    <n v="227.85"/>
    <x v="0"/>
    <x v="30"/>
  </r>
  <r>
    <n v="2048"/>
    <x v="2047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x v="30"/>
    <n v="148"/>
    <n v="91.83"/>
    <x v="0"/>
    <x v="30"/>
  </r>
  <r>
    <n v="2049"/>
    <x v="2048"/>
    <s v="Keyless. Alarm secured. GPS tracking."/>
    <n v="50000"/>
    <n v="60095.35"/>
    <x v="1"/>
    <x v="1"/>
    <s v="GBP"/>
    <n v="1386025140"/>
    <n v="1382963963"/>
    <b v="0"/>
    <n v="742"/>
    <b v="1"/>
    <x v="30"/>
    <n v="120"/>
    <n v="80.989999999999995"/>
    <x v="0"/>
    <x v="30"/>
  </r>
  <r>
    <n v="2050"/>
    <x v="2049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x v="30"/>
    <n v="473"/>
    <n v="278.39"/>
    <x v="0"/>
    <x v="30"/>
  </r>
  <r>
    <n v="2051"/>
    <x v="2050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x v="30"/>
    <n v="130"/>
    <n v="43.1"/>
    <x v="0"/>
    <x v="30"/>
  </r>
  <r>
    <n v="2052"/>
    <x v="2051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x v="30"/>
    <n v="353"/>
    <n v="326.29000000000002"/>
    <x v="0"/>
    <x v="30"/>
  </r>
  <r>
    <n v="2053"/>
    <x v="2052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x v="30"/>
    <n v="101"/>
    <n v="41.74"/>
    <x v="0"/>
    <x v="30"/>
  </r>
  <r>
    <n v="2054"/>
    <x v="2053"/>
    <s v="SITU is the smart food nutrition scale anyone can use. It weighs your food in calories and nutrients in addition to grams and ounces."/>
    <n v="35000"/>
    <n v="39757"/>
    <x v="1"/>
    <x v="1"/>
    <s v="GBP"/>
    <n v="1399033810"/>
    <n v="1396441810"/>
    <b v="0"/>
    <n v="621"/>
    <b v="1"/>
    <x v="30"/>
    <n v="114"/>
    <n v="64.02"/>
    <x v="0"/>
    <x v="30"/>
  </r>
  <r>
    <n v="2055"/>
    <x v="2054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x v="30"/>
    <n v="167"/>
    <n v="99.46"/>
    <x v="0"/>
    <x v="30"/>
  </r>
  <r>
    <n v="2056"/>
    <x v="2055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x v="30"/>
    <n v="153"/>
    <n v="138.49"/>
    <x v="0"/>
    <x v="30"/>
  </r>
  <r>
    <n v="2057"/>
    <x v="2056"/>
    <s v="CableKnife is the best solution for removing insulation from cables for the purpose of maximising the scrap metal value by up to 350%"/>
    <n v="15000"/>
    <n v="30334.83"/>
    <x v="1"/>
    <x v="1"/>
    <s v="GBP"/>
    <n v="1456487532"/>
    <n v="1453895532"/>
    <b v="0"/>
    <n v="666"/>
    <b v="1"/>
    <x v="30"/>
    <n v="202"/>
    <n v="45.55"/>
    <x v="0"/>
    <x v="30"/>
  </r>
  <r>
    <n v="2058"/>
    <x v="2057"/>
    <s v="Making using the serial terminal on the Raspberry Pi as easy as Pi!"/>
    <n v="2560"/>
    <n v="4308"/>
    <x v="1"/>
    <x v="1"/>
    <s v="GBP"/>
    <n v="1425326400"/>
    <n v="1421916830"/>
    <b v="0"/>
    <n v="410"/>
    <b v="1"/>
    <x v="30"/>
    <n v="168"/>
    <n v="10.51"/>
    <x v="0"/>
    <x v="30"/>
  </r>
  <r>
    <n v="2059"/>
    <x v="2058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x v="30"/>
    <n v="143"/>
    <n v="114.77"/>
    <x v="0"/>
    <x v="30"/>
  </r>
  <r>
    <n v="2060"/>
    <x v="2059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x v="30"/>
    <n v="196"/>
    <n v="36"/>
    <x v="0"/>
    <x v="30"/>
  </r>
  <r>
    <n v="2061"/>
    <x v="2060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x v="30"/>
    <n v="108"/>
    <n v="154.16999999999999"/>
    <x v="0"/>
    <x v="30"/>
  </r>
  <r>
    <n v="2062"/>
    <x v="2061"/>
    <s v="4K HEVC Android TV Media Player with optional DIY electronics, ideal for app development, home control, software developement, learning"/>
    <n v="100000"/>
    <n v="114977"/>
    <x v="1"/>
    <x v="8"/>
    <s v="DKK"/>
    <n v="1458807098"/>
    <n v="1456218698"/>
    <b v="0"/>
    <n v="203"/>
    <b v="1"/>
    <x v="30"/>
    <n v="115"/>
    <n v="566.39"/>
    <x v="0"/>
    <x v="30"/>
  </r>
  <r>
    <n v="2063"/>
    <x v="2062"/>
    <s v="Build a professional grade Linux CNC control with Beaglebone black and our CNC cape."/>
    <n v="4000"/>
    <n v="5922"/>
    <x v="1"/>
    <x v="12"/>
    <s v="EUR"/>
    <n v="1463333701"/>
    <n v="1460482501"/>
    <b v="0"/>
    <n v="49"/>
    <b v="1"/>
    <x v="30"/>
    <n v="148"/>
    <n v="120.86"/>
    <x v="0"/>
    <x v="30"/>
  </r>
  <r>
    <n v="2064"/>
    <x v="2063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x v="30"/>
    <n v="191"/>
    <n v="86.16"/>
    <x v="0"/>
    <x v="30"/>
  </r>
  <r>
    <n v="2065"/>
    <x v="2064"/>
    <s v="Give your mobile device the ability to see &amp; capture the world in complete darkness while revealing items not visible to your naked eye"/>
    <n v="40000"/>
    <n v="79686.05"/>
    <x v="1"/>
    <x v="1"/>
    <s v="GBP"/>
    <n v="1387958429"/>
    <n v="1385366429"/>
    <b v="0"/>
    <n v="1556"/>
    <b v="1"/>
    <x v="30"/>
    <n v="199"/>
    <n v="51.21"/>
    <x v="0"/>
    <x v="30"/>
  </r>
  <r>
    <n v="2066"/>
    <x v="2065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x v="30"/>
    <n v="219"/>
    <n v="67.260000000000005"/>
    <x v="0"/>
    <x v="30"/>
  </r>
  <r>
    <n v="2067"/>
    <x v="2066"/>
    <s v="The next generation of premium quality LED lighting. Extreme power efficiency in a small package."/>
    <n v="495"/>
    <n v="628"/>
    <x v="1"/>
    <x v="1"/>
    <s v="GBP"/>
    <n v="1432499376"/>
    <n v="1429648176"/>
    <b v="0"/>
    <n v="10"/>
    <b v="1"/>
    <x v="30"/>
    <n v="127"/>
    <n v="62.8"/>
    <x v="0"/>
    <x v="30"/>
  </r>
  <r>
    <n v="2068"/>
    <x v="2067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x v="30"/>
    <n v="105"/>
    <n v="346.13"/>
    <x v="0"/>
    <x v="30"/>
  </r>
  <r>
    <n v="2069"/>
    <x v="2068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x v="30"/>
    <n v="128"/>
    <n v="244.12"/>
    <x v="0"/>
    <x v="30"/>
  </r>
  <r>
    <n v="2070"/>
    <x v="2069"/>
    <s v="The A4-SFX is a project with the goal of creating the smallest case possible while still using high-end standardized components."/>
    <n v="125000"/>
    <n v="396659"/>
    <x v="1"/>
    <x v="12"/>
    <s v="EUR"/>
    <n v="1467128723"/>
    <n v="1464536723"/>
    <b v="0"/>
    <n v="1530"/>
    <b v="1"/>
    <x v="30"/>
    <n v="317"/>
    <n v="259.25"/>
    <x v="0"/>
    <x v="30"/>
  </r>
  <r>
    <n v="2071"/>
    <x v="2070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x v="30"/>
    <n v="281"/>
    <n v="201.96"/>
    <x v="0"/>
    <x v="30"/>
  </r>
  <r>
    <n v="2072"/>
    <x v="2071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x v="30"/>
    <n v="111"/>
    <n v="226.21"/>
    <x v="0"/>
    <x v="30"/>
  </r>
  <r>
    <n v="2073"/>
    <x v="2072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x v="30"/>
    <n v="153"/>
    <n v="324.69"/>
    <x v="0"/>
    <x v="30"/>
  </r>
  <r>
    <n v="2074"/>
    <x v="2073"/>
    <s v="Creating PC gaming controllers to bring your gaming experience to a new level."/>
    <n v="600"/>
    <n v="615"/>
    <x v="1"/>
    <x v="0"/>
    <s v="USD"/>
    <n v="1462564182"/>
    <n v="1459972182"/>
    <b v="0"/>
    <n v="3"/>
    <b v="1"/>
    <x v="30"/>
    <n v="103"/>
    <n v="205"/>
    <x v="0"/>
    <x v="30"/>
  </r>
  <r>
    <n v="2075"/>
    <x v="2074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x v="30"/>
    <n v="1678"/>
    <n v="20.47"/>
    <x v="0"/>
    <x v="30"/>
  </r>
  <r>
    <n v="2076"/>
    <x v="2075"/>
    <s v="Wireless earbuds filled with sound, yet so small they are almost invisible!"/>
    <n v="179000"/>
    <n v="972594.99"/>
    <x v="1"/>
    <x v="1"/>
    <s v="GBP"/>
    <n v="1406149689"/>
    <n v="1402693689"/>
    <b v="0"/>
    <n v="8359"/>
    <b v="1"/>
    <x v="30"/>
    <n v="543"/>
    <n v="116.35"/>
    <x v="0"/>
    <x v="30"/>
  </r>
  <r>
    <n v="2077"/>
    <x v="2076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x v="30"/>
    <n v="116"/>
    <n v="307.2"/>
    <x v="0"/>
    <x v="30"/>
  </r>
  <r>
    <n v="2078"/>
    <x v="2077"/>
    <s v="With hoterway you won't wait anymore for hot water in the beginning of your shower. Save Water, Energy, Time and Money."/>
    <n v="20000"/>
    <n v="26241"/>
    <x v="1"/>
    <x v="3"/>
    <s v="EUR"/>
    <n v="1482085857"/>
    <n v="1479493857"/>
    <b v="0"/>
    <n v="48"/>
    <b v="1"/>
    <x v="30"/>
    <n v="131"/>
    <n v="546.69000000000005"/>
    <x v="0"/>
    <x v="30"/>
  </r>
  <r>
    <n v="2079"/>
    <x v="2078"/>
    <s v="A power over Ethernet (PoE) add on board (HAT) for your Raspberry Pi with power management. Reduce the clutter of cables with Pi PoE!"/>
    <n v="10000"/>
    <n v="28817"/>
    <x v="1"/>
    <x v="1"/>
    <s v="GBP"/>
    <n v="1435258800"/>
    <n v="1432659793"/>
    <b v="0"/>
    <n v="607"/>
    <b v="1"/>
    <x v="30"/>
    <n v="288"/>
    <n v="47.47"/>
    <x v="0"/>
    <x v="30"/>
  </r>
  <r>
    <n v="2080"/>
    <x v="2079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x v="30"/>
    <n v="508"/>
    <n v="101.56"/>
    <x v="0"/>
    <x v="30"/>
  </r>
  <r>
    <n v="2081"/>
    <x v="2080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x v="14"/>
    <n v="115"/>
    <n v="72.91"/>
    <x v="4"/>
    <x v="14"/>
  </r>
  <r>
    <n v="2082"/>
    <x v="2081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x v="14"/>
    <n v="111"/>
    <n v="43.71"/>
    <x v="4"/>
    <x v="14"/>
  </r>
  <r>
    <n v="2083"/>
    <x v="2082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x v="14"/>
    <n v="113"/>
    <n v="34"/>
    <x v="4"/>
    <x v="14"/>
  </r>
  <r>
    <n v="2084"/>
    <x v="2083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x v="14"/>
    <n v="108"/>
    <n v="70.650000000000006"/>
    <x v="4"/>
    <x v="14"/>
  </r>
  <r>
    <n v="2085"/>
    <x v="2084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x v="14"/>
    <n v="124"/>
    <n v="89.3"/>
    <x v="4"/>
    <x v="14"/>
  </r>
  <r>
    <n v="2086"/>
    <x v="2085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x v="14"/>
    <n v="101"/>
    <n v="115.09"/>
    <x v="4"/>
    <x v="14"/>
  </r>
  <r>
    <n v="2087"/>
    <x v="2086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x v="14"/>
    <n v="104"/>
    <n v="62.12"/>
    <x v="4"/>
    <x v="14"/>
  </r>
  <r>
    <n v="2088"/>
    <x v="2087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x v="14"/>
    <n v="116"/>
    <n v="46.2"/>
    <x v="4"/>
    <x v="14"/>
  </r>
  <r>
    <n v="2089"/>
    <x v="2088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x v="14"/>
    <n v="120"/>
    <n v="48.55"/>
    <x v="4"/>
    <x v="14"/>
  </r>
  <r>
    <n v="2090"/>
    <x v="2089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x v="14"/>
    <n v="115"/>
    <n v="57.52"/>
    <x v="4"/>
    <x v="14"/>
  </r>
  <r>
    <n v="2091"/>
    <x v="2090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x v="14"/>
    <n v="120"/>
    <n v="88.15"/>
    <x v="4"/>
    <x v="14"/>
  </r>
  <r>
    <n v="2092"/>
    <x v="2091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x v="14"/>
    <n v="101"/>
    <n v="110.49"/>
    <x v="4"/>
    <x v="14"/>
  </r>
  <r>
    <n v="2093"/>
    <x v="2092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x v="14"/>
    <n v="102"/>
    <n v="66.83"/>
    <x v="4"/>
    <x v="14"/>
  </r>
  <r>
    <n v="2094"/>
    <x v="2093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x v="14"/>
    <n v="121"/>
    <n v="58.6"/>
    <x v="4"/>
    <x v="14"/>
  </r>
  <r>
    <n v="2095"/>
    <x v="2094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x v="14"/>
    <n v="100"/>
    <n v="113.64"/>
    <x v="4"/>
    <x v="14"/>
  </r>
  <r>
    <n v="2096"/>
    <x v="2095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x v="14"/>
    <n v="102"/>
    <n v="43.57"/>
    <x v="4"/>
    <x v="14"/>
  </r>
  <r>
    <n v="2097"/>
    <x v="2096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x v="14"/>
    <n v="100"/>
    <n v="78.95"/>
    <x v="4"/>
    <x v="14"/>
  </r>
  <r>
    <n v="2098"/>
    <x v="2097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x v="14"/>
    <n v="100"/>
    <n v="188.13"/>
    <x v="4"/>
    <x v="14"/>
  </r>
  <r>
    <n v="2099"/>
    <x v="2098"/>
    <s v="Our tour van died, we need help!"/>
    <n v="3000"/>
    <n v="3971"/>
    <x v="1"/>
    <x v="0"/>
    <s v="USD"/>
    <n v="1435808400"/>
    <n v="1434650084"/>
    <b v="0"/>
    <n v="63"/>
    <b v="1"/>
    <x v="14"/>
    <n v="132"/>
    <n v="63.03"/>
    <x v="4"/>
    <x v="14"/>
  </r>
  <r>
    <n v="2100"/>
    <x v="2099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x v="14"/>
    <n v="137"/>
    <n v="30.37"/>
    <x v="4"/>
    <x v="14"/>
  </r>
  <r>
    <n v="2101"/>
    <x v="2100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x v="14"/>
    <n v="113"/>
    <n v="51.48"/>
    <x v="4"/>
    <x v="14"/>
  </r>
  <r>
    <n v="2102"/>
    <x v="2101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x v="14"/>
    <n v="136"/>
    <n v="35.79"/>
    <x v="4"/>
    <x v="14"/>
  </r>
  <r>
    <n v="2103"/>
    <x v="2102"/>
    <s v="Indie rocker, Matthew Moon, has something to share with you..."/>
    <n v="7777"/>
    <n v="11364"/>
    <x v="1"/>
    <x v="0"/>
    <s v="USD"/>
    <n v="1352488027"/>
    <n v="1349892427"/>
    <b v="0"/>
    <n v="115"/>
    <b v="1"/>
    <x v="14"/>
    <n v="146"/>
    <n v="98.82"/>
    <x v="4"/>
    <x v="14"/>
  </r>
  <r>
    <n v="2104"/>
    <x v="2103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x v="14"/>
    <n v="130"/>
    <n v="28"/>
    <x v="4"/>
    <x v="14"/>
  </r>
  <r>
    <n v="2105"/>
    <x v="2104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x v="14"/>
    <n v="254"/>
    <n v="51.31"/>
    <x v="4"/>
    <x v="14"/>
  </r>
  <r>
    <n v="2106"/>
    <x v="2105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x v="14"/>
    <n v="107"/>
    <n v="53.52"/>
    <x v="4"/>
    <x v="14"/>
  </r>
  <r>
    <n v="2107"/>
    <x v="2106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x v="14"/>
    <n v="108"/>
    <n v="37.15"/>
    <x v="4"/>
    <x v="14"/>
  </r>
  <r>
    <n v="2108"/>
    <x v="2107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x v="14"/>
    <n v="107"/>
    <n v="89.9"/>
    <x v="4"/>
    <x v="14"/>
  </r>
  <r>
    <n v="2109"/>
    <x v="2108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x v="14"/>
    <n v="107"/>
    <n v="106.53"/>
    <x v="4"/>
    <x v="14"/>
  </r>
  <r>
    <n v="2110"/>
    <x v="2109"/>
    <s v="Brent Brown's breakout new album! Requires help from the record label... You!"/>
    <n v="2000"/>
    <n v="2007"/>
    <x v="1"/>
    <x v="0"/>
    <s v="USD"/>
    <n v="1401253140"/>
    <n v="1398873969"/>
    <b v="0"/>
    <n v="38"/>
    <b v="1"/>
    <x v="14"/>
    <n v="100"/>
    <n v="52.82"/>
    <x v="4"/>
    <x v="14"/>
  </r>
  <r>
    <n v="2111"/>
    <x v="2110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x v="14"/>
    <n v="107"/>
    <n v="54.62"/>
    <x v="4"/>
    <x v="14"/>
  </r>
  <r>
    <n v="2112"/>
    <x v="2111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x v="14"/>
    <n v="100"/>
    <n v="27.27"/>
    <x v="4"/>
    <x v="14"/>
  </r>
  <r>
    <n v="2113"/>
    <x v="2112"/>
    <s v="Help us fund our second full-length album Honeycomb!"/>
    <n v="7000"/>
    <n v="7340"/>
    <x v="1"/>
    <x v="0"/>
    <s v="USD"/>
    <n v="1411505176"/>
    <n v="1408481176"/>
    <b v="0"/>
    <n v="107"/>
    <b v="1"/>
    <x v="14"/>
    <n v="105"/>
    <n v="68.599999999999994"/>
    <x v="4"/>
    <x v="14"/>
  </r>
  <r>
    <n v="2114"/>
    <x v="2113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x v="14"/>
    <n v="105"/>
    <n v="35.61"/>
    <x v="4"/>
    <x v="14"/>
  </r>
  <r>
    <n v="2115"/>
    <x v="2114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x v="14"/>
    <n v="226"/>
    <n v="94.03"/>
    <x v="4"/>
    <x v="14"/>
  </r>
  <r>
    <n v="2116"/>
    <x v="2115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x v="14"/>
    <n v="101"/>
    <n v="526.46"/>
    <x v="4"/>
    <x v="14"/>
  </r>
  <r>
    <n v="2117"/>
    <x v="2116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x v="14"/>
    <n v="148"/>
    <n v="50.66"/>
    <x v="4"/>
    <x v="14"/>
  </r>
  <r>
    <n v="2118"/>
    <x v="2117"/>
    <s v="PORCHES.  and Documentarians tour from New York to San Francisco and back."/>
    <n v="1000"/>
    <n v="1346.11"/>
    <x v="1"/>
    <x v="0"/>
    <s v="USD"/>
    <n v="1311538136"/>
    <n v="1308946136"/>
    <b v="0"/>
    <n v="17"/>
    <b v="1"/>
    <x v="14"/>
    <n v="135"/>
    <n v="79.180000000000007"/>
    <x v="4"/>
    <x v="14"/>
  </r>
  <r>
    <n v="2119"/>
    <x v="2118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x v="14"/>
    <n v="101"/>
    <n v="91.59"/>
    <x v="4"/>
    <x v="14"/>
  </r>
  <r>
    <n v="2120"/>
    <x v="2119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x v="14"/>
    <n v="101"/>
    <n v="116.96"/>
    <x v="4"/>
    <x v="14"/>
  </r>
  <r>
    <n v="2121"/>
    <x v="2120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x v="2121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x v="2122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3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x v="2124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x v="2125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x v="2126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x v="2127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x v="2128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x v="2129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x v="2130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x v="2131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x v="2132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x v="2133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x v="2134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x v="2135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x v="2136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x v="2137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x v="2138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x v="2139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x v="2140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x v="2141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x v="2142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x v="2143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x v="2144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x v="2145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x v="2146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x v="2147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8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x v="2149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x v="2150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x v="2151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x v="2152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x v="2153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x v="2154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x v="2155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x v="2156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x v="2157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x v="2158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x v="2159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x v="2160"/>
    <s v="We're trying to fund hard copies of our debut album!"/>
    <n v="400"/>
    <n v="463"/>
    <x v="1"/>
    <x v="0"/>
    <s v="USD"/>
    <n v="1443040059"/>
    <n v="1440448059"/>
    <b v="0"/>
    <n v="13"/>
    <b v="1"/>
    <x v="11"/>
    <n v="116"/>
    <n v="35.619999999999997"/>
    <x v="4"/>
    <x v="11"/>
  </r>
  <r>
    <n v="2162"/>
    <x v="2161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x v="11"/>
    <n v="112"/>
    <n v="87.1"/>
    <x v="4"/>
    <x v="11"/>
  </r>
  <r>
    <n v="2163"/>
    <x v="2162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x v="11"/>
    <n v="132"/>
    <n v="75.11"/>
    <x v="4"/>
    <x v="11"/>
  </r>
  <r>
    <n v="2164"/>
    <x v="2163"/>
    <s v="South Florida roots country/rock outfit's long awaited debut record"/>
    <n v="5500"/>
    <n v="5645"/>
    <x v="1"/>
    <x v="0"/>
    <s v="USD"/>
    <n v="1466827140"/>
    <n v="1464196414"/>
    <b v="0"/>
    <n v="83"/>
    <b v="1"/>
    <x v="11"/>
    <n v="103"/>
    <n v="68.010000000000005"/>
    <x v="4"/>
    <x v="11"/>
  </r>
  <r>
    <n v="2165"/>
    <x v="2164"/>
    <s v="Vous aimez le rock fort ? Aidez les Beat Cheese Ã  produire leur premier album ! Do you like cheese? Help us produce our first album!"/>
    <n v="2500"/>
    <n v="3466"/>
    <x v="1"/>
    <x v="6"/>
    <s v="EUR"/>
    <n v="1460127635"/>
    <n v="1457539235"/>
    <b v="0"/>
    <n v="117"/>
    <b v="1"/>
    <x v="11"/>
    <n v="139"/>
    <n v="29.62"/>
    <x v="4"/>
    <x v="11"/>
  </r>
  <r>
    <n v="2166"/>
    <x v="2165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x v="11"/>
    <n v="147"/>
    <n v="91.63"/>
    <x v="4"/>
    <x v="11"/>
  </r>
  <r>
    <n v="2167"/>
    <x v="2166"/>
    <s v="We need YOUR HELP to take one more step to this make release sound amazing!"/>
    <n v="150"/>
    <n v="180"/>
    <x v="1"/>
    <x v="0"/>
    <s v="USD"/>
    <n v="1347672937"/>
    <n v="1346463337"/>
    <b v="0"/>
    <n v="8"/>
    <b v="1"/>
    <x v="11"/>
    <n v="120"/>
    <n v="22.5"/>
    <x v="4"/>
    <x v="11"/>
  </r>
  <r>
    <n v="2168"/>
    <x v="2167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x v="11"/>
    <n v="122"/>
    <n v="64.37"/>
    <x v="4"/>
    <x v="11"/>
  </r>
  <r>
    <n v="2169"/>
    <x v="2168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x v="11"/>
    <n v="100"/>
    <n v="21.86"/>
    <x v="4"/>
    <x v="11"/>
  </r>
  <r>
    <n v="2170"/>
    <x v="2169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x v="11"/>
    <n v="181"/>
    <n v="33.32"/>
    <x v="4"/>
    <x v="11"/>
  </r>
  <r>
    <n v="2171"/>
    <x v="2170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x v="11"/>
    <n v="106"/>
    <n v="90.28"/>
    <x v="4"/>
    <x v="11"/>
  </r>
  <r>
    <n v="2172"/>
    <x v="2171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x v="11"/>
    <n v="100"/>
    <n v="76.92"/>
    <x v="4"/>
    <x v="11"/>
  </r>
  <r>
    <n v="2173"/>
    <x v="2172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x v="11"/>
    <n v="127"/>
    <n v="59.23"/>
    <x v="4"/>
    <x v="11"/>
  </r>
  <r>
    <n v="2174"/>
    <x v="2173"/>
    <s v="Chivo and his band of miscreants present their debut album _x000a_'Blind Energy' ...we think you are going to like it."/>
    <n v="4000"/>
    <n v="4119"/>
    <x v="1"/>
    <x v="1"/>
    <s v="GBP"/>
    <n v="1462453307"/>
    <n v="1459861307"/>
    <b v="0"/>
    <n v="63"/>
    <b v="1"/>
    <x v="11"/>
    <n v="103"/>
    <n v="65.38"/>
    <x v="4"/>
    <x v="11"/>
  </r>
  <r>
    <n v="2175"/>
    <x v="2174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x v="11"/>
    <n v="250"/>
    <n v="67.31"/>
    <x v="4"/>
    <x v="11"/>
  </r>
  <r>
    <n v="2176"/>
    <x v="2175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x v="11"/>
    <n v="126"/>
    <n v="88.75"/>
    <x v="4"/>
    <x v="11"/>
  </r>
  <r>
    <n v="2177"/>
    <x v="2176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x v="11"/>
    <n v="100"/>
    <n v="65.87"/>
    <x v="4"/>
    <x v="11"/>
  </r>
  <r>
    <n v="2178"/>
    <x v="2177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x v="11"/>
    <n v="139"/>
    <n v="40.35"/>
    <x v="4"/>
    <x v="11"/>
  </r>
  <r>
    <n v="2179"/>
    <x v="2178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x v="11"/>
    <n v="161"/>
    <n v="76.86"/>
    <x v="4"/>
    <x v="11"/>
  </r>
  <r>
    <n v="2180"/>
    <x v="2179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x v="11"/>
    <n v="107"/>
    <n v="68.709999999999994"/>
    <x v="4"/>
    <x v="11"/>
  </r>
  <r>
    <n v="2181"/>
    <x v="2180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x v="32"/>
    <n v="153"/>
    <n v="57.77"/>
    <x v="6"/>
    <x v="32"/>
  </r>
  <r>
    <n v="2182"/>
    <x v="2181"/>
    <s v="An incredibly comprehensive tabletop rpg book for the post apocalypse, inspired by Dungeon World."/>
    <n v="3000"/>
    <n v="15725"/>
    <x v="1"/>
    <x v="5"/>
    <s v="CAD"/>
    <n v="1412285825"/>
    <n v="1409261825"/>
    <b v="0"/>
    <n v="356"/>
    <b v="1"/>
    <x v="32"/>
    <n v="524"/>
    <n v="44.17"/>
    <x v="6"/>
    <x v="32"/>
  </r>
  <r>
    <n v="2183"/>
    <x v="2182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x v="32"/>
    <n v="489"/>
    <n v="31.57"/>
    <x v="6"/>
    <x v="32"/>
  </r>
  <r>
    <n v="2184"/>
    <x v="2183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x v="32"/>
    <n v="285"/>
    <n v="107.05"/>
    <x v="6"/>
    <x v="32"/>
  </r>
  <r>
    <n v="2185"/>
    <x v="2184"/>
    <s v="Empire of the Dead-Requiem is a miniatures expansion to our 28mm tabletop game set in a Dark and Gothic, Steampunk Victorian Empire."/>
    <n v="5000"/>
    <n v="92848.5"/>
    <x v="1"/>
    <x v="1"/>
    <s v="GBP"/>
    <n v="1364286239"/>
    <n v="1360830239"/>
    <b v="0"/>
    <n v="623"/>
    <b v="1"/>
    <x v="32"/>
    <n v="1857"/>
    <n v="149.03"/>
    <x v="6"/>
    <x v="32"/>
  </r>
  <r>
    <n v="2186"/>
    <x v="2185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x v="32"/>
    <n v="110"/>
    <n v="55.96"/>
    <x v="6"/>
    <x v="32"/>
  </r>
  <r>
    <n v="2187"/>
    <x v="2186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x v="32"/>
    <n v="1015"/>
    <n v="56.97"/>
    <x v="6"/>
    <x v="32"/>
  </r>
  <r>
    <n v="2188"/>
    <x v="2187"/>
    <s v="Beautifully unique, precision cut, metal gaming dice derived from a passion in tabletop gaming and engineering design."/>
    <n v="5494"/>
    <n v="22645"/>
    <x v="1"/>
    <x v="2"/>
    <s v="AUD"/>
    <n v="1477414800"/>
    <n v="1474380241"/>
    <b v="0"/>
    <n v="514"/>
    <b v="1"/>
    <x v="32"/>
    <n v="412"/>
    <n v="44.06"/>
    <x v="6"/>
    <x v="32"/>
  </r>
  <r>
    <n v="2189"/>
    <x v="2188"/>
    <s v="Help me fund the Argonauts! Sculpted by Dave Kidd, based on concept art from Roberto Cirillo, created by Fet Milner and myself!"/>
    <n v="1200"/>
    <n v="6039"/>
    <x v="1"/>
    <x v="1"/>
    <s v="GBP"/>
    <n v="1461276000"/>
    <n v="1460055300"/>
    <b v="0"/>
    <n v="88"/>
    <b v="1"/>
    <x v="32"/>
    <n v="503"/>
    <n v="68.63"/>
    <x v="6"/>
    <x v="32"/>
  </r>
  <r>
    <n v="2190"/>
    <x v="2189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x v="32"/>
    <n v="185"/>
    <n v="65.319999999999993"/>
    <x v="6"/>
    <x v="32"/>
  </r>
  <r>
    <n v="2191"/>
    <x v="2190"/>
    <s v="This campaign features the Government Special Forces on Outland. 28mm scale white metal miniatures for Sci-Fi games in any setting."/>
    <n v="750"/>
    <n v="898"/>
    <x v="1"/>
    <x v="1"/>
    <s v="GBP"/>
    <n v="1487102427"/>
    <n v="1486065627"/>
    <b v="0"/>
    <n v="25"/>
    <b v="1"/>
    <x v="32"/>
    <n v="120"/>
    <n v="35.92"/>
    <x v="6"/>
    <x v="32"/>
  </r>
  <r>
    <n v="2192"/>
    <x v="2191"/>
    <s v="Legends Untold; A cooperative adventure game for 1-4 players.  5 minutes setup, 1 hour play time. Supported by an immersive campaign."/>
    <n v="12000"/>
    <n v="129748.82"/>
    <x v="1"/>
    <x v="1"/>
    <s v="GBP"/>
    <n v="1481842800"/>
    <n v="1479414344"/>
    <b v="0"/>
    <n v="3238"/>
    <b v="1"/>
    <x v="32"/>
    <n v="1081"/>
    <n v="40.07"/>
    <x v="6"/>
    <x v="32"/>
  </r>
  <r>
    <n v="2193"/>
    <x v="2192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x v="32"/>
    <n v="452"/>
    <n v="75.650000000000006"/>
    <x v="6"/>
    <x v="32"/>
  </r>
  <r>
    <n v="2194"/>
    <x v="2193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x v="32"/>
    <n v="537"/>
    <n v="61.2"/>
    <x v="6"/>
    <x v="32"/>
  </r>
  <r>
    <n v="2195"/>
    <x v="2194"/>
    <s v="A gritty, noir tabletop RPG with a fast-paced combo-based battle system."/>
    <n v="4600"/>
    <n v="5535"/>
    <x v="1"/>
    <x v="0"/>
    <s v="USD"/>
    <n v="1439317900"/>
    <n v="1436725900"/>
    <b v="0"/>
    <n v="115"/>
    <b v="1"/>
    <x v="32"/>
    <n v="120"/>
    <n v="48.13"/>
    <x v="6"/>
    <x v="32"/>
  </r>
  <r>
    <n v="2196"/>
    <x v="2195"/>
    <s v="Race your friends in style with this classic Grand Prix game."/>
    <n v="14000"/>
    <n v="15937"/>
    <x v="1"/>
    <x v="0"/>
    <s v="USD"/>
    <n v="1480662000"/>
    <n v="1478000502"/>
    <b v="0"/>
    <n v="234"/>
    <b v="1"/>
    <x v="32"/>
    <n v="114"/>
    <n v="68.11"/>
    <x v="6"/>
    <x v="32"/>
  </r>
  <r>
    <n v="2197"/>
    <x v="2196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x v="32"/>
    <n v="951"/>
    <n v="65.89"/>
    <x v="6"/>
    <x v="32"/>
  </r>
  <r>
    <n v="2198"/>
    <x v="2197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x v="32"/>
    <n v="133"/>
    <n v="81.650000000000006"/>
    <x v="6"/>
    <x v="32"/>
  </r>
  <r>
    <n v="2199"/>
    <x v="2198"/>
    <s v="A new strategic board game designed to flip out your opponent."/>
    <n v="9000"/>
    <n v="13228"/>
    <x v="1"/>
    <x v="17"/>
    <s v="EUR"/>
    <n v="1444903198"/>
    <n v="1442311198"/>
    <b v="1"/>
    <n v="251"/>
    <b v="1"/>
    <x v="32"/>
    <n v="147"/>
    <n v="52.7"/>
    <x v="6"/>
    <x v="32"/>
  </r>
  <r>
    <n v="2200"/>
    <x v="2199"/>
    <s v="Adding 4 new sets of inspiration tools, detailing creatures and items, to the current 7 that detail locations, npcs, and plots for RPGs"/>
    <n v="2000"/>
    <n v="10843"/>
    <x v="1"/>
    <x v="1"/>
    <s v="GBP"/>
    <n v="1436151600"/>
    <n v="1433775668"/>
    <b v="0"/>
    <n v="263"/>
    <b v="1"/>
    <x v="32"/>
    <n v="542"/>
    <n v="41.23"/>
    <x v="6"/>
    <x v="32"/>
  </r>
  <r>
    <n v="2201"/>
    <x v="2200"/>
    <s v="Oh Hello! I make 8bit / Pop Punk under the name of Superpowerless and with your help, I'm looking to fund a new music video! :)"/>
    <n v="110"/>
    <n v="420.99"/>
    <x v="1"/>
    <x v="1"/>
    <s v="GBP"/>
    <n v="1358367565"/>
    <n v="1357157965"/>
    <b v="0"/>
    <n v="28"/>
    <b v="1"/>
    <x v="15"/>
    <n v="383"/>
    <n v="15.04"/>
    <x v="4"/>
    <x v="15"/>
  </r>
  <r>
    <n v="2202"/>
    <x v="2201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x v="15"/>
    <n v="704"/>
    <n v="39.07"/>
    <x v="4"/>
    <x v="15"/>
  </r>
  <r>
    <n v="2203"/>
    <x v="2202"/>
    <s v="The Invisible City is a project built &amp; powered by my fans. A full video and audio experience that I hope to merge into a live show."/>
    <n v="2000"/>
    <n v="2191"/>
    <x v="1"/>
    <x v="5"/>
    <s v="CAD"/>
    <n v="1443127082"/>
    <n v="1440535082"/>
    <b v="0"/>
    <n v="50"/>
    <b v="1"/>
    <x v="15"/>
    <n v="110"/>
    <n v="43.82"/>
    <x v="4"/>
    <x v="15"/>
  </r>
  <r>
    <n v="2204"/>
    <x v="2203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x v="15"/>
    <n v="133"/>
    <n v="27.3"/>
    <x v="4"/>
    <x v="15"/>
  </r>
  <r>
    <n v="2205"/>
    <x v="2204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x v="15"/>
    <n v="152"/>
    <n v="42.22"/>
    <x v="4"/>
    <x v="15"/>
  </r>
  <r>
    <n v="2206"/>
    <x v="2205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x v="15"/>
    <n v="103"/>
    <n v="33.24"/>
    <x v="4"/>
    <x v="15"/>
  </r>
  <r>
    <n v="2207"/>
    <x v="2206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x v="15"/>
    <n v="100"/>
    <n v="285.70999999999998"/>
    <x v="4"/>
    <x v="15"/>
  </r>
  <r>
    <n v="2208"/>
    <x v="2207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x v="15"/>
    <n v="102"/>
    <n v="42.33"/>
    <x v="4"/>
    <x v="15"/>
  </r>
  <r>
    <n v="2209"/>
    <x v="2208"/>
    <s v="Support us and pledge for rewards on our new bigger Tour of the US, Canada and Colombia!"/>
    <n v="500"/>
    <n v="754"/>
    <x v="1"/>
    <x v="1"/>
    <s v="GBP"/>
    <n v="1397516400"/>
    <n v="1396524644"/>
    <b v="0"/>
    <n v="15"/>
    <b v="1"/>
    <x v="15"/>
    <n v="151"/>
    <n v="50.27"/>
    <x v="4"/>
    <x v="15"/>
  </r>
  <r>
    <n v="2210"/>
    <x v="2209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x v="15"/>
    <n v="111"/>
    <n v="61.9"/>
    <x v="4"/>
    <x v="15"/>
  </r>
  <r>
    <n v="2211"/>
    <x v="2210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x v="15"/>
    <n v="196"/>
    <n v="40.75"/>
    <x v="4"/>
    <x v="15"/>
  </r>
  <r>
    <n v="2212"/>
    <x v="2211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x v="15"/>
    <n v="114"/>
    <n v="55.8"/>
    <x v="4"/>
    <x v="15"/>
  </r>
  <r>
    <n v="2213"/>
    <x v="2212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x v="15"/>
    <n v="200"/>
    <n v="10"/>
    <x v="4"/>
    <x v="15"/>
  </r>
  <r>
    <n v="2214"/>
    <x v="2213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x v="15"/>
    <n v="293"/>
    <n v="73.13"/>
    <x v="4"/>
    <x v="15"/>
  </r>
  <r>
    <n v="2215"/>
    <x v="2214"/>
    <s v="Ambient Electro Grind-fest!"/>
    <n v="550"/>
    <n v="860"/>
    <x v="1"/>
    <x v="0"/>
    <s v="USD"/>
    <n v="1331621940"/>
    <n v="1329671572"/>
    <b v="0"/>
    <n v="33"/>
    <b v="1"/>
    <x v="15"/>
    <n v="156"/>
    <n v="26.06"/>
    <x v="4"/>
    <x v="15"/>
  </r>
  <r>
    <n v="2216"/>
    <x v="2215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x v="15"/>
    <n v="106"/>
    <n v="22.64"/>
    <x v="4"/>
    <x v="15"/>
  </r>
  <r>
    <n v="2217"/>
    <x v="2216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x v="15"/>
    <n v="101"/>
    <n v="47.22"/>
    <x v="4"/>
    <x v="15"/>
  </r>
  <r>
    <n v="2218"/>
    <x v="2217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x v="15"/>
    <n v="123"/>
    <n v="32.32"/>
    <x v="4"/>
    <x v="15"/>
  </r>
  <r>
    <n v="2219"/>
    <x v="2218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x v="15"/>
    <n v="102"/>
    <n v="53.42"/>
    <x v="4"/>
    <x v="15"/>
  </r>
  <r>
    <n v="2220"/>
    <x v="2219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x v="15"/>
    <n v="101"/>
    <n v="51.3"/>
    <x v="4"/>
    <x v="15"/>
  </r>
  <r>
    <n v="2221"/>
    <x v="2220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x v="32"/>
    <n v="108"/>
    <n v="37.200000000000003"/>
    <x v="6"/>
    <x v="32"/>
  </r>
  <r>
    <n v="2222"/>
    <x v="2221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x v="32"/>
    <n v="163"/>
    <n v="27.1"/>
    <x v="6"/>
    <x v="32"/>
  </r>
  <r>
    <n v="2223"/>
    <x v="2222"/>
    <s v="Cardboard scenery for Sci-Fi 28-32mm miniature games. Easy to assemble, disassemble and transport. Supplied unpainted. By MCSTUDIO."/>
    <n v="19500"/>
    <n v="20631"/>
    <x v="1"/>
    <x v="5"/>
    <s v="CAD"/>
    <n v="1435418568"/>
    <n v="1432826568"/>
    <b v="0"/>
    <n v="100"/>
    <b v="1"/>
    <x v="32"/>
    <n v="106"/>
    <n v="206.31"/>
    <x v="6"/>
    <x v="32"/>
  </r>
  <r>
    <n v="2224"/>
    <x v="2223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x v="32"/>
    <n v="243"/>
    <n v="82.15"/>
    <x v="6"/>
    <x v="32"/>
  </r>
  <r>
    <n v="2225"/>
    <x v="2224"/>
    <s v="Fantasy Dungeon terrain for 28mm tabletop games. This is pre-punched card that is easy to assemble with no painting required."/>
    <n v="21000"/>
    <n v="198415.01"/>
    <x v="1"/>
    <x v="1"/>
    <s v="GBP"/>
    <n v="1411326015"/>
    <n v="1408734015"/>
    <b v="0"/>
    <n v="1204"/>
    <b v="1"/>
    <x v="32"/>
    <n v="945"/>
    <n v="164.8"/>
    <x v="6"/>
    <x v="32"/>
  </r>
  <r>
    <n v="2226"/>
    <x v="2225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x v="32"/>
    <n v="108"/>
    <n v="60.82"/>
    <x v="6"/>
    <x v="32"/>
  </r>
  <r>
    <n v="2227"/>
    <x v="2226"/>
    <s v="Mechabrick is a set of precision plastic kits to convert your Minifigs into robots then battle with them in an exciting board game."/>
    <n v="13000"/>
    <n v="20459"/>
    <x v="1"/>
    <x v="1"/>
    <s v="GBP"/>
    <n v="1384374155"/>
    <n v="1381778555"/>
    <b v="0"/>
    <n v="301"/>
    <b v="1"/>
    <x v="32"/>
    <n v="157"/>
    <n v="67.97"/>
    <x v="6"/>
    <x v="32"/>
  </r>
  <r>
    <n v="2228"/>
    <x v="2227"/>
    <s v="Modular system for storage and transport of ships &amp; game essentials + acrylic maneuver templates and tokens for 3 popular space games."/>
    <n v="1000"/>
    <n v="11744.9"/>
    <x v="1"/>
    <x v="12"/>
    <s v="EUR"/>
    <n v="1439707236"/>
    <n v="1437115236"/>
    <b v="0"/>
    <n v="144"/>
    <b v="1"/>
    <x v="32"/>
    <n v="1174"/>
    <n v="81.56"/>
    <x v="6"/>
    <x v="32"/>
  </r>
  <r>
    <n v="2229"/>
    <x v="2228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x v="32"/>
    <n v="171"/>
    <n v="25.43"/>
    <x v="6"/>
    <x v="32"/>
  </r>
  <r>
    <n v="2230"/>
    <x v="2229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x v="32"/>
    <n v="126"/>
    <n v="21.5"/>
    <x v="6"/>
    <x v="32"/>
  </r>
  <r>
    <n v="2231"/>
    <x v="2230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x v="32"/>
    <n v="1212"/>
    <n v="27.23"/>
    <x v="6"/>
    <x v="32"/>
  </r>
  <r>
    <n v="2232"/>
    <x v="2231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x v="32"/>
    <n v="496"/>
    <n v="25.09"/>
    <x v="6"/>
    <x v="32"/>
  </r>
  <r>
    <n v="2233"/>
    <x v="2232"/>
    <s v="Cadaver is a lighthearted game of friendly necromancy! Players compete to resurrect as many bodies as possible!"/>
    <n v="2500"/>
    <n v="8301"/>
    <x v="1"/>
    <x v="1"/>
    <s v="GBP"/>
    <n v="1450051200"/>
    <n v="1448269539"/>
    <b v="0"/>
    <n v="391"/>
    <b v="1"/>
    <x v="32"/>
    <n v="332"/>
    <n v="21.23"/>
    <x v="6"/>
    <x v="32"/>
  </r>
  <r>
    <n v="2234"/>
    <x v="2233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x v="32"/>
    <n v="1165"/>
    <n v="41.61"/>
    <x v="6"/>
    <x v="32"/>
  </r>
  <r>
    <n v="2235"/>
    <x v="2234"/>
    <s v="An amazing set of sceneries to create unique atmospheres for your tabletop gaming."/>
    <n v="13000"/>
    <n v="19931"/>
    <x v="1"/>
    <x v="5"/>
    <s v="CAD"/>
    <n v="1427585511"/>
    <n v="1424997111"/>
    <b v="0"/>
    <n v="147"/>
    <b v="1"/>
    <x v="32"/>
    <n v="153"/>
    <n v="135.59"/>
    <x v="6"/>
    <x v="32"/>
  </r>
  <r>
    <n v="2236"/>
    <x v="2235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x v="32"/>
    <n v="537"/>
    <n v="22.12"/>
    <x v="6"/>
    <x v="32"/>
  </r>
  <r>
    <n v="2237"/>
    <x v="2236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x v="32"/>
    <n v="353"/>
    <n v="64.63"/>
    <x v="6"/>
    <x v="32"/>
  </r>
  <r>
    <n v="2238"/>
    <x v="2237"/>
    <s v="28mm Fantasy Miniature Range in leadfree white metal: Orcs, wolves and more."/>
    <n v="4000"/>
    <n v="5496"/>
    <x v="1"/>
    <x v="12"/>
    <s v="EUR"/>
    <n v="1489157716"/>
    <n v="1486565716"/>
    <b v="0"/>
    <n v="79"/>
    <b v="1"/>
    <x v="32"/>
    <n v="137"/>
    <n v="69.569999999999993"/>
    <x v="6"/>
    <x v="32"/>
  </r>
  <r>
    <n v="2239"/>
    <x v="2238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x v="32"/>
    <n v="128"/>
    <n v="75.13"/>
    <x v="6"/>
    <x v="32"/>
  </r>
  <r>
    <n v="2240"/>
    <x v="2239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x v="32"/>
    <n v="271"/>
    <n v="140.97999999999999"/>
    <x v="6"/>
    <x v="32"/>
  </r>
  <r>
    <n v="2241"/>
    <x v="2240"/>
    <s v="You are Ex- Military criminals sent on suicide missions on the edge of space. Science Fiction Tabletop RPG using Savage Worlds"/>
    <n v="1000"/>
    <n v="8064"/>
    <x v="1"/>
    <x v="1"/>
    <s v="GBP"/>
    <n v="1488484300"/>
    <n v="1485892300"/>
    <b v="0"/>
    <n v="163"/>
    <b v="1"/>
    <x v="32"/>
    <n v="806"/>
    <n v="49.47"/>
    <x v="6"/>
    <x v="32"/>
  </r>
  <r>
    <n v="2242"/>
    <x v="2241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x v="32"/>
    <n v="1360"/>
    <n v="53.87"/>
    <x v="6"/>
    <x v="32"/>
  </r>
  <r>
    <n v="2244"/>
    <x v="2242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x v="32"/>
    <n v="377"/>
    <n v="65"/>
    <x v="6"/>
    <x v="32"/>
  </r>
  <r>
    <n v="2245"/>
    <x v="2243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x v="32"/>
    <n v="2647"/>
    <n v="53.48"/>
    <x v="6"/>
    <x v="32"/>
  </r>
  <r>
    <n v="2246"/>
    <x v="2244"/>
    <s v="The BESPOKE GEEK is a brand new clothing company from Bletchley, England producing handmade and individual hoodies for geeks."/>
    <n v="2500"/>
    <n v="2503"/>
    <x v="1"/>
    <x v="1"/>
    <s v="GBP"/>
    <n v="1441393210"/>
    <n v="1438801210"/>
    <b v="0"/>
    <n v="57"/>
    <b v="1"/>
    <x v="32"/>
    <n v="100"/>
    <n v="43.91"/>
    <x v="6"/>
    <x v="32"/>
  </r>
  <r>
    <n v="2247"/>
    <x v="2245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x v="32"/>
    <n v="104"/>
    <n v="50.85"/>
    <x v="6"/>
    <x v="32"/>
  </r>
  <r>
    <n v="2248"/>
    <x v="2246"/>
    <s v="Select your Wizard, determine your rivals, and then duel to the death to demonstrate your superiority wielding the Roots of Magic!"/>
    <n v="7000"/>
    <n v="7505"/>
    <x v="1"/>
    <x v="1"/>
    <s v="GBP"/>
    <n v="1481749278"/>
    <n v="1479157278"/>
    <b v="0"/>
    <n v="128"/>
    <b v="1"/>
    <x v="32"/>
    <n v="107"/>
    <n v="58.63"/>
    <x v="6"/>
    <x v="32"/>
  </r>
  <r>
    <n v="2249"/>
    <x v="2247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x v="32"/>
    <n v="169"/>
    <n v="32.82"/>
    <x v="6"/>
    <x v="32"/>
  </r>
  <r>
    <n v="2250"/>
    <x v="2248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x v="32"/>
    <n v="975"/>
    <n v="426.93"/>
    <x v="6"/>
    <x v="32"/>
  </r>
  <r>
    <n v="2251"/>
    <x v="2249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x v="32"/>
    <n v="134"/>
    <n v="23.81"/>
    <x v="6"/>
    <x v="32"/>
  </r>
  <r>
    <n v="2252"/>
    <x v="2250"/>
    <s v="A new faction for the 30 mm scale wargame, featuring skirmishes between gangs in a pimp and lethal post-apocalyptic world."/>
    <n v="9000"/>
    <n v="24505"/>
    <x v="1"/>
    <x v="3"/>
    <s v="EUR"/>
    <n v="1470469938"/>
    <n v="1469173938"/>
    <b v="0"/>
    <n v="249"/>
    <b v="1"/>
    <x v="32"/>
    <n v="272"/>
    <n v="98.41"/>
    <x v="6"/>
    <x v="32"/>
  </r>
  <r>
    <n v="2253"/>
    <x v="2251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x v="32"/>
    <n v="113"/>
    <n v="107.32"/>
    <x v="6"/>
    <x v="32"/>
  </r>
  <r>
    <n v="2254"/>
    <x v="2252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x v="32"/>
    <n v="460"/>
    <n v="11.67"/>
    <x v="6"/>
    <x v="32"/>
  </r>
  <r>
    <n v="2255"/>
    <x v="2253"/>
    <s v="This is the second set of 5 expansions for our route-building game, Jet Set!"/>
    <n v="3950"/>
    <n v="11323"/>
    <x v="1"/>
    <x v="0"/>
    <s v="USD"/>
    <n v="1462661451"/>
    <n v="1460069451"/>
    <b v="0"/>
    <n v="271"/>
    <b v="1"/>
    <x v="32"/>
    <n v="287"/>
    <n v="41.78"/>
    <x v="6"/>
    <x v="32"/>
  </r>
  <r>
    <n v="2256"/>
    <x v="2254"/>
    <s v="Build your crypto-currency empire and sabotage your opponents. A deck building, card game. 2-4 players. 15 minutes."/>
    <n v="480"/>
    <n v="1069"/>
    <x v="1"/>
    <x v="1"/>
    <s v="GBP"/>
    <n v="1479811846"/>
    <n v="1478602246"/>
    <b v="0"/>
    <n v="50"/>
    <b v="1"/>
    <x v="32"/>
    <n v="223"/>
    <n v="21.38"/>
    <x v="6"/>
    <x v="32"/>
  </r>
  <r>
    <n v="2257"/>
    <x v="2255"/>
    <s v="Our Wargame Hab Block is a very versatile &amp; modular product, an ideal piece of terrain for most 28mm Sc-fi gaming system you would play"/>
    <n v="2500"/>
    <n v="15903.5"/>
    <x v="1"/>
    <x v="1"/>
    <s v="GBP"/>
    <n v="1466377200"/>
    <n v="1463351329"/>
    <b v="0"/>
    <n v="169"/>
    <b v="1"/>
    <x v="32"/>
    <n v="636"/>
    <n v="94.1"/>
    <x v="6"/>
    <x v="32"/>
  </r>
  <r>
    <n v="2258"/>
    <x v="2256"/>
    <s v="A Dungeon World campaign setting that takes place after the end of the worlds."/>
    <n v="2200"/>
    <n v="3223"/>
    <x v="1"/>
    <x v="0"/>
    <s v="USD"/>
    <n v="1434045687"/>
    <n v="1431453687"/>
    <b v="0"/>
    <n v="205"/>
    <b v="1"/>
    <x v="32"/>
    <n v="147"/>
    <n v="15.72"/>
    <x v="6"/>
    <x v="32"/>
  </r>
  <r>
    <n v="2259"/>
    <x v="2257"/>
    <s v="More Halfmen, more goats, more guns, and most of all some neat buildings and structures for the little fellas to hang out in!"/>
    <n v="1000"/>
    <n v="18671"/>
    <x v="1"/>
    <x v="1"/>
    <s v="GBP"/>
    <n v="1481224736"/>
    <n v="1480360736"/>
    <b v="0"/>
    <n v="206"/>
    <b v="1"/>
    <x v="32"/>
    <n v="1867"/>
    <n v="90.64"/>
    <x v="6"/>
    <x v="32"/>
  </r>
  <r>
    <n v="2260"/>
    <x v="2258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x v="32"/>
    <n v="327"/>
    <n v="97.3"/>
    <x v="6"/>
    <x v="32"/>
  </r>
  <r>
    <n v="2261"/>
    <x v="2259"/>
    <s v="When you think about super heroes, you think of their stunning colorful outfits. Hero dice is great for super hero or anyother games :)"/>
    <n v="1000"/>
    <n v="7795"/>
    <x v="1"/>
    <x v="2"/>
    <s v="AUD"/>
    <n v="1487093020"/>
    <n v="1485278620"/>
    <b v="0"/>
    <n v="210"/>
    <b v="1"/>
    <x v="32"/>
    <n v="780"/>
    <n v="37.119999999999997"/>
    <x v="6"/>
    <x v="32"/>
  </r>
  <r>
    <n v="2262"/>
    <x v="2260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x v="32"/>
    <n v="154"/>
    <n v="28.1"/>
    <x v="6"/>
    <x v="32"/>
  </r>
  <r>
    <n v="2263"/>
    <x v="2261"/>
    <s v="These are degenerated men who have, since birth, suffered the effect of mutation and turned into something wicked!"/>
    <n v="7500"/>
    <n v="8666"/>
    <x v="1"/>
    <x v="11"/>
    <s v="SEK"/>
    <n v="1422734313"/>
    <n v="1420919913"/>
    <b v="0"/>
    <n v="60"/>
    <b v="1"/>
    <x v="32"/>
    <n v="116"/>
    <n v="144.43"/>
    <x v="6"/>
    <x v="32"/>
  </r>
  <r>
    <n v="2264"/>
    <x v="2262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x v="32"/>
    <n v="180"/>
    <n v="24.27"/>
    <x v="6"/>
    <x v="32"/>
  </r>
  <r>
    <n v="2265"/>
    <x v="2263"/>
    <s v="A second chance to get the deals from earlier campaigns just in time for the Holiday season. Pulp, Cthulhu, Sci-Fi, Old West and more!"/>
    <n v="200"/>
    <n v="597"/>
    <x v="1"/>
    <x v="1"/>
    <s v="GBP"/>
    <n v="1479846507"/>
    <n v="1479241707"/>
    <b v="0"/>
    <n v="17"/>
    <b v="1"/>
    <x v="32"/>
    <n v="299"/>
    <n v="35.119999999999997"/>
    <x v="6"/>
    <x v="32"/>
  </r>
  <r>
    <n v="2266"/>
    <x v="2264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x v="32"/>
    <n v="320"/>
    <n v="24.76"/>
    <x v="6"/>
    <x v="32"/>
  </r>
  <r>
    <n v="2267"/>
    <x v="2265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x v="32"/>
    <n v="381"/>
    <n v="188.38"/>
    <x v="6"/>
    <x v="32"/>
  </r>
  <r>
    <n v="2268"/>
    <x v="2266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x v="32"/>
    <n v="103"/>
    <n v="148.08000000000001"/>
    <x v="6"/>
    <x v="32"/>
  </r>
  <r>
    <n v="2269"/>
    <x v="2267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x v="32"/>
    <n v="1802"/>
    <n v="49.93"/>
    <x v="6"/>
    <x v="32"/>
  </r>
  <r>
    <n v="2270"/>
    <x v="2268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x v="32"/>
    <n v="720"/>
    <n v="107.82"/>
    <x v="6"/>
    <x v="32"/>
  </r>
  <r>
    <n v="2271"/>
    <x v="2269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x v="32"/>
    <n v="283"/>
    <n v="42.63"/>
    <x v="6"/>
    <x v="32"/>
  </r>
  <r>
    <n v="2272"/>
    <x v="2270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x v="32"/>
    <n v="1357"/>
    <n v="14.37"/>
    <x v="6"/>
    <x v="32"/>
  </r>
  <r>
    <n v="2273"/>
    <x v="2271"/>
    <s v="London, 1937. Top-Secret docs are missing. So, too, is Agent Adler! Intelligence has 7 hrs to find him. Deduction, Deception &amp; Action!"/>
    <n v="2500"/>
    <n v="5509"/>
    <x v="1"/>
    <x v="5"/>
    <s v="CAD"/>
    <n v="1489320642"/>
    <n v="1487164242"/>
    <b v="0"/>
    <n v="147"/>
    <b v="1"/>
    <x v="32"/>
    <n v="220"/>
    <n v="37.479999999999997"/>
    <x v="6"/>
    <x v="32"/>
  </r>
  <r>
    <n v="2274"/>
    <x v="2272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x v="32"/>
    <n v="120"/>
    <n v="30.2"/>
    <x v="6"/>
    <x v="32"/>
  </r>
  <r>
    <n v="2275"/>
    <x v="2273"/>
    <s v="The aim of this project is to extend our existing Samurai Dwarf range from 6 to 9. The new sculpts will be done by Bob Olley."/>
    <n v="650"/>
    <n v="2650.5"/>
    <x v="1"/>
    <x v="1"/>
    <s v="GBP"/>
    <n v="1419259679"/>
    <n v="1416667679"/>
    <b v="0"/>
    <n v="79"/>
    <b v="1"/>
    <x v="32"/>
    <n v="408"/>
    <n v="33.549999999999997"/>
    <x v="6"/>
    <x v="32"/>
  </r>
  <r>
    <n v="2276"/>
    <x v="2274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x v="32"/>
    <n v="106"/>
    <n v="64.75"/>
    <x v="6"/>
    <x v="32"/>
  </r>
  <r>
    <n v="2277"/>
    <x v="2275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x v="32"/>
    <n v="141"/>
    <n v="57.93"/>
    <x v="6"/>
    <x v="32"/>
  </r>
  <r>
    <n v="2278"/>
    <x v="2276"/>
    <s v="Dice forged from stone one by one entirely by hand for demanding Gamers and Collectors."/>
    <n v="2000"/>
    <n v="5414"/>
    <x v="1"/>
    <x v="13"/>
    <s v="EUR"/>
    <n v="1451861940"/>
    <n v="1448902867"/>
    <b v="0"/>
    <n v="102"/>
    <b v="1"/>
    <x v="32"/>
    <n v="271"/>
    <n v="53.08"/>
    <x v="6"/>
    <x v="32"/>
  </r>
  <r>
    <n v="2279"/>
    <x v="2277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x v="32"/>
    <n v="154"/>
    <n v="48.06"/>
    <x v="6"/>
    <x v="32"/>
  </r>
  <r>
    <n v="2280"/>
    <x v="2278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x v="32"/>
    <n v="404"/>
    <n v="82.4"/>
    <x v="6"/>
    <x v="32"/>
  </r>
  <r>
    <n v="2281"/>
    <x v="2279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x v="11"/>
    <n v="185"/>
    <n v="50.45"/>
    <x v="4"/>
    <x v="11"/>
  </r>
  <r>
    <n v="2282"/>
    <x v="2280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x v="11"/>
    <n v="185"/>
    <n v="115.83"/>
    <x v="4"/>
    <x v="11"/>
  </r>
  <r>
    <n v="2283"/>
    <x v="2281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x v="11"/>
    <n v="101"/>
    <n v="63.03"/>
    <x v="4"/>
    <x v="11"/>
  </r>
  <r>
    <n v="2284"/>
    <x v="2282"/>
    <s v="The Vinyl Skyway reunite to make a third album. "/>
    <n v="6000"/>
    <n v="6373.27"/>
    <x v="1"/>
    <x v="0"/>
    <s v="USD"/>
    <n v="1299902400"/>
    <n v="1297451245"/>
    <b v="0"/>
    <n v="59"/>
    <b v="1"/>
    <x v="11"/>
    <n v="106"/>
    <n v="108.02"/>
    <x v="4"/>
    <x v="11"/>
  </r>
  <r>
    <n v="2285"/>
    <x v="2283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x v="11"/>
    <n v="121"/>
    <n v="46.09"/>
    <x v="4"/>
    <x v="11"/>
  </r>
  <r>
    <n v="2286"/>
    <x v="2284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x v="11"/>
    <n v="100"/>
    <n v="107.21"/>
    <x v="4"/>
    <x v="11"/>
  </r>
  <r>
    <n v="2287"/>
    <x v="2285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x v="11"/>
    <n v="120"/>
    <n v="50.93"/>
    <x v="4"/>
    <x v="11"/>
  </r>
  <r>
    <n v="2288"/>
    <x v="2286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x v="11"/>
    <n v="100"/>
    <n v="40.04"/>
    <x v="4"/>
    <x v="11"/>
  </r>
  <r>
    <n v="2289"/>
    <x v="2287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x v="11"/>
    <n v="107"/>
    <n v="64.44"/>
    <x v="4"/>
    <x v="11"/>
  </r>
  <r>
    <n v="2290"/>
    <x v="2288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x v="11"/>
    <n v="104"/>
    <n v="53.83"/>
    <x v="4"/>
    <x v="11"/>
  </r>
  <r>
    <n v="2291"/>
    <x v="2289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x v="11"/>
    <n v="173"/>
    <n v="100.47"/>
    <x v="4"/>
    <x v="11"/>
  </r>
  <r>
    <n v="2292"/>
    <x v="2290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x v="11"/>
    <n v="107"/>
    <n v="46.63"/>
    <x v="4"/>
    <x v="11"/>
  </r>
  <r>
    <n v="2293"/>
    <x v="2291"/>
    <s v="Donate here to be a part of the upcoming album. Every little bit helps!"/>
    <n v="850"/>
    <n v="920"/>
    <x v="1"/>
    <x v="0"/>
    <s v="USD"/>
    <n v="1348545540"/>
    <n v="1346345999"/>
    <b v="0"/>
    <n v="27"/>
    <b v="1"/>
    <x v="11"/>
    <n v="108"/>
    <n v="34.07"/>
    <x v="4"/>
    <x v="11"/>
  </r>
  <r>
    <n v="2294"/>
    <x v="2292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x v="11"/>
    <n v="146"/>
    <n v="65.209999999999994"/>
    <x v="4"/>
    <x v="11"/>
  </r>
  <r>
    <n v="2295"/>
    <x v="2293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x v="11"/>
    <n v="125"/>
    <n v="44.21"/>
    <x v="4"/>
    <x v="11"/>
  </r>
  <r>
    <n v="2296"/>
    <x v="2294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x v="11"/>
    <n v="149"/>
    <n v="71.97"/>
    <x v="4"/>
    <x v="11"/>
  </r>
  <r>
    <n v="2297"/>
    <x v="2295"/>
    <s v="New Jersey Alternative Rock band COCO needs YOUR help self-releasing debut EP!"/>
    <n v="1000"/>
    <n v="1006"/>
    <x v="1"/>
    <x v="0"/>
    <s v="USD"/>
    <n v="1331697540"/>
    <n v="1328749249"/>
    <b v="0"/>
    <n v="19"/>
    <b v="1"/>
    <x v="11"/>
    <n v="101"/>
    <n v="52.95"/>
    <x v="4"/>
    <x v="11"/>
  </r>
  <r>
    <n v="2298"/>
    <x v="2296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x v="11"/>
    <n v="105"/>
    <n v="109.45"/>
    <x v="4"/>
    <x v="11"/>
  </r>
  <r>
    <n v="2299"/>
    <x v="2297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x v="11"/>
    <n v="350"/>
    <n v="75.040000000000006"/>
    <x v="4"/>
    <x v="11"/>
  </r>
  <r>
    <n v="2300"/>
    <x v="2298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x v="11"/>
    <n v="101"/>
    <n v="115.71"/>
    <x v="4"/>
    <x v="11"/>
  </r>
  <r>
    <n v="2301"/>
    <x v="2299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x v="14"/>
    <n v="134"/>
    <n v="31.66"/>
    <x v="4"/>
    <x v="14"/>
  </r>
  <r>
    <n v="2302"/>
    <x v="2300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x v="14"/>
    <n v="171"/>
    <n v="46.18"/>
    <x v="4"/>
    <x v="14"/>
  </r>
  <r>
    <n v="2303"/>
    <x v="2301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x v="14"/>
    <n v="109"/>
    <n v="68.48"/>
    <x v="4"/>
    <x v="14"/>
  </r>
  <r>
    <n v="2304"/>
    <x v="2302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x v="14"/>
    <n v="101"/>
    <n v="53.47"/>
    <x v="4"/>
    <x v="14"/>
  </r>
  <r>
    <n v="2305"/>
    <x v="2303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x v="14"/>
    <n v="101"/>
    <n v="109.11"/>
    <x v="4"/>
    <x v="14"/>
  </r>
  <r>
    <n v="2306"/>
    <x v="2304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x v="14"/>
    <n v="107"/>
    <n v="51.19"/>
    <x v="4"/>
    <x v="14"/>
  </r>
  <r>
    <n v="2307"/>
    <x v="2305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x v="14"/>
    <n v="107"/>
    <n v="27.94"/>
    <x v="4"/>
    <x v="14"/>
  </r>
  <r>
    <n v="2308"/>
    <x v="2306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x v="14"/>
    <n v="101"/>
    <n v="82.5"/>
    <x v="4"/>
    <x v="14"/>
  </r>
  <r>
    <n v="2309"/>
    <x v="2307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x v="14"/>
    <n v="107"/>
    <n v="59.82"/>
    <x v="4"/>
    <x v="14"/>
  </r>
  <r>
    <n v="2310"/>
    <x v="2308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x v="14"/>
    <n v="429"/>
    <n v="64.819999999999993"/>
    <x v="4"/>
    <x v="14"/>
  </r>
  <r>
    <n v="2311"/>
    <x v="2309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x v="14"/>
    <n v="104"/>
    <n v="90.1"/>
    <x v="4"/>
    <x v="14"/>
  </r>
  <r>
    <n v="2312"/>
    <x v="2310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x v="14"/>
    <n v="108"/>
    <n v="40.96"/>
    <x v="4"/>
    <x v="14"/>
  </r>
  <r>
    <n v="2313"/>
    <x v="2311"/>
    <s v="A Sunny Day in Glasgow are recording a new album and we need your help!"/>
    <n v="5000"/>
    <n v="8792.02"/>
    <x v="1"/>
    <x v="0"/>
    <s v="USD"/>
    <n v="1336086026"/>
    <n v="1333494026"/>
    <b v="1"/>
    <n v="157"/>
    <b v="1"/>
    <x v="14"/>
    <n v="176"/>
    <n v="56"/>
    <x v="4"/>
    <x v="14"/>
  </r>
  <r>
    <n v="2314"/>
    <x v="2312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x v="14"/>
    <n v="157"/>
    <n v="37.67"/>
    <x v="4"/>
    <x v="14"/>
  </r>
  <r>
    <n v="2315"/>
    <x v="2313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x v="14"/>
    <n v="103"/>
    <n v="40.08"/>
    <x v="4"/>
    <x v="14"/>
  </r>
  <r>
    <n v="2316"/>
    <x v="2314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x v="14"/>
    <n v="104"/>
    <n v="78.03"/>
    <x v="4"/>
    <x v="14"/>
  </r>
  <r>
    <n v="2317"/>
    <x v="2315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x v="14"/>
    <n v="104"/>
    <n v="18.91"/>
    <x v="4"/>
    <x v="14"/>
  </r>
  <r>
    <n v="2318"/>
    <x v="2316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x v="14"/>
    <n v="121"/>
    <n v="37.130000000000003"/>
    <x v="4"/>
    <x v="14"/>
  </r>
  <r>
    <n v="2319"/>
    <x v="2317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x v="14"/>
    <n v="108"/>
    <n v="41.96"/>
    <x v="4"/>
    <x v="14"/>
  </r>
  <r>
    <n v="2320"/>
    <x v="2318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x v="14"/>
    <n v="109"/>
    <n v="61.04"/>
    <x v="4"/>
    <x v="14"/>
  </r>
  <r>
    <n v="2321"/>
    <x v="2319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x v="2320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x v="2321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2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x v="2323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x v="2324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x v="2325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x v="33"/>
    <n v="526"/>
    <n v="54.88"/>
    <x v="7"/>
    <x v="33"/>
  </r>
  <r>
    <n v="2328"/>
    <x v="2326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x v="33"/>
    <n v="254"/>
    <n v="47.38"/>
    <x v="7"/>
    <x v="33"/>
  </r>
  <r>
    <n v="2329"/>
    <x v="2327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x v="33"/>
    <n v="106"/>
    <n v="211.84"/>
    <x v="7"/>
    <x v="33"/>
  </r>
  <r>
    <n v="2330"/>
    <x v="2328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x v="33"/>
    <n v="102"/>
    <n v="219.93"/>
    <x v="7"/>
    <x v="33"/>
  </r>
  <r>
    <n v="2331"/>
    <x v="2329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x v="33"/>
    <n v="144"/>
    <n v="40.799999999999997"/>
    <x v="7"/>
    <x v="33"/>
  </r>
  <r>
    <n v="2332"/>
    <x v="2330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x v="33"/>
    <n v="106"/>
    <n v="75.5"/>
    <x v="7"/>
    <x v="33"/>
  </r>
  <r>
    <n v="2333"/>
    <x v="2331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x v="33"/>
    <n v="212"/>
    <n v="13.54"/>
    <x v="7"/>
    <x v="33"/>
  </r>
  <r>
    <n v="2334"/>
    <x v="2332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x v="33"/>
    <n v="102"/>
    <n v="60.87"/>
    <x v="7"/>
    <x v="33"/>
  </r>
  <r>
    <n v="2335"/>
    <x v="2333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x v="33"/>
    <n v="102"/>
    <n v="115.69"/>
    <x v="7"/>
    <x v="33"/>
  </r>
  <r>
    <n v="2336"/>
    <x v="2334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x v="33"/>
    <n v="521"/>
    <n v="48.1"/>
    <x v="7"/>
    <x v="33"/>
  </r>
  <r>
    <n v="2337"/>
    <x v="2335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x v="33"/>
    <n v="111"/>
    <n v="74.180000000000007"/>
    <x v="7"/>
    <x v="33"/>
  </r>
  <r>
    <n v="2338"/>
    <x v="2336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x v="33"/>
    <n v="101"/>
    <n v="123.35"/>
    <x v="7"/>
    <x v="33"/>
  </r>
  <r>
    <n v="2339"/>
    <x v="2337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x v="33"/>
    <n v="294"/>
    <n v="66.62"/>
    <x v="7"/>
    <x v="33"/>
  </r>
  <r>
    <n v="2340"/>
    <x v="2338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x v="33"/>
    <n v="106"/>
    <n v="104.99"/>
    <x v="7"/>
    <x v="33"/>
  </r>
  <r>
    <n v="2341"/>
    <x v="2339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8"/>
    <n v="0"/>
    <n v="0"/>
    <x v="0"/>
    <x v="8"/>
  </r>
  <r>
    <n v="2342"/>
    <x v="2340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8"/>
    <n v="0"/>
    <n v="0"/>
    <x v="0"/>
    <x v="8"/>
  </r>
  <r>
    <n v="2343"/>
    <x v="2341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8"/>
    <n v="3"/>
    <n v="300"/>
    <x v="0"/>
    <x v="8"/>
  </r>
  <r>
    <n v="2344"/>
    <x v="2342"/>
    <s v="SAVE MONEY! Stop worrying about account disputes, supervising installs, and corporation bull-****. We actively negotiate on your behalf"/>
    <n v="1000"/>
    <n v="1"/>
    <x v="0"/>
    <x v="5"/>
    <s v="CAD"/>
    <n v="1466789269"/>
    <n v="1464197269"/>
    <b v="0"/>
    <n v="1"/>
    <b v="0"/>
    <x v="8"/>
    <n v="0"/>
    <n v="1"/>
    <x v="0"/>
    <x v="8"/>
  </r>
  <r>
    <n v="2345"/>
    <x v="2343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8"/>
    <n v="0"/>
    <n v="0"/>
    <x v="0"/>
    <x v="8"/>
  </r>
  <r>
    <n v="2346"/>
    <x v="2344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8"/>
    <n v="0"/>
    <n v="13"/>
    <x v="0"/>
    <x v="8"/>
  </r>
  <r>
    <n v="2347"/>
    <x v="2345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8"/>
    <n v="2"/>
    <n v="15"/>
    <x v="0"/>
    <x v="8"/>
  </r>
  <r>
    <n v="2348"/>
    <x v="2346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8"/>
    <n v="0"/>
    <n v="54"/>
    <x v="0"/>
    <x v="8"/>
  </r>
  <r>
    <n v="2349"/>
    <x v="2347"/>
    <s v="Poliword tries to provide the people of the world an opportunity to make real changes in their government through the internet."/>
    <n v="474900"/>
    <n v="0"/>
    <x v="0"/>
    <x v="11"/>
    <s v="SEK"/>
    <n v="1439318228"/>
    <n v="1436812628"/>
    <b v="0"/>
    <n v="0"/>
    <b v="0"/>
    <x v="8"/>
    <n v="0"/>
    <n v="0"/>
    <x v="0"/>
    <x v="8"/>
  </r>
  <r>
    <n v="2350"/>
    <x v="2348"/>
    <s v="HoxWi are the future for real time interaction with on-line customers via chat or video conference."/>
    <n v="50000"/>
    <n v="0"/>
    <x v="0"/>
    <x v="17"/>
    <s v="EUR"/>
    <n v="1483474370"/>
    <n v="1480882370"/>
    <b v="0"/>
    <n v="0"/>
    <b v="0"/>
    <x v="8"/>
    <n v="0"/>
    <n v="0"/>
    <x v="0"/>
    <x v="8"/>
  </r>
  <r>
    <n v="2351"/>
    <x v="2349"/>
    <s v="Donate $30 or more and receive a free selfie stick."/>
    <n v="18900"/>
    <n v="108"/>
    <x v="0"/>
    <x v="4"/>
    <s v="NZD"/>
    <n v="1430360739"/>
    <n v="1427768739"/>
    <b v="0"/>
    <n v="7"/>
    <b v="0"/>
    <x v="8"/>
    <n v="1"/>
    <n v="15.43"/>
    <x v="0"/>
    <x v="8"/>
  </r>
  <r>
    <n v="2352"/>
    <x v="2350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8"/>
    <n v="0"/>
    <n v="0"/>
    <x v="0"/>
    <x v="8"/>
  </r>
  <r>
    <n v="2353"/>
    <x v="2351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8"/>
    <n v="0"/>
    <n v="0"/>
    <x v="0"/>
    <x v="8"/>
  </r>
  <r>
    <n v="2354"/>
    <x v="2352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8"/>
    <n v="0"/>
    <n v="25"/>
    <x v="0"/>
    <x v="8"/>
  </r>
  <r>
    <n v="2355"/>
    <x v="2353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x v="8"/>
    <n v="1"/>
    <n v="27.5"/>
    <x v="0"/>
    <x v="8"/>
  </r>
  <r>
    <n v="2356"/>
    <x v="2354"/>
    <s v="HardstyleUnited.com The Global Hardstyle community. Your Hardstyle community."/>
    <n v="10000"/>
    <n v="0"/>
    <x v="0"/>
    <x v="9"/>
    <s v="EUR"/>
    <n v="1433530104"/>
    <n v="1430938104"/>
    <b v="0"/>
    <n v="0"/>
    <b v="0"/>
    <x v="8"/>
    <n v="0"/>
    <n v="0"/>
    <x v="0"/>
    <x v="8"/>
  </r>
  <r>
    <n v="2357"/>
    <x v="2355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x v="8"/>
    <n v="0"/>
    <n v="0"/>
    <x v="0"/>
    <x v="8"/>
  </r>
  <r>
    <n v="2358"/>
    <x v="2356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x v="8"/>
    <n v="0"/>
    <n v="0"/>
    <x v="0"/>
    <x v="8"/>
  </r>
  <r>
    <n v="2359"/>
    <x v="2357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8"/>
    <n v="15"/>
    <n v="367"/>
    <x v="0"/>
    <x v="8"/>
  </r>
  <r>
    <n v="2360"/>
    <x v="2358"/>
    <s v="Welcome to Bee Bay Canada, your commission free microjobs website.  Sell at any price and keep 100% of what you earn!"/>
    <n v="5000"/>
    <n v="2"/>
    <x v="0"/>
    <x v="5"/>
    <s v="CAD"/>
    <n v="1454864280"/>
    <n v="1452272280"/>
    <b v="0"/>
    <n v="1"/>
    <b v="0"/>
    <x v="8"/>
    <n v="0"/>
    <n v="2"/>
    <x v="0"/>
    <x v="8"/>
  </r>
  <r>
    <n v="2361"/>
    <x v="2359"/>
    <s v="A website for email/sms alerts of your personal selection, comparison of prices,consolidated database, best deals around for clothing."/>
    <n v="200"/>
    <n v="0"/>
    <x v="0"/>
    <x v="5"/>
    <s v="CAD"/>
    <n v="1462053600"/>
    <n v="1459975008"/>
    <b v="0"/>
    <n v="0"/>
    <b v="0"/>
    <x v="8"/>
    <n v="0"/>
    <n v="0"/>
    <x v="0"/>
    <x v="8"/>
  </r>
  <r>
    <n v="2362"/>
    <x v="2360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8"/>
    <n v="29"/>
    <n v="60"/>
    <x v="0"/>
    <x v="8"/>
  </r>
  <r>
    <n v="2363"/>
    <x v="2361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8"/>
    <n v="0"/>
    <n v="0"/>
    <x v="0"/>
    <x v="8"/>
  </r>
  <r>
    <n v="2364"/>
    <x v="2362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8"/>
    <n v="0"/>
    <n v="0"/>
    <x v="0"/>
    <x v="8"/>
  </r>
  <r>
    <n v="2365"/>
    <x v="2363"/>
    <s v="A website that could group all your social 'identities' and online property together and find new followers or creators to follow"/>
    <n v="1000"/>
    <n v="0"/>
    <x v="0"/>
    <x v="13"/>
    <s v="EUR"/>
    <n v="1453071600"/>
    <n v="1449596425"/>
    <b v="0"/>
    <n v="0"/>
    <b v="0"/>
    <x v="8"/>
    <n v="0"/>
    <n v="0"/>
    <x v="0"/>
    <x v="8"/>
  </r>
  <r>
    <n v="2366"/>
    <x v="2364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x v="8"/>
    <n v="11"/>
    <n v="97.41"/>
    <x v="0"/>
    <x v="8"/>
  </r>
  <r>
    <n v="2367"/>
    <x v="2365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8"/>
    <n v="1"/>
    <n v="47.86"/>
    <x v="0"/>
    <x v="8"/>
  </r>
  <r>
    <n v="2368"/>
    <x v="2366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8"/>
    <n v="0"/>
    <n v="50"/>
    <x v="0"/>
    <x v="8"/>
  </r>
  <r>
    <n v="2369"/>
    <x v="2367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8"/>
    <n v="0"/>
    <n v="0"/>
    <x v="0"/>
    <x v="8"/>
  </r>
  <r>
    <n v="2370"/>
    <x v="2368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8"/>
    <n v="0"/>
    <n v="20.5"/>
    <x v="0"/>
    <x v="8"/>
  </r>
  <r>
    <n v="2371"/>
    <x v="2369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8"/>
    <n v="0"/>
    <n v="0"/>
    <x v="0"/>
    <x v="8"/>
  </r>
  <r>
    <n v="2372"/>
    <x v="2370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x v="8"/>
    <n v="3"/>
    <n v="30"/>
    <x v="0"/>
    <x v="8"/>
  </r>
  <r>
    <n v="2373"/>
    <x v="2371"/>
    <s v="We want to create a safe marketplace for buying and selling bicycles."/>
    <n v="850000"/>
    <n v="50"/>
    <x v="0"/>
    <x v="11"/>
    <s v="SEK"/>
    <n v="1440863624"/>
    <n v="1438271624"/>
    <b v="0"/>
    <n v="1"/>
    <b v="0"/>
    <x v="8"/>
    <n v="0"/>
    <n v="50"/>
    <x v="0"/>
    <x v="8"/>
  </r>
  <r>
    <n v="2374"/>
    <x v="2372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8"/>
    <n v="0"/>
    <n v="10"/>
    <x v="0"/>
    <x v="8"/>
  </r>
  <r>
    <n v="2375"/>
    <x v="2373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8"/>
    <n v="0"/>
    <n v="0"/>
    <x v="0"/>
    <x v="8"/>
  </r>
  <r>
    <n v="2376"/>
    <x v="2374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8"/>
    <n v="11"/>
    <n v="81.58"/>
    <x v="0"/>
    <x v="8"/>
  </r>
  <r>
    <n v="2377"/>
    <x v="2375"/>
    <s v="Fluttify is an Online Video Sharing Platform allowing friends to share their favorite Trending Content with each other."/>
    <n v="2500"/>
    <n v="0"/>
    <x v="0"/>
    <x v="5"/>
    <s v="CAD"/>
    <n v="1480110783"/>
    <n v="1477515183"/>
    <b v="0"/>
    <n v="0"/>
    <b v="0"/>
    <x v="8"/>
    <n v="0"/>
    <n v="0"/>
    <x v="0"/>
    <x v="8"/>
  </r>
  <r>
    <n v="2378"/>
    <x v="2376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8"/>
    <n v="0"/>
    <n v="0"/>
    <x v="0"/>
    <x v="8"/>
  </r>
  <r>
    <n v="2379"/>
    <x v="2377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8"/>
    <n v="0"/>
    <n v="0"/>
    <x v="0"/>
    <x v="8"/>
  </r>
  <r>
    <n v="2380"/>
    <x v="2378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8"/>
    <n v="0"/>
    <n v="18.329999999999998"/>
    <x v="0"/>
    <x v="8"/>
  </r>
  <r>
    <n v="2381"/>
    <x v="2379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8"/>
    <n v="2"/>
    <n v="224.43"/>
    <x v="0"/>
    <x v="8"/>
  </r>
  <r>
    <n v="2382"/>
    <x v="2380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8"/>
    <n v="3"/>
    <n v="37.5"/>
    <x v="0"/>
    <x v="8"/>
  </r>
  <r>
    <n v="2383"/>
    <x v="2381"/>
    <s v="A quirky online shop where you can buy, sell and discover stuff that's &quot;a little bit different&quot;. We think &quot;it's right up your alley!&quot;"/>
    <n v="10000"/>
    <n v="435"/>
    <x v="0"/>
    <x v="4"/>
    <s v="NZD"/>
    <n v="1424568107"/>
    <n v="1421976107"/>
    <b v="0"/>
    <n v="3"/>
    <b v="0"/>
    <x v="8"/>
    <n v="4"/>
    <n v="145"/>
    <x v="0"/>
    <x v="8"/>
  </r>
  <r>
    <n v="2384"/>
    <x v="2382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8"/>
    <n v="1"/>
    <n v="1"/>
    <x v="0"/>
    <x v="8"/>
  </r>
  <r>
    <n v="2385"/>
    <x v="2383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8"/>
    <n v="1"/>
    <n v="112.57"/>
    <x v="0"/>
    <x v="8"/>
  </r>
  <r>
    <n v="2386"/>
    <x v="2384"/>
    <s v="Realjobmatch is not just a job search site but a matching site , matching the right jobseekers with the best jobs."/>
    <n v="30000"/>
    <n v="0"/>
    <x v="0"/>
    <x v="5"/>
    <s v="CAD"/>
    <n v="1420920424"/>
    <n v="1415736424"/>
    <b v="0"/>
    <n v="0"/>
    <b v="0"/>
    <x v="8"/>
    <n v="0"/>
    <n v="0"/>
    <x v="0"/>
    <x v="8"/>
  </r>
  <r>
    <n v="2387"/>
    <x v="2385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8"/>
    <n v="1"/>
    <n v="342"/>
    <x v="0"/>
    <x v="8"/>
  </r>
  <r>
    <n v="2388"/>
    <x v="2386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8"/>
    <n v="1"/>
    <n v="57.88"/>
    <x v="0"/>
    <x v="8"/>
  </r>
  <r>
    <n v="2389"/>
    <x v="2387"/>
    <s v="Kiwwi va dÃ©poussiÃ©rer le marchÃ© de l'emploi, avec peu de moyens mais de trÃ¨s bonnes idÃ©es, cependant, nous avons besoin de vous !"/>
    <n v="16000"/>
    <n v="30"/>
    <x v="0"/>
    <x v="6"/>
    <s v="EUR"/>
    <n v="1437861540"/>
    <n v="1435160452"/>
    <b v="0"/>
    <n v="1"/>
    <b v="0"/>
    <x v="8"/>
    <n v="0"/>
    <n v="30"/>
    <x v="0"/>
    <x v="8"/>
  </r>
  <r>
    <n v="2390"/>
    <x v="2388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x v="8"/>
    <n v="0"/>
    <n v="0"/>
    <x v="0"/>
    <x v="8"/>
  </r>
  <r>
    <n v="2391"/>
    <x v="2389"/>
    <s v="Using the power of internet to help people save hundreds in car repair."/>
    <n v="20000"/>
    <n v="25"/>
    <x v="0"/>
    <x v="0"/>
    <s v="USD"/>
    <n v="1427825044"/>
    <n v="1425236644"/>
    <b v="0"/>
    <n v="1"/>
    <b v="0"/>
    <x v="8"/>
    <n v="0"/>
    <n v="25"/>
    <x v="0"/>
    <x v="8"/>
  </r>
  <r>
    <n v="2392"/>
    <x v="2390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8"/>
    <n v="0"/>
    <n v="0"/>
    <x v="0"/>
    <x v="8"/>
  </r>
  <r>
    <n v="2393"/>
    <x v="2391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8"/>
    <n v="0"/>
    <n v="50"/>
    <x v="0"/>
    <x v="8"/>
  </r>
  <r>
    <n v="2394"/>
    <x v="2392"/>
    <s v="We want to create the &quot;Facebook&quot; for Writers. We are working on a new world for people who like to write. Check out more wriyon.com"/>
    <n v="5000"/>
    <n v="3"/>
    <x v="0"/>
    <x v="17"/>
    <s v="EUR"/>
    <n v="1424940093"/>
    <n v="1422348093"/>
    <b v="0"/>
    <n v="2"/>
    <b v="0"/>
    <x v="8"/>
    <n v="0"/>
    <n v="1.5"/>
    <x v="0"/>
    <x v="8"/>
  </r>
  <r>
    <n v="2395"/>
    <x v="2393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8"/>
    <n v="0"/>
    <n v="0"/>
    <x v="0"/>
    <x v="8"/>
  </r>
  <r>
    <n v="2396"/>
    <x v="2394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x v="8"/>
    <n v="0"/>
    <n v="10"/>
    <x v="0"/>
    <x v="8"/>
  </r>
  <r>
    <n v="2397"/>
    <x v="2395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8"/>
    <n v="0"/>
    <n v="0"/>
    <x v="0"/>
    <x v="8"/>
  </r>
  <r>
    <n v="2398"/>
    <x v="2396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8"/>
    <n v="0"/>
    <n v="0"/>
    <x v="0"/>
    <x v="8"/>
  </r>
  <r>
    <n v="2399"/>
    <x v="2397"/>
    <s v="SheLifts is going to be the number One international social HUB &amp; information resource for women into weight lifting"/>
    <n v="13000"/>
    <n v="0"/>
    <x v="0"/>
    <x v="11"/>
    <s v="SEK"/>
    <n v="1418934506"/>
    <n v="1415910506"/>
    <b v="0"/>
    <n v="0"/>
    <b v="0"/>
    <x v="8"/>
    <n v="0"/>
    <n v="0"/>
    <x v="0"/>
    <x v="8"/>
  </r>
  <r>
    <n v="2400"/>
    <x v="2398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x v="8"/>
    <n v="0"/>
    <n v="0"/>
    <x v="0"/>
    <x v="8"/>
  </r>
  <r>
    <n v="2401"/>
    <x v="2399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x v="2400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x v="2401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x v="2402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x v="2403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x v="2404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x v="2405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x v="2406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x v="2407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x v="2408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x v="2409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x v="2410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x v="2411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x v="2412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x v="2413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x v="2414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x v="2415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x v="2416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x v="2417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x v="2418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x v="2419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x v="2420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x v="2421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x v="2422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x v="2423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x v="2424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x v="2425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x v="2426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x v="2427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x v="2428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x v="2429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x v="2430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x v="2431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x v="2432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x v="2433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x v="2434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x v="2435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x v="2436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x v="2437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x v="2438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x v="2439"/>
    <s v="YOU can help Alchemy Pops POP up on a street near you!"/>
    <n v="7500"/>
    <n v="8091"/>
    <x v="1"/>
    <x v="0"/>
    <s v="USD"/>
    <n v="1437627540"/>
    <n v="1435806054"/>
    <b v="0"/>
    <n v="109"/>
    <b v="1"/>
    <x v="33"/>
    <n v="108"/>
    <n v="74.23"/>
    <x v="7"/>
    <x v="33"/>
  </r>
  <r>
    <n v="2442"/>
    <x v="2440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x v="33"/>
    <n v="126"/>
    <n v="81.25"/>
    <x v="7"/>
    <x v="33"/>
  </r>
  <r>
    <n v="2443"/>
    <x v="2441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x v="33"/>
    <n v="203"/>
    <n v="130.22999999999999"/>
    <x v="7"/>
    <x v="33"/>
  </r>
  <r>
    <n v="2444"/>
    <x v="2442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x v="33"/>
    <n v="109"/>
    <n v="53.41"/>
    <x v="7"/>
    <x v="33"/>
  </r>
  <r>
    <n v="2445"/>
    <x v="2443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x v="33"/>
    <n v="173"/>
    <n v="75.13"/>
    <x v="7"/>
    <x v="33"/>
  </r>
  <r>
    <n v="2446"/>
    <x v="2444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x v="33"/>
    <n v="168"/>
    <n v="75.67"/>
    <x v="7"/>
    <x v="33"/>
  </r>
  <r>
    <n v="2447"/>
    <x v="2445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x v="33"/>
    <n v="427"/>
    <n v="31.69"/>
    <x v="7"/>
    <x v="33"/>
  </r>
  <r>
    <n v="2448"/>
    <x v="2446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x v="33"/>
    <n v="108"/>
    <n v="47.78"/>
    <x v="7"/>
    <x v="33"/>
  </r>
  <r>
    <n v="2449"/>
    <x v="2447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x v="33"/>
    <n v="108"/>
    <n v="90"/>
    <x v="7"/>
    <x v="33"/>
  </r>
  <r>
    <n v="2450"/>
    <x v="2448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x v="33"/>
    <n v="102"/>
    <n v="149.31"/>
    <x v="7"/>
    <x v="33"/>
  </r>
  <r>
    <n v="2451"/>
    <x v="2449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x v="33"/>
    <n v="115"/>
    <n v="62.07"/>
    <x v="7"/>
    <x v="33"/>
  </r>
  <r>
    <n v="2452"/>
    <x v="2450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x v="33"/>
    <n v="134"/>
    <n v="53.4"/>
    <x v="7"/>
    <x v="33"/>
  </r>
  <r>
    <n v="2453"/>
    <x v="2451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x v="33"/>
    <n v="155"/>
    <n v="69.27"/>
    <x v="7"/>
    <x v="33"/>
  </r>
  <r>
    <n v="2454"/>
    <x v="2452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x v="33"/>
    <n v="101"/>
    <n v="271.51"/>
    <x v="7"/>
    <x v="33"/>
  </r>
  <r>
    <n v="2455"/>
    <x v="2453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x v="33"/>
    <n v="182"/>
    <n v="34.130000000000003"/>
    <x v="7"/>
    <x v="33"/>
  </r>
  <r>
    <n v="2456"/>
    <x v="2454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x v="33"/>
    <n v="181"/>
    <n v="40.49"/>
    <x v="7"/>
    <x v="33"/>
  </r>
  <r>
    <n v="2457"/>
    <x v="2455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x v="33"/>
    <n v="102"/>
    <n v="189.76"/>
    <x v="7"/>
    <x v="33"/>
  </r>
  <r>
    <n v="2458"/>
    <x v="2456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x v="33"/>
    <n v="110"/>
    <n v="68.86"/>
    <x v="7"/>
    <x v="33"/>
  </r>
  <r>
    <n v="2459"/>
    <x v="2457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x v="33"/>
    <n v="102"/>
    <n v="108.78"/>
    <x v="7"/>
    <x v="33"/>
  </r>
  <r>
    <n v="2460"/>
    <x v="2458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x v="33"/>
    <n v="101"/>
    <n v="125.99"/>
    <x v="7"/>
    <x v="33"/>
  </r>
  <r>
    <n v="2461"/>
    <x v="2459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x v="14"/>
    <n v="104"/>
    <n v="90.52"/>
    <x v="4"/>
    <x v="14"/>
  </r>
  <r>
    <n v="2462"/>
    <x v="2460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x v="14"/>
    <n v="111"/>
    <n v="28.88"/>
    <x v="4"/>
    <x v="14"/>
  </r>
  <r>
    <n v="2463"/>
    <x v="2461"/>
    <s v="Emma Ate The Lion's debut full length album"/>
    <n v="2000"/>
    <n v="2325"/>
    <x v="1"/>
    <x v="0"/>
    <s v="USD"/>
    <n v="1366138800"/>
    <n v="1362710425"/>
    <b v="0"/>
    <n v="75"/>
    <b v="1"/>
    <x v="14"/>
    <n v="116"/>
    <n v="31"/>
    <x v="4"/>
    <x v="14"/>
  </r>
  <r>
    <n v="2464"/>
    <x v="2462"/>
    <s v="The Enemy Feathers are passing the proverbial hat to see if we can raise enough money to complete Our NEW EP"/>
    <n v="2000"/>
    <n v="2222"/>
    <x v="1"/>
    <x v="5"/>
    <s v="CAD"/>
    <n v="1443641340"/>
    <n v="1441143397"/>
    <b v="0"/>
    <n v="43"/>
    <b v="1"/>
    <x v="14"/>
    <n v="111"/>
    <n v="51.67"/>
    <x v="4"/>
    <x v="14"/>
  </r>
  <r>
    <n v="2465"/>
    <x v="2463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x v="14"/>
    <n v="180"/>
    <n v="26.27"/>
    <x v="4"/>
    <x v="14"/>
  </r>
  <r>
    <n v="2466"/>
    <x v="2464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x v="14"/>
    <n v="100"/>
    <n v="48.08"/>
    <x v="4"/>
    <x v="14"/>
  </r>
  <r>
    <n v="2467"/>
    <x v="2465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x v="14"/>
    <n v="119"/>
    <n v="27.56"/>
    <x v="4"/>
    <x v="14"/>
  </r>
  <r>
    <n v="2468"/>
    <x v="2466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x v="14"/>
    <n v="107"/>
    <n v="36.97"/>
    <x v="4"/>
    <x v="14"/>
  </r>
  <r>
    <n v="2469"/>
    <x v="2467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x v="14"/>
    <n v="114"/>
    <n v="29.02"/>
    <x v="4"/>
    <x v="14"/>
  </r>
  <r>
    <n v="2470"/>
    <x v="2468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x v="14"/>
    <n v="103"/>
    <n v="28.66"/>
    <x v="4"/>
    <x v="14"/>
  </r>
  <r>
    <n v="2471"/>
    <x v="2469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x v="14"/>
    <n v="128"/>
    <n v="37.65"/>
    <x v="4"/>
    <x v="14"/>
  </r>
  <r>
    <n v="2472"/>
    <x v="2470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x v="14"/>
    <n v="136"/>
    <n v="97.9"/>
    <x v="4"/>
    <x v="14"/>
  </r>
  <r>
    <n v="2473"/>
    <x v="2471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x v="14"/>
    <n v="100"/>
    <n v="42.55"/>
    <x v="4"/>
    <x v="14"/>
  </r>
  <r>
    <n v="2474"/>
    <x v="2472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x v="14"/>
    <n v="100"/>
    <n v="131.58000000000001"/>
    <x v="4"/>
    <x v="14"/>
  </r>
  <r>
    <n v="2475"/>
    <x v="2473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x v="14"/>
    <n v="105"/>
    <n v="32.32"/>
    <x v="4"/>
    <x v="14"/>
  </r>
  <r>
    <n v="2476"/>
    <x v="2474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x v="14"/>
    <n v="105"/>
    <n v="61.1"/>
    <x v="4"/>
    <x v="14"/>
  </r>
  <r>
    <n v="2477"/>
    <x v="824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x v="14"/>
    <n v="171"/>
    <n v="31.34"/>
    <x v="4"/>
    <x v="14"/>
  </r>
  <r>
    <n v="2478"/>
    <x v="2475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x v="14"/>
    <n v="128"/>
    <n v="129.11000000000001"/>
    <x v="4"/>
    <x v="14"/>
  </r>
  <r>
    <n v="2479"/>
    <x v="2476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x v="14"/>
    <n v="133"/>
    <n v="25.02"/>
    <x v="4"/>
    <x v="14"/>
  </r>
  <r>
    <n v="2480"/>
    <x v="2477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x v="14"/>
    <n v="100"/>
    <n v="250"/>
    <x v="4"/>
    <x v="14"/>
  </r>
  <r>
    <n v="2481"/>
    <x v="2478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x v="14"/>
    <n v="113"/>
    <n v="47.54"/>
    <x v="4"/>
    <x v="14"/>
  </r>
  <r>
    <n v="2482"/>
    <x v="2479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x v="14"/>
    <n v="100"/>
    <n v="40.04"/>
    <x v="4"/>
    <x v="14"/>
  </r>
  <r>
    <n v="2483"/>
    <x v="2480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x v="14"/>
    <n v="114"/>
    <n v="65.84"/>
    <x v="4"/>
    <x v="14"/>
  </r>
  <r>
    <n v="2484"/>
    <x v="2481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x v="14"/>
    <n v="119"/>
    <n v="46.4"/>
    <x v="4"/>
    <x v="14"/>
  </r>
  <r>
    <n v="2485"/>
    <x v="2482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x v="14"/>
    <n v="103"/>
    <n v="50.37"/>
    <x v="4"/>
    <x v="14"/>
  </r>
  <r>
    <n v="2486"/>
    <x v="2483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x v="14"/>
    <n v="266"/>
    <n v="26.57"/>
    <x v="4"/>
    <x v="14"/>
  </r>
  <r>
    <n v="2487"/>
    <x v="2484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x v="14"/>
    <n v="100"/>
    <n v="39.49"/>
    <x v="4"/>
    <x v="14"/>
  </r>
  <r>
    <n v="2488"/>
    <x v="2485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x v="14"/>
    <n v="107"/>
    <n v="49.25"/>
    <x v="4"/>
    <x v="14"/>
  </r>
  <r>
    <n v="2489"/>
    <x v="2486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x v="14"/>
    <n v="134"/>
    <n v="62.38"/>
    <x v="4"/>
    <x v="14"/>
  </r>
  <r>
    <n v="2490"/>
    <x v="2487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x v="14"/>
    <n v="121"/>
    <n v="37.94"/>
    <x v="4"/>
    <x v="14"/>
  </r>
  <r>
    <n v="2491"/>
    <x v="2488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x v="14"/>
    <n v="103"/>
    <n v="51.6"/>
    <x v="4"/>
    <x v="14"/>
  </r>
  <r>
    <n v="2492"/>
    <x v="2489"/>
    <s v="We're a band from Hawaii trying to produce our first EP and we need help!"/>
    <n v="600"/>
    <n v="750"/>
    <x v="1"/>
    <x v="0"/>
    <s v="USD"/>
    <n v="1339840740"/>
    <n v="1335397188"/>
    <b v="0"/>
    <n v="27"/>
    <b v="1"/>
    <x v="14"/>
    <n v="125"/>
    <n v="27.78"/>
    <x v="4"/>
    <x v="14"/>
  </r>
  <r>
    <n v="2493"/>
    <x v="2490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x v="14"/>
    <n v="129"/>
    <n v="99.38"/>
    <x v="4"/>
    <x v="14"/>
  </r>
  <r>
    <n v="2494"/>
    <x v="2491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x v="14"/>
    <n v="101"/>
    <n v="38.85"/>
    <x v="4"/>
    <x v="14"/>
  </r>
  <r>
    <n v="2495"/>
    <x v="2492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x v="14"/>
    <n v="128"/>
    <n v="45.55"/>
    <x v="4"/>
    <x v="14"/>
  </r>
  <r>
    <n v="2496"/>
    <x v="2493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x v="14"/>
    <n v="100"/>
    <n v="600"/>
    <x v="4"/>
    <x v="14"/>
  </r>
  <r>
    <n v="2497"/>
    <x v="2494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x v="14"/>
    <n v="113"/>
    <n v="80.55"/>
    <x v="4"/>
    <x v="14"/>
  </r>
  <r>
    <n v="2498"/>
    <x v="2495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x v="14"/>
    <n v="106"/>
    <n v="52.8"/>
    <x v="4"/>
    <x v="14"/>
  </r>
  <r>
    <n v="2499"/>
    <x v="2496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x v="14"/>
    <n v="203"/>
    <n v="47.68"/>
    <x v="4"/>
    <x v="14"/>
  </r>
  <r>
    <n v="2500"/>
    <x v="2497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x v="14"/>
    <n v="113"/>
    <n v="23.45"/>
    <x v="4"/>
    <x v="14"/>
  </r>
  <r>
    <n v="2501"/>
    <x v="2498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x v="2499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x v="2500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x v="2501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x v="2502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x v="2503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x v="2504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x v="2505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x v="2506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x v="2507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x v="2508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x v="2509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x v="2510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x v="2511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x v="2512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x v="2513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x v="2514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x v="2515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x v="2516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x v="2517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x v="2518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x v="35"/>
    <n v="109"/>
    <n v="103.68"/>
    <x v="4"/>
    <x v="35"/>
  </r>
  <r>
    <n v="2522"/>
    <x v="2519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x v="35"/>
    <n v="100"/>
    <n v="185.19"/>
    <x v="4"/>
    <x v="35"/>
  </r>
  <r>
    <n v="2523"/>
    <x v="2520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x v="35"/>
    <n v="156"/>
    <n v="54.15"/>
    <x v="4"/>
    <x v="35"/>
  </r>
  <r>
    <n v="2524"/>
    <x v="2521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x v="35"/>
    <n v="102"/>
    <n v="177.21"/>
    <x v="4"/>
    <x v="35"/>
  </r>
  <r>
    <n v="2525"/>
    <x v="2522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x v="35"/>
    <n v="100"/>
    <n v="100.33"/>
    <x v="4"/>
    <x v="35"/>
  </r>
  <r>
    <n v="2526"/>
    <x v="2523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x v="35"/>
    <n v="113"/>
    <n v="136.91"/>
    <x v="4"/>
    <x v="35"/>
  </r>
  <r>
    <n v="2527"/>
    <x v="2524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x v="35"/>
    <n v="102"/>
    <n v="57.54"/>
    <x v="4"/>
    <x v="35"/>
  </r>
  <r>
    <n v="2528"/>
    <x v="2525"/>
    <s v="I've been offered a contract with HatHut to record Feldman's 'Three Voices', which would be my first solo disc. I need your help!"/>
    <n v="4000"/>
    <n v="4289.99"/>
    <x v="1"/>
    <x v="1"/>
    <s v="GBP"/>
    <n v="1440068400"/>
    <n v="1438459303"/>
    <b v="0"/>
    <n v="81"/>
    <b v="1"/>
    <x v="35"/>
    <n v="107"/>
    <n v="52.96"/>
    <x v="4"/>
    <x v="35"/>
  </r>
  <r>
    <n v="2529"/>
    <x v="2526"/>
    <s v="Opera. Short. New."/>
    <n v="6000"/>
    <n v="6257"/>
    <x v="1"/>
    <x v="0"/>
    <s v="USD"/>
    <n v="1332636975"/>
    <n v="1328752575"/>
    <b v="0"/>
    <n v="76"/>
    <b v="1"/>
    <x v="35"/>
    <n v="104"/>
    <n v="82.33"/>
    <x v="4"/>
    <x v="35"/>
  </r>
  <r>
    <n v="2530"/>
    <x v="2527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x v="35"/>
    <n v="100"/>
    <n v="135.41999999999999"/>
    <x v="4"/>
    <x v="35"/>
  </r>
  <r>
    <n v="2531"/>
    <x v="2528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x v="35"/>
    <n v="100"/>
    <n v="74.069999999999993"/>
    <x v="4"/>
    <x v="35"/>
  </r>
  <r>
    <n v="2532"/>
    <x v="2529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x v="35"/>
    <n v="126"/>
    <n v="84.08"/>
    <x v="4"/>
    <x v="35"/>
  </r>
  <r>
    <n v="2533"/>
    <x v="2530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x v="35"/>
    <n v="111"/>
    <n v="61.03"/>
    <x v="4"/>
    <x v="35"/>
  </r>
  <r>
    <n v="2534"/>
    <x v="2531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x v="35"/>
    <n v="105"/>
    <n v="150"/>
    <x v="4"/>
    <x v="35"/>
  </r>
  <r>
    <n v="2535"/>
    <x v="2532"/>
    <s v="Mark Hayes: Requiem Recording"/>
    <n v="20000"/>
    <n v="20755"/>
    <x v="1"/>
    <x v="0"/>
    <s v="USD"/>
    <n v="1417463945"/>
    <n v="1414781945"/>
    <b v="0"/>
    <n v="78"/>
    <b v="1"/>
    <x v="35"/>
    <n v="104"/>
    <n v="266.08999999999997"/>
    <x v="4"/>
    <x v="35"/>
  </r>
  <r>
    <n v="2536"/>
    <x v="2533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x v="35"/>
    <n v="116"/>
    <n v="7.25"/>
    <x v="4"/>
    <x v="35"/>
  </r>
  <r>
    <n v="2537"/>
    <x v="2534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x v="35"/>
    <n v="110"/>
    <n v="100"/>
    <x v="4"/>
    <x v="35"/>
  </r>
  <r>
    <n v="2538"/>
    <x v="2535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x v="35"/>
    <n v="113"/>
    <n v="109.96"/>
    <x v="4"/>
    <x v="35"/>
  </r>
  <r>
    <n v="2539"/>
    <x v="2536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x v="35"/>
    <n v="100"/>
    <n v="169.92"/>
    <x v="4"/>
    <x v="35"/>
  </r>
  <r>
    <n v="2540"/>
    <x v="2537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x v="35"/>
    <n v="103"/>
    <n v="95.74"/>
    <x v="4"/>
    <x v="35"/>
  </r>
  <r>
    <n v="2541"/>
    <x v="2538"/>
    <s v="A debut CD of romantic Fantasies by young composers Bridge, Ireland, Sibelius and a premiere recording of Bergman Trio Op. 2 from 1939"/>
    <n v="3500"/>
    <n v="3746"/>
    <x v="1"/>
    <x v="1"/>
    <s v="GBP"/>
    <n v="1380192418"/>
    <n v="1375008418"/>
    <b v="0"/>
    <n v="63"/>
    <b v="1"/>
    <x v="35"/>
    <n v="107"/>
    <n v="59.46"/>
    <x v="4"/>
    <x v="35"/>
  </r>
  <r>
    <n v="2542"/>
    <x v="2539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x v="35"/>
    <n v="104"/>
    <n v="55.77"/>
    <x v="4"/>
    <x v="35"/>
  </r>
  <r>
    <n v="2543"/>
    <x v="2540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x v="35"/>
    <n v="156"/>
    <n v="30.08"/>
    <x v="4"/>
    <x v="35"/>
  </r>
  <r>
    <n v="2544"/>
    <x v="2541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x v="35"/>
    <n v="101"/>
    <n v="88.44"/>
    <x v="4"/>
    <x v="35"/>
  </r>
  <r>
    <n v="2545"/>
    <x v="2542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x v="35"/>
    <n v="195"/>
    <n v="64.03"/>
    <x v="4"/>
    <x v="35"/>
  </r>
  <r>
    <n v="2546"/>
    <x v="2543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x v="35"/>
    <n v="112"/>
    <n v="60.15"/>
    <x v="4"/>
    <x v="35"/>
  </r>
  <r>
    <n v="2547"/>
    <x v="2544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x v="35"/>
    <n v="120"/>
    <n v="49.19"/>
    <x v="4"/>
    <x v="35"/>
  </r>
  <r>
    <n v="2548"/>
    <x v="2545"/>
    <s v="This is the embryo of the change for future ecosystem of musical art  in Indonesia. Please support us to realize our program on Oct 9!"/>
    <n v="6000"/>
    <n v="6111"/>
    <x v="1"/>
    <x v="6"/>
    <s v="EUR"/>
    <n v="1475209620"/>
    <n v="1473087637"/>
    <b v="0"/>
    <n v="37"/>
    <b v="1"/>
    <x v="35"/>
    <n v="102"/>
    <n v="165.16"/>
    <x v="4"/>
    <x v="35"/>
  </r>
  <r>
    <n v="2549"/>
    <x v="2546"/>
    <s v="A new opera in English by Mike Christie to be premiÃ¨red at the Arcola Theatre, London UK from 14th-17th August 2013."/>
    <n v="1570"/>
    <n v="1614"/>
    <x v="1"/>
    <x v="1"/>
    <s v="GBP"/>
    <n v="1370019600"/>
    <n v="1366999870"/>
    <b v="0"/>
    <n v="37"/>
    <b v="1"/>
    <x v="35"/>
    <n v="103"/>
    <n v="43.62"/>
    <x v="4"/>
    <x v="35"/>
  </r>
  <r>
    <n v="2550"/>
    <x v="2547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x v="35"/>
    <n v="101"/>
    <n v="43.7"/>
    <x v="4"/>
    <x v="35"/>
  </r>
  <r>
    <n v="2551"/>
    <x v="2548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x v="35"/>
    <n v="103"/>
    <n v="67.42"/>
    <x v="4"/>
    <x v="35"/>
  </r>
  <r>
    <n v="2552"/>
    <x v="2549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x v="35"/>
    <n v="107"/>
    <n v="177.5"/>
    <x v="4"/>
    <x v="35"/>
  </r>
  <r>
    <n v="2553"/>
    <x v="2550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x v="35"/>
    <n v="156"/>
    <n v="38.880000000000003"/>
    <x v="4"/>
    <x v="35"/>
  </r>
  <r>
    <n v="2554"/>
    <x v="2551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x v="35"/>
    <n v="123"/>
    <n v="54.99"/>
    <x v="4"/>
    <x v="35"/>
  </r>
  <r>
    <n v="2555"/>
    <x v="2552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x v="35"/>
    <n v="107"/>
    <n v="61.34"/>
    <x v="4"/>
    <x v="35"/>
  </r>
  <r>
    <n v="2556"/>
    <x v="2553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x v="35"/>
    <n v="106"/>
    <n v="23.12"/>
    <x v="4"/>
    <x v="35"/>
  </r>
  <r>
    <n v="2557"/>
    <x v="2554"/>
    <s v="Raising money for our concert tour of Switzerland and Germany in June/July 2014"/>
    <n v="900"/>
    <n v="1066"/>
    <x v="1"/>
    <x v="1"/>
    <s v="GBP"/>
    <n v="1400176386"/>
    <n v="1397584386"/>
    <b v="0"/>
    <n v="36"/>
    <b v="1"/>
    <x v="35"/>
    <n v="118"/>
    <n v="29.61"/>
    <x v="4"/>
    <x v="35"/>
  </r>
  <r>
    <n v="2558"/>
    <x v="2555"/>
    <s v="The Hopkins Sinfonia is looking for your support to run our 2015 Season made up of five concerts."/>
    <n v="1250"/>
    <n v="1361"/>
    <x v="1"/>
    <x v="2"/>
    <s v="AUD"/>
    <n v="1430488740"/>
    <n v="1427747906"/>
    <b v="0"/>
    <n v="18"/>
    <b v="1"/>
    <x v="35"/>
    <n v="109"/>
    <n v="75.61"/>
    <x v="4"/>
    <x v="35"/>
  </r>
  <r>
    <n v="2559"/>
    <x v="2556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x v="35"/>
    <n v="111"/>
    <n v="35.6"/>
    <x v="4"/>
    <x v="35"/>
  </r>
  <r>
    <n v="2560"/>
    <x v="2557"/>
    <s v="New CD of favourite chamber music by Welsh composer Michael Parkin featuring debut recordings by outstanding young musicians."/>
    <n v="3000"/>
    <n v="3003"/>
    <x v="1"/>
    <x v="1"/>
    <s v="GBP"/>
    <n v="1425682174"/>
    <n v="1423090174"/>
    <b v="0"/>
    <n v="21"/>
    <b v="1"/>
    <x v="35"/>
    <n v="100"/>
    <n v="143"/>
    <x v="4"/>
    <x v="35"/>
  </r>
  <r>
    <n v="2561"/>
    <x v="2558"/>
    <s v="Ever had chicken fingers smothered in bearnaise sauce, resting on a bed of your favorite rice? We need these meals on wheels."/>
    <n v="100000"/>
    <n v="0"/>
    <x v="0"/>
    <x v="5"/>
    <s v="CAD"/>
    <n v="1444740089"/>
    <n v="1442148089"/>
    <b v="0"/>
    <n v="0"/>
    <b v="0"/>
    <x v="19"/>
    <n v="0"/>
    <n v="0"/>
    <x v="7"/>
    <x v="19"/>
  </r>
  <r>
    <n v="2562"/>
    <x v="2559"/>
    <s v="Hail up - Wah gwaan ?_x000a_We are creating a foodtruck that will serve typical, traditional Jamaican jerk chicken/pork and more!"/>
    <n v="10000"/>
    <n v="75"/>
    <x v="0"/>
    <x v="12"/>
    <s v="EUR"/>
    <n v="1476189339"/>
    <n v="1471005339"/>
    <b v="0"/>
    <n v="3"/>
    <b v="0"/>
    <x v="19"/>
    <n v="1"/>
    <n v="25"/>
    <x v="7"/>
    <x v="19"/>
  </r>
  <r>
    <n v="2563"/>
    <x v="2560"/>
    <s v="Michigan based bubble tea and specialty ice cream food truck"/>
    <n v="20000"/>
    <n v="0"/>
    <x v="0"/>
    <x v="0"/>
    <s v="USD"/>
    <n v="1438226451"/>
    <n v="1433042451"/>
    <b v="0"/>
    <n v="0"/>
    <b v="0"/>
    <x v="19"/>
    <n v="0"/>
    <n v="0"/>
    <x v="7"/>
    <x v="19"/>
  </r>
  <r>
    <n v="2564"/>
    <x v="2561"/>
    <s v="We want to bring the wonderful flavors of the Jersey Shore, my home, to my new home in Winnipeg, the center of Canada."/>
    <n v="40000"/>
    <n v="0"/>
    <x v="0"/>
    <x v="5"/>
    <s v="CAD"/>
    <n v="1406854699"/>
    <n v="1404262699"/>
    <b v="0"/>
    <n v="0"/>
    <b v="0"/>
    <x v="19"/>
    <n v="0"/>
    <n v="0"/>
    <x v="7"/>
    <x v="19"/>
  </r>
  <r>
    <n v="2565"/>
    <x v="2562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9"/>
    <n v="1"/>
    <n v="100"/>
    <x v="7"/>
    <x v="19"/>
  </r>
  <r>
    <n v="2566"/>
    <x v="2563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9"/>
    <n v="0"/>
    <n v="0"/>
    <x v="7"/>
    <x v="19"/>
  </r>
  <r>
    <n v="2567"/>
    <x v="2564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9"/>
    <n v="0"/>
    <n v="60"/>
    <x v="7"/>
    <x v="19"/>
  </r>
  <r>
    <n v="2568"/>
    <x v="2565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x v="19"/>
    <n v="1"/>
    <n v="50"/>
    <x v="7"/>
    <x v="19"/>
  </r>
  <r>
    <n v="2569"/>
    <x v="2566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9"/>
    <n v="2"/>
    <n v="72.5"/>
    <x v="7"/>
    <x v="19"/>
  </r>
  <r>
    <n v="2570"/>
    <x v="2567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9"/>
    <n v="1"/>
    <n v="29.5"/>
    <x v="7"/>
    <x v="19"/>
  </r>
  <r>
    <n v="2571"/>
    <x v="2568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x v="19"/>
    <n v="0"/>
    <n v="62.5"/>
    <x v="7"/>
    <x v="19"/>
  </r>
  <r>
    <n v="2572"/>
    <x v="2569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9"/>
    <n v="0"/>
    <n v="0"/>
    <x v="7"/>
    <x v="19"/>
  </r>
  <r>
    <n v="2573"/>
    <x v="2570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9"/>
    <n v="0"/>
    <n v="0"/>
    <x v="7"/>
    <x v="19"/>
  </r>
  <r>
    <n v="2574"/>
    <x v="2571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9"/>
    <n v="0"/>
    <n v="0"/>
    <x v="7"/>
    <x v="19"/>
  </r>
  <r>
    <n v="2575"/>
    <x v="2572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9"/>
    <n v="0"/>
    <n v="0"/>
    <x v="7"/>
    <x v="19"/>
  </r>
  <r>
    <n v="2576"/>
    <x v="2573"/>
    <s v="A New Twist with an American and Philippine fast food Mobile Trailer."/>
    <n v="10000"/>
    <n v="0"/>
    <x v="0"/>
    <x v="0"/>
    <s v="USD"/>
    <n v="1428707647"/>
    <n v="1424823247"/>
    <b v="0"/>
    <n v="0"/>
    <b v="0"/>
    <x v="19"/>
    <n v="0"/>
    <n v="0"/>
    <x v="7"/>
    <x v="19"/>
  </r>
  <r>
    <n v="2577"/>
    <x v="2574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9"/>
    <n v="0"/>
    <n v="0"/>
    <x v="7"/>
    <x v="19"/>
  </r>
  <r>
    <n v="2578"/>
    <x v="2575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9"/>
    <n v="0"/>
    <n v="0"/>
    <x v="7"/>
    <x v="19"/>
  </r>
  <r>
    <n v="2579"/>
    <x v="2576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9"/>
    <n v="0"/>
    <n v="23.08"/>
    <x v="7"/>
    <x v="19"/>
  </r>
  <r>
    <n v="2580"/>
    <x v="2577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9"/>
    <n v="1"/>
    <n v="25.5"/>
    <x v="7"/>
    <x v="19"/>
  </r>
  <r>
    <n v="2581"/>
    <x v="2578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x v="2579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x v="2580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x v="2581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x v="2582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x v="2583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x v="2584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x v="2585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x v="2586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x v="2587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x v="2588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x v="2589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x v="2590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x v="2591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x v="2592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x v="2593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x v="2594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x v="2595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x v="2596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x v="2597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x v="2598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x v="36"/>
    <n v="661"/>
    <n v="21.9"/>
    <x v="0"/>
    <x v="36"/>
  </r>
  <r>
    <n v="2602"/>
    <x v="2599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x v="36"/>
    <n v="326"/>
    <n v="80.02"/>
    <x v="0"/>
    <x v="36"/>
  </r>
  <r>
    <n v="2603"/>
    <x v="2600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x v="36"/>
    <n v="101"/>
    <n v="35.520000000000003"/>
    <x v="0"/>
    <x v="36"/>
  </r>
  <r>
    <n v="2604"/>
    <x v="2601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x v="36"/>
    <n v="104"/>
    <n v="64.930000000000007"/>
    <x v="0"/>
    <x v="36"/>
  </r>
  <r>
    <n v="2605"/>
    <x v="2602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x v="36"/>
    <n v="107"/>
    <n v="60.97"/>
    <x v="0"/>
    <x v="36"/>
  </r>
  <r>
    <n v="2606"/>
    <x v="2603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x v="36"/>
    <n v="110"/>
    <n v="31.44"/>
    <x v="0"/>
    <x v="36"/>
  </r>
  <r>
    <n v="2607"/>
    <x v="2604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x v="36"/>
    <n v="408"/>
    <n v="81.95"/>
    <x v="0"/>
    <x v="36"/>
  </r>
  <r>
    <n v="2608"/>
    <x v="2605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x v="36"/>
    <n v="224"/>
    <n v="58.93"/>
    <x v="0"/>
    <x v="36"/>
  </r>
  <r>
    <n v="2609"/>
    <x v="2606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x v="36"/>
    <n v="304"/>
    <n v="157.29"/>
    <x v="0"/>
    <x v="36"/>
  </r>
  <r>
    <n v="2610"/>
    <x v="2607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x v="36"/>
    <n v="141"/>
    <n v="55.76"/>
    <x v="0"/>
    <x v="36"/>
  </r>
  <r>
    <n v="2611"/>
    <x v="2608"/>
    <s v="Laniakea is the name of the supercluster of galaxies we are part of.This tremendous structure of 380,000 Galaxies can now be yours! 39â‚¬"/>
    <n v="11000"/>
    <n v="306970"/>
    <x v="1"/>
    <x v="12"/>
    <s v="EUR"/>
    <n v="1483397940"/>
    <n v="1480493014"/>
    <b v="1"/>
    <n v="3663"/>
    <b v="1"/>
    <x v="36"/>
    <n v="2791"/>
    <n v="83.8"/>
    <x v="0"/>
    <x v="36"/>
  </r>
  <r>
    <n v="2612"/>
    <x v="2609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x v="36"/>
    <n v="172"/>
    <n v="58.42"/>
    <x v="0"/>
    <x v="36"/>
  </r>
  <r>
    <n v="2613"/>
    <x v="261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x v="36"/>
    <n v="101"/>
    <n v="270.57"/>
    <x v="0"/>
    <x v="36"/>
  </r>
  <r>
    <n v="2614"/>
    <x v="2611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x v="36"/>
    <n v="102"/>
    <n v="107.1"/>
    <x v="0"/>
    <x v="36"/>
  </r>
  <r>
    <n v="2615"/>
    <x v="2612"/>
    <s v="Mission to launch a vintage Action Man and Space Capsule into space and film from his birthplace in UK to mark his 50th Anniversary."/>
    <n v="2001"/>
    <n v="3397"/>
    <x v="1"/>
    <x v="1"/>
    <s v="GBP"/>
    <n v="1462017600"/>
    <n v="1458820564"/>
    <b v="0"/>
    <n v="72"/>
    <b v="1"/>
    <x v="36"/>
    <n v="170"/>
    <n v="47.18"/>
    <x v="0"/>
    <x v="36"/>
  </r>
  <r>
    <n v="2616"/>
    <x v="2613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x v="36"/>
    <n v="115"/>
    <n v="120.31"/>
    <x v="0"/>
    <x v="36"/>
  </r>
  <r>
    <n v="2617"/>
    <x v="2614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x v="36"/>
    <n v="878"/>
    <n v="27.6"/>
    <x v="0"/>
    <x v="36"/>
  </r>
  <r>
    <n v="2618"/>
    <x v="2615"/>
    <s v="LTD ED COLLECTIBLE SPACE ART FEAT. ASTRONAUTS"/>
    <n v="15000"/>
    <n v="15808"/>
    <x v="1"/>
    <x v="0"/>
    <s v="USD"/>
    <n v="1449000061"/>
    <n v="1443812461"/>
    <b v="1"/>
    <n v="77"/>
    <b v="1"/>
    <x v="36"/>
    <n v="105"/>
    <n v="205.3"/>
    <x v="0"/>
    <x v="36"/>
  </r>
  <r>
    <n v="2619"/>
    <x v="2616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x v="36"/>
    <n v="188"/>
    <n v="35.549999999999997"/>
    <x v="0"/>
    <x v="36"/>
  </r>
  <r>
    <n v="2620"/>
    <x v="2617"/>
    <s v="Come and join us on a voyage of interstellar exploration as we chart the least known part of the Milky Way â€“ its Delta Quadrant."/>
    <n v="65000"/>
    <n v="93374"/>
    <x v="1"/>
    <x v="2"/>
    <s v="AUD"/>
    <n v="1444525200"/>
    <n v="1441339242"/>
    <b v="1"/>
    <n v="1251"/>
    <b v="1"/>
    <x v="36"/>
    <n v="144"/>
    <n v="74.64"/>
    <x v="0"/>
    <x v="36"/>
  </r>
  <r>
    <n v="2621"/>
    <x v="2618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x v="36"/>
    <n v="146"/>
    <n v="47.06"/>
    <x v="0"/>
    <x v="36"/>
  </r>
  <r>
    <n v="2622"/>
    <x v="2619"/>
    <s v="University team from Pisa in collaboration with ESA, creating an innovative heat transfer device that will be tested into space."/>
    <n v="1500"/>
    <n v="1967.76"/>
    <x v="1"/>
    <x v="13"/>
    <s v="EUR"/>
    <n v="1483120216"/>
    <n v="1479232216"/>
    <b v="0"/>
    <n v="74"/>
    <b v="1"/>
    <x v="36"/>
    <n v="131"/>
    <n v="26.59"/>
    <x v="0"/>
    <x v="36"/>
  </r>
  <r>
    <n v="2623"/>
    <x v="2620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x v="36"/>
    <n v="114"/>
    <n v="36.770000000000003"/>
    <x v="0"/>
    <x v="36"/>
  </r>
  <r>
    <n v="2624"/>
    <x v="2621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x v="36"/>
    <n v="1379"/>
    <n v="31.82"/>
    <x v="0"/>
    <x v="36"/>
  </r>
  <r>
    <n v="2625"/>
    <x v="2622"/>
    <s v="We are two upper sixth-form students specialized in physics who wanna take some majestic pictures from stratosphere - about 35km high"/>
    <n v="150"/>
    <n v="1434"/>
    <x v="1"/>
    <x v="12"/>
    <s v="EUR"/>
    <n v="1478723208"/>
    <n v="1476559608"/>
    <b v="0"/>
    <n v="52"/>
    <b v="1"/>
    <x v="36"/>
    <n v="956"/>
    <n v="27.58"/>
    <x v="0"/>
    <x v="36"/>
  </r>
  <r>
    <n v="2626"/>
    <x v="2623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x v="36"/>
    <n v="112"/>
    <n v="56"/>
    <x v="0"/>
    <x v="36"/>
  </r>
  <r>
    <n v="2627"/>
    <x v="2624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x v="36"/>
    <n v="647"/>
    <n v="21.56"/>
    <x v="0"/>
    <x v="36"/>
  </r>
  <r>
    <n v="2628"/>
    <x v="2625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x v="36"/>
    <n v="110"/>
    <n v="44.1"/>
    <x v="0"/>
    <x v="36"/>
  </r>
  <r>
    <n v="2629"/>
    <x v="2626"/>
    <s v="The first international contest to let students shape the future of interstellar travel."/>
    <n v="5000"/>
    <n v="6387"/>
    <x v="1"/>
    <x v="1"/>
    <s v="GBP"/>
    <n v="1431608122"/>
    <n v="1429016122"/>
    <b v="0"/>
    <n v="100"/>
    <b v="1"/>
    <x v="36"/>
    <n v="128"/>
    <n v="63.87"/>
    <x v="0"/>
    <x v="36"/>
  </r>
  <r>
    <n v="2630"/>
    <x v="2627"/>
    <s v="Free and easy to use information when asteroids pass closer than the Moon. Stretch - take photos of all of these asteroids"/>
    <n v="2000"/>
    <n v="3158"/>
    <x v="1"/>
    <x v="2"/>
    <s v="AUD"/>
    <n v="1467280800"/>
    <n v="1464921112"/>
    <b v="0"/>
    <n v="81"/>
    <b v="1"/>
    <x v="36"/>
    <n v="158"/>
    <n v="38.99"/>
    <x v="0"/>
    <x v="36"/>
  </r>
  <r>
    <n v="2631"/>
    <x v="2628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x v="36"/>
    <n v="115"/>
    <n v="80.19"/>
    <x v="0"/>
    <x v="36"/>
  </r>
  <r>
    <n v="2632"/>
    <x v="2629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x v="36"/>
    <n v="137"/>
    <n v="34.9"/>
    <x v="0"/>
    <x v="36"/>
  </r>
  <r>
    <n v="2633"/>
    <x v="2630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x v="36"/>
    <n v="355"/>
    <n v="89.1"/>
    <x v="0"/>
    <x v="36"/>
  </r>
  <r>
    <n v="2634"/>
    <x v="2631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x v="36"/>
    <n v="106"/>
    <n v="39.44"/>
    <x v="0"/>
    <x v="36"/>
  </r>
  <r>
    <n v="2635"/>
    <x v="2632"/>
    <s v="Help UTS Ontario students raise money to get their experiments on the ISS. Promote space science in Canada! We can't do it without you!"/>
    <n v="11500"/>
    <n v="11500"/>
    <x v="1"/>
    <x v="5"/>
    <s v="CAD"/>
    <n v="1425937761"/>
    <n v="1422917361"/>
    <b v="0"/>
    <n v="84"/>
    <b v="1"/>
    <x v="36"/>
    <n v="100"/>
    <n v="136.9"/>
    <x v="0"/>
    <x v="36"/>
  </r>
  <r>
    <n v="2636"/>
    <x v="2633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x v="36"/>
    <n v="187"/>
    <n v="37.46"/>
    <x v="0"/>
    <x v="36"/>
  </r>
  <r>
    <n v="2637"/>
    <x v="2634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x v="36"/>
    <n v="166"/>
    <n v="31.96"/>
    <x v="0"/>
    <x v="36"/>
  </r>
  <r>
    <n v="2638"/>
    <x v="2635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x v="36"/>
    <n v="102"/>
    <n v="25.21"/>
    <x v="0"/>
    <x v="36"/>
  </r>
  <r>
    <n v="2639"/>
    <x v="2636"/>
    <s v="Mission Space is run by me, a teenager who has a passion for space! I will fly a weather balloon to the edge of space with your help."/>
    <n v="300"/>
    <n v="492"/>
    <x v="1"/>
    <x v="1"/>
    <s v="GBP"/>
    <n v="1424378748"/>
    <n v="1421786748"/>
    <b v="0"/>
    <n v="49"/>
    <b v="1"/>
    <x v="36"/>
    <n v="164"/>
    <n v="10.039999999999999"/>
    <x v="0"/>
    <x v="36"/>
  </r>
  <r>
    <n v="2640"/>
    <x v="2637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x v="36"/>
    <n v="106"/>
    <n v="45.94"/>
    <x v="0"/>
    <x v="36"/>
  </r>
  <r>
    <n v="2641"/>
    <x v="2638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0"/>
    <x v="36"/>
  </r>
  <r>
    <n v="2642"/>
    <x v="2639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0"/>
    <x v="36"/>
  </r>
  <r>
    <n v="2643"/>
    <x v="2640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36"/>
    <n v="34"/>
    <n v="223.58"/>
    <x v="0"/>
    <x v="36"/>
  </r>
  <r>
    <n v="2644"/>
    <x v="2641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36"/>
    <n v="2"/>
    <n v="39.479999999999997"/>
    <x v="0"/>
    <x v="36"/>
  </r>
  <r>
    <n v="2645"/>
    <x v="2642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x v="36"/>
    <n v="11"/>
    <n v="91.3"/>
    <x v="0"/>
    <x v="36"/>
  </r>
  <r>
    <n v="2646"/>
    <x v="2643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36"/>
    <n v="8"/>
    <n v="78.67"/>
    <x v="0"/>
    <x v="36"/>
  </r>
  <r>
    <n v="2647"/>
    <x v="2644"/>
    <s v="The telescope will serve as a path for the youth of Toronto to the skies, it will be 18&quot; easily portable meant for schools in the GTA."/>
    <n v="2500"/>
    <n v="36"/>
    <x v="0"/>
    <x v="5"/>
    <s v="CAD"/>
    <n v="1439533019"/>
    <n v="1436941019"/>
    <b v="0"/>
    <n v="3"/>
    <b v="0"/>
    <x v="36"/>
    <n v="1"/>
    <n v="12"/>
    <x v="0"/>
    <x v="36"/>
  </r>
  <r>
    <n v="2648"/>
    <x v="2645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36"/>
    <n v="1"/>
    <n v="17.670000000000002"/>
    <x v="0"/>
    <x v="36"/>
  </r>
  <r>
    <n v="2649"/>
    <x v="2646"/>
    <s v="They have launched a Kickstarter."/>
    <n v="125000"/>
    <n v="124"/>
    <x v="0"/>
    <x v="0"/>
    <s v="USD"/>
    <n v="1454370941"/>
    <n v="1449186941"/>
    <b v="0"/>
    <n v="3"/>
    <b v="0"/>
    <x v="36"/>
    <n v="0"/>
    <n v="41.33"/>
    <x v="0"/>
    <x v="36"/>
  </r>
  <r>
    <n v="2650"/>
    <x v="2647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36"/>
    <n v="1"/>
    <n v="71.599999999999994"/>
    <x v="0"/>
    <x v="36"/>
  </r>
  <r>
    <n v="2651"/>
    <x v="2648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36"/>
    <n v="2"/>
    <n v="307.82"/>
    <x v="0"/>
    <x v="36"/>
  </r>
  <r>
    <n v="2652"/>
    <x v="2649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x v="36"/>
    <n v="1"/>
    <n v="80.45"/>
    <x v="0"/>
    <x v="36"/>
  </r>
  <r>
    <n v="2653"/>
    <x v="2650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36"/>
    <n v="12"/>
    <n v="83.94"/>
    <x v="0"/>
    <x v="36"/>
  </r>
  <r>
    <n v="2654"/>
    <x v="2651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36"/>
    <n v="0"/>
    <n v="8.5"/>
    <x v="0"/>
    <x v="36"/>
  </r>
  <r>
    <n v="2655"/>
    <x v="2652"/>
    <s v="Thank you for your support!"/>
    <n v="15000"/>
    <n v="3155"/>
    <x v="0"/>
    <x v="0"/>
    <s v="USD"/>
    <n v="1455048000"/>
    <n v="1452631647"/>
    <b v="0"/>
    <n v="43"/>
    <b v="0"/>
    <x v="36"/>
    <n v="21"/>
    <n v="73.37"/>
    <x v="0"/>
    <x v="36"/>
  </r>
  <r>
    <n v="2656"/>
    <x v="2653"/>
    <s v="MoonWatcher will be bringing the Moon closer to all of us."/>
    <n v="150000"/>
    <n v="17155"/>
    <x v="0"/>
    <x v="0"/>
    <s v="USD"/>
    <n v="1489345200"/>
    <n v="1485966688"/>
    <b v="0"/>
    <n v="152"/>
    <b v="0"/>
    <x v="36"/>
    <n v="11"/>
    <n v="112.86"/>
    <x v="0"/>
    <x v="36"/>
  </r>
  <r>
    <n v="2657"/>
    <x v="2654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36"/>
    <n v="19"/>
    <n v="95.28"/>
    <x v="0"/>
    <x v="36"/>
  </r>
  <r>
    <n v="2658"/>
    <x v="2655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36"/>
    <n v="0"/>
    <n v="22.75"/>
    <x v="0"/>
    <x v="36"/>
  </r>
  <r>
    <n v="2659"/>
    <x v="2656"/>
    <s v="test"/>
    <n v="49000"/>
    <n v="1333"/>
    <x v="0"/>
    <x v="0"/>
    <s v="USD"/>
    <n v="1429321210"/>
    <n v="1426729210"/>
    <b v="0"/>
    <n v="10"/>
    <b v="0"/>
    <x v="36"/>
    <n v="3"/>
    <n v="133.30000000000001"/>
    <x v="0"/>
    <x v="36"/>
  </r>
  <r>
    <n v="2660"/>
    <x v="2657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36"/>
    <n v="0"/>
    <n v="3.8"/>
    <x v="0"/>
    <x v="36"/>
  </r>
  <r>
    <n v="2661"/>
    <x v="2658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x v="37"/>
    <n v="103"/>
    <n v="85.75"/>
    <x v="0"/>
    <x v="37"/>
  </r>
  <r>
    <n v="2662"/>
    <x v="2659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x v="37"/>
    <n v="107"/>
    <n v="267"/>
    <x v="0"/>
    <x v="37"/>
  </r>
  <r>
    <n v="2663"/>
    <x v="2660"/>
    <s v="The Ville. A local cooperative helping communities learn, share and grow in the spirit of health, wellness and sustainability."/>
    <n v="20000"/>
    <n v="20919.25"/>
    <x v="1"/>
    <x v="5"/>
    <s v="CAD"/>
    <n v="1441378800"/>
    <n v="1438873007"/>
    <b v="0"/>
    <n v="56"/>
    <b v="1"/>
    <x v="37"/>
    <n v="105"/>
    <n v="373.56"/>
    <x v="0"/>
    <x v="37"/>
  </r>
  <r>
    <n v="2664"/>
    <x v="2661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x v="37"/>
    <n v="103"/>
    <n v="174.04"/>
    <x v="0"/>
    <x v="37"/>
  </r>
  <r>
    <n v="2665"/>
    <x v="2662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x v="37"/>
    <n v="123"/>
    <n v="93.7"/>
    <x v="0"/>
    <x v="37"/>
  </r>
  <r>
    <n v="2666"/>
    <x v="2663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x v="37"/>
    <n v="159"/>
    <n v="77.33"/>
    <x v="0"/>
    <x v="37"/>
  </r>
  <r>
    <n v="2667"/>
    <x v="2664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x v="37"/>
    <n v="111"/>
    <n v="92.22"/>
    <x v="0"/>
    <x v="37"/>
  </r>
  <r>
    <n v="2668"/>
    <x v="2665"/>
    <s v="Creativity on the go! |_x000a_CrÃ©ativitÃ© en mouvement !"/>
    <n v="1000"/>
    <n v="1707"/>
    <x v="1"/>
    <x v="5"/>
    <s v="CAD"/>
    <n v="1447079520"/>
    <n v="1443449265"/>
    <b v="0"/>
    <n v="28"/>
    <b v="1"/>
    <x v="37"/>
    <n v="171"/>
    <n v="60.96"/>
    <x v="0"/>
    <x v="37"/>
  </r>
  <r>
    <n v="2669"/>
    <x v="2666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x v="37"/>
    <n v="125"/>
    <n v="91"/>
    <x v="0"/>
    <x v="37"/>
  </r>
  <r>
    <n v="2670"/>
    <x v="2667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0"/>
    <x v="37"/>
  </r>
  <r>
    <n v="2671"/>
    <x v="2668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0"/>
    <x v="37"/>
  </r>
  <r>
    <n v="2672"/>
    <x v="2669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0"/>
    <x v="37"/>
  </r>
  <r>
    <n v="2673"/>
    <x v="2670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0"/>
    <x v="37"/>
  </r>
  <r>
    <n v="2674"/>
    <x v="2671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0"/>
    <x v="37"/>
  </r>
  <r>
    <n v="2675"/>
    <x v="2672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0"/>
    <x v="37"/>
  </r>
  <r>
    <n v="2676"/>
    <x v="2673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0"/>
    <x v="37"/>
  </r>
  <r>
    <n v="2677"/>
    <x v="2674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0"/>
    <x v="37"/>
  </r>
  <r>
    <n v="2678"/>
    <x v="2675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0"/>
    <x v="37"/>
  </r>
  <r>
    <n v="2679"/>
    <x v="2676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0"/>
    <x v="37"/>
  </r>
  <r>
    <n v="2680"/>
    <x v="2677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0"/>
    <x v="37"/>
  </r>
  <r>
    <n v="2681"/>
    <x v="2678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x v="2679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x v="2680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x v="2681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x v="2682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x v="2683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x v="2684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x v="2685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x v="2686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x v="2687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x v="2688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x v="2689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x v="2690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x v="2691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x v="2692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x v="2693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x v="2694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x v="2695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x v="2696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x v="2697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x v="2698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2"/>
    <x v="38"/>
  </r>
  <r>
    <n v="2702"/>
    <x v="2699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2"/>
    <x v="38"/>
  </r>
  <r>
    <n v="2703"/>
    <x v="2700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2"/>
    <x v="38"/>
  </r>
  <r>
    <n v="2704"/>
    <x v="2701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2"/>
    <x v="38"/>
  </r>
  <r>
    <n v="2705"/>
    <x v="2702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2"/>
    <x v="38"/>
  </r>
  <r>
    <n v="2706"/>
    <x v="2703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x v="38"/>
    <n v="112"/>
    <n v="149.44"/>
    <x v="2"/>
    <x v="38"/>
  </r>
  <r>
    <n v="2707"/>
    <x v="2704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x v="38"/>
    <n v="351"/>
    <n v="71.239999999999995"/>
    <x v="2"/>
    <x v="38"/>
  </r>
  <r>
    <n v="2708"/>
    <x v="2705"/>
    <s v="Angel Comedy Club: A permanent home for Londonâ€™s loveliest comedy night - a community comedy club"/>
    <n v="20000"/>
    <n v="46643.07"/>
    <x v="1"/>
    <x v="1"/>
    <s v="GBP"/>
    <n v="1469119526"/>
    <n v="1463935526"/>
    <b v="1"/>
    <n v="1049"/>
    <b v="1"/>
    <x v="38"/>
    <n v="233"/>
    <n v="44.46"/>
    <x v="2"/>
    <x v="38"/>
  </r>
  <r>
    <n v="2709"/>
    <x v="2706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x v="38"/>
    <n v="102"/>
    <n v="164.94"/>
    <x v="2"/>
    <x v="38"/>
  </r>
  <r>
    <n v="2710"/>
    <x v="2707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x v="38"/>
    <n v="154"/>
    <n v="84.87"/>
    <x v="2"/>
    <x v="38"/>
  </r>
  <r>
    <n v="2711"/>
    <x v="2708"/>
    <s v="We're aiming to launch a production involving circus performers, musicians and artists in a new space, creating a night of live art."/>
    <n v="3910"/>
    <n v="3938"/>
    <x v="1"/>
    <x v="1"/>
    <s v="GBP"/>
    <n v="1403301660"/>
    <n v="1400694790"/>
    <b v="1"/>
    <n v="73"/>
    <b v="1"/>
    <x v="38"/>
    <n v="101"/>
    <n v="53.95"/>
    <x v="2"/>
    <x v="38"/>
  </r>
  <r>
    <n v="2712"/>
    <x v="2709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x v="38"/>
    <n v="131"/>
    <n v="50.53"/>
    <x v="2"/>
    <x v="38"/>
  </r>
  <r>
    <n v="2713"/>
    <x v="2710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x v="38"/>
    <n v="102"/>
    <n v="108"/>
    <x v="2"/>
    <x v="38"/>
  </r>
  <r>
    <n v="2714"/>
    <x v="2711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x v="38"/>
    <n v="116"/>
    <n v="95.37"/>
    <x v="2"/>
    <x v="38"/>
  </r>
  <r>
    <n v="2715"/>
    <x v="2712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x v="38"/>
    <n v="265"/>
    <n v="57.63"/>
    <x v="2"/>
    <x v="38"/>
  </r>
  <r>
    <n v="2716"/>
    <x v="2713"/>
    <s v="Love comedy? Get involved in creating a dedicated space for alternative comedy in Berlin._x000a__x000a_(Das Video ist untertitelt. Klicke auf CC)"/>
    <n v="10000"/>
    <n v="11998.01"/>
    <x v="1"/>
    <x v="12"/>
    <s v="EUR"/>
    <n v="1444291193"/>
    <n v="1441699193"/>
    <b v="1"/>
    <n v="187"/>
    <b v="1"/>
    <x v="38"/>
    <n v="120"/>
    <n v="64.16"/>
    <x v="2"/>
    <x v="38"/>
  </r>
  <r>
    <n v="2717"/>
    <x v="2714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x v="38"/>
    <n v="120"/>
    <n v="92.39"/>
    <x v="2"/>
    <x v="38"/>
  </r>
  <r>
    <n v="2718"/>
    <x v="2715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x v="38"/>
    <n v="104"/>
    <n v="125.98"/>
    <x v="2"/>
    <x v="38"/>
  </r>
  <r>
    <n v="2719"/>
    <x v="2716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x v="38"/>
    <n v="109"/>
    <n v="94.64"/>
    <x v="2"/>
    <x v="38"/>
  </r>
  <r>
    <n v="2720"/>
    <x v="2717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x v="38"/>
    <n v="118"/>
    <n v="170.7"/>
    <x v="2"/>
    <x v="38"/>
  </r>
  <r>
    <n v="2721"/>
    <x v="2718"/>
    <s v="Pi Crust is a breakout board for the Raspberry Pi that makes it easier to connect electronics - help us to bring this into kit form!"/>
    <n v="750"/>
    <n v="10965"/>
    <x v="1"/>
    <x v="1"/>
    <s v="GBP"/>
    <n v="1378494000"/>
    <n v="1375880598"/>
    <b v="0"/>
    <n v="269"/>
    <b v="1"/>
    <x v="30"/>
    <n v="1462"/>
    <n v="40.76"/>
    <x v="0"/>
    <x v="30"/>
  </r>
  <r>
    <n v="2722"/>
    <x v="2719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x v="30"/>
    <n v="253"/>
    <n v="68.25"/>
    <x v="0"/>
    <x v="30"/>
  </r>
  <r>
    <n v="2723"/>
    <x v="2720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x v="30"/>
    <n v="140"/>
    <n v="95.49"/>
    <x v="0"/>
    <x v="30"/>
  </r>
  <r>
    <n v="2724"/>
    <x v="2721"/>
    <s v="RPi.GPIO Quick reference for GPIO programming on Raspberry Pi. Python code &amp; port ID labels in a convenient 6&quot; PCB ruler"/>
    <n v="2468"/>
    <n v="7326.88"/>
    <x v="1"/>
    <x v="1"/>
    <s v="GBP"/>
    <n v="1439625059"/>
    <n v="1436860259"/>
    <b v="0"/>
    <n v="1019"/>
    <b v="1"/>
    <x v="30"/>
    <n v="297"/>
    <n v="7.19"/>
    <x v="0"/>
    <x v="30"/>
  </r>
  <r>
    <n v="2725"/>
    <x v="2722"/>
    <s v="Best Net Zero energy solution for new or existing house (no more heating or electricity bills)."/>
    <n v="40000"/>
    <n v="57817"/>
    <x v="1"/>
    <x v="5"/>
    <s v="CAD"/>
    <n v="1488390735"/>
    <n v="1484070735"/>
    <b v="0"/>
    <n v="113"/>
    <b v="1"/>
    <x v="30"/>
    <n v="145"/>
    <n v="511.65"/>
    <x v="0"/>
    <x v="30"/>
  </r>
  <r>
    <n v="2726"/>
    <x v="2723"/>
    <s v="Krimston TWO: iPhone Dual SIM Case"/>
    <n v="100000"/>
    <n v="105745"/>
    <x v="1"/>
    <x v="0"/>
    <s v="USD"/>
    <n v="1461333311"/>
    <n v="1458741311"/>
    <b v="0"/>
    <n v="404"/>
    <b v="1"/>
    <x v="30"/>
    <n v="106"/>
    <n v="261.75"/>
    <x v="0"/>
    <x v="30"/>
  </r>
  <r>
    <n v="2727"/>
    <x v="2724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x v="30"/>
    <n v="493"/>
    <n v="69.760000000000005"/>
    <x v="0"/>
    <x v="30"/>
  </r>
  <r>
    <n v="2728"/>
    <x v="2725"/>
    <s v="SSD, WiFi, RTC w/Battery and high power USB all in one shield."/>
    <n v="15000"/>
    <n v="30274"/>
    <x v="1"/>
    <x v="0"/>
    <s v="USD"/>
    <n v="1451485434"/>
    <n v="1448461434"/>
    <b v="0"/>
    <n v="392"/>
    <b v="1"/>
    <x v="30"/>
    <n v="202"/>
    <n v="77.23"/>
    <x v="0"/>
    <x v="30"/>
  </r>
  <r>
    <n v="2729"/>
    <x v="2726"/>
    <s v="A luggage that is more than a luggage! It is what you want it to be."/>
    <n v="7500"/>
    <n v="7833"/>
    <x v="1"/>
    <x v="0"/>
    <s v="USD"/>
    <n v="1430459197"/>
    <n v="1427867197"/>
    <b v="0"/>
    <n v="23"/>
    <b v="1"/>
    <x v="30"/>
    <n v="104"/>
    <n v="340.57"/>
    <x v="0"/>
    <x v="30"/>
  </r>
  <r>
    <n v="2730"/>
    <x v="2727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x v="30"/>
    <n v="170"/>
    <n v="67.42"/>
    <x v="0"/>
    <x v="30"/>
  </r>
  <r>
    <n v="2731"/>
    <x v="2728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x v="30"/>
    <n v="104"/>
    <n v="845.7"/>
    <x v="0"/>
    <x v="30"/>
  </r>
  <r>
    <n v="2732"/>
    <x v="2729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x v="30"/>
    <n v="118"/>
    <n v="97.19"/>
    <x v="0"/>
    <x v="30"/>
  </r>
  <r>
    <n v="2733"/>
    <x v="2730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x v="30"/>
    <n v="108"/>
    <n v="451.84"/>
    <x v="0"/>
    <x v="30"/>
  </r>
  <r>
    <n v="2735"/>
    <x v="2731"/>
    <s v="The Pi Supply is an intelligent power switch for the Raspberry Pi which includes hard on and off switches and auto-off on shutdown."/>
    <n v="750"/>
    <n v="7336.01"/>
    <x v="1"/>
    <x v="1"/>
    <s v="GBP"/>
    <n v="1363204800"/>
    <n v="1360551250"/>
    <b v="0"/>
    <n v="339"/>
    <b v="1"/>
    <x v="30"/>
    <n v="978"/>
    <n v="21.64"/>
    <x v="0"/>
    <x v="30"/>
  </r>
  <r>
    <n v="2736"/>
    <x v="2732"/>
    <s v="Fully Programmable Solar BMS ( Battery Management System ) Learn to program microcontrollers and HW design video tutorials_x000a_Open Source"/>
    <n v="8000"/>
    <n v="9832"/>
    <x v="1"/>
    <x v="5"/>
    <s v="CAD"/>
    <n v="1398268773"/>
    <n v="1395676773"/>
    <b v="0"/>
    <n v="58"/>
    <b v="1"/>
    <x v="30"/>
    <n v="123"/>
    <n v="169.52"/>
    <x v="0"/>
    <x v="30"/>
  </r>
  <r>
    <n v="2737"/>
    <x v="2733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x v="30"/>
    <n v="246"/>
    <n v="161.88"/>
    <x v="0"/>
    <x v="30"/>
  </r>
  <r>
    <n v="2738"/>
    <x v="2734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x v="30"/>
    <n v="148"/>
    <n v="493.13"/>
    <x v="0"/>
    <x v="30"/>
  </r>
  <r>
    <n v="2739"/>
    <x v="2735"/>
    <s v="LPLC Board; A powerful, low cost, ultra low power microcontroller development board with template software and online tutorials."/>
    <n v="1100"/>
    <n v="4225"/>
    <x v="1"/>
    <x v="1"/>
    <s v="GBP"/>
    <n v="1399324717"/>
    <n v="1395436717"/>
    <b v="0"/>
    <n v="191"/>
    <b v="1"/>
    <x v="30"/>
    <n v="384"/>
    <n v="22.12"/>
    <x v="0"/>
    <x v="30"/>
  </r>
  <r>
    <n v="2740"/>
    <x v="2736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x v="30"/>
    <n v="103"/>
    <n v="18.239999999999998"/>
    <x v="0"/>
    <x v="30"/>
  </r>
  <r>
    <n v="2741"/>
    <x v="2737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x v="2738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x v="2739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x v="2740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x v="2741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x v="2742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x v="2743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x v="2744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x v="2745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x v="2746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x v="2747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x v="2748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x v="2749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0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x v="2751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x v="2752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x v="2753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x v="2754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x v="2755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x v="2756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x v="2757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x v="2758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x v="2759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x v="2760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x v="2761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x v="2762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3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x v="2764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x v="2765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x v="2766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x v="2767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x v="2768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x v="2769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x v="2770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x v="2771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2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x v="2773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x v="2774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x v="2775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x v="2776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x v="2777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x v="7"/>
    <n v="105"/>
    <n v="47"/>
    <x v="2"/>
    <x v="7"/>
  </r>
  <r>
    <n v="2782"/>
    <x v="2778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x v="7"/>
    <n v="120"/>
    <n v="66.67"/>
    <x v="2"/>
    <x v="7"/>
  </r>
  <r>
    <n v="2783"/>
    <x v="2779"/>
    <s v="A new, LGBTQ focused adaptation of As You Like It that puts Celia and Rosalind's romantic relationship centre stage for the first time."/>
    <n v="1000"/>
    <n v="1145"/>
    <x v="1"/>
    <x v="1"/>
    <s v="GBP"/>
    <n v="1429793446"/>
    <n v="1428583846"/>
    <b v="0"/>
    <n v="61"/>
    <b v="1"/>
    <x v="7"/>
    <n v="115"/>
    <n v="18.77"/>
    <x v="2"/>
    <x v="7"/>
  </r>
  <r>
    <n v="2784"/>
    <x v="2780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x v="7"/>
    <n v="119"/>
    <n v="66.11"/>
    <x v="2"/>
    <x v="7"/>
  </r>
  <r>
    <n v="2785"/>
    <x v="2781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x v="7"/>
    <n v="105"/>
    <n v="36.86"/>
    <x v="2"/>
    <x v="7"/>
  </r>
  <r>
    <n v="2786"/>
    <x v="2782"/>
    <s v="A heart-melting farce about sex, art and the lovelorn lay-abouts of London-town."/>
    <n v="2500"/>
    <n v="2946"/>
    <x v="1"/>
    <x v="1"/>
    <s v="GBP"/>
    <n v="1404913180"/>
    <n v="1403703580"/>
    <b v="0"/>
    <n v="74"/>
    <b v="1"/>
    <x v="7"/>
    <n v="118"/>
    <n v="39.81"/>
    <x v="2"/>
    <x v="7"/>
  </r>
  <r>
    <n v="2787"/>
    <x v="2783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x v="7"/>
    <n v="120"/>
    <n v="31.5"/>
    <x v="2"/>
    <x v="7"/>
  </r>
  <r>
    <n v="2788"/>
    <x v="2784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x v="7"/>
    <n v="103"/>
    <n v="102.5"/>
    <x v="2"/>
    <x v="7"/>
  </r>
  <r>
    <n v="2789"/>
    <x v="2785"/>
    <s v="BNT's Biggest Adventure So Far: Our 2015 full length production!"/>
    <n v="3000"/>
    <n v="3035"/>
    <x v="1"/>
    <x v="0"/>
    <s v="USD"/>
    <n v="1426132800"/>
    <n v="1424477934"/>
    <b v="0"/>
    <n v="24"/>
    <b v="1"/>
    <x v="7"/>
    <n v="101"/>
    <n v="126.46"/>
    <x v="2"/>
    <x v="7"/>
  </r>
  <r>
    <n v="2790"/>
    <x v="2786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x v="7"/>
    <n v="105"/>
    <n v="47.88"/>
    <x v="2"/>
    <x v="7"/>
  </r>
  <r>
    <n v="2791"/>
    <x v="2787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x v="7"/>
    <n v="103"/>
    <n v="73.209999999999994"/>
    <x v="2"/>
    <x v="7"/>
  </r>
  <r>
    <n v="2792"/>
    <x v="2788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x v="7"/>
    <n v="108"/>
    <n v="89.67"/>
    <x v="2"/>
    <x v="7"/>
  </r>
  <r>
    <n v="2793"/>
    <x v="2789"/>
    <s v="THE GOODS are Premiering the NEW Australian play DROPPED by Katy Warner @ OLD FITZ THEATRE Dec 8-20 _x000a_Its Godot with Gals n Grenades"/>
    <n v="10000"/>
    <n v="11056.75"/>
    <x v="1"/>
    <x v="2"/>
    <s v="AUD"/>
    <n v="1437473005"/>
    <n v="1434881005"/>
    <b v="0"/>
    <n v="73"/>
    <b v="1"/>
    <x v="7"/>
    <n v="111"/>
    <n v="151.46"/>
    <x v="2"/>
    <x v="7"/>
  </r>
  <r>
    <n v="2794"/>
    <x v="2790"/>
    <s v="Dusk Theatre have created a brand new adaptation of the hilarious BBC4 comedy &quot;Macbeth Rebothered&quot; originally by The Penny Dreadfuls."/>
    <n v="50"/>
    <n v="75"/>
    <x v="1"/>
    <x v="1"/>
    <s v="GBP"/>
    <n v="1457031600"/>
    <n v="1455640559"/>
    <b v="0"/>
    <n v="3"/>
    <b v="1"/>
    <x v="7"/>
    <n v="150"/>
    <n v="25"/>
    <x v="2"/>
    <x v="7"/>
  </r>
  <r>
    <n v="2795"/>
    <x v="2791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x v="7"/>
    <n v="104"/>
    <n v="36.5"/>
    <x v="2"/>
    <x v="7"/>
  </r>
  <r>
    <n v="2796"/>
    <x v="2792"/>
    <s v="Fishcakes is a piece of new writing for the Camden Fringe that explores a story of love, loss, and all the â€˜little things'."/>
    <n v="800"/>
    <n v="924"/>
    <x v="1"/>
    <x v="1"/>
    <s v="GBP"/>
    <n v="1404564028"/>
    <n v="1401972028"/>
    <b v="0"/>
    <n v="21"/>
    <b v="1"/>
    <x v="7"/>
    <n v="116"/>
    <n v="44"/>
    <x v="2"/>
    <x v="7"/>
  </r>
  <r>
    <n v="2797"/>
    <x v="2793"/>
    <s v="&quot;Labyrinth&quot; meets &quot;Jumanji&quot;  in this dark adventure fantasy play from the makers of the five star fringe hit &quot;Death Ship 666&quot;"/>
    <n v="8000"/>
    <n v="8211.61"/>
    <x v="1"/>
    <x v="1"/>
    <s v="GBP"/>
    <n v="1404858840"/>
    <n v="1402266840"/>
    <b v="0"/>
    <n v="94"/>
    <b v="1"/>
    <x v="7"/>
    <n v="103"/>
    <n v="87.36"/>
    <x v="2"/>
    <x v="7"/>
  </r>
  <r>
    <n v="2798"/>
    <x v="2794"/>
    <s v="A darkly funny new play about the supermarket industry and its impact on all of our lives by award-nominated playwright Michael Ross."/>
    <n v="5000"/>
    <n v="5070"/>
    <x v="1"/>
    <x v="1"/>
    <s v="GBP"/>
    <n v="1438358400"/>
    <n v="1437063121"/>
    <b v="0"/>
    <n v="139"/>
    <b v="1"/>
    <x v="7"/>
    <n v="101"/>
    <n v="36.47"/>
    <x v="2"/>
    <x v="7"/>
  </r>
  <r>
    <n v="2799"/>
    <x v="2795"/>
    <s v="August012 make their debut at Edinburgh Fringe with their play about the absurdity of wanting to bring children into a deranged world"/>
    <n v="5000"/>
    <n v="5831.74"/>
    <x v="1"/>
    <x v="1"/>
    <s v="GBP"/>
    <n v="1466179200"/>
    <n v="1463466070"/>
    <b v="0"/>
    <n v="130"/>
    <b v="1"/>
    <x v="7"/>
    <n v="117"/>
    <n v="44.86"/>
    <x v="2"/>
    <x v="7"/>
  </r>
  <r>
    <n v="2800"/>
    <x v="2796"/>
    <s v="Exeter University Theatre Company is bringing the award winning play by Dale Wasserman to Exeter's Northcott Theatre"/>
    <n v="1000"/>
    <n v="1330"/>
    <x v="1"/>
    <x v="1"/>
    <s v="GBP"/>
    <n v="1420377366"/>
    <n v="1415193366"/>
    <b v="0"/>
    <n v="31"/>
    <b v="1"/>
    <x v="7"/>
    <n v="133"/>
    <n v="42.9"/>
    <x v="2"/>
    <x v="7"/>
  </r>
  <r>
    <n v="2801"/>
    <x v="2797"/>
    <s v="Arise Theatre Company's production of August Strindberg's expressionist masterpiece 'A Dream Play'."/>
    <n v="500"/>
    <n v="666"/>
    <x v="1"/>
    <x v="2"/>
    <s v="AUD"/>
    <n v="1412938800"/>
    <n v="1411019409"/>
    <b v="0"/>
    <n v="13"/>
    <b v="1"/>
    <x v="7"/>
    <n v="133"/>
    <n v="51.23"/>
    <x v="2"/>
    <x v="7"/>
  </r>
  <r>
    <n v="2802"/>
    <x v="2798"/>
    <s v="An honest &amp; inspiring journey with cancer, discovery of self-mortality &amp; celebration of life. Winner of IdeasTap Underbelly Award 2015."/>
    <n v="3000"/>
    <n v="3055"/>
    <x v="1"/>
    <x v="1"/>
    <s v="GBP"/>
    <n v="1438875107"/>
    <n v="1436283107"/>
    <b v="0"/>
    <n v="90"/>
    <b v="1"/>
    <x v="7"/>
    <n v="102"/>
    <n v="33.94"/>
    <x v="2"/>
    <x v="7"/>
  </r>
  <r>
    <n v="2803"/>
    <x v="2799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x v="7"/>
    <n v="128"/>
    <n v="90.74"/>
    <x v="2"/>
    <x v="7"/>
  </r>
  <r>
    <n v="2804"/>
    <x v="2800"/>
    <s v="The real-life story of the mysterious 'Piano Man' who washed ashore with no memory; with no speech; but with an amazing ability..."/>
    <n v="1000"/>
    <n v="1150"/>
    <x v="1"/>
    <x v="1"/>
    <s v="GBP"/>
    <n v="1411987990"/>
    <n v="1409395990"/>
    <b v="0"/>
    <n v="23"/>
    <b v="1"/>
    <x v="7"/>
    <n v="115"/>
    <n v="50"/>
    <x v="2"/>
    <x v="7"/>
  </r>
  <r>
    <n v="2805"/>
    <x v="2801"/>
    <s v="1 game, 7 levels, 45 attempts; Lorraine, Esbe &amp; David; 1 Grandmaester._x000a_Help us take our metatheatrical nutshell volcano to the Fringe!"/>
    <n v="400"/>
    <n v="440"/>
    <x v="1"/>
    <x v="1"/>
    <s v="GBP"/>
    <n v="1440245273"/>
    <n v="1438085273"/>
    <b v="0"/>
    <n v="18"/>
    <b v="1"/>
    <x v="7"/>
    <n v="110"/>
    <n v="24.44"/>
    <x v="2"/>
    <x v="7"/>
  </r>
  <r>
    <n v="2806"/>
    <x v="2802"/>
    <s v="A one woman show about the challenges of being a feminist in a digital age. Touring 6 UK cities. Now with Stretch Goals!"/>
    <n v="3000"/>
    <n v="3363"/>
    <x v="1"/>
    <x v="1"/>
    <s v="GBP"/>
    <n v="1438772400"/>
    <n v="1435645490"/>
    <b v="0"/>
    <n v="76"/>
    <b v="1"/>
    <x v="7"/>
    <n v="112"/>
    <n v="44.25"/>
    <x v="2"/>
    <x v="7"/>
  </r>
  <r>
    <n v="2807"/>
    <x v="2803"/>
    <s v="Bringing Shakespeare back to the Playwrights"/>
    <n v="5000"/>
    <n v="6300"/>
    <x v="1"/>
    <x v="0"/>
    <s v="USD"/>
    <n v="1435611438"/>
    <n v="1433019438"/>
    <b v="0"/>
    <n v="93"/>
    <b v="1"/>
    <x v="7"/>
    <n v="126"/>
    <n v="67.739999999999995"/>
    <x v="2"/>
    <x v="7"/>
  </r>
  <r>
    <n v="2808"/>
    <x v="2804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x v="7"/>
    <n v="100"/>
    <n v="65.38"/>
    <x v="2"/>
    <x v="7"/>
  </r>
  <r>
    <n v="2809"/>
    <x v="2805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x v="7"/>
    <n v="102"/>
    <n v="121.9"/>
    <x v="2"/>
    <x v="7"/>
  </r>
  <r>
    <n v="2810"/>
    <x v="2806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x v="7"/>
    <n v="108"/>
    <n v="47.46"/>
    <x v="2"/>
    <x v="7"/>
  </r>
  <r>
    <n v="2811"/>
    <x v="2807"/>
    <s v="Ray Gunn and Starburst is an audio sci-fi/comedy sending up the tropes of classic and pulp science-fiction."/>
    <n v="10000"/>
    <n v="10027"/>
    <x v="1"/>
    <x v="1"/>
    <s v="GBP"/>
    <n v="1424692503"/>
    <n v="1422100503"/>
    <b v="0"/>
    <n v="108"/>
    <b v="1"/>
    <x v="7"/>
    <n v="100"/>
    <n v="92.84"/>
    <x v="2"/>
    <x v="7"/>
  </r>
  <r>
    <n v="2812"/>
    <x v="2808"/>
    <s v="&quot;A short, nasty and razor sharp play in one of Toronto's hottest new &quot;off-off Broadway&quot; style venues."/>
    <n v="5000"/>
    <n v="5665"/>
    <x v="1"/>
    <x v="5"/>
    <s v="CAD"/>
    <n v="1428292800"/>
    <n v="1424368298"/>
    <b v="0"/>
    <n v="83"/>
    <b v="1"/>
    <x v="7"/>
    <n v="113"/>
    <n v="68.25"/>
    <x v="2"/>
    <x v="7"/>
  </r>
  <r>
    <n v="2813"/>
    <x v="2809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x v="7"/>
    <n v="128"/>
    <n v="37.21"/>
    <x v="2"/>
    <x v="7"/>
  </r>
  <r>
    <n v="2814"/>
    <x v="2810"/>
    <s v="Stitching is a play exploring how a couple cope with the loss of their child. It will run for a month at The Drayton Arms Theatre."/>
    <n v="1500"/>
    <n v="1616"/>
    <x v="1"/>
    <x v="1"/>
    <s v="GBP"/>
    <n v="1431164115"/>
    <n v="1428572115"/>
    <b v="0"/>
    <n v="64"/>
    <b v="1"/>
    <x v="7"/>
    <n v="108"/>
    <n v="25.25"/>
    <x v="2"/>
    <x v="7"/>
  </r>
  <r>
    <n v="2815"/>
    <x v="2811"/>
    <s v="Set in 1950s Northern Ireland, this play tells the story of two sisters in a community of Travellers, or Irish Gypsies."/>
    <n v="250"/>
    <n v="605"/>
    <x v="1"/>
    <x v="5"/>
    <s v="CAD"/>
    <n v="1470595109"/>
    <n v="1468003109"/>
    <b v="0"/>
    <n v="14"/>
    <b v="1"/>
    <x v="7"/>
    <n v="242"/>
    <n v="43.21"/>
    <x v="2"/>
    <x v="7"/>
  </r>
  <r>
    <n v="2816"/>
    <x v="2812"/>
    <s v="Inspired by real life interviews 'In My Head' is a new play exploring the lives of those living with a mental health condition."/>
    <n v="3000"/>
    <n v="4247"/>
    <x v="1"/>
    <x v="1"/>
    <s v="GBP"/>
    <n v="1438531200"/>
    <n v="1435921992"/>
    <b v="0"/>
    <n v="169"/>
    <b v="1"/>
    <x v="7"/>
    <n v="142"/>
    <n v="25.13"/>
    <x v="2"/>
    <x v="7"/>
  </r>
  <r>
    <n v="2817"/>
    <x v="2813"/>
    <s v="Let Go Theatre Co's very first production is going ahead in June 2015. Help support a brand new theatre co as we begin our adventure"/>
    <n v="600"/>
    <n v="780"/>
    <x v="1"/>
    <x v="1"/>
    <s v="GBP"/>
    <n v="1425136462"/>
    <n v="1421680462"/>
    <b v="0"/>
    <n v="33"/>
    <b v="1"/>
    <x v="7"/>
    <n v="130"/>
    <n v="23.64"/>
    <x v="2"/>
    <x v="7"/>
  </r>
  <r>
    <n v="2818"/>
    <x v="2814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x v="7"/>
    <n v="106"/>
    <n v="103.95"/>
    <x v="2"/>
    <x v="7"/>
  </r>
  <r>
    <n v="2819"/>
    <x v="2815"/>
    <s v="Years of work, my best show, and a top Edinburgh venue.  Help me expose my talents to the UK and tell an important story."/>
    <n v="5000"/>
    <n v="5240"/>
    <x v="1"/>
    <x v="1"/>
    <s v="GBP"/>
    <n v="1434285409"/>
    <n v="1431693409"/>
    <b v="0"/>
    <n v="104"/>
    <b v="1"/>
    <x v="7"/>
    <n v="105"/>
    <n v="50.38"/>
    <x v="2"/>
    <x v="7"/>
  </r>
  <r>
    <n v="2820"/>
    <x v="2816"/>
    <s v="Montage Theatre Arts, as part of National Theatre Connections, are performing a show - We need you help to raise vital funds!"/>
    <n v="200"/>
    <n v="272"/>
    <x v="1"/>
    <x v="1"/>
    <s v="GBP"/>
    <n v="1456444800"/>
    <n v="1454337589"/>
    <b v="0"/>
    <n v="20"/>
    <b v="1"/>
    <x v="7"/>
    <n v="136"/>
    <n v="13.6"/>
    <x v="2"/>
    <x v="7"/>
  </r>
  <r>
    <n v="2821"/>
    <x v="2817"/>
    <s v="Help us share an untold story of Britain's involvement in the slave trade, in the church where Wilberforce began his abolition campaign"/>
    <n v="1000"/>
    <n v="1000"/>
    <x v="1"/>
    <x v="1"/>
    <s v="GBP"/>
    <n v="1411510135"/>
    <n v="1408918135"/>
    <b v="0"/>
    <n v="35"/>
    <b v="1"/>
    <x v="7"/>
    <n v="100"/>
    <n v="28.57"/>
    <x v="2"/>
    <x v="7"/>
  </r>
  <r>
    <n v="2822"/>
    <x v="2818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x v="7"/>
    <n v="100"/>
    <n v="63.83"/>
    <x v="2"/>
    <x v="7"/>
  </r>
  <r>
    <n v="2823"/>
    <x v="2819"/>
    <s v="Seliges Theater is a brand new theatre company based out of Bristol. &quot;The God of Carnage&quot; will be our debut show. Help us get started!"/>
    <n v="100"/>
    <n v="124"/>
    <x v="1"/>
    <x v="1"/>
    <s v="GBP"/>
    <n v="1427842740"/>
    <n v="1425428206"/>
    <b v="0"/>
    <n v="14"/>
    <b v="1"/>
    <x v="7"/>
    <n v="124"/>
    <n v="8.86"/>
    <x v="2"/>
    <x v="7"/>
  </r>
  <r>
    <n v="2824"/>
    <x v="2820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x v="7"/>
    <n v="117"/>
    <n v="50.67"/>
    <x v="2"/>
    <x v="7"/>
  </r>
  <r>
    <n v="2825"/>
    <x v="2821"/>
    <s v="Help Saltmine Theatre Company tell the exciting story of St Nicholas and the importance of gratefulness in their new Christmas show."/>
    <n v="3000"/>
    <n v="3100"/>
    <x v="1"/>
    <x v="1"/>
    <s v="GBP"/>
    <n v="1449255686"/>
    <n v="1446663686"/>
    <b v="0"/>
    <n v="51"/>
    <b v="1"/>
    <x v="7"/>
    <n v="103"/>
    <n v="60.78"/>
    <x v="2"/>
    <x v="7"/>
  </r>
  <r>
    <n v="2826"/>
    <x v="2822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x v="7"/>
    <n v="108"/>
    <n v="113.42"/>
    <x v="2"/>
    <x v="7"/>
  </r>
  <r>
    <n v="2827"/>
    <x v="2823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x v="7"/>
    <n v="120"/>
    <n v="104.57"/>
    <x v="2"/>
    <x v="7"/>
  </r>
  <r>
    <n v="2828"/>
    <x v="2824"/>
    <s v="The Battle of Britain has been lost; London is occupied, who can you trust? Help produce this classic piece of theatre. Drama for now."/>
    <n v="9500"/>
    <n v="9536"/>
    <x v="1"/>
    <x v="1"/>
    <s v="GBP"/>
    <n v="1443826800"/>
    <n v="1441606869"/>
    <b v="0"/>
    <n v="97"/>
    <b v="1"/>
    <x v="7"/>
    <n v="100"/>
    <n v="98.31"/>
    <x v="2"/>
    <x v="7"/>
  </r>
  <r>
    <n v="2829"/>
    <x v="2825"/>
    <s v="In a visceral new play about family, grief and red meat, Sarah Kosar (Royal Court) asks how far we'd go to connect with those we love."/>
    <n v="2500"/>
    <n v="2663"/>
    <x v="1"/>
    <x v="1"/>
    <s v="GBP"/>
    <n v="1464863118"/>
    <n v="1462443918"/>
    <b v="0"/>
    <n v="76"/>
    <b v="1"/>
    <x v="7"/>
    <n v="107"/>
    <n v="35.04"/>
    <x v="2"/>
    <x v="7"/>
  </r>
  <r>
    <n v="2830"/>
    <x v="2826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x v="7"/>
    <n v="100"/>
    <n v="272.73"/>
    <x v="2"/>
    <x v="7"/>
  </r>
  <r>
    <n v="2831"/>
    <x v="2827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x v="7"/>
    <n v="111"/>
    <n v="63.85"/>
    <x v="2"/>
    <x v="7"/>
  </r>
  <r>
    <n v="2832"/>
    <x v="2828"/>
    <s v="Charting the big stuff in life from dance routines to coming out; exploring homophobia, family, friendship &amp; finding your own voice."/>
    <n v="2500"/>
    <n v="2867.99"/>
    <x v="1"/>
    <x v="1"/>
    <s v="GBP"/>
    <n v="1416780000"/>
    <n v="1414342894"/>
    <b v="0"/>
    <n v="95"/>
    <b v="1"/>
    <x v="7"/>
    <n v="115"/>
    <n v="30.19"/>
    <x v="2"/>
    <x v="7"/>
  </r>
  <r>
    <n v="2833"/>
    <x v="2829"/>
    <s v="A new play about exploring outer space"/>
    <n v="2700"/>
    <n v="2923"/>
    <x v="1"/>
    <x v="0"/>
    <s v="USD"/>
    <n v="1444528800"/>
    <n v="1442804633"/>
    <b v="0"/>
    <n v="35"/>
    <b v="1"/>
    <x v="7"/>
    <n v="108"/>
    <n v="83.51"/>
    <x v="2"/>
    <x v="7"/>
  </r>
  <r>
    <n v="2834"/>
    <x v="2830"/>
    <s v="Thank You For Smoking. A play about love, 5 trillion cigarettes and how the Flintstones earned the tobacco industry millions."/>
    <n v="800"/>
    <n v="1360"/>
    <x v="1"/>
    <x v="1"/>
    <s v="GBP"/>
    <n v="1422658930"/>
    <n v="1421362930"/>
    <b v="0"/>
    <n v="21"/>
    <b v="1"/>
    <x v="7"/>
    <n v="170"/>
    <n v="64.760000000000005"/>
    <x v="2"/>
    <x v="7"/>
  </r>
  <r>
    <n v="2835"/>
    <x v="2831"/>
    <s v="A celebratory community theatre project about the Focus E15 Occupation of empty council homes on Carpenters Estate."/>
    <n v="1000"/>
    <n v="1870.99"/>
    <x v="1"/>
    <x v="1"/>
    <s v="GBP"/>
    <n v="1449273600"/>
    <n v="1446742417"/>
    <b v="0"/>
    <n v="93"/>
    <b v="1"/>
    <x v="7"/>
    <n v="187"/>
    <n v="20.12"/>
    <x v="2"/>
    <x v="7"/>
  </r>
  <r>
    <n v="2836"/>
    <x v="2832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x v="7"/>
    <n v="108"/>
    <n v="44.09"/>
    <x v="2"/>
    <x v="7"/>
  </r>
  <r>
    <n v="2837"/>
    <x v="2833"/>
    <s v="Aidez-nous Ã  financer notre projet Stop the tempo prÃ©sentÃ© du 18 nov au 12 dÃ©c 2015 au ThÃ©Ã¢tre Prospero! M.E.S de Michel-Maxime Legault"/>
    <n v="850"/>
    <n v="850"/>
    <x v="1"/>
    <x v="5"/>
    <s v="CAD"/>
    <n v="1449701284"/>
    <n v="1446241684"/>
    <b v="0"/>
    <n v="21"/>
    <b v="1"/>
    <x v="7"/>
    <n v="100"/>
    <n v="40.479999999999997"/>
    <x v="2"/>
    <x v="7"/>
  </r>
  <r>
    <n v="2838"/>
    <x v="2834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x v="7"/>
    <n v="120"/>
    <n v="44.54"/>
    <x v="2"/>
    <x v="7"/>
  </r>
  <r>
    <n v="2839"/>
    <x v="2835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x v="7"/>
    <n v="111"/>
    <n v="125.81"/>
    <x v="2"/>
    <x v="7"/>
  </r>
  <r>
    <n v="2840"/>
    <x v="2836"/>
    <s v="The world premiere of an astounding new play at Southwark Playhouse exploring slut shaming/cyber bullying &amp; the emotional repercussions"/>
    <n v="2500"/>
    <n v="2600"/>
    <x v="1"/>
    <x v="1"/>
    <s v="GBP"/>
    <n v="1426698000"/>
    <n v="1424825479"/>
    <b v="0"/>
    <n v="132"/>
    <b v="1"/>
    <x v="7"/>
    <n v="104"/>
    <n v="19.7"/>
    <x v="2"/>
    <x v="7"/>
  </r>
  <r>
    <n v="2841"/>
    <x v="2837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7"/>
    <n v="1"/>
    <n v="10"/>
    <x v="2"/>
    <x v="7"/>
  </r>
  <r>
    <n v="2842"/>
    <x v="2838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7"/>
    <n v="0"/>
    <n v="0"/>
    <x v="2"/>
    <x v="7"/>
  </r>
  <r>
    <n v="2843"/>
    <x v="2839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7"/>
    <n v="0"/>
    <n v="0"/>
    <x v="2"/>
    <x v="7"/>
  </r>
  <r>
    <n v="2844"/>
    <x v="2840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7"/>
    <n v="5"/>
    <n v="30"/>
    <x v="2"/>
    <x v="7"/>
  </r>
  <r>
    <n v="2845"/>
    <x v="2841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7"/>
    <n v="32"/>
    <n v="60.67"/>
    <x v="2"/>
    <x v="7"/>
  </r>
  <r>
    <n v="2846"/>
    <x v="2842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7"/>
    <n v="0"/>
    <n v="0"/>
    <x v="2"/>
    <x v="7"/>
  </r>
  <r>
    <n v="2847"/>
    <x v="2843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7"/>
    <n v="0"/>
    <n v="0"/>
    <x v="2"/>
    <x v="7"/>
  </r>
  <r>
    <n v="2848"/>
    <x v="2844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7"/>
    <n v="0"/>
    <n v="23.33"/>
    <x v="2"/>
    <x v="7"/>
  </r>
  <r>
    <n v="2849"/>
    <x v="2845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7"/>
    <n v="1"/>
    <n v="5"/>
    <x v="2"/>
    <x v="7"/>
  </r>
  <r>
    <n v="2850"/>
    <x v="2846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7"/>
    <n v="4"/>
    <n v="23.92"/>
    <x v="2"/>
    <x v="7"/>
  </r>
  <r>
    <n v="2851"/>
    <x v="2847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7"/>
    <n v="0"/>
    <n v="0"/>
    <x v="2"/>
    <x v="7"/>
  </r>
  <r>
    <n v="2852"/>
    <x v="2848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7"/>
    <n v="2"/>
    <n v="15.83"/>
    <x v="2"/>
    <x v="7"/>
  </r>
  <r>
    <n v="2853"/>
    <x v="2849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7"/>
    <n v="0"/>
    <n v="0"/>
    <x v="2"/>
    <x v="7"/>
  </r>
  <r>
    <n v="2854"/>
    <x v="2850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7"/>
    <n v="42"/>
    <n v="29.79"/>
    <x v="2"/>
    <x v="7"/>
  </r>
  <r>
    <n v="2855"/>
    <x v="2851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7"/>
    <n v="50"/>
    <n v="60"/>
    <x v="2"/>
    <x v="7"/>
  </r>
  <r>
    <n v="2856"/>
    <x v="2852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7"/>
    <n v="5"/>
    <n v="24.33"/>
    <x v="2"/>
    <x v="7"/>
  </r>
  <r>
    <n v="2857"/>
    <x v="2853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7"/>
    <n v="20"/>
    <n v="500"/>
    <x v="2"/>
    <x v="7"/>
  </r>
  <r>
    <n v="2858"/>
    <x v="2854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7"/>
    <n v="0"/>
    <n v="0"/>
    <x v="2"/>
    <x v="7"/>
  </r>
  <r>
    <n v="2859"/>
    <x v="2855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7"/>
    <n v="2"/>
    <n v="35"/>
    <x v="2"/>
    <x v="7"/>
  </r>
  <r>
    <n v="2860"/>
    <x v="285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7"/>
    <n v="7"/>
    <n v="29.56"/>
    <x v="2"/>
    <x v="7"/>
  </r>
  <r>
    <n v="2861"/>
    <x v="2857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7"/>
    <n v="32"/>
    <n v="26.67"/>
    <x v="2"/>
    <x v="7"/>
  </r>
  <r>
    <n v="2862"/>
    <x v="2858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7"/>
    <n v="0"/>
    <n v="18.329999999999998"/>
    <x v="2"/>
    <x v="7"/>
  </r>
  <r>
    <n v="2863"/>
    <x v="2859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7"/>
    <n v="0"/>
    <n v="20"/>
    <x v="2"/>
    <x v="7"/>
  </r>
  <r>
    <n v="2864"/>
    <x v="2860"/>
    <s v="Accessible, original theatre for all!"/>
    <n v="2500"/>
    <n v="40"/>
    <x v="2"/>
    <x v="1"/>
    <s v="GBP"/>
    <n v="1437139080"/>
    <n v="1434552207"/>
    <b v="0"/>
    <n v="3"/>
    <b v="0"/>
    <x v="7"/>
    <n v="2"/>
    <n v="13.33"/>
    <x v="2"/>
    <x v="7"/>
  </r>
  <r>
    <n v="2865"/>
    <x v="2861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7"/>
    <n v="0"/>
    <n v="0"/>
    <x v="2"/>
    <x v="7"/>
  </r>
  <r>
    <n v="2866"/>
    <x v="2862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7"/>
    <n v="1"/>
    <n v="22.5"/>
    <x v="2"/>
    <x v="7"/>
  </r>
  <r>
    <n v="2867"/>
    <x v="2863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7"/>
    <n v="20"/>
    <n v="50.4"/>
    <x v="2"/>
    <x v="7"/>
  </r>
  <r>
    <n v="2868"/>
    <x v="2864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7"/>
    <n v="42"/>
    <n v="105.03"/>
    <x v="2"/>
    <x v="7"/>
  </r>
  <r>
    <n v="2869"/>
    <x v="2865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7"/>
    <n v="1"/>
    <n v="35.4"/>
    <x v="2"/>
    <x v="7"/>
  </r>
  <r>
    <n v="2870"/>
    <x v="2866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7"/>
    <n v="15"/>
    <n v="83.33"/>
    <x v="2"/>
    <x v="7"/>
  </r>
  <r>
    <n v="2871"/>
    <x v="2867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7"/>
    <n v="5"/>
    <n v="35.92"/>
    <x v="2"/>
    <x v="7"/>
  </r>
  <r>
    <n v="2872"/>
    <x v="2868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7"/>
    <n v="0"/>
    <n v="0"/>
    <x v="2"/>
    <x v="7"/>
  </r>
  <r>
    <n v="2873"/>
    <x v="2869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7"/>
    <n v="38"/>
    <n v="119.13"/>
    <x v="2"/>
    <x v="7"/>
  </r>
  <r>
    <n v="2874"/>
    <x v="2870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7"/>
    <n v="5"/>
    <n v="90.33"/>
    <x v="2"/>
    <x v="7"/>
  </r>
  <r>
    <n v="2875"/>
    <x v="2871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7"/>
    <n v="0"/>
    <n v="2.33"/>
    <x v="2"/>
    <x v="7"/>
  </r>
  <r>
    <n v="2876"/>
    <x v="2872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7"/>
    <n v="0"/>
    <n v="0"/>
    <x v="2"/>
    <x v="7"/>
  </r>
  <r>
    <n v="2877"/>
    <x v="2873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7"/>
    <n v="11"/>
    <n v="108.33"/>
    <x v="2"/>
    <x v="7"/>
  </r>
  <r>
    <n v="2878"/>
    <x v="2874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7"/>
    <n v="2"/>
    <n v="15.75"/>
    <x v="2"/>
    <x v="7"/>
  </r>
  <r>
    <n v="2879"/>
    <x v="2875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7"/>
    <n v="0"/>
    <n v="29"/>
    <x v="2"/>
    <x v="7"/>
  </r>
  <r>
    <n v="2880"/>
    <x v="2876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7"/>
    <n v="23"/>
    <n v="96.55"/>
    <x v="2"/>
    <x v="7"/>
  </r>
  <r>
    <n v="2881"/>
    <x v="2877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7"/>
    <n v="0"/>
    <n v="0"/>
    <x v="2"/>
    <x v="7"/>
  </r>
  <r>
    <n v="2882"/>
    <x v="2878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7"/>
    <n v="34"/>
    <n v="63"/>
    <x v="2"/>
    <x v="7"/>
  </r>
  <r>
    <n v="2883"/>
    <x v="2879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7"/>
    <n v="19"/>
    <n v="381.6"/>
    <x v="2"/>
    <x v="7"/>
  </r>
  <r>
    <n v="2884"/>
    <x v="2880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7"/>
    <n v="0"/>
    <n v="46.25"/>
    <x v="2"/>
    <x v="7"/>
  </r>
  <r>
    <n v="2885"/>
    <x v="2881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7"/>
    <n v="33"/>
    <n v="26"/>
    <x v="2"/>
    <x v="7"/>
  </r>
  <r>
    <n v="2886"/>
    <x v="2882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7"/>
    <n v="5"/>
    <n v="10"/>
    <x v="2"/>
    <x v="7"/>
  </r>
  <r>
    <n v="2887"/>
    <x v="2883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7"/>
    <n v="0"/>
    <n v="5"/>
    <x v="2"/>
    <x v="7"/>
  </r>
  <r>
    <n v="2888"/>
    <x v="2884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7"/>
    <n v="0"/>
    <n v="0"/>
    <x v="2"/>
    <x v="7"/>
  </r>
  <r>
    <n v="2889"/>
    <x v="2885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7"/>
    <n v="38"/>
    <n v="81.569999999999993"/>
    <x v="2"/>
    <x v="7"/>
  </r>
  <r>
    <n v="2890"/>
    <x v="2886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7"/>
    <n v="1"/>
    <n v="7"/>
    <x v="2"/>
    <x v="7"/>
  </r>
  <r>
    <n v="2891"/>
    <x v="2887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7"/>
    <n v="3"/>
    <n v="27.3"/>
    <x v="2"/>
    <x v="7"/>
  </r>
  <r>
    <n v="2892"/>
    <x v="2888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7"/>
    <n v="9"/>
    <n v="29.41"/>
    <x v="2"/>
    <x v="7"/>
  </r>
  <r>
    <n v="2893"/>
    <x v="2889"/>
    <s v="Fundraising for REDISCOVERING KIA THE PLAY"/>
    <n v="5000"/>
    <n v="25"/>
    <x v="2"/>
    <x v="0"/>
    <s v="USD"/>
    <n v="1420768800"/>
    <n v="1415644395"/>
    <b v="0"/>
    <n v="2"/>
    <b v="0"/>
    <x v="7"/>
    <n v="1"/>
    <n v="12.5"/>
    <x v="2"/>
    <x v="7"/>
  </r>
  <r>
    <n v="2894"/>
    <x v="2890"/>
    <s v="This Is A Story About A Woman A Man And A Woman"/>
    <n v="50000"/>
    <n v="0"/>
    <x v="2"/>
    <x v="0"/>
    <s v="USD"/>
    <n v="1428100815"/>
    <n v="1422920415"/>
    <b v="0"/>
    <n v="0"/>
    <b v="0"/>
    <x v="7"/>
    <n v="0"/>
    <n v="0"/>
    <x v="2"/>
    <x v="7"/>
  </r>
  <r>
    <n v="2895"/>
    <x v="2891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7"/>
    <n v="5"/>
    <n v="5.75"/>
    <x v="2"/>
    <x v="7"/>
  </r>
  <r>
    <n v="2896"/>
    <x v="2892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7"/>
    <n v="21"/>
    <n v="52.08"/>
    <x v="2"/>
    <x v="7"/>
  </r>
  <r>
    <n v="2897"/>
    <x v="2893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7"/>
    <n v="5"/>
    <n v="183.33"/>
    <x v="2"/>
    <x v="7"/>
  </r>
  <r>
    <n v="2898"/>
    <x v="2894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7"/>
    <n v="4"/>
    <n v="26.33"/>
    <x v="2"/>
    <x v="7"/>
  </r>
  <r>
    <n v="2899"/>
    <x v="2895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7"/>
    <n v="0"/>
    <n v="0"/>
    <x v="2"/>
    <x v="7"/>
  </r>
  <r>
    <n v="2900"/>
    <x v="2896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7"/>
    <n v="62"/>
    <n v="486.43"/>
    <x v="2"/>
    <x v="7"/>
  </r>
  <r>
    <n v="2901"/>
    <x v="2897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7"/>
    <n v="1"/>
    <n v="3"/>
    <x v="2"/>
    <x v="7"/>
  </r>
  <r>
    <n v="2902"/>
    <x v="2898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7"/>
    <n v="0"/>
    <n v="25"/>
    <x v="2"/>
    <x v="7"/>
  </r>
  <r>
    <n v="2903"/>
    <x v="2899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7"/>
    <n v="1"/>
    <n v="9.75"/>
    <x v="2"/>
    <x v="7"/>
  </r>
  <r>
    <n v="2904"/>
    <x v="2900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7"/>
    <n v="5"/>
    <n v="18.75"/>
    <x v="2"/>
    <x v="7"/>
  </r>
  <r>
    <n v="2905"/>
    <x v="2901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7"/>
    <n v="18"/>
    <n v="36.590000000000003"/>
    <x v="2"/>
    <x v="7"/>
  </r>
  <r>
    <n v="2906"/>
    <x v="2902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7"/>
    <n v="9"/>
    <n v="80.709999999999994"/>
    <x v="2"/>
    <x v="7"/>
  </r>
  <r>
    <n v="2907"/>
    <x v="2903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7"/>
    <n v="0"/>
    <n v="1"/>
    <x v="2"/>
    <x v="7"/>
  </r>
  <r>
    <n v="2908"/>
    <x v="2904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7"/>
    <n v="3"/>
    <n v="52.8"/>
    <x v="2"/>
    <x v="7"/>
  </r>
  <r>
    <n v="2909"/>
    <x v="2905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7"/>
    <n v="0"/>
    <n v="20"/>
    <x v="2"/>
    <x v="7"/>
  </r>
  <r>
    <n v="2910"/>
    <x v="2906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7"/>
    <n v="0"/>
    <n v="1"/>
    <x v="2"/>
    <x v="7"/>
  </r>
  <r>
    <n v="2911"/>
    <x v="2907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7"/>
    <n v="37"/>
    <n v="46.93"/>
    <x v="2"/>
    <x v="7"/>
  </r>
  <r>
    <n v="2912"/>
    <x v="2908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7"/>
    <n v="14"/>
    <n v="78.08"/>
    <x v="2"/>
    <x v="7"/>
  </r>
  <r>
    <n v="2913"/>
    <x v="2909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7"/>
    <n v="0"/>
    <n v="1"/>
    <x v="2"/>
    <x v="7"/>
  </r>
  <r>
    <n v="2914"/>
    <x v="2910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7"/>
    <n v="0"/>
    <n v="1"/>
    <x v="2"/>
    <x v="7"/>
  </r>
  <r>
    <n v="2915"/>
    <x v="2911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7"/>
    <n v="61"/>
    <n v="203.67"/>
    <x v="2"/>
    <x v="7"/>
  </r>
  <r>
    <n v="2916"/>
    <x v="2912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7"/>
    <n v="8"/>
    <n v="20.71"/>
    <x v="2"/>
    <x v="7"/>
  </r>
  <r>
    <n v="2917"/>
    <x v="2913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7"/>
    <n v="22"/>
    <n v="48.56"/>
    <x v="2"/>
    <x v="7"/>
  </r>
  <r>
    <n v="2918"/>
    <x v="2914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7"/>
    <n v="27"/>
    <n v="68.099999999999994"/>
    <x v="2"/>
    <x v="7"/>
  </r>
  <r>
    <n v="2919"/>
    <x v="2915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7"/>
    <n v="9"/>
    <n v="8.5"/>
    <x v="2"/>
    <x v="7"/>
  </r>
  <r>
    <n v="2920"/>
    <x v="2916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7"/>
    <n v="27"/>
    <n v="51.62"/>
    <x v="2"/>
    <x v="7"/>
  </r>
  <r>
    <n v="2921"/>
    <x v="2917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x v="40"/>
    <n v="129"/>
    <n v="43"/>
    <x v="2"/>
    <x v="40"/>
  </r>
  <r>
    <n v="2922"/>
    <x v="2918"/>
    <s v="We as a Performing Arts College are to perform 'Les Miserables'. We need backing in order to afford the set, costume and other aspects."/>
    <n v="500"/>
    <n v="500"/>
    <x v="1"/>
    <x v="1"/>
    <s v="GBP"/>
    <n v="1431982727"/>
    <n v="1428094727"/>
    <b v="0"/>
    <n v="6"/>
    <b v="1"/>
    <x v="40"/>
    <n v="100"/>
    <n v="83.33"/>
    <x v="2"/>
    <x v="40"/>
  </r>
  <r>
    <n v="2923"/>
    <x v="2919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x v="40"/>
    <n v="100"/>
    <n v="30"/>
    <x v="2"/>
    <x v="40"/>
  </r>
  <r>
    <n v="2924"/>
    <x v="2920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x v="40"/>
    <n v="103"/>
    <n v="175.51"/>
    <x v="2"/>
    <x v="40"/>
  </r>
  <r>
    <n v="2925"/>
    <x v="2921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x v="40"/>
    <n v="102"/>
    <n v="231.66"/>
    <x v="2"/>
    <x v="40"/>
  </r>
  <r>
    <n v="2926"/>
    <x v="2922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x v="40"/>
    <n v="125"/>
    <n v="75"/>
    <x v="2"/>
    <x v="40"/>
  </r>
  <r>
    <n v="2927"/>
    <x v="2923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x v="40"/>
    <n v="131"/>
    <n v="112.14"/>
    <x v="2"/>
    <x v="40"/>
  </r>
  <r>
    <n v="2928"/>
    <x v="2924"/>
    <s v="This is a touring production for schools in the Treasure Valley!"/>
    <n v="1000"/>
    <n v="1000"/>
    <x v="1"/>
    <x v="0"/>
    <s v="USD"/>
    <n v="1457135846"/>
    <n v="1454543846"/>
    <b v="0"/>
    <n v="24"/>
    <b v="1"/>
    <x v="40"/>
    <n v="100"/>
    <n v="41.67"/>
    <x v="2"/>
    <x v="40"/>
  </r>
  <r>
    <n v="2929"/>
    <x v="2925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x v="40"/>
    <n v="102"/>
    <n v="255.17"/>
    <x v="2"/>
    <x v="40"/>
  </r>
  <r>
    <n v="2930"/>
    <x v="2926"/>
    <s v="Forbear! is a new theatre company aiming to produce exciting and innovative theatre using performers from a variety of disciplines."/>
    <n v="10000"/>
    <n v="10092"/>
    <x v="1"/>
    <x v="1"/>
    <s v="GBP"/>
    <n v="1431007264"/>
    <n v="1428415264"/>
    <b v="0"/>
    <n v="62"/>
    <b v="1"/>
    <x v="40"/>
    <n v="101"/>
    <n v="162.77000000000001"/>
    <x v="2"/>
    <x v="40"/>
  </r>
  <r>
    <n v="2931"/>
    <x v="2927"/>
    <s v="And More Shenanigans Theatre is a brand new Edmonton based theatre company dedicated to creating and developing quirky original works"/>
    <n v="750"/>
    <n v="795"/>
    <x v="1"/>
    <x v="5"/>
    <s v="CAD"/>
    <n v="1410761280"/>
    <n v="1408604363"/>
    <b v="0"/>
    <n v="9"/>
    <b v="1"/>
    <x v="40"/>
    <n v="106"/>
    <n v="88.33"/>
    <x v="2"/>
    <x v="40"/>
  </r>
  <r>
    <n v="2932"/>
    <x v="2928"/>
    <s v="When a rich girl fakes destitution so she can audition for a homeless talent show, she bridges our wealth gap with a tragic love."/>
    <n v="3100"/>
    <n v="3258"/>
    <x v="1"/>
    <x v="2"/>
    <s v="AUD"/>
    <n v="1424516400"/>
    <n v="1421812637"/>
    <b v="0"/>
    <n v="38"/>
    <b v="1"/>
    <x v="40"/>
    <n v="105"/>
    <n v="85.74"/>
    <x v="2"/>
    <x v="40"/>
  </r>
  <r>
    <n v="2933"/>
    <x v="2929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x v="40"/>
    <n v="103"/>
    <n v="47.57"/>
    <x v="2"/>
    <x v="40"/>
  </r>
  <r>
    <n v="2934"/>
    <x v="2930"/>
    <s v="Powerful community theatre production of Jason Robert Brown's &quot;Songs for a New World&quot; in London, Ontario."/>
    <n v="2500"/>
    <n v="2700"/>
    <x v="1"/>
    <x v="5"/>
    <s v="CAD"/>
    <n v="1402845364"/>
    <n v="1400253364"/>
    <b v="0"/>
    <n v="37"/>
    <b v="1"/>
    <x v="40"/>
    <n v="108"/>
    <n v="72.97"/>
    <x v="2"/>
    <x v="40"/>
  </r>
  <r>
    <n v="2935"/>
    <x v="2931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x v="40"/>
    <n v="101"/>
    <n v="90.54"/>
    <x v="2"/>
    <x v="40"/>
  </r>
  <r>
    <n v="2936"/>
    <x v="2932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x v="40"/>
    <n v="128"/>
    <n v="37.65"/>
    <x v="2"/>
    <x v="40"/>
  </r>
  <r>
    <n v="2937"/>
    <x v="2933"/>
    <s v="UCAS is a new British musical premiering at the Edinburgh Fringe Festival 2014."/>
    <n v="1500"/>
    <n v="2000"/>
    <x v="1"/>
    <x v="1"/>
    <s v="GBP"/>
    <n v="1405249113"/>
    <n v="1402657113"/>
    <b v="0"/>
    <n v="55"/>
    <b v="1"/>
    <x v="40"/>
    <n v="133"/>
    <n v="36.36"/>
    <x v="2"/>
    <x v="40"/>
  </r>
  <r>
    <n v="2938"/>
    <x v="2934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x v="40"/>
    <n v="101"/>
    <n v="126.72"/>
    <x v="2"/>
    <x v="40"/>
  </r>
  <r>
    <n v="2939"/>
    <x v="2935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x v="40"/>
    <n v="103"/>
    <n v="329.2"/>
    <x v="2"/>
    <x v="40"/>
  </r>
  <r>
    <n v="2940"/>
    <x v="2936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x v="40"/>
    <n v="107"/>
    <n v="81.239999999999995"/>
    <x v="2"/>
    <x v="40"/>
  </r>
  <r>
    <n v="2941"/>
    <x v="2937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2"/>
    <x v="38"/>
  </r>
  <r>
    <n v="2942"/>
    <x v="2938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2"/>
    <x v="38"/>
  </r>
  <r>
    <n v="2943"/>
    <x v="2939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2"/>
    <x v="38"/>
  </r>
  <r>
    <n v="2944"/>
    <x v="2940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2"/>
    <x v="38"/>
  </r>
  <r>
    <n v="2945"/>
    <x v="2941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2"/>
    <x v="38"/>
  </r>
  <r>
    <n v="2946"/>
    <x v="2942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2"/>
    <x v="38"/>
  </r>
  <r>
    <n v="2947"/>
    <x v="2943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2"/>
    <x v="38"/>
  </r>
  <r>
    <n v="2948"/>
    <x v="2944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2"/>
    <x v="38"/>
  </r>
  <r>
    <n v="2949"/>
    <x v="2945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2"/>
    <x v="38"/>
  </r>
  <r>
    <n v="2950"/>
    <x v="2946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2"/>
    <x v="38"/>
  </r>
  <r>
    <n v="2951"/>
    <x v="2947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38"/>
    <n v="2"/>
    <n v="18.899999999999999"/>
    <x v="2"/>
    <x v="38"/>
  </r>
  <r>
    <n v="2952"/>
    <x v="2948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38"/>
    <n v="8"/>
    <n v="200.63"/>
    <x v="2"/>
    <x v="38"/>
  </r>
  <r>
    <n v="2953"/>
    <x v="2949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38"/>
    <n v="0"/>
    <n v="201.67"/>
    <x v="2"/>
    <x v="38"/>
  </r>
  <r>
    <n v="2954"/>
    <x v="2950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38"/>
    <n v="0"/>
    <n v="0"/>
    <x v="2"/>
    <x v="38"/>
  </r>
  <r>
    <n v="2955"/>
    <x v="2951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38"/>
    <n v="60"/>
    <n v="65"/>
    <x v="2"/>
    <x v="38"/>
  </r>
  <r>
    <n v="2956"/>
    <x v="2952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38"/>
    <n v="17"/>
    <n v="66.099999999999994"/>
    <x v="2"/>
    <x v="38"/>
  </r>
  <r>
    <n v="2957"/>
    <x v="2953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38"/>
    <n v="2"/>
    <n v="93.33"/>
    <x v="2"/>
    <x v="38"/>
  </r>
  <r>
    <n v="2958"/>
    <x v="2954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38"/>
    <n v="0"/>
    <n v="0"/>
    <x v="2"/>
    <x v="38"/>
  </r>
  <r>
    <n v="2959"/>
    <x v="2955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x v="38"/>
    <n v="0"/>
    <n v="0"/>
    <x v="2"/>
    <x v="38"/>
  </r>
  <r>
    <n v="2960"/>
    <x v="2956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38"/>
    <n v="0"/>
    <n v="0"/>
    <x v="2"/>
    <x v="38"/>
  </r>
  <r>
    <n v="2961"/>
    <x v="2957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x v="7"/>
    <n v="110"/>
    <n v="50.75"/>
    <x v="2"/>
    <x v="7"/>
  </r>
  <r>
    <n v="2962"/>
    <x v="2958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x v="7"/>
    <n v="122"/>
    <n v="60.9"/>
    <x v="2"/>
    <x v="7"/>
  </r>
  <r>
    <n v="2963"/>
    <x v="2959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x v="7"/>
    <n v="107"/>
    <n v="109.03"/>
    <x v="2"/>
    <x v="7"/>
  </r>
  <r>
    <n v="2964"/>
    <x v="2960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x v="7"/>
    <n v="101"/>
    <n v="25.69"/>
    <x v="2"/>
    <x v="7"/>
  </r>
  <r>
    <n v="2965"/>
    <x v="2961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x v="7"/>
    <n v="109"/>
    <n v="41.92"/>
    <x v="2"/>
    <x v="7"/>
  </r>
  <r>
    <n v="2966"/>
    <x v="2962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x v="7"/>
    <n v="114"/>
    <n v="88.77"/>
    <x v="2"/>
    <x v="7"/>
  </r>
  <r>
    <n v="2967"/>
    <x v="2963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x v="7"/>
    <n v="114"/>
    <n v="80.23"/>
    <x v="2"/>
    <x v="7"/>
  </r>
  <r>
    <n v="2968"/>
    <x v="2964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x v="7"/>
    <n v="106"/>
    <n v="78.94"/>
    <x v="2"/>
    <x v="7"/>
  </r>
  <r>
    <n v="2969"/>
    <x v="2965"/>
    <s v="A poignant &amp; hilarious tale of Charlie Brown &amp; friends navigating high school. A fresh take on the off Broadway hit by YYC artists."/>
    <n v="1000"/>
    <n v="1625"/>
    <x v="1"/>
    <x v="5"/>
    <s v="CAD"/>
    <n v="1430693460"/>
    <n v="1428087153"/>
    <b v="0"/>
    <n v="17"/>
    <b v="1"/>
    <x v="7"/>
    <n v="163"/>
    <n v="95.59"/>
    <x v="2"/>
    <x v="7"/>
  </r>
  <r>
    <n v="2970"/>
    <x v="2966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x v="7"/>
    <n v="106"/>
    <n v="69.89"/>
    <x v="2"/>
    <x v="7"/>
  </r>
  <r>
    <n v="2971"/>
    <x v="2967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x v="7"/>
    <n v="100"/>
    <n v="74.53"/>
    <x v="2"/>
    <x v="7"/>
  </r>
  <r>
    <n v="2972"/>
    <x v="2968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x v="7"/>
    <n v="105"/>
    <n v="123.94"/>
    <x v="2"/>
    <x v="7"/>
  </r>
  <r>
    <n v="2973"/>
    <x v="2969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x v="7"/>
    <n v="175"/>
    <n v="264.85000000000002"/>
    <x v="2"/>
    <x v="7"/>
  </r>
  <r>
    <n v="2974"/>
    <x v="2970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x v="7"/>
    <n v="102"/>
    <n v="58.62"/>
    <x v="2"/>
    <x v="7"/>
  </r>
  <r>
    <n v="2975"/>
    <x v="2971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x v="7"/>
    <n v="100"/>
    <n v="70.88"/>
    <x v="2"/>
    <x v="7"/>
  </r>
  <r>
    <n v="2976"/>
    <x v="2972"/>
    <s v="A play that addresses an important social issue, brought to light by members of the UoM Drama Society."/>
    <n v="70"/>
    <n v="120"/>
    <x v="1"/>
    <x v="1"/>
    <s v="GBP"/>
    <n v="1457870400"/>
    <n v="1456421530"/>
    <b v="0"/>
    <n v="14"/>
    <b v="1"/>
    <x v="7"/>
    <n v="171"/>
    <n v="8.57"/>
    <x v="2"/>
    <x v="7"/>
  </r>
  <r>
    <n v="2977"/>
    <x v="2973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x v="7"/>
    <n v="114"/>
    <n v="113.57"/>
    <x v="2"/>
    <x v="7"/>
  </r>
  <r>
    <n v="2978"/>
    <x v="2974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x v="7"/>
    <n v="129"/>
    <n v="60.69"/>
    <x v="2"/>
    <x v="7"/>
  </r>
  <r>
    <n v="2979"/>
    <x v="2975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x v="7"/>
    <n v="101"/>
    <n v="110.22"/>
    <x v="2"/>
    <x v="7"/>
  </r>
  <r>
    <n v="2980"/>
    <x v="2976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x v="7"/>
    <n v="109"/>
    <n v="136.46"/>
    <x v="2"/>
    <x v="7"/>
  </r>
  <r>
    <n v="2981"/>
    <x v="2977"/>
    <s v="We are fundraising to create a Dublin based circus training centre for public and professionals to learn, upskill, perform and teach."/>
    <n v="4000"/>
    <n v="5157"/>
    <x v="1"/>
    <x v="17"/>
    <s v="EUR"/>
    <n v="1443014756"/>
    <n v="1439126756"/>
    <b v="1"/>
    <n v="97"/>
    <b v="1"/>
    <x v="38"/>
    <n v="129"/>
    <n v="53.16"/>
    <x v="2"/>
    <x v="38"/>
  </r>
  <r>
    <n v="2982"/>
    <x v="2978"/>
    <s v="Renovating this historical landmark, into an arts venue and theatre space for the community."/>
    <n v="5000"/>
    <n v="5103"/>
    <x v="1"/>
    <x v="1"/>
    <s v="GBP"/>
    <n v="1455208143"/>
    <n v="1452616143"/>
    <b v="1"/>
    <n v="59"/>
    <b v="1"/>
    <x v="38"/>
    <n v="102"/>
    <n v="86.49"/>
    <x v="2"/>
    <x v="38"/>
  </r>
  <r>
    <n v="2983"/>
    <x v="2979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x v="38"/>
    <n v="147"/>
    <n v="155.24"/>
    <x v="2"/>
    <x v="38"/>
  </r>
  <r>
    <n v="2984"/>
    <x v="2980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x v="38"/>
    <n v="100"/>
    <n v="115.08"/>
    <x v="2"/>
    <x v="38"/>
  </r>
  <r>
    <n v="2985"/>
    <x v="2981"/>
    <s v="From the moment we flew in to the world of The Circus, we have dreamed of opening our own studio. Help us get our dream off the ground!"/>
    <n v="10000"/>
    <n v="12165"/>
    <x v="1"/>
    <x v="4"/>
    <s v="NZD"/>
    <n v="1477886400"/>
    <n v="1476228128"/>
    <b v="0"/>
    <n v="111"/>
    <b v="1"/>
    <x v="38"/>
    <n v="122"/>
    <n v="109.59"/>
    <x v="2"/>
    <x v="38"/>
  </r>
  <r>
    <n v="2986"/>
    <x v="2982"/>
    <s v="Support the circus arts and help our aerial students work with more height. With your support, we will install beams at 19ft!"/>
    <n v="2400"/>
    <n v="2532"/>
    <x v="1"/>
    <x v="1"/>
    <s v="GBP"/>
    <n v="1462100406"/>
    <n v="1456920006"/>
    <b v="0"/>
    <n v="56"/>
    <b v="1"/>
    <x v="38"/>
    <n v="106"/>
    <n v="45.21"/>
    <x v="2"/>
    <x v="38"/>
  </r>
  <r>
    <n v="2987"/>
    <x v="2983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x v="38"/>
    <n v="110"/>
    <n v="104.15"/>
    <x v="2"/>
    <x v="38"/>
  </r>
  <r>
    <n v="2988"/>
    <x v="2984"/>
    <s v="Since October 2015 the Shoebox Theatre has become a hub of creativity - The next step in our journey is to hang stage curtains!"/>
    <n v="1000"/>
    <n v="1000"/>
    <x v="1"/>
    <x v="1"/>
    <s v="GBP"/>
    <n v="1466412081"/>
    <n v="1463820081"/>
    <b v="0"/>
    <n v="28"/>
    <b v="1"/>
    <x v="38"/>
    <n v="100"/>
    <n v="35.71"/>
    <x v="2"/>
    <x v="38"/>
  </r>
  <r>
    <n v="2989"/>
    <x v="2985"/>
    <s v="Bring the movies back to Bethel, Maine."/>
    <n v="20000"/>
    <n v="35307"/>
    <x v="1"/>
    <x v="0"/>
    <s v="USD"/>
    <n v="1450673940"/>
    <n v="1448756962"/>
    <b v="0"/>
    <n v="364"/>
    <b v="1"/>
    <x v="38"/>
    <n v="177"/>
    <n v="97"/>
    <x v="2"/>
    <x v="38"/>
  </r>
  <r>
    <n v="2990"/>
    <x v="2986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x v="38"/>
    <n v="100"/>
    <n v="370.37"/>
    <x v="2"/>
    <x v="38"/>
  </r>
  <r>
    <n v="2991"/>
    <x v="2987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x v="38"/>
    <n v="103"/>
    <n v="94.41"/>
    <x v="2"/>
    <x v="38"/>
  </r>
  <r>
    <n v="2992"/>
    <x v="2988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x v="38"/>
    <n v="105"/>
    <n v="48.98"/>
    <x v="2"/>
    <x v="38"/>
  </r>
  <r>
    <n v="2993"/>
    <x v="2989"/>
    <s v="Help us build the Kitchen from Hell!"/>
    <n v="1000"/>
    <n v="1003"/>
    <x v="1"/>
    <x v="0"/>
    <s v="USD"/>
    <n v="1455998867"/>
    <n v="1453406867"/>
    <b v="0"/>
    <n v="22"/>
    <b v="1"/>
    <x v="38"/>
    <n v="100"/>
    <n v="45.59"/>
    <x v="2"/>
    <x v="38"/>
  </r>
  <r>
    <n v="2994"/>
    <x v="2990"/>
    <s v="Help the hosts of the infamous St. Michael sustain and create epic boat parties through Halloween and into 2015"/>
    <n v="300"/>
    <n v="1373.24"/>
    <x v="1"/>
    <x v="1"/>
    <s v="GBP"/>
    <n v="1412335772"/>
    <n v="1409743772"/>
    <b v="0"/>
    <n v="59"/>
    <b v="1"/>
    <x v="38"/>
    <n v="458"/>
    <n v="23.28"/>
    <x v="2"/>
    <x v="38"/>
  </r>
  <r>
    <n v="2995"/>
    <x v="2991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x v="38"/>
    <n v="105"/>
    <n v="63.23"/>
    <x v="2"/>
    <x v="38"/>
  </r>
  <r>
    <n v="2996"/>
    <x v="2992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x v="38"/>
    <n v="172"/>
    <n v="153.52000000000001"/>
    <x v="2"/>
    <x v="38"/>
  </r>
  <r>
    <n v="2997"/>
    <x v="2993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x v="38"/>
    <n v="104"/>
    <n v="90.2"/>
    <x v="2"/>
    <x v="38"/>
  </r>
  <r>
    <n v="2998"/>
    <x v="2994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x v="38"/>
    <n v="103"/>
    <n v="118.97"/>
    <x v="2"/>
    <x v="38"/>
  </r>
  <r>
    <n v="2999"/>
    <x v="2995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x v="38"/>
    <n v="119"/>
    <n v="80.25"/>
    <x v="2"/>
    <x v="38"/>
  </r>
  <r>
    <n v="3000"/>
    <x v="2996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x v="38"/>
    <n v="100"/>
    <n v="62.5"/>
    <x v="2"/>
    <x v="38"/>
  </r>
  <r>
    <n v="3001"/>
    <x v="2997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x v="38"/>
    <n v="319"/>
    <n v="131.38"/>
    <x v="2"/>
    <x v="38"/>
  </r>
  <r>
    <n v="3002"/>
    <x v="2998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x v="38"/>
    <n v="109"/>
    <n v="73.03"/>
    <x v="2"/>
    <x v="38"/>
  </r>
  <r>
    <n v="3003"/>
    <x v="2999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x v="38"/>
    <n v="101"/>
    <n v="178.53"/>
    <x v="2"/>
    <x v="38"/>
  </r>
  <r>
    <n v="3004"/>
    <x v="3000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x v="38"/>
    <n v="113"/>
    <n v="162.91"/>
    <x v="2"/>
    <x v="38"/>
  </r>
  <r>
    <n v="3005"/>
    <x v="3001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x v="38"/>
    <n v="120"/>
    <n v="108.24"/>
    <x v="2"/>
    <x v="38"/>
  </r>
  <r>
    <n v="3006"/>
    <x v="3002"/>
    <s v="We're an affordable theatre and rental space that can be molded into anything by anyone."/>
    <n v="8000"/>
    <n v="8620"/>
    <x v="1"/>
    <x v="5"/>
    <s v="CAD"/>
    <n v="1418580591"/>
    <n v="1415988591"/>
    <b v="0"/>
    <n v="97"/>
    <b v="1"/>
    <x v="38"/>
    <n v="108"/>
    <n v="88.87"/>
    <x v="2"/>
    <x v="38"/>
  </r>
  <r>
    <n v="3007"/>
    <x v="3003"/>
    <s v="Consuite for 2015 CoreCon.  An adventure into insanity."/>
    <n v="600"/>
    <n v="1080"/>
    <x v="1"/>
    <x v="0"/>
    <s v="USD"/>
    <n v="1429938683"/>
    <n v="1428124283"/>
    <b v="0"/>
    <n v="20"/>
    <b v="1"/>
    <x v="38"/>
    <n v="180"/>
    <n v="54"/>
    <x v="2"/>
    <x v="38"/>
  </r>
  <r>
    <n v="3008"/>
    <x v="3004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x v="38"/>
    <n v="101"/>
    <n v="116.73"/>
    <x v="2"/>
    <x v="38"/>
  </r>
  <r>
    <n v="3009"/>
    <x v="3005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x v="38"/>
    <n v="120"/>
    <n v="233.9"/>
    <x v="2"/>
    <x v="38"/>
  </r>
  <r>
    <n v="3010"/>
    <x v="3006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x v="38"/>
    <n v="158"/>
    <n v="158"/>
    <x v="2"/>
    <x v="38"/>
  </r>
  <r>
    <n v="3011"/>
    <x v="3007"/>
    <s v="Necesitamos tu ayuda para poder llevar la magia del teatro universitario al Teatro Lagrada de Madrid el 23 de diciembre :)"/>
    <n v="300"/>
    <n v="371"/>
    <x v="1"/>
    <x v="3"/>
    <s v="EUR"/>
    <n v="1450911540"/>
    <n v="1448536516"/>
    <b v="0"/>
    <n v="25"/>
    <b v="1"/>
    <x v="38"/>
    <n v="124"/>
    <n v="14.84"/>
    <x v="2"/>
    <x v="38"/>
  </r>
  <r>
    <n v="3012"/>
    <x v="3008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x v="38"/>
    <n v="117"/>
    <n v="85.18"/>
    <x v="2"/>
    <x v="38"/>
  </r>
  <r>
    <n v="3013"/>
    <x v="3009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x v="38"/>
    <n v="157"/>
    <n v="146.69"/>
    <x v="2"/>
    <x v="38"/>
  </r>
  <r>
    <n v="3014"/>
    <x v="3010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x v="38"/>
    <n v="113"/>
    <n v="50.76"/>
    <x v="2"/>
    <x v="38"/>
  </r>
  <r>
    <n v="3015"/>
    <x v="3011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x v="38"/>
    <n v="103"/>
    <n v="87.7"/>
    <x v="2"/>
    <x v="38"/>
  </r>
  <r>
    <n v="3016"/>
    <x v="3012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x v="38"/>
    <n v="103"/>
    <n v="242.28"/>
    <x v="2"/>
    <x v="38"/>
  </r>
  <r>
    <n v="3017"/>
    <x v="3013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x v="38"/>
    <n v="106"/>
    <n v="146.44999999999999"/>
    <x v="2"/>
    <x v="38"/>
  </r>
  <r>
    <n v="3018"/>
    <x v="3014"/>
    <s v="Le projet vise la crÃ©ation dâ€™un lieu de rÃ©sidence, recherche et formation dÃ©diÃ© Ã  l'art vivant, l'image et la narration."/>
    <n v="4200"/>
    <n v="4230"/>
    <x v="1"/>
    <x v="6"/>
    <s v="EUR"/>
    <n v="1437429600"/>
    <n v="1433747376"/>
    <b v="0"/>
    <n v="41"/>
    <b v="1"/>
    <x v="38"/>
    <n v="101"/>
    <n v="103.17"/>
    <x v="2"/>
    <x v="38"/>
  </r>
  <r>
    <n v="3019"/>
    <x v="3015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x v="38"/>
    <n v="121"/>
    <n v="80.459999999999994"/>
    <x v="2"/>
    <x v="38"/>
  </r>
  <r>
    <n v="3020"/>
    <x v="3016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x v="38"/>
    <n v="101"/>
    <n v="234.67"/>
    <x v="2"/>
    <x v="38"/>
  </r>
  <r>
    <n v="3021"/>
    <x v="3017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x v="38"/>
    <n v="116"/>
    <n v="50.69"/>
    <x v="2"/>
    <x v="38"/>
  </r>
  <r>
    <n v="3022"/>
    <x v="3018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x v="38"/>
    <n v="101"/>
    <n v="162.71"/>
    <x v="2"/>
    <x v="38"/>
  </r>
  <r>
    <n v="3023"/>
    <x v="3019"/>
    <s v="Antonia Goddard Productions in association with Jethro Compton Productions presents THE NIGHT WATCH, an exciting new historical drama."/>
    <n v="700"/>
    <n v="721"/>
    <x v="1"/>
    <x v="1"/>
    <s v="GBP"/>
    <n v="1434039186"/>
    <n v="1430151186"/>
    <b v="0"/>
    <n v="6"/>
    <b v="1"/>
    <x v="38"/>
    <n v="103"/>
    <n v="120.17"/>
    <x v="2"/>
    <x v="38"/>
  </r>
  <r>
    <n v="3024"/>
    <x v="3020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x v="38"/>
    <n v="246"/>
    <n v="67.7"/>
    <x v="2"/>
    <x v="38"/>
  </r>
  <r>
    <n v="3025"/>
    <x v="3021"/>
    <s v="Be part of building Cardiff's first pub theatre, located right in the city centre. Launching January 2015."/>
    <n v="2500"/>
    <n v="7555"/>
    <x v="1"/>
    <x v="1"/>
    <s v="GBP"/>
    <n v="1401465600"/>
    <n v="1399032813"/>
    <b v="0"/>
    <n v="145"/>
    <b v="1"/>
    <x v="38"/>
    <n v="302"/>
    <n v="52.1"/>
    <x v="2"/>
    <x v="38"/>
  </r>
  <r>
    <n v="3026"/>
    <x v="3022"/>
    <s v="The Bohemian Balcony is a innovate multi-arts venue created by the people for the community. A platform for our arts to grow and shine."/>
    <n v="900"/>
    <n v="1290"/>
    <x v="1"/>
    <x v="1"/>
    <s v="GBP"/>
    <n v="1488538892"/>
    <n v="1487329292"/>
    <b v="0"/>
    <n v="25"/>
    <b v="1"/>
    <x v="38"/>
    <n v="143"/>
    <n v="51.6"/>
    <x v="2"/>
    <x v="38"/>
  </r>
  <r>
    <n v="3027"/>
    <x v="3023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x v="38"/>
    <n v="131"/>
    <n v="164.3"/>
    <x v="2"/>
    <x v="38"/>
  </r>
  <r>
    <n v="3028"/>
    <x v="3024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x v="38"/>
    <n v="168"/>
    <n v="84.86"/>
    <x v="2"/>
    <x v="38"/>
  </r>
  <r>
    <n v="3029"/>
    <x v="3025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x v="38"/>
    <n v="110"/>
    <n v="94.55"/>
    <x v="2"/>
    <x v="38"/>
  </r>
  <r>
    <n v="3030"/>
    <x v="3026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x v="38"/>
    <n v="107"/>
    <n v="45.54"/>
    <x v="2"/>
    <x v="38"/>
  </r>
  <r>
    <n v="3031"/>
    <x v="3027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x v="38"/>
    <n v="100"/>
    <n v="51.72"/>
    <x v="2"/>
    <x v="38"/>
  </r>
  <r>
    <n v="3032"/>
    <x v="3028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x v="38"/>
    <n v="127"/>
    <n v="50.88"/>
    <x v="2"/>
    <x v="38"/>
  </r>
  <r>
    <n v="3033"/>
    <x v="3029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x v="38"/>
    <n v="147"/>
    <n v="191.13"/>
    <x v="2"/>
    <x v="38"/>
  </r>
  <r>
    <n v="3034"/>
    <x v="3030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x v="38"/>
    <n v="113"/>
    <n v="89.31"/>
    <x v="2"/>
    <x v="38"/>
  </r>
  <r>
    <n v="3035"/>
    <x v="3031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x v="38"/>
    <n v="109"/>
    <n v="88.59"/>
    <x v="2"/>
    <x v="38"/>
  </r>
  <r>
    <n v="3036"/>
    <x v="3032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x v="38"/>
    <n v="127"/>
    <n v="96.3"/>
    <x v="2"/>
    <x v="38"/>
  </r>
  <r>
    <n v="3037"/>
    <x v="3033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x v="38"/>
    <n v="213"/>
    <n v="33.31"/>
    <x v="2"/>
    <x v="38"/>
  </r>
  <r>
    <n v="3038"/>
    <x v="3034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x v="38"/>
    <n v="101"/>
    <n v="37.22"/>
    <x v="2"/>
    <x v="38"/>
  </r>
  <r>
    <n v="3039"/>
    <x v="3035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x v="38"/>
    <n v="109"/>
    <n v="92.13"/>
    <x v="2"/>
    <x v="38"/>
  </r>
  <r>
    <n v="3040"/>
    <x v="3036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x v="38"/>
    <n v="108"/>
    <n v="76.790000000000006"/>
    <x v="2"/>
    <x v="38"/>
  </r>
  <r>
    <n v="3041"/>
    <x v="3037"/>
    <s v="Privet! Hello! Bon Jour! We are the Arlekin Players Theatre and we need a home."/>
    <n v="8300"/>
    <n v="9170"/>
    <x v="1"/>
    <x v="0"/>
    <s v="USD"/>
    <n v="1453323048"/>
    <n v="1450731048"/>
    <b v="0"/>
    <n v="95"/>
    <b v="1"/>
    <x v="38"/>
    <n v="110"/>
    <n v="96.53"/>
    <x v="2"/>
    <x v="38"/>
  </r>
  <r>
    <n v="3042"/>
    <x v="3038"/>
    <s v="Hope Mill Theatre is a brand new Fringe Theatre in the heart of Manchester city - bringing a diverse programme of entertainment!"/>
    <n v="1500"/>
    <n v="1920"/>
    <x v="1"/>
    <x v="1"/>
    <s v="GBP"/>
    <n v="1444149047"/>
    <n v="1441557047"/>
    <b v="0"/>
    <n v="37"/>
    <b v="1"/>
    <x v="38"/>
    <n v="128"/>
    <n v="51.89"/>
    <x v="2"/>
    <x v="38"/>
  </r>
  <r>
    <n v="3043"/>
    <x v="3039"/>
    <s v="Introducing The Post at 750! Join us in the creation of Vancouver's most exciting new cultural space in the heart of downtown."/>
    <n v="15000"/>
    <n v="16501"/>
    <x v="1"/>
    <x v="5"/>
    <s v="CAD"/>
    <n v="1429152600"/>
    <n v="1426815699"/>
    <b v="0"/>
    <n v="128"/>
    <b v="1"/>
    <x v="38"/>
    <n v="110"/>
    <n v="128.91"/>
    <x v="2"/>
    <x v="38"/>
  </r>
  <r>
    <n v="3044"/>
    <x v="3040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x v="38"/>
    <n v="109"/>
    <n v="84.11"/>
    <x v="2"/>
    <x v="38"/>
  </r>
  <r>
    <n v="3045"/>
    <x v="3041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x v="38"/>
    <n v="133"/>
    <n v="82.94"/>
    <x v="2"/>
    <x v="38"/>
  </r>
  <r>
    <n v="3046"/>
    <x v="3042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x v="38"/>
    <n v="191"/>
    <n v="259.95"/>
    <x v="2"/>
    <x v="38"/>
  </r>
  <r>
    <n v="3047"/>
    <x v="3043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x v="38"/>
    <n v="149"/>
    <n v="37.25"/>
    <x v="2"/>
    <x v="38"/>
  </r>
  <r>
    <n v="3048"/>
    <x v="3044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x v="38"/>
    <n v="166"/>
    <n v="177.02"/>
    <x v="2"/>
    <x v="38"/>
  </r>
  <r>
    <n v="3049"/>
    <x v="3045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x v="38"/>
    <n v="107"/>
    <n v="74.069999999999993"/>
    <x v="2"/>
    <x v="38"/>
  </r>
  <r>
    <n v="3050"/>
    <x v="3046"/>
    <s v="Help fund The Black Pearl Consuite at CoreCon VIII: On Ancient Seas!"/>
    <n v="600"/>
    <n v="636"/>
    <x v="1"/>
    <x v="0"/>
    <s v="USD"/>
    <n v="1462420960"/>
    <n v="1459828960"/>
    <b v="0"/>
    <n v="9"/>
    <b v="1"/>
    <x v="38"/>
    <n v="106"/>
    <n v="70.67"/>
    <x v="2"/>
    <x v="38"/>
  </r>
  <r>
    <n v="3051"/>
    <x v="3047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2"/>
    <x v="38"/>
  </r>
  <r>
    <n v="3052"/>
    <x v="3048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2"/>
    <x v="38"/>
  </r>
  <r>
    <n v="3053"/>
    <x v="3049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2"/>
    <x v="38"/>
  </r>
  <r>
    <n v="3054"/>
    <x v="3050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2"/>
    <x v="38"/>
  </r>
  <r>
    <n v="3055"/>
    <x v="3051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2"/>
    <x v="38"/>
  </r>
  <r>
    <n v="3056"/>
    <x v="3052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2"/>
    <x v="38"/>
  </r>
  <r>
    <n v="3057"/>
    <x v="3053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2"/>
    <x v="38"/>
  </r>
  <r>
    <n v="3058"/>
    <x v="3054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2"/>
    <x v="38"/>
  </r>
  <r>
    <n v="3059"/>
    <x v="3055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2"/>
    <x v="38"/>
  </r>
  <r>
    <n v="3060"/>
    <x v="3056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2"/>
    <x v="38"/>
  </r>
  <r>
    <n v="3061"/>
    <x v="3057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2"/>
    <x v="38"/>
  </r>
  <r>
    <n v="3062"/>
    <x v="3058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2"/>
    <x v="38"/>
  </r>
  <r>
    <n v="3063"/>
    <x v="3059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2"/>
    <x v="38"/>
  </r>
  <r>
    <n v="3064"/>
    <x v="3060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2"/>
    <x v="38"/>
  </r>
  <r>
    <n v="3065"/>
    <x v="3061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2"/>
    <x v="38"/>
  </r>
  <r>
    <n v="3066"/>
    <x v="3062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2"/>
    <x v="38"/>
  </r>
  <r>
    <n v="3067"/>
    <x v="3063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2"/>
    <x v="38"/>
  </r>
  <r>
    <n v="3068"/>
    <x v="3064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2"/>
    <x v="38"/>
  </r>
  <r>
    <n v="3069"/>
    <x v="3065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2"/>
    <x v="38"/>
  </r>
  <r>
    <n v="3070"/>
    <x v="3066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2"/>
    <x v="38"/>
  </r>
  <r>
    <n v="3071"/>
    <x v="3067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2"/>
    <x v="38"/>
  </r>
  <r>
    <n v="3072"/>
    <x v="3068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2"/>
    <x v="38"/>
  </r>
  <r>
    <n v="3073"/>
    <x v="3069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2"/>
    <x v="38"/>
  </r>
  <r>
    <n v="3074"/>
    <x v="3070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2"/>
    <x v="38"/>
  </r>
  <r>
    <n v="3075"/>
    <x v="3071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2"/>
    <x v="38"/>
  </r>
  <r>
    <n v="3076"/>
    <x v="3072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2"/>
    <x v="38"/>
  </r>
  <r>
    <n v="3077"/>
    <x v="3073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2"/>
    <x v="38"/>
  </r>
  <r>
    <n v="3078"/>
    <x v="3074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2"/>
    <x v="38"/>
  </r>
  <r>
    <n v="3079"/>
    <x v="3075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2"/>
    <x v="38"/>
  </r>
  <r>
    <n v="3080"/>
    <x v="3076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2"/>
    <x v="38"/>
  </r>
  <r>
    <n v="3081"/>
    <x v="3077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2"/>
    <x v="38"/>
  </r>
  <r>
    <n v="3082"/>
    <x v="3078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2"/>
    <x v="38"/>
  </r>
  <r>
    <n v="3083"/>
    <x v="3079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2"/>
    <x v="38"/>
  </r>
  <r>
    <n v="3084"/>
    <x v="3080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2"/>
    <x v="38"/>
  </r>
  <r>
    <n v="3085"/>
    <x v="3081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2"/>
    <x v="38"/>
  </r>
  <r>
    <n v="3086"/>
    <x v="3082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2"/>
    <x v="38"/>
  </r>
  <r>
    <n v="3087"/>
    <x v="3083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2"/>
    <x v="38"/>
  </r>
  <r>
    <n v="3088"/>
    <x v="3084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2"/>
    <x v="38"/>
  </r>
  <r>
    <n v="3089"/>
    <x v="3085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2"/>
    <x v="38"/>
  </r>
  <r>
    <n v="3090"/>
    <x v="3086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2"/>
    <x v="38"/>
  </r>
  <r>
    <n v="3091"/>
    <x v="3087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2"/>
    <x v="38"/>
  </r>
  <r>
    <n v="3092"/>
    <x v="3088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2"/>
    <x v="38"/>
  </r>
  <r>
    <n v="3093"/>
    <x v="3089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2"/>
    <x v="38"/>
  </r>
  <r>
    <n v="3094"/>
    <x v="3090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2"/>
    <x v="38"/>
  </r>
  <r>
    <n v="3095"/>
    <x v="3091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2"/>
    <x v="38"/>
  </r>
  <r>
    <n v="3096"/>
    <x v="3092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2"/>
    <x v="38"/>
  </r>
  <r>
    <n v="3097"/>
    <x v="3093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2"/>
    <x v="38"/>
  </r>
  <r>
    <n v="3098"/>
    <x v="3094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2"/>
    <x v="38"/>
  </r>
  <r>
    <n v="3099"/>
    <x v="3095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2"/>
    <x v="38"/>
  </r>
  <r>
    <n v="3100"/>
    <x v="3096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2"/>
    <x v="38"/>
  </r>
  <r>
    <n v="3101"/>
    <x v="3097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2"/>
    <x v="38"/>
  </r>
  <r>
    <n v="3102"/>
    <x v="3098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2"/>
    <x v="38"/>
  </r>
  <r>
    <n v="3103"/>
    <x v="3099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2"/>
    <x v="38"/>
  </r>
  <r>
    <n v="3104"/>
    <x v="3100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2"/>
    <x v="38"/>
  </r>
  <r>
    <n v="3105"/>
    <x v="3101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2"/>
    <x v="38"/>
  </r>
  <r>
    <n v="3106"/>
    <x v="3102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2"/>
    <x v="38"/>
  </r>
  <r>
    <n v="3107"/>
    <x v="3103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2"/>
    <x v="38"/>
  </r>
  <r>
    <n v="3108"/>
    <x v="3104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2"/>
    <x v="38"/>
  </r>
  <r>
    <n v="3109"/>
    <x v="3105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2"/>
    <x v="38"/>
  </r>
  <r>
    <n v="3110"/>
    <x v="3106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2"/>
    <x v="38"/>
  </r>
  <r>
    <n v="3111"/>
    <x v="3107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2"/>
    <x v="38"/>
  </r>
  <r>
    <n v="3112"/>
    <x v="3108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2"/>
    <x v="38"/>
  </r>
  <r>
    <n v="3113"/>
    <x v="3109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2"/>
    <x v="38"/>
  </r>
  <r>
    <n v="3114"/>
    <x v="3110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2"/>
    <x v="38"/>
  </r>
  <r>
    <n v="3115"/>
    <x v="3111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2"/>
    <x v="38"/>
  </r>
  <r>
    <n v="3116"/>
    <x v="3112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2"/>
    <x v="38"/>
  </r>
  <r>
    <n v="3117"/>
    <x v="3113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2"/>
    <x v="38"/>
  </r>
  <r>
    <n v="3118"/>
    <x v="3114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2"/>
    <x v="38"/>
  </r>
  <r>
    <n v="3119"/>
    <x v="3115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2"/>
    <x v="38"/>
  </r>
  <r>
    <n v="3120"/>
    <x v="3116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2"/>
    <x v="38"/>
  </r>
  <r>
    <n v="3121"/>
    <x v="3117"/>
    <s v="I going to build a theatre for a local ant farm so that Ants can put on their theatre productions."/>
    <n v="1500"/>
    <n v="10"/>
    <x v="0"/>
    <x v="5"/>
    <s v="CAD"/>
    <n v="1411748335"/>
    <n v="1406564335"/>
    <b v="0"/>
    <n v="1"/>
    <b v="0"/>
    <x v="38"/>
    <n v="1"/>
    <n v="10"/>
    <x v="2"/>
    <x v="38"/>
  </r>
  <r>
    <n v="3122"/>
    <x v="3118"/>
    <s v="cancelled until further notice"/>
    <n v="199"/>
    <n v="116"/>
    <x v="0"/>
    <x v="0"/>
    <s v="USD"/>
    <n v="1478733732"/>
    <n v="1478298132"/>
    <b v="0"/>
    <n v="2"/>
    <b v="0"/>
    <x v="38"/>
    <n v="58"/>
    <n v="58"/>
    <x v="2"/>
    <x v="38"/>
  </r>
  <r>
    <n v="3123"/>
    <x v="3119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38"/>
    <n v="68"/>
    <n v="244.8"/>
    <x v="2"/>
    <x v="38"/>
  </r>
  <r>
    <n v="3124"/>
    <x v="3120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38"/>
    <n v="0"/>
    <n v="6.5"/>
    <x v="2"/>
    <x v="38"/>
  </r>
  <r>
    <n v="3125"/>
    <x v="3121"/>
    <s v="N/A"/>
    <n v="1500000"/>
    <n v="0"/>
    <x v="0"/>
    <x v="0"/>
    <s v="USD"/>
    <n v="1452142672"/>
    <n v="1449550672"/>
    <b v="0"/>
    <n v="0"/>
    <b v="0"/>
    <x v="38"/>
    <n v="0"/>
    <n v="0"/>
    <x v="2"/>
    <x v="38"/>
  </r>
  <r>
    <n v="3126"/>
    <x v="3122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38"/>
    <n v="4"/>
    <n v="61.18"/>
    <x v="2"/>
    <x v="38"/>
  </r>
  <r>
    <n v="3127"/>
    <x v="3123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38"/>
    <n v="0"/>
    <n v="0"/>
    <x v="2"/>
    <x v="38"/>
  </r>
  <r>
    <n v="3128"/>
    <x v="3124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7"/>
    <n v="109"/>
    <n v="139.24"/>
    <x v="2"/>
    <x v="7"/>
  </r>
  <r>
    <n v="3129"/>
    <x v="3125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7"/>
    <n v="1"/>
    <n v="10"/>
    <x v="2"/>
    <x v="7"/>
  </r>
  <r>
    <n v="3130"/>
    <x v="3126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7"/>
    <n v="4"/>
    <n v="93.75"/>
    <x v="2"/>
    <x v="7"/>
  </r>
  <r>
    <n v="3131"/>
    <x v="3127"/>
    <s v="A Staged Reading of &quot;Snake Eyes,&quot; a new play by Alex Rafala"/>
    <n v="4100"/>
    <n v="645"/>
    <x v="3"/>
    <x v="0"/>
    <s v="USD"/>
    <n v="1491656045"/>
    <n v="1489067645"/>
    <b v="0"/>
    <n v="12"/>
    <b v="0"/>
    <x v="7"/>
    <n v="16"/>
    <n v="53.75"/>
    <x v="2"/>
    <x v="7"/>
  </r>
  <r>
    <n v="3132"/>
    <x v="3128"/>
    <s v="Smells Like Money, Drips Like Honey, Taste Like Mocha, Better Run AWAY"/>
    <n v="30000"/>
    <n v="10"/>
    <x v="3"/>
    <x v="0"/>
    <s v="USD"/>
    <n v="1492759460"/>
    <n v="1487579060"/>
    <b v="0"/>
    <n v="1"/>
    <b v="0"/>
    <x v="7"/>
    <n v="0"/>
    <n v="10"/>
    <x v="2"/>
    <x v="7"/>
  </r>
  <r>
    <n v="3133"/>
    <x v="3129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7"/>
    <n v="108"/>
    <n v="33.75"/>
    <x v="2"/>
    <x v="7"/>
  </r>
  <r>
    <n v="3134"/>
    <x v="3130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7"/>
    <n v="23"/>
    <n v="18.75"/>
    <x v="2"/>
    <x v="7"/>
  </r>
  <r>
    <n v="3135"/>
    <x v="3131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7"/>
    <n v="21"/>
    <n v="23.14"/>
    <x v="2"/>
    <x v="7"/>
  </r>
  <r>
    <n v="3136"/>
    <x v="3132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7"/>
    <n v="128"/>
    <n v="29.05"/>
    <x v="2"/>
    <x v="7"/>
  </r>
  <r>
    <n v="3137"/>
    <x v="3133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7"/>
    <n v="3"/>
    <n v="50"/>
    <x v="2"/>
    <x v="7"/>
  </r>
  <r>
    <n v="3138"/>
    <x v="3134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7"/>
    <n v="0"/>
    <n v="0"/>
    <x v="2"/>
    <x v="7"/>
  </r>
  <r>
    <n v="3139"/>
    <x v="3135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7"/>
    <n v="5"/>
    <n v="450"/>
    <x v="2"/>
    <x v="7"/>
  </r>
  <r>
    <n v="3140"/>
    <x v="3136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7"/>
    <n v="1"/>
    <n v="24"/>
    <x v="2"/>
    <x v="7"/>
  </r>
  <r>
    <n v="3141"/>
    <x v="3137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7"/>
    <n v="52"/>
    <n v="32.25"/>
    <x v="2"/>
    <x v="7"/>
  </r>
  <r>
    <n v="3142"/>
    <x v="3138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7"/>
    <n v="2"/>
    <n v="15"/>
    <x v="2"/>
    <x v="7"/>
  </r>
  <r>
    <n v="3143"/>
    <x v="3139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7"/>
    <n v="0"/>
    <n v="0"/>
    <x v="2"/>
    <x v="7"/>
  </r>
  <r>
    <n v="3144"/>
    <x v="3140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7"/>
    <n v="75"/>
    <n v="251.33"/>
    <x v="2"/>
    <x v="7"/>
  </r>
  <r>
    <n v="3145"/>
    <x v="3141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7"/>
    <n v="0"/>
    <n v="0"/>
    <x v="2"/>
    <x v="7"/>
  </r>
  <r>
    <n v="3146"/>
    <x v="3142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7"/>
    <n v="11"/>
    <n v="437.5"/>
    <x v="2"/>
    <x v="7"/>
  </r>
  <r>
    <n v="3147"/>
    <x v="3143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x v="7"/>
    <n v="118"/>
    <n v="110.35"/>
    <x v="2"/>
    <x v="7"/>
  </r>
  <r>
    <n v="3148"/>
    <x v="3144"/>
    <s v="Help fund The Aurora Project, an immersive science fiction epic."/>
    <n v="1800"/>
    <n v="2361"/>
    <x v="1"/>
    <x v="0"/>
    <s v="USD"/>
    <n v="1412136000"/>
    <n v="1410278284"/>
    <b v="1"/>
    <n v="57"/>
    <b v="1"/>
    <x v="7"/>
    <n v="131"/>
    <n v="41.42"/>
    <x v="2"/>
    <x v="7"/>
  </r>
  <r>
    <n v="3149"/>
    <x v="3145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x v="7"/>
    <n v="104"/>
    <n v="52"/>
    <x v="2"/>
    <x v="7"/>
  </r>
  <r>
    <n v="3150"/>
    <x v="3146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x v="7"/>
    <n v="101"/>
    <n v="33.99"/>
    <x v="2"/>
    <x v="7"/>
  </r>
  <r>
    <n v="3151"/>
    <x v="3147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x v="7"/>
    <n v="100"/>
    <n v="103.35"/>
    <x v="2"/>
    <x v="7"/>
  </r>
  <r>
    <n v="3152"/>
    <x v="3148"/>
    <s v="'Gilead' is an original theatre piece inspired by Margaret Atwood's 'The Handmaid's Tale'. (Brighton Fringe 2014)"/>
    <n v="2200"/>
    <n v="2331"/>
    <x v="1"/>
    <x v="1"/>
    <s v="GBP"/>
    <n v="1383425367"/>
    <n v="1380833367"/>
    <b v="1"/>
    <n v="67"/>
    <b v="1"/>
    <x v="7"/>
    <n v="106"/>
    <n v="34.79"/>
    <x v="2"/>
    <x v="7"/>
  </r>
  <r>
    <n v="3153"/>
    <x v="3149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x v="7"/>
    <n v="336"/>
    <n v="41.77"/>
    <x v="2"/>
    <x v="7"/>
  </r>
  <r>
    <n v="3154"/>
    <x v="3150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x v="7"/>
    <n v="113"/>
    <n v="64.27"/>
    <x v="2"/>
    <x v="7"/>
  </r>
  <r>
    <n v="3155"/>
    <x v="3151"/>
    <s v="We want to take our stage adaptation of Studio Ghibli's 'Princess Mononoke' to more people.  Help us do it!"/>
    <n v="5000"/>
    <n v="9425.23"/>
    <x v="1"/>
    <x v="1"/>
    <s v="GBP"/>
    <n v="1356004725"/>
    <n v="1353412725"/>
    <b v="1"/>
    <n v="302"/>
    <b v="1"/>
    <x v="7"/>
    <n v="189"/>
    <n v="31.21"/>
    <x v="2"/>
    <x v="7"/>
  </r>
  <r>
    <n v="3156"/>
    <x v="3152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x v="7"/>
    <n v="102"/>
    <n v="62.92"/>
    <x v="2"/>
    <x v="7"/>
  </r>
  <r>
    <n v="3157"/>
    <x v="3153"/>
    <s v="Four Directors.  Four One Acts.  Four Genres.  For You."/>
    <n v="4000"/>
    <n v="4040"/>
    <x v="1"/>
    <x v="0"/>
    <s v="USD"/>
    <n v="1405746000"/>
    <n v="1404932105"/>
    <b v="1"/>
    <n v="41"/>
    <b v="1"/>
    <x v="7"/>
    <n v="101"/>
    <n v="98.54"/>
    <x v="2"/>
    <x v="7"/>
  </r>
  <r>
    <n v="3158"/>
    <x v="3154"/>
    <s v="A 40s crime-noir play using nursery rhyme characters."/>
    <n v="5000"/>
    <n v="5700"/>
    <x v="1"/>
    <x v="0"/>
    <s v="USD"/>
    <n v="1374523752"/>
    <n v="1371931752"/>
    <b v="1"/>
    <n v="69"/>
    <b v="1"/>
    <x v="7"/>
    <n v="114"/>
    <n v="82.61"/>
    <x v="2"/>
    <x v="7"/>
  </r>
  <r>
    <n v="3159"/>
    <x v="3155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x v="7"/>
    <n v="133"/>
    <n v="38.5"/>
    <x v="2"/>
    <x v="7"/>
  </r>
  <r>
    <n v="3160"/>
    <x v="3156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x v="7"/>
    <n v="102"/>
    <n v="80.16"/>
    <x v="2"/>
    <x v="7"/>
  </r>
  <r>
    <n v="3161"/>
    <x v="3157"/>
    <s v="Iâ€™ll Be Right Back presents a story of murder and corruption. Faustus is a modern re-imagining of Christopher Marloweâ€™s classic tale."/>
    <n v="2000"/>
    <n v="2102"/>
    <x v="1"/>
    <x v="1"/>
    <s v="GBP"/>
    <n v="1413377522"/>
    <n v="1410785522"/>
    <b v="1"/>
    <n v="74"/>
    <b v="1"/>
    <x v="7"/>
    <n v="105"/>
    <n v="28.41"/>
    <x v="2"/>
    <x v="7"/>
  </r>
  <r>
    <n v="3162"/>
    <x v="3158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x v="7"/>
    <n v="127"/>
    <n v="80.73"/>
    <x v="2"/>
    <x v="7"/>
  </r>
  <r>
    <n v="3163"/>
    <x v="3159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x v="7"/>
    <n v="111"/>
    <n v="200.69"/>
    <x v="2"/>
    <x v="7"/>
  </r>
  <r>
    <n v="3164"/>
    <x v="3160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x v="7"/>
    <n v="107"/>
    <n v="37.590000000000003"/>
    <x v="2"/>
    <x v="7"/>
  </r>
  <r>
    <n v="3165"/>
    <x v="3161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x v="7"/>
    <n v="163"/>
    <n v="58.1"/>
    <x v="2"/>
    <x v="7"/>
  </r>
  <r>
    <n v="3166"/>
    <x v="3162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x v="7"/>
    <n v="160"/>
    <n v="60.3"/>
    <x v="2"/>
    <x v="7"/>
  </r>
  <r>
    <n v="3167"/>
    <x v="3163"/>
    <s v="What is destiny? Explore it with us this August at FringeNYC."/>
    <n v="3000"/>
    <n v="3485"/>
    <x v="1"/>
    <x v="0"/>
    <s v="USD"/>
    <n v="1406952781"/>
    <n v="1405743181"/>
    <b v="1"/>
    <n v="55"/>
    <b v="1"/>
    <x v="7"/>
    <n v="116"/>
    <n v="63.36"/>
    <x v="2"/>
    <x v="7"/>
  </r>
  <r>
    <n v="3168"/>
    <x v="3164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x v="7"/>
    <n v="124"/>
    <n v="50.9"/>
    <x v="2"/>
    <x v="7"/>
  </r>
  <r>
    <n v="3169"/>
    <x v="3165"/>
    <s v="We're bringing The Window to the Cherry Lane Theater in January 2014."/>
    <n v="8000"/>
    <n v="8241"/>
    <x v="1"/>
    <x v="0"/>
    <s v="USD"/>
    <n v="1386910740"/>
    <n v="1384364561"/>
    <b v="1"/>
    <n v="82"/>
    <b v="1"/>
    <x v="7"/>
    <n v="103"/>
    <n v="100.5"/>
    <x v="2"/>
    <x v="7"/>
  </r>
  <r>
    <n v="3170"/>
    <x v="3166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x v="7"/>
    <n v="112"/>
    <n v="31.62"/>
    <x v="2"/>
    <x v="7"/>
  </r>
  <r>
    <n v="3171"/>
    <x v="3167"/>
    <s v="The theatrical adaptation of the epic film â€˜THE FALLâ€™ for the stage, combining theatre, live music, animation and expansive projection."/>
    <n v="7000"/>
    <n v="7617"/>
    <x v="1"/>
    <x v="1"/>
    <s v="GBP"/>
    <n v="1462545358"/>
    <n v="1459953358"/>
    <b v="1"/>
    <n v="117"/>
    <b v="1"/>
    <x v="7"/>
    <n v="109"/>
    <n v="65.099999999999994"/>
    <x v="2"/>
    <x v="7"/>
  </r>
  <r>
    <n v="3172"/>
    <x v="3168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x v="7"/>
    <n v="115"/>
    <n v="79.31"/>
    <x v="2"/>
    <x v="7"/>
  </r>
  <r>
    <n v="3173"/>
    <x v="3169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x v="7"/>
    <n v="103"/>
    <n v="139.19"/>
    <x v="2"/>
    <x v="7"/>
  </r>
  <r>
    <n v="3174"/>
    <x v="3170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x v="7"/>
    <n v="101"/>
    <n v="131.91"/>
    <x v="2"/>
    <x v="7"/>
  </r>
  <r>
    <n v="3175"/>
    <x v="3171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x v="7"/>
    <n v="110"/>
    <n v="91.3"/>
    <x v="2"/>
    <x v="7"/>
  </r>
  <r>
    <n v="3176"/>
    <x v="3172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x v="7"/>
    <n v="115"/>
    <n v="39.67"/>
    <x v="2"/>
    <x v="7"/>
  </r>
  <r>
    <n v="3177"/>
    <x v="3173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x v="7"/>
    <n v="117"/>
    <n v="57.55"/>
    <x v="2"/>
    <x v="7"/>
  </r>
  <r>
    <n v="3178"/>
    <x v="3174"/>
    <s v="Cutting Off Kate Bush is a one-woman show written &amp; performed by Lucy Benson-Brown, premiering at the Edinburgh Fringe Festival 2014"/>
    <n v="1500"/>
    <n v="2576"/>
    <x v="1"/>
    <x v="1"/>
    <s v="GBP"/>
    <n v="1405521075"/>
    <n v="1402929075"/>
    <b v="1"/>
    <n v="78"/>
    <b v="1"/>
    <x v="7"/>
    <n v="172"/>
    <n v="33.03"/>
    <x v="2"/>
    <x v="7"/>
  </r>
  <r>
    <n v="3179"/>
    <x v="3175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x v="7"/>
    <n v="114"/>
    <n v="77.34"/>
    <x v="2"/>
    <x v="7"/>
  </r>
  <r>
    <n v="3180"/>
    <x v="3176"/>
    <s v="A new tale of witches, fairies, cat-hunters and and bone-boilers from London theatre company Broken Glass."/>
    <n v="1200"/>
    <n v="1437"/>
    <x v="1"/>
    <x v="1"/>
    <s v="GBP"/>
    <n v="1403258049"/>
    <n v="1400666049"/>
    <b v="1"/>
    <n v="45"/>
    <b v="1"/>
    <x v="7"/>
    <n v="120"/>
    <n v="31.93"/>
    <x v="2"/>
    <x v="7"/>
  </r>
  <r>
    <n v="3181"/>
    <x v="3177"/>
    <s v="ENDURING SONG by award-winning Bear Trap Theatre, is a sweeping historical epic about love, loss and family set in the First Crusade."/>
    <n v="500"/>
    <n v="545"/>
    <x v="1"/>
    <x v="1"/>
    <s v="GBP"/>
    <n v="1402848000"/>
    <n v="1400570787"/>
    <b v="1"/>
    <n v="15"/>
    <b v="1"/>
    <x v="7"/>
    <n v="109"/>
    <n v="36.33"/>
    <x v="2"/>
    <x v="7"/>
  </r>
  <r>
    <n v="3182"/>
    <x v="3178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x v="7"/>
    <n v="101"/>
    <n v="46.77"/>
    <x v="2"/>
    <x v="7"/>
  </r>
  <r>
    <n v="3183"/>
    <x v="3179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x v="7"/>
    <n v="109"/>
    <n v="40.07"/>
    <x v="2"/>
    <x v="7"/>
  </r>
  <r>
    <n v="3184"/>
    <x v="3180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x v="7"/>
    <n v="107"/>
    <n v="100.22"/>
    <x v="2"/>
    <x v="7"/>
  </r>
  <r>
    <n v="3185"/>
    <x v="3181"/>
    <s v="I've written, and am producing, a fun new play with a gorgeous cast for this year's Edfringe and it just needs a little extra dough :)"/>
    <n v="1000"/>
    <n v="1000"/>
    <x v="1"/>
    <x v="1"/>
    <s v="GBP"/>
    <n v="1405553241"/>
    <n v="1404948441"/>
    <b v="1"/>
    <n v="24"/>
    <b v="1"/>
    <x v="7"/>
    <n v="100"/>
    <n v="41.67"/>
    <x v="2"/>
    <x v="7"/>
  </r>
  <r>
    <n v="3186"/>
    <x v="3182"/>
    <s v="Honest is an exciting and dark new play by Bristol based writer Alice Nicholas, touring the South of England and London this October."/>
    <n v="3200"/>
    <n v="3270"/>
    <x v="1"/>
    <x v="1"/>
    <s v="GBP"/>
    <n v="1410901200"/>
    <n v="1408313438"/>
    <b v="1"/>
    <n v="70"/>
    <b v="1"/>
    <x v="7"/>
    <n v="102"/>
    <n v="46.71"/>
    <x v="2"/>
    <x v="7"/>
  </r>
  <r>
    <n v="3187"/>
    <x v="3183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x v="7"/>
    <n v="116"/>
    <n v="71.489999999999995"/>
    <x v="2"/>
    <x v="7"/>
  </r>
  <r>
    <n v="3188"/>
    <x v="3184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2"/>
    <x v="40"/>
  </r>
  <r>
    <n v="3189"/>
    <x v="3185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2"/>
    <x v="40"/>
  </r>
  <r>
    <n v="3190"/>
    <x v="3186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2"/>
    <x v="40"/>
  </r>
  <r>
    <n v="3191"/>
    <x v="3187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2"/>
    <x v="40"/>
  </r>
  <r>
    <n v="3192"/>
    <x v="3188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2"/>
    <x v="40"/>
  </r>
  <r>
    <n v="3193"/>
    <x v="3189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2"/>
    <x v="40"/>
  </r>
  <r>
    <n v="3194"/>
    <x v="3190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2"/>
    <x v="40"/>
  </r>
  <r>
    <n v="3195"/>
    <x v="3191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2"/>
    <x v="40"/>
  </r>
  <r>
    <n v="3196"/>
    <x v="3192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2"/>
    <x v="40"/>
  </r>
  <r>
    <n v="3197"/>
    <x v="3193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2"/>
    <x v="40"/>
  </r>
  <r>
    <n v="3198"/>
    <x v="3194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2"/>
    <x v="40"/>
  </r>
  <r>
    <n v="3199"/>
    <x v="3195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2"/>
    <x v="40"/>
  </r>
  <r>
    <n v="3200"/>
    <x v="3196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2"/>
    <x v="40"/>
  </r>
  <r>
    <n v="3201"/>
    <x v="3197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2"/>
    <x v="40"/>
  </r>
  <r>
    <n v="3202"/>
    <x v="3198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2"/>
    <x v="40"/>
  </r>
  <r>
    <n v="3203"/>
    <x v="3199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2"/>
    <x v="40"/>
  </r>
  <r>
    <n v="3204"/>
    <x v="3200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2"/>
    <x v="40"/>
  </r>
  <r>
    <n v="3205"/>
    <x v="3201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2"/>
    <x v="40"/>
  </r>
  <r>
    <n v="3206"/>
    <x v="3202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2"/>
    <x v="40"/>
  </r>
  <r>
    <n v="3207"/>
    <x v="3203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2"/>
    <x v="40"/>
  </r>
  <r>
    <n v="3208"/>
    <x v="3204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x v="7"/>
    <n v="104"/>
    <n v="63.11"/>
    <x v="2"/>
    <x v="7"/>
  </r>
  <r>
    <n v="3209"/>
    <x v="3205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x v="7"/>
    <n v="119"/>
    <n v="50.16"/>
    <x v="2"/>
    <x v="7"/>
  </r>
  <r>
    <n v="3210"/>
    <x v="3206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x v="7"/>
    <n v="126"/>
    <n v="62.88"/>
    <x v="2"/>
    <x v="7"/>
  </r>
  <r>
    <n v="3211"/>
    <x v="3207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x v="7"/>
    <n v="120"/>
    <n v="85.53"/>
    <x v="2"/>
    <x v="7"/>
  </r>
  <r>
    <n v="3212"/>
    <x v="3208"/>
    <s v="Help us bring our production of Campo Maldito to New York AND San Francisco!"/>
    <n v="4000"/>
    <n v="5050"/>
    <x v="1"/>
    <x v="0"/>
    <s v="USD"/>
    <n v="1407524751"/>
    <n v="1404932751"/>
    <b v="1"/>
    <n v="94"/>
    <b v="1"/>
    <x v="7"/>
    <n v="126"/>
    <n v="53.72"/>
    <x v="2"/>
    <x v="7"/>
  </r>
  <r>
    <n v="3213"/>
    <x v="3209"/>
    <s v="3 boys, 1 white dress and a hoover collide in this explosive new play by John Fitzpatrick. Life's a wedding disco. Let's dance."/>
    <n v="6000"/>
    <n v="6007"/>
    <x v="1"/>
    <x v="1"/>
    <s v="GBP"/>
    <n v="1437934759"/>
    <n v="1434478759"/>
    <b v="1"/>
    <n v="47"/>
    <b v="1"/>
    <x v="7"/>
    <n v="100"/>
    <n v="127.81"/>
    <x v="2"/>
    <x v="7"/>
  </r>
  <r>
    <n v="3214"/>
    <x v="3210"/>
    <s v="Sexting, selfies and social media pressures that affect young people  connected 24/7.  Mistakes happen but now they can remain forever!"/>
    <n v="12000"/>
    <n v="12256"/>
    <x v="1"/>
    <x v="1"/>
    <s v="GBP"/>
    <n v="1452038100"/>
    <n v="1448823673"/>
    <b v="1"/>
    <n v="115"/>
    <b v="1"/>
    <x v="7"/>
    <n v="102"/>
    <n v="106.57"/>
    <x v="2"/>
    <x v="7"/>
  </r>
  <r>
    <n v="3215"/>
    <x v="3211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x v="7"/>
    <n v="100"/>
    <n v="262.11"/>
    <x v="2"/>
    <x v="7"/>
  </r>
  <r>
    <n v="3216"/>
    <x v="3212"/>
    <s v="Brute (winner of the 2015 IdeasTap Underbelly Award) is new writing based on the true story of a rather twisted, horrible schoolgirl."/>
    <n v="2000"/>
    <n v="2001"/>
    <x v="1"/>
    <x v="1"/>
    <s v="GBP"/>
    <n v="1436625000"/>
    <n v="1433934371"/>
    <b v="1"/>
    <n v="35"/>
    <b v="1"/>
    <x v="7"/>
    <n v="100"/>
    <n v="57.17"/>
    <x v="2"/>
    <x v="7"/>
  </r>
  <r>
    <n v="3217"/>
    <x v="3213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x v="7"/>
    <n v="116"/>
    <n v="50.2"/>
    <x v="2"/>
    <x v="7"/>
  </r>
  <r>
    <n v="3218"/>
    <x v="3214"/>
    <s v="A brave &amp; relevant play that looks at the lives of 7 real women who served in the US Armed Forces. Authentic stories that need telling."/>
    <n v="12000"/>
    <n v="12252"/>
    <x v="1"/>
    <x v="1"/>
    <s v="GBP"/>
    <n v="1419984000"/>
    <n v="1417132986"/>
    <b v="1"/>
    <n v="184"/>
    <b v="1"/>
    <x v="7"/>
    <n v="102"/>
    <n v="66.59"/>
    <x v="2"/>
    <x v="7"/>
  </r>
  <r>
    <n v="3219"/>
    <x v="3215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x v="7"/>
    <n v="100"/>
    <n v="168.25"/>
    <x v="2"/>
    <x v="7"/>
  </r>
  <r>
    <n v="3220"/>
    <x v="3216"/>
    <s v="A sci-fi thriller for the stage opening March 10 in Los Angeles."/>
    <n v="15000"/>
    <n v="15126"/>
    <x v="1"/>
    <x v="0"/>
    <s v="USD"/>
    <n v="1489352400"/>
    <n v="1486411204"/>
    <b v="1"/>
    <n v="59"/>
    <b v="1"/>
    <x v="7"/>
    <n v="101"/>
    <n v="256.37"/>
    <x v="2"/>
    <x v="7"/>
  </r>
  <r>
    <n v="3221"/>
    <x v="3217"/>
    <s v="A one-man show about love, loss, and motorways, written &amp; performed by Ben Norris. Help us get to the 2015 Edinburgh Fringe and beyond!"/>
    <n v="4000"/>
    <n v="4137"/>
    <x v="1"/>
    <x v="1"/>
    <s v="GBP"/>
    <n v="1436114603"/>
    <n v="1433090603"/>
    <b v="1"/>
    <n v="113"/>
    <b v="1"/>
    <x v="7"/>
    <n v="103"/>
    <n v="36.61"/>
    <x v="2"/>
    <x v="7"/>
  </r>
  <r>
    <n v="3222"/>
    <x v="3218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x v="7"/>
    <n v="125"/>
    <n v="37.14"/>
    <x v="2"/>
    <x v="7"/>
  </r>
  <r>
    <n v="3223"/>
    <x v="3219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x v="7"/>
    <n v="110"/>
    <n v="45.88"/>
    <x v="2"/>
    <x v="7"/>
  </r>
  <r>
    <n v="3224"/>
    <x v="3220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x v="7"/>
    <n v="102"/>
    <n v="141.71"/>
    <x v="2"/>
    <x v="7"/>
  </r>
  <r>
    <n v="3225"/>
    <x v="3221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x v="7"/>
    <n v="102"/>
    <n v="52.49"/>
    <x v="2"/>
    <x v="7"/>
  </r>
  <r>
    <n v="3226"/>
    <x v="3222"/>
    <s v="Trip The Light Theatre needs YOUR help to fund it's second run of its debut production 'The Sun Shining On her Hands' in London."/>
    <n v="1200"/>
    <n v="1250"/>
    <x v="1"/>
    <x v="1"/>
    <s v="GBP"/>
    <n v="1446213612"/>
    <n v="1443621612"/>
    <b v="1"/>
    <n v="21"/>
    <b v="1"/>
    <x v="7"/>
    <n v="104"/>
    <n v="59.52"/>
    <x v="2"/>
    <x v="7"/>
  </r>
  <r>
    <n v="3227"/>
    <x v="3223"/>
    <s v="a colder water than here is a new play by Matt Jones and directed by Lily McLeish that will be perfomed at VAULT Festival from 1-5 Feb"/>
    <n v="1200"/>
    <n v="1500"/>
    <x v="1"/>
    <x v="1"/>
    <s v="GBP"/>
    <n v="1484687436"/>
    <n v="1482095436"/>
    <b v="0"/>
    <n v="30"/>
    <b v="1"/>
    <x v="7"/>
    <n v="125"/>
    <n v="50"/>
    <x v="2"/>
    <x v="7"/>
  </r>
  <r>
    <n v="3228"/>
    <x v="3224"/>
    <s v="A Season of Powerful Women. A Season of Defiance."/>
    <n v="7000"/>
    <n v="7164"/>
    <x v="1"/>
    <x v="0"/>
    <s v="USD"/>
    <n v="1450328340"/>
    <n v="1447606884"/>
    <b v="1"/>
    <n v="37"/>
    <b v="1"/>
    <x v="7"/>
    <n v="102"/>
    <n v="193.62"/>
    <x v="2"/>
    <x v="7"/>
  </r>
  <r>
    <n v="3229"/>
    <x v="3225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x v="7"/>
    <n v="108"/>
    <n v="106.8"/>
    <x v="2"/>
    <x v="7"/>
  </r>
  <r>
    <n v="3230"/>
    <x v="3226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x v="7"/>
    <n v="110"/>
    <n v="77.22"/>
    <x v="2"/>
    <x v="7"/>
  </r>
  <r>
    <n v="3231"/>
    <x v="3227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x v="7"/>
    <n v="161"/>
    <n v="57.5"/>
    <x v="2"/>
    <x v="7"/>
  </r>
  <r>
    <n v="3232"/>
    <x v="3228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x v="7"/>
    <n v="131"/>
    <n v="50.46"/>
    <x v="2"/>
    <x v="7"/>
  </r>
  <r>
    <n v="3233"/>
    <x v="3229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x v="7"/>
    <n v="119"/>
    <n v="97.38"/>
    <x v="2"/>
    <x v="7"/>
  </r>
  <r>
    <n v="3234"/>
    <x v="3230"/>
    <s v="Get Repetitive Beats to Vaults! A high octane play set in Oxford  during one of the most influential &amp; hedonistic movements in music."/>
    <n v="4000"/>
    <n v="4015.71"/>
    <x v="1"/>
    <x v="1"/>
    <s v="GBP"/>
    <n v="1485991860"/>
    <n v="1483124208"/>
    <b v="0"/>
    <n v="115"/>
    <b v="1"/>
    <x v="7"/>
    <n v="100"/>
    <n v="34.92"/>
    <x v="2"/>
    <x v="7"/>
  </r>
  <r>
    <n v="3235"/>
    <x v="3231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x v="7"/>
    <n v="103"/>
    <n v="85.53"/>
    <x v="2"/>
    <x v="7"/>
  </r>
  <r>
    <n v="3236"/>
    <x v="3232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x v="7"/>
    <n v="101"/>
    <n v="182.91"/>
    <x v="2"/>
    <x v="7"/>
  </r>
  <r>
    <n v="3237"/>
    <x v="3233"/>
    <s v="An annual campaign supporting our intensive for artists 25 and under."/>
    <n v="35000"/>
    <n v="35275.64"/>
    <x v="1"/>
    <x v="0"/>
    <s v="USD"/>
    <n v="1443499140"/>
    <n v="1441452184"/>
    <b v="1"/>
    <n v="269"/>
    <b v="1"/>
    <x v="7"/>
    <n v="101"/>
    <n v="131.13999999999999"/>
    <x v="2"/>
    <x v="7"/>
  </r>
  <r>
    <n v="3238"/>
    <x v="3234"/>
    <s v="A bit of role-play never hurt anyone, right? Two maids play a game of murder. Genet's THE MAIDS in a visceral production by ALL BARE."/>
    <n v="2800"/>
    <n v="3145"/>
    <x v="1"/>
    <x v="1"/>
    <s v="GBP"/>
    <n v="1435752898"/>
    <n v="1433160898"/>
    <b v="1"/>
    <n v="79"/>
    <b v="1"/>
    <x v="7"/>
    <n v="112"/>
    <n v="39.81"/>
    <x v="2"/>
    <x v="7"/>
  </r>
  <r>
    <n v="3239"/>
    <x v="3235"/>
    <s v="The first regional library-touring show from new UK company Librarian Theatre - transforming local libraries into magical theatres"/>
    <n v="5862"/>
    <n v="6208.98"/>
    <x v="1"/>
    <x v="1"/>
    <s v="GBP"/>
    <n v="1445817540"/>
    <n v="1443665293"/>
    <b v="1"/>
    <n v="104"/>
    <b v="1"/>
    <x v="7"/>
    <n v="106"/>
    <n v="59.7"/>
    <x v="2"/>
    <x v="7"/>
  </r>
  <r>
    <n v="3240"/>
    <x v="3236"/>
    <s v="An inventive (re)telling of Princess Sophia Duleep Singhâ€™s journey, from an aristocratic upbringing to a life of political activism."/>
    <n v="3000"/>
    <n v="3017"/>
    <x v="1"/>
    <x v="1"/>
    <s v="GBP"/>
    <n v="1487286000"/>
    <n v="1484843948"/>
    <b v="0"/>
    <n v="34"/>
    <b v="1"/>
    <x v="7"/>
    <n v="101"/>
    <n v="88.74"/>
    <x v="2"/>
    <x v="7"/>
  </r>
  <r>
    <n v="3241"/>
    <x v="3237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x v="7"/>
    <n v="115"/>
    <n v="58.69"/>
    <x v="2"/>
    <x v="7"/>
  </r>
  <r>
    <n v="3242"/>
    <x v="3238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x v="7"/>
    <n v="127"/>
    <n v="69.569999999999993"/>
    <x v="2"/>
    <x v="7"/>
  </r>
  <r>
    <n v="3243"/>
    <x v="3239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x v="7"/>
    <n v="103"/>
    <n v="115.87"/>
    <x v="2"/>
    <x v="7"/>
  </r>
  <r>
    <n v="3244"/>
    <x v="3240"/>
    <s v="'Time Please' is a black comedy set in a failing public house in a run-down part of town, where things are about to get messy."/>
    <n v="1600"/>
    <n v="1647"/>
    <x v="1"/>
    <x v="1"/>
    <s v="GBP"/>
    <n v="1480613982"/>
    <n v="1478018382"/>
    <b v="0"/>
    <n v="69"/>
    <b v="1"/>
    <x v="7"/>
    <n v="103"/>
    <n v="23.87"/>
    <x v="2"/>
    <x v="7"/>
  </r>
  <r>
    <n v="3245"/>
    <x v="3241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x v="7"/>
    <n v="104"/>
    <n v="81.13"/>
    <x v="2"/>
    <x v="7"/>
  </r>
  <r>
    <n v="3246"/>
    <x v="3242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x v="7"/>
    <n v="111"/>
    <n v="57.63"/>
    <x v="2"/>
    <x v="7"/>
  </r>
  <r>
    <n v="3247"/>
    <x v="3243"/>
    <s v="Open Letter Theatre presents 'Boys' by Ella Hickson, at 2015's Edinburgh Fringe Festival! Four students, one flat, one last party!"/>
    <n v="2500"/>
    <n v="2646.5"/>
    <x v="1"/>
    <x v="1"/>
    <s v="GBP"/>
    <n v="1436696712"/>
    <n v="1434104712"/>
    <b v="1"/>
    <n v="57"/>
    <b v="1"/>
    <x v="7"/>
    <n v="106"/>
    <n v="46.43"/>
    <x v="2"/>
    <x v="7"/>
  </r>
  <r>
    <n v="3248"/>
    <x v="3244"/>
    <s v="Honest Accomplice Theatre produces theatre for social change."/>
    <n v="12000"/>
    <n v="12095"/>
    <x v="1"/>
    <x v="0"/>
    <s v="USD"/>
    <n v="1428178757"/>
    <n v="1425590357"/>
    <b v="1"/>
    <n v="200"/>
    <b v="1"/>
    <x v="7"/>
    <n v="101"/>
    <n v="60.48"/>
    <x v="2"/>
    <x v="7"/>
  </r>
  <r>
    <n v="3249"/>
    <x v="3245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x v="7"/>
    <n v="105"/>
    <n v="65.58"/>
    <x v="2"/>
    <x v="7"/>
  </r>
  <r>
    <n v="3250"/>
    <x v="3246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x v="7"/>
    <n v="102"/>
    <n v="119.19"/>
    <x v="2"/>
    <x v="7"/>
  </r>
  <r>
    <n v="3251"/>
    <x v="3247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x v="7"/>
    <n v="111"/>
    <n v="83.05"/>
    <x v="2"/>
    <x v="7"/>
  </r>
  <r>
    <n v="3252"/>
    <x v="3248"/>
    <s v="How do we navigate the boundaries between friendship, sexual intimacy and obsessive desire?"/>
    <n v="2250"/>
    <n v="2876"/>
    <x v="1"/>
    <x v="1"/>
    <s v="GBP"/>
    <n v="1473247240"/>
    <n v="1470655240"/>
    <b v="1"/>
    <n v="50"/>
    <b v="1"/>
    <x v="7"/>
    <n v="128"/>
    <n v="57.52"/>
    <x v="2"/>
    <x v="7"/>
  </r>
  <r>
    <n v="3253"/>
    <x v="3249"/>
    <s v="Can you ever truly feel what someone else is feeling?_x000a_Do you want to?"/>
    <n v="20000"/>
    <n v="20365"/>
    <x v="1"/>
    <x v="0"/>
    <s v="USD"/>
    <n v="1473306300"/>
    <n v="1471701028"/>
    <b v="1"/>
    <n v="115"/>
    <b v="1"/>
    <x v="7"/>
    <n v="102"/>
    <n v="177.09"/>
    <x v="2"/>
    <x v="7"/>
  </r>
  <r>
    <n v="3254"/>
    <x v="3250"/>
    <s v="Please help me bring 'The Bad Arm', which has toured America for 6 years, to the biggest &amp; best arts festival in the world: Edinburgh!"/>
    <n v="13000"/>
    <n v="13163.5"/>
    <x v="1"/>
    <x v="1"/>
    <s v="GBP"/>
    <n v="1427331809"/>
    <n v="1424743409"/>
    <b v="1"/>
    <n v="186"/>
    <b v="1"/>
    <x v="7"/>
    <n v="101"/>
    <n v="70.77"/>
    <x v="2"/>
    <x v="7"/>
  </r>
  <r>
    <n v="3255"/>
    <x v="3251"/>
    <s v="5 Actors, 30 Characters, 90 Minutes._x000a_Let us transport you from London to the fields of Agincourt, using the power of your imagination."/>
    <n v="300"/>
    <n v="525"/>
    <x v="1"/>
    <x v="1"/>
    <s v="GBP"/>
    <n v="1412706375"/>
    <n v="1410114375"/>
    <b v="1"/>
    <n v="18"/>
    <b v="1"/>
    <x v="7"/>
    <n v="175"/>
    <n v="29.17"/>
    <x v="2"/>
    <x v="7"/>
  </r>
  <r>
    <n v="3256"/>
    <x v="3252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x v="7"/>
    <n v="128"/>
    <n v="72.760000000000005"/>
    <x v="2"/>
    <x v="7"/>
  </r>
  <r>
    <n v="3257"/>
    <x v="3253"/>
    <s v="A week long run of Tennessee Williams's 'Hello From Bertha' &amp; '27 Wagons Full of Cotton' to raise awareness of Abuse &amp; Prostitution."/>
    <n v="2000"/>
    <n v="2125.9899999999998"/>
    <x v="1"/>
    <x v="1"/>
    <s v="GBP"/>
    <n v="1487769952"/>
    <n v="1485177952"/>
    <b v="0"/>
    <n v="41"/>
    <b v="1"/>
    <x v="7"/>
    <n v="106"/>
    <n v="51.85"/>
    <x v="2"/>
    <x v="7"/>
  </r>
  <r>
    <n v="3258"/>
    <x v="3254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x v="7"/>
    <n v="105"/>
    <n v="98.2"/>
    <x v="2"/>
    <x v="7"/>
  </r>
  <r>
    <n v="3259"/>
    <x v="3255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x v="7"/>
    <n v="106"/>
    <n v="251.74"/>
    <x v="2"/>
    <x v="7"/>
  </r>
  <r>
    <n v="3260"/>
    <x v="3256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x v="7"/>
    <n v="109"/>
    <n v="74.819999999999993"/>
    <x v="2"/>
    <x v="7"/>
  </r>
  <r>
    <n v="3261"/>
    <x v="3257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x v="7"/>
    <n v="100"/>
    <n v="67.650000000000006"/>
    <x v="2"/>
    <x v="7"/>
  </r>
  <r>
    <n v="3262"/>
    <x v="3258"/>
    <s v="A one-woman theatrical exploration of the prison system and its inhabitants."/>
    <n v="12200"/>
    <n v="12571"/>
    <x v="1"/>
    <x v="0"/>
    <s v="USD"/>
    <n v="1419220800"/>
    <n v="1416555262"/>
    <b v="1"/>
    <n v="134"/>
    <b v="1"/>
    <x v="7"/>
    <n v="103"/>
    <n v="93.81"/>
    <x v="2"/>
    <x v="7"/>
  </r>
  <r>
    <n v="3263"/>
    <x v="3259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x v="7"/>
    <n v="112"/>
    <n v="41.24"/>
    <x v="2"/>
    <x v="7"/>
  </r>
  <r>
    <n v="3264"/>
    <x v="3260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x v="7"/>
    <n v="103"/>
    <n v="52.55"/>
    <x v="2"/>
    <x v="7"/>
  </r>
  <r>
    <n v="3265"/>
    <x v="3261"/>
    <s v="A theatrical play on Alzheimerâ€™s and the challenges of loving a person who keeps disappearing."/>
    <n v="2700"/>
    <n v="4428"/>
    <x v="1"/>
    <x v="17"/>
    <s v="EUR"/>
    <n v="1449162000"/>
    <n v="1446570315"/>
    <b v="1"/>
    <n v="63"/>
    <b v="1"/>
    <x v="7"/>
    <n v="164"/>
    <n v="70.290000000000006"/>
    <x v="2"/>
    <x v="7"/>
  </r>
  <r>
    <n v="3266"/>
    <x v="3262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x v="7"/>
    <n v="131"/>
    <n v="48.33"/>
    <x v="2"/>
    <x v="7"/>
  </r>
  <r>
    <n v="3267"/>
    <x v="3263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x v="7"/>
    <n v="102"/>
    <n v="53.18"/>
    <x v="2"/>
    <x v="7"/>
  </r>
  <r>
    <n v="3268"/>
    <x v="3264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x v="7"/>
    <n v="128"/>
    <n v="60.95"/>
    <x v="2"/>
    <x v="7"/>
  </r>
  <r>
    <n v="3269"/>
    <x v="3265"/>
    <s v="Cicada Studios presents, as their inaugural production, a new-writing world premiere at the Edinburgh Fringe Festival 2015."/>
    <n v="8000"/>
    <n v="8120"/>
    <x v="1"/>
    <x v="1"/>
    <s v="GBP"/>
    <n v="1434452400"/>
    <n v="1431509397"/>
    <b v="1"/>
    <n v="70"/>
    <b v="1"/>
    <x v="7"/>
    <n v="102"/>
    <n v="116"/>
    <x v="2"/>
    <x v="7"/>
  </r>
  <r>
    <n v="3270"/>
    <x v="3266"/>
    <s v="Once again Smoke &amp; Oakum Theatre is heading up to the Edinburgh Festival with its latest show, 'Cornermen'. Welcome to our Kickstarter!"/>
    <n v="1800"/>
    <n v="1830"/>
    <x v="1"/>
    <x v="1"/>
    <s v="GBP"/>
    <n v="1436705265"/>
    <n v="1434113265"/>
    <b v="1"/>
    <n v="30"/>
    <b v="1"/>
    <x v="7"/>
    <n v="102"/>
    <n v="61"/>
    <x v="2"/>
    <x v="7"/>
  </r>
  <r>
    <n v="3271"/>
    <x v="3267"/>
    <s v="A razor sharp satire to darken your Christmas."/>
    <n v="1500"/>
    <n v="1950"/>
    <x v="1"/>
    <x v="1"/>
    <s v="GBP"/>
    <n v="1414927775"/>
    <n v="1412332175"/>
    <b v="1"/>
    <n v="51"/>
    <b v="1"/>
    <x v="7"/>
    <n v="130"/>
    <n v="38.24"/>
    <x v="2"/>
    <x v="7"/>
  </r>
  <r>
    <n v="3272"/>
    <x v="3268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x v="7"/>
    <n v="154"/>
    <n v="106.5"/>
    <x v="2"/>
    <x v="7"/>
  </r>
  <r>
    <n v="3273"/>
    <x v="3269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x v="7"/>
    <n v="107"/>
    <n v="204.57"/>
    <x v="2"/>
    <x v="7"/>
  </r>
  <r>
    <n v="3274"/>
    <x v="3270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x v="7"/>
    <n v="101"/>
    <n v="54.91"/>
    <x v="2"/>
    <x v="7"/>
  </r>
  <r>
    <n v="3275"/>
    <x v="3271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x v="7"/>
    <n v="100"/>
    <n v="150.41999999999999"/>
    <x v="2"/>
    <x v="7"/>
  </r>
  <r>
    <n v="3276"/>
    <x v="3272"/>
    <s v="In 2016, KO Theatre presents a world premiere play in Toronto, ON about faith, home, and the secrets we keep from those we love."/>
    <n v="4500"/>
    <n v="5258"/>
    <x v="1"/>
    <x v="5"/>
    <s v="CAD"/>
    <n v="1459483140"/>
    <n v="1456526879"/>
    <b v="1"/>
    <n v="100"/>
    <b v="1"/>
    <x v="7"/>
    <n v="117"/>
    <n v="52.58"/>
    <x v="2"/>
    <x v="7"/>
  </r>
  <r>
    <n v="3277"/>
    <x v="3273"/>
    <s v="One of the most popular American plays of the last decade comes to London for its international premiere. Festive and bittersweet."/>
    <n v="5000"/>
    <n v="5430"/>
    <x v="1"/>
    <x v="1"/>
    <s v="GBP"/>
    <n v="1416331406"/>
    <n v="1413735806"/>
    <b v="1"/>
    <n v="100"/>
    <b v="1"/>
    <x v="7"/>
    <n v="109"/>
    <n v="54.3"/>
    <x v="2"/>
    <x v="7"/>
  </r>
  <r>
    <n v="3278"/>
    <x v="3274"/>
    <s v="This Victorian gothic tragedy tells the untold story of Estella Havisham. Combining puppetry, music and striking digital projections."/>
    <n v="2500"/>
    <n v="2585"/>
    <x v="1"/>
    <x v="1"/>
    <s v="GBP"/>
    <n v="1433017303"/>
    <n v="1430425303"/>
    <b v="1"/>
    <n v="34"/>
    <b v="1"/>
    <x v="7"/>
    <n v="103"/>
    <n v="76.03"/>
    <x v="2"/>
    <x v="7"/>
  </r>
  <r>
    <n v="3279"/>
    <x v="3275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x v="7"/>
    <n v="114"/>
    <n v="105.21"/>
    <x v="2"/>
    <x v="7"/>
  </r>
  <r>
    <n v="3280"/>
    <x v="3276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x v="7"/>
    <n v="103"/>
    <n v="68.67"/>
    <x v="2"/>
    <x v="7"/>
  </r>
  <r>
    <n v="3281"/>
    <x v="3277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x v="7"/>
    <n v="122"/>
    <n v="129.36000000000001"/>
    <x v="2"/>
    <x v="7"/>
  </r>
  <r>
    <n v="3282"/>
    <x v="3278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x v="7"/>
    <n v="103"/>
    <n v="134.26"/>
    <x v="2"/>
    <x v="7"/>
  </r>
  <r>
    <n v="3283"/>
    <x v="3279"/>
    <s v="'Gretel and Hansel' by Sam Leeves - an inclusive, multi-sensory theatre production for children aged seven to eleven and their families"/>
    <n v="800"/>
    <n v="838"/>
    <x v="1"/>
    <x v="1"/>
    <s v="GBP"/>
    <n v="1455138000"/>
    <n v="1452448298"/>
    <b v="0"/>
    <n v="47"/>
    <b v="1"/>
    <x v="7"/>
    <n v="105"/>
    <n v="17.829999999999998"/>
    <x v="2"/>
    <x v="7"/>
  </r>
  <r>
    <n v="3284"/>
    <x v="3280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x v="7"/>
    <n v="102"/>
    <n v="203.2"/>
    <x v="2"/>
    <x v="7"/>
  </r>
  <r>
    <n v="3285"/>
    <x v="3281"/>
    <s v="A new play by Matthew Gasda"/>
    <n v="4999"/>
    <n v="5604"/>
    <x v="1"/>
    <x v="0"/>
    <s v="USD"/>
    <n v="1488258000"/>
    <n v="1485556626"/>
    <b v="0"/>
    <n v="81"/>
    <b v="1"/>
    <x v="7"/>
    <n v="112"/>
    <n v="69.19"/>
    <x v="2"/>
    <x v="7"/>
  </r>
  <r>
    <n v="3286"/>
    <x v="3282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x v="7"/>
    <n v="102"/>
    <n v="125.12"/>
    <x v="2"/>
    <x v="7"/>
  </r>
  <r>
    <n v="3287"/>
    <x v="3283"/>
    <s v="An inspirational one-man play about crisis, community, and the search for wholeness."/>
    <n v="2500"/>
    <n v="2500"/>
    <x v="1"/>
    <x v="5"/>
    <s v="CAD"/>
    <n v="1448733628"/>
    <n v="1446573628"/>
    <b v="0"/>
    <n v="34"/>
    <b v="1"/>
    <x v="7"/>
    <n v="100"/>
    <n v="73.53"/>
    <x v="2"/>
    <x v="7"/>
  </r>
  <r>
    <n v="3288"/>
    <x v="3284"/>
    <s v="Cancer patient Anne Bartram's bucket list wish, is to have her new play performed at a London venue and reviewed by a national paper."/>
    <n v="10000"/>
    <n v="10026.49"/>
    <x v="1"/>
    <x v="1"/>
    <s v="GBP"/>
    <n v="1466463600"/>
    <n v="1463337315"/>
    <b v="0"/>
    <n v="207"/>
    <b v="1"/>
    <x v="7"/>
    <n v="100"/>
    <n v="48.44"/>
    <x v="2"/>
    <x v="7"/>
  </r>
  <r>
    <n v="3289"/>
    <x v="3285"/>
    <s v="Ampersand Theatre's debut appearance at Edinburgh is in 2017 as Conversations With Rats opens at theSpace on the Mile, please help!"/>
    <n v="500"/>
    <n v="665.21"/>
    <x v="1"/>
    <x v="1"/>
    <s v="GBP"/>
    <n v="1487580602"/>
    <n v="1485161402"/>
    <b v="0"/>
    <n v="25"/>
    <b v="1"/>
    <x v="7"/>
    <n v="133"/>
    <n v="26.61"/>
    <x v="2"/>
    <x v="7"/>
  </r>
  <r>
    <n v="3290"/>
    <x v="3286"/>
    <s v="Pregnancy. Viagra. Murder. Nutella. What more could you want?_x000a__x000a_Help get JunkBox Theatre to Edinburgh Fringe 2017!"/>
    <n v="2000"/>
    <n v="2424"/>
    <x v="1"/>
    <x v="1"/>
    <s v="GBP"/>
    <n v="1489234891"/>
    <n v="1486642891"/>
    <b v="0"/>
    <n v="72"/>
    <b v="1"/>
    <x v="7"/>
    <n v="121"/>
    <n v="33.67"/>
    <x v="2"/>
    <x v="7"/>
  </r>
  <r>
    <n v="3291"/>
    <x v="3287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x v="7"/>
    <n v="114"/>
    <n v="40.71"/>
    <x v="2"/>
    <x v="7"/>
  </r>
  <r>
    <n v="3292"/>
    <x v="3288"/>
    <s v="Iver Heath Drama Club is a not-for-profit community group and this year we are performing DICK WHITTINGTON."/>
    <n v="101"/>
    <n v="289"/>
    <x v="1"/>
    <x v="1"/>
    <s v="GBP"/>
    <n v="1449257348"/>
    <n v="1444069748"/>
    <b v="0"/>
    <n v="15"/>
    <b v="1"/>
    <x v="7"/>
    <n v="286"/>
    <n v="19.27"/>
    <x v="2"/>
    <x v="7"/>
  </r>
  <r>
    <n v="3293"/>
    <x v="3289"/>
    <s v="In 1917 Rudolf Steiner's Threefold Social Organism was an attempt to save a devastated Europe. 100 years later do we have a new chance?"/>
    <n v="4500"/>
    <n v="7670"/>
    <x v="1"/>
    <x v="4"/>
    <s v="NZD"/>
    <n v="1488622352"/>
    <n v="1486030352"/>
    <b v="0"/>
    <n v="91"/>
    <b v="1"/>
    <x v="7"/>
    <n v="170"/>
    <n v="84.29"/>
    <x v="2"/>
    <x v="7"/>
  </r>
  <r>
    <n v="3294"/>
    <x v="3290"/>
    <s v="A young theatre company promoting new talent and looking for help in funding our very first set for our black comedy &quot;old man's Gift&quot;"/>
    <n v="600"/>
    <n v="710"/>
    <x v="1"/>
    <x v="1"/>
    <s v="GBP"/>
    <n v="1434459554"/>
    <n v="1431867554"/>
    <b v="0"/>
    <n v="24"/>
    <b v="1"/>
    <x v="7"/>
    <n v="118"/>
    <n v="29.58"/>
    <x v="2"/>
    <x v="7"/>
  </r>
  <r>
    <n v="3295"/>
    <x v="3291"/>
    <s v="A comedic drama about The Devil and his quest to take a bride and to Hell with the consequences, no matter what they may be."/>
    <n v="700"/>
    <n v="720.01"/>
    <x v="1"/>
    <x v="1"/>
    <s v="GBP"/>
    <n v="1474886229"/>
    <n v="1472294229"/>
    <b v="0"/>
    <n v="27"/>
    <b v="1"/>
    <x v="7"/>
    <n v="103"/>
    <n v="26.67"/>
    <x v="2"/>
    <x v="7"/>
  </r>
  <r>
    <n v="3296"/>
    <x v="3292"/>
    <s v="A dark theatrical comedy about four actors recording a warped radio version of Lewis Carroll's 'Alice's Adventures in Wonderland'."/>
    <n v="1500"/>
    <n v="2161"/>
    <x v="1"/>
    <x v="1"/>
    <s v="GBP"/>
    <n v="1448229600"/>
    <n v="1446401372"/>
    <b v="0"/>
    <n v="47"/>
    <b v="1"/>
    <x v="7"/>
    <n v="144"/>
    <n v="45.98"/>
    <x v="2"/>
    <x v="7"/>
  </r>
  <r>
    <n v="3297"/>
    <x v="3293"/>
    <s v="A father loses his family in a freak plane crash and goes on to murder the air traffic controller he holds responsible."/>
    <n v="5500"/>
    <n v="5504"/>
    <x v="1"/>
    <x v="1"/>
    <s v="GBP"/>
    <n v="1438037940"/>
    <n v="1436380256"/>
    <b v="0"/>
    <n v="44"/>
    <b v="1"/>
    <x v="7"/>
    <n v="100"/>
    <n v="125.09"/>
    <x v="2"/>
    <x v="7"/>
  </r>
  <r>
    <n v="3298"/>
    <x v="3294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x v="7"/>
    <n v="102"/>
    <n v="141.29"/>
    <x v="2"/>
    <x v="7"/>
  </r>
  <r>
    <n v="3299"/>
    <x v="3295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x v="7"/>
    <n v="116"/>
    <n v="55.33"/>
    <x v="2"/>
    <x v="7"/>
  </r>
  <r>
    <n v="3300"/>
    <x v="3296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x v="7"/>
    <n v="136"/>
    <n v="46.42"/>
    <x v="2"/>
    <x v="7"/>
  </r>
  <r>
    <n v="3301"/>
    <x v="3297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x v="7"/>
    <n v="133"/>
    <n v="57.2"/>
    <x v="2"/>
    <x v="7"/>
  </r>
  <r>
    <n v="3302"/>
    <x v="3298"/>
    <s v="FilosofÃ­a de los anÃ³nimos"/>
    <n v="8400"/>
    <n v="8685"/>
    <x v="1"/>
    <x v="3"/>
    <s v="EUR"/>
    <n v="1481099176"/>
    <n v="1478507176"/>
    <b v="0"/>
    <n v="50"/>
    <b v="1"/>
    <x v="7"/>
    <n v="103"/>
    <n v="173.7"/>
    <x v="2"/>
    <x v="7"/>
  </r>
  <r>
    <n v="3303"/>
    <x v="3299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x v="7"/>
    <n v="116"/>
    <n v="59.6"/>
    <x v="2"/>
    <x v="7"/>
  </r>
  <r>
    <n v="3304"/>
    <x v="3300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x v="7"/>
    <n v="105"/>
    <n v="89.59"/>
    <x v="2"/>
    <x v="7"/>
  </r>
  <r>
    <n v="3305"/>
    <x v="3301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x v="7"/>
    <n v="102"/>
    <n v="204.05"/>
    <x v="2"/>
    <x v="7"/>
  </r>
  <r>
    <n v="3306"/>
    <x v="3302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x v="7"/>
    <n v="175"/>
    <n v="48.7"/>
    <x v="2"/>
    <x v="7"/>
  </r>
  <r>
    <n v="3307"/>
    <x v="3303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x v="7"/>
    <n v="107"/>
    <n v="53.34"/>
    <x v="2"/>
    <x v="7"/>
  </r>
  <r>
    <n v="3308"/>
    <x v="3304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x v="7"/>
    <n v="122"/>
    <n v="75.09"/>
    <x v="2"/>
    <x v="7"/>
  </r>
  <r>
    <n v="3309"/>
    <x v="3305"/>
    <s v="Two unlikely friends, a garage, tinned beans &amp; the end of the world."/>
    <n v="350"/>
    <n v="558"/>
    <x v="1"/>
    <x v="1"/>
    <s v="GBP"/>
    <n v="1476632178"/>
    <n v="1473953778"/>
    <b v="0"/>
    <n v="31"/>
    <b v="1"/>
    <x v="7"/>
    <n v="159"/>
    <n v="18"/>
    <x v="2"/>
    <x v="7"/>
  </r>
  <r>
    <n v="3310"/>
    <x v="3306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x v="7"/>
    <n v="100"/>
    <n v="209.84"/>
    <x v="2"/>
    <x v="7"/>
  </r>
  <r>
    <n v="3311"/>
    <x v="3307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x v="7"/>
    <n v="110"/>
    <n v="61.02"/>
    <x v="2"/>
    <x v="7"/>
  </r>
  <r>
    <n v="3312"/>
    <x v="3308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x v="7"/>
    <n v="100"/>
    <n v="61"/>
    <x v="2"/>
    <x v="7"/>
  </r>
  <r>
    <n v="3313"/>
    <x v="3309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x v="7"/>
    <n v="116"/>
    <n v="80.03"/>
    <x v="2"/>
    <x v="7"/>
  </r>
  <r>
    <n v="3314"/>
    <x v="3310"/>
    <s v="I want to add a new perspective to the cycling safety debate by taking my play THE WHITE BIKE to the Edinburgh Festival of Cycling"/>
    <n v="800"/>
    <n v="1686"/>
    <x v="1"/>
    <x v="1"/>
    <s v="GBP"/>
    <n v="1431115500"/>
    <n v="1428733511"/>
    <b v="0"/>
    <n v="58"/>
    <b v="1"/>
    <x v="7"/>
    <n v="211"/>
    <n v="29.07"/>
    <x v="2"/>
    <x v="7"/>
  </r>
  <r>
    <n v="3315"/>
    <x v="3311"/>
    <s v="Help Prospero take its Dark Retelling of the &quot;Red&quot; story to Edinburgh! The Forest breathes and waits...will you join us?"/>
    <n v="4000"/>
    <n v="4400"/>
    <x v="1"/>
    <x v="1"/>
    <s v="GBP"/>
    <n v="1462519041"/>
    <n v="1459927041"/>
    <b v="0"/>
    <n v="89"/>
    <b v="1"/>
    <x v="7"/>
    <n v="110"/>
    <n v="49.44"/>
    <x v="2"/>
    <x v="7"/>
  </r>
  <r>
    <n v="3316"/>
    <x v="3312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x v="7"/>
    <n v="100"/>
    <n v="93.98"/>
    <x v="2"/>
    <x v="7"/>
  </r>
  <r>
    <n v="3317"/>
    <x v="3313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x v="7"/>
    <n v="106"/>
    <n v="61.94"/>
    <x v="2"/>
    <x v="7"/>
  </r>
  <r>
    <n v="3318"/>
    <x v="3314"/>
    <s v="Help us strengthen and inspire disability arts in Atlantic Canada"/>
    <n v="2000"/>
    <n v="2512"/>
    <x v="1"/>
    <x v="5"/>
    <s v="CAD"/>
    <n v="1460341800"/>
    <n v="1456902893"/>
    <b v="0"/>
    <n v="32"/>
    <b v="1"/>
    <x v="7"/>
    <n v="126"/>
    <n v="78.5"/>
    <x v="2"/>
    <x v="7"/>
  </r>
  <r>
    <n v="3319"/>
    <x v="3315"/>
    <s v="Down the Rabbit Hole is an exciting new play by Not Just Theatre Productions. To be performed at Matthew's Yard Theatre in Feb 2015"/>
    <n v="500"/>
    <n v="540"/>
    <x v="1"/>
    <x v="1"/>
    <s v="GBP"/>
    <n v="1422712986"/>
    <n v="1418824986"/>
    <b v="0"/>
    <n v="16"/>
    <b v="1"/>
    <x v="7"/>
    <n v="108"/>
    <n v="33.75"/>
    <x v="2"/>
    <x v="7"/>
  </r>
  <r>
    <n v="3320"/>
    <x v="3316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x v="7"/>
    <n v="101"/>
    <n v="66.45"/>
    <x v="2"/>
    <x v="7"/>
  </r>
  <r>
    <n v="3321"/>
    <x v="3317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x v="7"/>
    <n v="107"/>
    <n v="35.799999999999997"/>
    <x v="2"/>
    <x v="7"/>
  </r>
  <r>
    <n v="3322"/>
    <x v="3318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x v="7"/>
    <n v="102"/>
    <n v="145.65"/>
    <x v="2"/>
    <x v="7"/>
  </r>
  <r>
    <n v="3323"/>
    <x v="3319"/>
    <s v="Young adult theatre makers from London are raising money to cover costs for touring with their current production MigrantsÂ´ Rhapsody."/>
    <n v="1000"/>
    <n v="1259"/>
    <x v="1"/>
    <x v="1"/>
    <s v="GBP"/>
    <n v="1474793208"/>
    <n v="1472201208"/>
    <b v="0"/>
    <n v="49"/>
    <b v="1"/>
    <x v="7"/>
    <n v="126"/>
    <n v="25.69"/>
    <x v="2"/>
    <x v="7"/>
  </r>
  <r>
    <n v="3324"/>
    <x v="3320"/>
    <s v="The play tells the story of Jim and Doyler and their friendship on the brink of Irish independence."/>
    <n v="1500"/>
    <n v="1525"/>
    <x v="1"/>
    <x v="17"/>
    <s v="EUR"/>
    <n v="1465135190"/>
    <n v="1463925590"/>
    <b v="0"/>
    <n v="10"/>
    <b v="1"/>
    <x v="7"/>
    <n v="102"/>
    <n v="152.5"/>
    <x v="2"/>
    <x v="7"/>
  </r>
  <r>
    <n v="3325"/>
    <x v="3321"/>
    <s v="Innovative Theatre Company Needs You To Reach Funding Requirements. We Are So Close We Can Smell It! Thank You In Advance."/>
    <n v="400"/>
    <n v="450"/>
    <x v="1"/>
    <x v="1"/>
    <s v="GBP"/>
    <n v="1428256277"/>
    <n v="1425235877"/>
    <b v="0"/>
    <n v="15"/>
    <b v="1"/>
    <x v="7"/>
    <n v="113"/>
    <n v="30"/>
    <x v="2"/>
    <x v="7"/>
  </r>
  <r>
    <n v="3326"/>
    <x v="3322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x v="7"/>
    <n v="101"/>
    <n v="142.28"/>
    <x v="2"/>
    <x v="7"/>
  </r>
  <r>
    <n v="3327"/>
    <x v="3323"/>
    <s v="After 3 successful nights last year, Itch+Scratch are back. New writing, live music and party fun. Best New Theatre, Great Night Out."/>
    <n v="800"/>
    <n v="810"/>
    <x v="1"/>
    <x v="1"/>
    <s v="GBP"/>
    <n v="1462697966"/>
    <n v="1460105966"/>
    <b v="0"/>
    <n v="33"/>
    <b v="1"/>
    <x v="7"/>
    <n v="101"/>
    <n v="24.55"/>
    <x v="2"/>
    <x v="7"/>
  </r>
  <r>
    <n v="3328"/>
    <x v="3324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x v="7"/>
    <n v="146"/>
    <n v="292.77999999999997"/>
    <x v="2"/>
    <x v="7"/>
  </r>
  <r>
    <n v="3329"/>
    <x v="3325"/>
    <s v="Jestia and Raedon is a brand new romantic comedy play going to the Edinburgh Fringe Festival this summer."/>
    <n v="1000"/>
    <n v="1168"/>
    <x v="1"/>
    <x v="1"/>
    <s v="GBP"/>
    <n v="1406502000"/>
    <n v="1405583108"/>
    <b v="0"/>
    <n v="26"/>
    <b v="1"/>
    <x v="7"/>
    <n v="117"/>
    <n v="44.92"/>
    <x v="2"/>
    <x v="7"/>
  </r>
  <r>
    <n v="3330"/>
    <x v="3326"/>
    <s v="&quot;Tissue&quot; is a play about Breast Cancer. Produced by MonkeyBond theatre co.ltd to raise awareness for Breast cancer."/>
    <n v="1500"/>
    <n v="1594"/>
    <x v="1"/>
    <x v="1"/>
    <s v="GBP"/>
    <n v="1427919468"/>
    <n v="1425331068"/>
    <b v="0"/>
    <n v="69"/>
    <b v="1"/>
    <x v="7"/>
    <n v="106"/>
    <n v="23.1"/>
    <x v="2"/>
    <x v="7"/>
  </r>
  <r>
    <n v="3331"/>
    <x v="3327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x v="7"/>
    <n v="105"/>
    <n v="80.400000000000006"/>
    <x v="2"/>
    <x v="7"/>
  </r>
  <r>
    <n v="3332"/>
    <x v="3328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x v="7"/>
    <n v="100"/>
    <n v="72.290000000000006"/>
    <x v="2"/>
    <x v="7"/>
  </r>
  <r>
    <n v="3333"/>
    <x v="3329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x v="7"/>
    <n v="105"/>
    <n v="32.97"/>
    <x v="2"/>
    <x v="7"/>
  </r>
  <r>
    <n v="3334"/>
    <x v="3330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x v="7"/>
    <n v="139"/>
    <n v="116.65"/>
    <x v="2"/>
    <x v="7"/>
  </r>
  <r>
    <n v="3335"/>
    <x v="3331"/>
    <s v="Phantom Pain - a new play promoting mental health awareness written and performed by fledgling theatre company Unhinged Creations."/>
    <n v="5000"/>
    <n v="5016"/>
    <x v="1"/>
    <x v="1"/>
    <s v="GBP"/>
    <n v="1407106800"/>
    <n v="1404749446"/>
    <b v="0"/>
    <n v="63"/>
    <b v="1"/>
    <x v="7"/>
    <n v="100"/>
    <n v="79.62"/>
    <x v="2"/>
    <x v="7"/>
  </r>
  <r>
    <n v="3336"/>
    <x v="3332"/>
    <s v="A theatrical adaptation of Oscar Wilde's short stories, presented by Suitcase Civilians at The Space, April 5-10 2016."/>
    <n v="250"/>
    <n v="250"/>
    <x v="1"/>
    <x v="1"/>
    <s v="GBP"/>
    <n v="1459845246"/>
    <n v="1457429646"/>
    <b v="0"/>
    <n v="9"/>
    <b v="1"/>
    <x v="7"/>
    <n v="100"/>
    <n v="27.78"/>
    <x v="2"/>
    <x v="7"/>
  </r>
  <r>
    <n v="3337"/>
    <x v="3333"/>
    <s v="StoneCrabs is thrilled to bring to the UK the first English production of Philipp LÃ¶hleâ€™s play Das Ding (The Thing)."/>
    <n v="2500"/>
    <n v="2755"/>
    <x v="1"/>
    <x v="1"/>
    <s v="GBP"/>
    <n v="1412974800"/>
    <n v="1411109167"/>
    <b v="0"/>
    <n v="34"/>
    <b v="1"/>
    <x v="7"/>
    <n v="110"/>
    <n v="81.03"/>
    <x v="2"/>
    <x v="7"/>
  </r>
  <r>
    <n v="3338"/>
    <x v="3334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x v="7"/>
    <n v="102"/>
    <n v="136.85"/>
    <x v="2"/>
    <x v="7"/>
  </r>
  <r>
    <n v="3339"/>
    <x v="3335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x v="7"/>
    <n v="104"/>
    <n v="177.62"/>
    <x v="2"/>
    <x v="7"/>
  </r>
  <r>
    <n v="3340"/>
    <x v="3336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x v="7"/>
    <n v="138"/>
    <n v="109.08"/>
    <x v="2"/>
    <x v="7"/>
  </r>
  <r>
    <n v="3341"/>
    <x v="3337"/>
    <s v="A London flat, two stories play simultaneously. Irish mapmaker 1821, Iranian artist present day. Each senses the other. Worlds collide."/>
    <n v="3350"/>
    <n v="3350"/>
    <x v="1"/>
    <x v="1"/>
    <s v="GBP"/>
    <n v="1465750800"/>
    <n v="1463771421"/>
    <b v="0"/>
    <n v="28"/>
    <b v="1"/>
    <x v="7"/>
    <n v="100"/>
    <n v="119.64"/>
    <x v="2"/>
    <x v="7"/>
  </r>
  <r>
    <n v="3342"/>
    <x v="3338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x v="7"/>
    <n v="102"/>
    <n v="78.209999999999994"/>
    <x v="2"/>
    <x v="7"/>
  </r>
  <r>
    <n v="3343"/>
    <x v="3339"/>
    <s v="Two sisters make a set of paper dolls which take them on a journey across lands, creating memories along the way."/>
    <n v="700"/>
    <n v="1200"/>
    <x v="1"/>
    <x v="1"/>
    <s v="GBP"/>
    <n v="1460553480"/>
    <n v="1458770384"/>
    <b v="0"/>
    <n v="23"/>
    <b v="1"/>
    <x v="7"/>
    <n v="171"/>
    <n v="52.17"/>
    <x v="2"/>
    <x v="7"/>
  </r>
  <r>
    <n v="3344"/>
    <x v="3340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x v="7"/>
    <n v="101"/>
    <n v="114.13"/>
    <x v="2"/>
    <x v="7"/>
  </r>
  <r>
    <n v="3345"/>
    <x v="3341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x v="7"/>
    <n v="130"/>
    <n v="50"/>
    <x v="2"/>
    <x v="7"/>
  </r>
  <r>
    <n v="3346"/>
    <x v="3342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x v="7"/>
    <n v="110"/>
    <n v="91.67"/>
    <x v="2"/>
    <x v="7"/>
  </r>
  <r>
    <n v="3347"/>
    <x v="3343"/>
    <s v="The Hope Theatre is fundraising for their second in-house show, the London premiere of Sea Life by Lucy Catherine opening 24th May 2016"/>
    <n v="2000"/>
    <n v="2389"/>
    <x v="1"/>
    <x v="1"/>
    <s v="GBP"/>
    <n v="1462741200"/>
    <n v="1461503654"/>
    <b v="0"/>
    <n v="22"/>
    <b v="1"/>
    <x v="7"/>
    <n v="119"/>
    <n v="108.59"/>
    <x v="2"/>
    <x v="7"/>
  </r>
  <r>
    <n v="3348"/>
    <x v="3262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x v="7"/>
    <n v="100"/>
    <n v="69.819999999999993"/>
    <x v="2"/>
    <x v="7"/>
  </r>
  <r>
    <n v="3349"/>
    <x v="3344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x v="7"/>
    <n v="153"/>
    <n v="109.57"/>
    <x v="2"/>
    <x v="7"/>
  </r>
  <r>
    <n v="3350"/>
    <x v="3345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x v="7"/>
    <n v="104"/>
    <n v="71.67"/>
    <x v="2"/>
    <x v="7"/>
  </r>
  <r>
    <n v="3351"/>
    <x v="3346"/>
    <s v="A thrilling 'steampunk' reworking of the infamous gothic horror novel by a powerhouse ensemble will leave you begging to be bitten."/>
    <n v="5000"/>
    <n v="5055"/>
    <x v="1"/>
    <x v="1"/>
    <s v="GBP"/>
    <n v="1406113200"/>
    <n v="1402910965"/>
    <b v="0"/>
    <n v="54"/>
    <b v="1"/>
    <x v="7"/>
    <n v="101"/>
    <n v="93.61"/>
    <x v="2"/>
    <x v="7"/>
  </r>
  <r>
    <n v="3352"/>
    <x v="3347"/>
    <s v="Actors creating more theatre in Brighton. A LOT MORE. Classics, contemporary, new writing, Shakespeare, foreign translations and more."/>
    <n v="5000"/>
    <n v="5376"/>
    <x v="1"/>
    <x v="1"/>
    <s v="GBP"/>
    <n v="1467414000"/>
    <n v="1462492178"/>
    <b v="0"/>
    <n v="70"/>
    <b v="1"/>
    <x v="7"/>
    <n v="108"/>
    <n v="76.8"/>
    <x v="2"/>
    <x v="7"/>
  </r>
  <r>
    <n v="3353"/>
    <x v="3348"/>
    <s v="A new spoken word play, written by Paul Hewitt, in 3 parts about love and fate, inspired by the Ruba'iyat of Omar Khayyam."/>
    <n v="500"/>
    <n v="1575"/>
    <x v="1"/>
    <x v="1"/>
    <s v="GBP"/>
    <n v="1462230000"/>
    <n v="1461061350"/>
    <b v="0"/>
    <n v="44"/>
    <b v="1"/>
    <x v="7"/>
    <n v="315"/>
    <n v="35.799999999999997"/>
    <x v="2"/>
    <x v="7"/>
  </r>
  <r>
    <n v="3354"/>
    <x v="3349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x v="7"/>
    <n v="102"/>
    <n v="55.6"/>
    <x v="2"/>
    <x v="7"/>
  </r>
  <r>
    <n v="3355"/>
    <x v="3350"/>
    <s v="Help get Jelly Beans to the Theatre503 stage. An important piece of new writing by Dan Pick, produced by Kuleshov Theatre"/>
    <n v="1750"/>
    <n v="2210"/>
    <x v="1"/>
    <x v="1"/>
    <s v="GBP"/>
    <n v="1462879020"/>
    <n v="1461941527"/>
    <b v="0"/>
    <n v="15"/>
    <b v="1"/>
    <x v="7"/>
    <n v="126"/>
    <n v="147.33000000000001"/>
    <x v="2"/>
    <x v="7"/>
  </r>
  <r>
    <n v="3356"/>
    <x v="3351"/>
    <s v="30 days to raise Â£1500 - to run drama workshops about the plays themes with girls (aged 13-18) who are in need! GIRL POWER!"/>
    <n v="1500"/>
    <n v="1521"/>
    <x v="1"/>
    <x v="1"/>
    <s v="GBP"/>
    <n v="1468611272"/>
    <n v="1466019272"/>
    <b v="0"/>
    <n v="27"/>
    <b v="1"/>
    <x v="7"/>
    <n v="101"/>
    <n v="56.33"/>
    <x v="2"/>
    <x v="7"/>
  </r>
  <r>
    <n v="3357"/>
    <x v="3352"/>
    <s v="Two strangers on a bridge in the dead of night, a game of dominoes, and a value ready meal - by upcoming HighTide Escalator Playwright."/>
    <n v="2000"/>
    <n v="2020"/>
    <x v="1"/>
    <x v="1"/>
    <s v="GBP"/>
    <n v="1406887310"/>
    <n v="1404295310"/>
    <b v="0"/>
    <n v="21"/>
    <b v="1"/>
    <x v="7"/>
    <n v="101"/>
    <n v="96.19"/>
    <x v="2"/>
    <x v="7"/>
  </r>
  <r>
    <n v="3358"/>
    <x v="3353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x v="7"/>
    <n v="103"/>
    <n v="63.57"/>
    <x v="2"/>
    <x v="7"/>
  </r>
  <r>
    <n v="3359"/>
    <x v="3354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x v="7"/>
    <n v="106"/>
    <n v="184.78"/>
    <x v="2"/>
    <x v="7"/>
  </r>
  <r>
    <n v="3360"/>
    <x v="3355"/>
    <s v="World Premiere, an M1 Singapore Fringe Festival 2017 commission."/>
    <n v="9000"/>
    <n v="9124"/>
    <x v="1"/>
    <x v="20"/>
    <s v="SGD"/>
    <n v="1481731140"/>
    <n v="1479866343"/>
    <b v="0"/>
    <n v="72"/>
    <b v="1"/>
    <x v="7"/>
    <n v="101"/>
    <n v="126.72"/>
    <x v="2"/>
    <x v="7"/>
  </r>
  <r>
    <n v="3361"/>
    <x v="3356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x v="7"/>
    <n v="113"/>
    <n v="83.43"/>
    <x v="2"/>
    <x v="7"/>
  </r>
  <r>
    <n v="3362"/>
    <x v="3357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x v="7"/>
    <n v="218"/>
    <n v="54.5"/>
    <x v="2"/>
    <x v="7"/>
  </r>
  <r>
    <n v="3363"/>
    <x v="3358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x v="7"/>
    <n v="101"/>
    <n v="302.31"/>
    <x v="2"/>
    <x v="7"/>
  </r>
  <r>
    <n v="3364"/>
    <x v="3359"/>
    <s v="Cancel The SunshineÂ is a new play that explores living with a mental health condition in an honest, witty and articulate way."/>
    <n v="3000"/>
    <n v="3178"/>
    <x v="1"/>
    <x v="1"/>
    <s v="GBP"/>
    <n v="1458075600"/>
    <n v="1456183649"/>
    <b v="0"/>
    <n v="72"/>
    <b v="1"/>
    <x v="7"/>
    <n v="106"/>
    <n v="44.14"/>
    <x v="2"/>
    <x v="7"/>
  </r>
  <r>
    <n v="3365"/>
    <x v="3360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x v="7"/>
    <n v="104"/>
    <n v="866.67"/>
    <x v="2"/>
    <x v="7"/>
  </r>
  <r>
    <n v="3366"/>
    <x v="3361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x v="7"/>
    <n v="221"/>
    <n v="61.39"/>
    <x v="2"/>
    <x v="7"/>
  </r>
  <r>
    <n v="3367"/>
    <x v="3362"/>
    <s v="An intense new play exploring how far you would go to protect your family.  Employing new graduates to give their careers a kickstart."/>
    <n v="750"/>
    <n v="890"/>
    <x v="1"/>
    <x v="1"/>
    <s v="GBP"/>
    <n v="1438467894"/>
    <n v="1436307894"/>
    <b v="0"/>
    <n v="30"/>
    <b v="1"/>
    <x v="7"/>
    <n v="119"/>
    <n v="29.67"/>
    <x v="2"/>
    <x v="7"/>
  </r>
  <r>
    <n v="3368"/>
    <x v="3363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x v="7"/>
    <n v="105"/>
    <n v="45.48"/>
    <x v="2"/>
    <x v="7"/>
  </r>
  <r>
    <n v="3369"/>
    <x v="3364"/>
    <s v="How far would you go for revenge? The Collector is a dark thriller of regret, retribution and broken masculinity."/>
    <n v="5000"/>
    <n v="5195"/>
    <x v="1"/>
    <x v="17"/>
    <s v="EUR"/>
    <n v="1484441980"/>
    <n v="1479257980"/>
    <b v="0"/>
    <n v="54"/>
    <b v="1"/>
    <x v="7"/>
    <n v="104"/>
    <n v="96.2"/>
    <x v="2"/>
    <x v="7"/>
  </r>
  <r>
    <n v="3370"/>
    <x v="3365"/>
    <s v="I'm Alright. A story of young women, told by young women, for the world."/>
    <n v="1500"/>
    <n v="1766"/>
    <x v="1"/>
    <x v="0"/>
    <s v="USD"/>
    <n v="1481961600"/>
    <n v="1479283285"/>
    <b v="0"/>
    <n v="26"/>
    <b v="1"/>
    <x v="7"/>
    <n v="118"/>
    <n v="67.92"/>
    <x v="2"/>
    <x v="7"/>
  </r>
  <r>
    <n v="3371"/>
    <x v="3366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x v="7"/>
    <n v="139"/>
    <n v="30.78"/>
    <x v="2"/>
    <x v="7"/>
  </r>
  <r>
    <n v="3372"/>
    <x v="3367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x v="7"/>
    <n v="104"/>
    <n v="38.33"/>
    <x v="2"/>
    <x v="7"/>
  </r>
  <r>
    <n v="3373"/>
    <x v="3368"/>
    <s v="The Rules is a brand new black-comedy, serial-killer-romance debuting at the Edinburgh Fringe this August and we need your help!"/>
    <n v="2000"/>
    <n v="2005"/>
    <x v="1"/>
    <x v="1"/>
    <s v="GBP"/>
    <n v="1437235200"/>
    <n v="1435177840"/>
    <b v="0"/>
    <n v="30"/>
    <b v="1"/>
    <x v="7"/>
    <n v="100"/>
    <n v="66.83"/>
    <x v="2"/>
    <x v="7"/>
  </r>
  <r>
    <n v="3374"/>
    <x v="3369"/>
    <s v="A rare  production of World acclaimed playwright Howard Barker's groundbreaking &amp; provocative 'The Castle'."/>
    <n v="3500"/>
    <n v="3730"/>
    <x v="1"/>
    <x v="5"/>
    <s v="CAD"/>
    <n v="1446053616"/>
    <n v="1443461616"/>
    <b v="0"/>
    <n v="52"/>
    <b v="1"/>
    <x v="7"/>
    <n v="107"/>
    <n v="71.73"/>
    <x v="2"/>
    <x v="7"/>
  </r>
  <r>
    <n v="3375"/>
    <x v="3370"/>
    <s v="Production of wickedly funny new play for two women, written by iconic songwriter and ex-London's Burning man, Chris Larner"/>
    <n v="3000"/>
    <n v="3000"/>
    <x v="1"/>
    <x v="1"/>
    <s v="GBP"/>
    <n v="1400423973"/>
    <n v="1399387173"/>
    <b v="0"/>
    <n v="17"/>
    <b v="1"/>
    <x v="7"/>
    <n v="100"/>
    <n v="176.47"/>
    <x v="2"/>
    <x v="7"/>
  </r>
  <r>
    <n v="3376"/>
    <x v="3371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x v="7"/>
    <n v="100"/>
    <n v="421.11"/>
    <x v="2"/>
    <x v="7"/>
  </r>
  <r>
    <n v="3377"/>
    <x v="3372"/>
    <s v="An empowering play about war time code breaker Alan Turing which tells the real story of a hero vilified for his sexuality and suicide."/>
    <n v="8000"/>
    <n v="8084"/>
    <x v="1"/>
    <x v="1"/>
    <s v="GBP"/>
    <n v="1426870560"/>
    <n v="1424280899"/>
    <b v="0"/>
    <n v="77"/>
    <b v="1"/>
    <x v="7"/>
    <n v="101"/>
    <n v="104.99"/>
    <x v="2"/>
    <x v="7"/>
  </r>
  <r>
    <n v="3378"/>
    <x v="3373"/>
    <s v="'Can you ever find acceptance in death?' _x000a_Rose of June is a piece of theatre exploring the stages of grief. Unity Theatre - September"/>
    <n v="550"/>
    <n v="592"/>
    <x v="1"/>
    <x v="1"/>
    <s v="GBP"/>
    <n v="1409490480"/>
    <n v="1407400306"/>
    <b v="0"/>
    <n v="21"/>
    <b v="1"/>
    <x v="7"/>
    <n v="108"/>
    <n v="28.19"/>
    <x v="2"/>
    <x v="7"/>
  </r>
  <r>
    <n v="3379"/>
    <x v="3374"/>
    <s v="A play by Alexei Arbuzov about the lives of three teenagers during the Nazi siege of Leningrad, 1942, in a new adaptation by Nick Dear."/>
    <n v="2000"/>
    <n v="2073"/>
    <x v="1"/>
    <x v="1"/>
    <s v="GBP"/>
    <n v="1440630000"/>
    <n v="1439122800"/>
    <b v="0"/>
    <n v="38"/>
    <b v="1"/>
    <x v="7"/>
    <n v="104"/>
    <n v="54.55"/>
    <x v="2"/>
    <x v="7"/>
  </r>
  <r>
    <n v="3380"/>
    <x v="3375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x v="7"/>
    <n v="104"/>
    <n v="111.89"/>
    <x v="2"/>
    <x v="7"/>
  </r>
  <r>
    <n v="3381"/>
    <x v="3376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x v="7"/>
    <n v="102"/>
    <n v="85.21"/>
    <x v="2"/>
    <x v="7"/>
  </r>
  <r>
    <n v="3382"/>
    <x v="3377"/>
    <s v="Peter Brook Award Nominees Empty Deck need Â£3500 to get 'Cosmic Fear or The Day Brad Pitt Got Paranoia' to the Edinburgh Fringe!"/>
    <n v="3500"/>
    <n v="3526"/>
    <x v="1"/>
    <x v="1"/>
    <s v="GBP"/>
    <n v="1470092340"/>
    <n v="1467973256"/>
    <b v="0"/>
    <n v="46"/>
    <b v="1"/>
    <x v="7"/>
    <n v="101"/>
    <n v="76.650000000000006"/>
    <x v="2"/>
    <x v="7"/>
  </r>
  <r>
    <n v="3383"/>
    <x v="3378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x v="7"/>
    <n v="112"/>
    <n v="65.17"/>
    <x v="2"/>
    <x v="7"/>
  </r>
  <r>
    <n v="3384"/>
    <x v="3379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x v="7"/>
    <n v="100"/>
    <n v="93.76"/>
    <x v="2"/>
    <x v="7"/>
  </r>
  <r>
    <n v="3385"/>
    <x v="3380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x v="7"/>
    <n v="100"/>
    <n v="133.33000000000001"/>
    <x v="2"/>
    <x v="7"/>
  </r>
  <r>
    <n v="3386"/>
    <x v="3381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x v="7"/>
    <n v="105"/>
    <n v="51.22"/>
    <x v="2"/>
    <x v="7"/>
  </r>
  <r>
    <n v="3387"/>
    <x v="3382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x v="7"/>
    <n v="117"/>
    <n v="100.17"/>
    <x v="2"/>
    <x v="7"/>
  </r>
  <r>
    <n v="3388"/>
    <x v="3383"/>
    <s v="ICONS is a unique new play about the Amazon warrior women from Greek myth and re-imagines them from a contemporary female perspective."/>
    <n v="1500"/>
    <n v="1557"/>
    <x v="1"/>
    <x v="1"/>
    <s v="GBP"/>
    <n v="1434625441"/>
    <n v="1432033441"/>
    <b v="0"/>
    <n v="45"/>
    <b v="1"/>
    <x v="7"/>
    <n v="104"/>
    <n v="34.6"/>
    <x v="2"/>
    <x v="7"/>
  </r>
  <r>
    <n v="3389"/>
    <x v="3384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x v="7"/>
    <n v="115"/>
    <n v="184.68"/>
    <x v="2"/>
    <x v="7"/>
  </r>
  <r>
    <n v="3390"/>
    <x v="3385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x v="7"/>
    <n v="102"/>
    <n v="69.819999999999993"/>
    <x v="2"/>
    <x v="7"/>
  </r>
  <r>
    <n v="3391"/>
    <x v="3386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x v="7"/>
    <n v="223"/>
    <n v="61.94"/>
    <x v="2"/>
    <x v="7"/>
  </r>
  <r>
    <n v="3392"/>
    <x v="3387"/>
    <s v="Life is more than the days you have left. 1 in 3 tells of two normal people &amp; their confrontation with mortality and the dice of fate."/>
    <n v="500"/>
    <n v="500"/>
    <x v="1"/>
    <x v="1"/>
    <s v="GBP"/>
    <n v="1462565855"/>
    <n v="1458245855"/>
    <b v="0"/>
    <n v="12"/>
    <b v="1"/>
    <x v="7"/>
    <n v="100"/>
    <n v="41.67"/>
    <x v="2"/>
    <x v="7"/>
  </r>
  <r>
    <n v="3393"/>
    <x v="3388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x v="7"/>
    <n v="106"/>
    <n v="36.07"/>
    <x v="2"/>
    <x v="7"/>
  </r>
  <r>
    <n v="3394"/>
    <x v="3389"/>
    <s v="Ambitious, Edinburgh-based company, Thrive Theatre, are bringing their brand new comedy BUFFER to the 2014 Edinburgh Fringe!"/>
    <n v="550"/>
    <n v="783"/>
    <x v="1"/>
    <x v="1"/>
    <s v="GBP"/>
    <n v="1406470645"/>
    <n v="1403878645"/>
    <b v="0"/>
    <n v="27"/>
    <b v="1"/>
    <x v="7"/>
    <n v="142"/>
    <n v="29"/>
    <x v="2"/>
    <x v="7"/>
  </r>
  <r>
    <n v="3395"/>
    <x v="3390"/>
    <s v="Miramar is a a darkly funny play exploring what it is we call â€˜homeâ€™."/>
    <n v="500"/>
    <n v="920"/>
    <x v="1"/>
    <x v="1"/>
    <s v="GBP"/>
    <n v="1433009400"/>
    <n v="1431795944"/>
    <b v="0"/>
    <n v="38"/>
    <b v="1"/>
    <x v="7"/>
    <n v="184"/>
    <n v="24.21"/>
    <x v="2"/>
    <x v="7"/>
  </r>
  <r>
    <n v="3396"/>
    <x v="3391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x v="7"/>
    <n v="104"/>
    <n v="55.89"/>
    <x v="2"/>
    <x v="7"/>
  </r>
  <r>
    <n v="3397"/>
    <x v="3392"/>
    <s v="Help a group of recovering alcoholics bring Samuel Beckett's classic to a seaside town!"/>
    <n v="250"/>
    <n v="280"/>
    <x v="1"/>
    <x v="1"/>
    <s v="GBP"/>
    <n v="1455832800"/>
    <n v="1452338929"/>
    <b v="0"/>
    <n v="24"/>
    <b v="1"/>
    <x v="7"/>
    <n v="112"/>
    <n v="11.67"/>
    <x v="2"/>
    <x v="7"/>
  </r>
  <r>
    <n v="3398"/>
    <x v="3393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x v="7"/>
    <n v="111"/>
    <n v="68.349999999999994"/>
    <x v="2"/>
    <x v="7"/>
  </r>
  <r>
    <n v="3399"/>
    <x v="3394"/>
    <s v="13 young people have taken over Spinning Wheel Theatre to choose, produce and create their own show from scratch."/>
    <n v="1200"/>
    <n v="1245"/>
    <x v="1"/>
    <x v="1"/>
    <s v="GBP"/>
    <n v="1424556325"/>
    <n v="1421964325"/>
    <b v="0"/>
    <n v="46"/>
    <b v="1"/>
    <x v="7"/>
    <n v="104"/>
    <n v="27.07"/>
    <x v="2"/>
    <x v="7"/>
  </r>
  <r>
    <n v="3400"/>
    <x v="3395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x v="7"/>
    <n v="100"/>
    <n v="118.13"/>
    <x v="2"/>
    <x v="7"/>
  </r>
  <r>
    <n v="3401"/>
    <x v="3396"/>
    <s v="Support a daring new theatre creation               _x000a_Supportez une audacieuse compagnie internationale et aidez-les Ã  crÃ©er leur piÃ¨ce"/>
    <n v="2900"/>
    <n v="2954"/>
    <x v="1"/>
    <x v="1"/>
    <s v="GBP"/>
    <n v="1438968146"/>
    <n v="1436376146"/>
    <b v="0"/>
    <n v="66"/>
    <b v="1"/>
    <x v="7"/>
    <n v="102"/>
    <n v="44.76"/>
    <x v="2"/>
    <x v="7"/>
  </r>
  <r>
    <n v="3402"/>
    <x v="3397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x v="7"/>
    <n v="110"/>
    <n v="99.79"/>
    <x v="2"/>
    <x v="7"/>
  </r>
  <r>
    <n v="3403"/>
    <x v="3398"/>
    <s v="Two worlds, one bond - no turning back._x000a_A dark comedy about domestic abuse and the power of an unlikely friendship"/>
    <n v="2000"/>
    <n v="2000"/>
    <x v="1"/>
    <x v="1"/>
    <s v="GBP"/>
    <n v="1435230324"/>
    <n v="1432638324"/>
    <b v="0"/>
    <n v="17"/>
    <b v="1"/>
    <x v="7"/>
    <n v="100"/>
    <n v="117.65"/>
    <x v="2"/>
    <x v="7"/>
  </r>
  <r>
    <n v="3404"/>
    <x v="3399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x v="7"/>
    <n v="122"/>
    <n v="203.33"/>
    <x v="2"/>
    <x v="7"/>
  </r>
  <r>
    <n v="3405"/>
    <x v="3400"/>
    <s v="We are Seance Theatre Group trying to fund our first performance, Noel Coward's hysterical comedy farce, Blithe Spirit."/>
    <n v="350"/>
    <n v="481.5"/>
    <x v="1"/>
    <x v="1"/>
    <s v="GBP"/>
    <n v="1456876740"/>
    <n v="1455063886"/>
    <b v="0"/>
    <n v="17"/>
    <b v="1"/>
    <x v="7"/>
    <n v="138"/>
    <n v="28.32"/>
    <x v="2"/>
    <x v="7"/>
  </r>
  <r>
    <n v="3406"/>
    <x v="3401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x v="7"/>
    <n v="100"/>
    <n v="110.23"/>
    <x v="2"/>
    <x v="7"/>
  </r>
  <r>
    <n v="3407"/>
    <x v="3402"/>
    <s v="Biddy is 24. Biddy is a hopeless romantic. Biddy always wanted to be a vegan. Find out what happens_x000a_when Biddy gets sectioned."/>
    <n v="2000"/>
    <n v="2142"/>
    <x v="1"/>
    <x v="1"/>
    <s v="GBP"/>
    <n v="1404641289"/>
    <n v="1402049289"/>
    <b v="0"/>
    <n v="67"/>
    <b v="1"/>
    <x v="7"/>
    <n v="107"/>
    <n v="31.97"/>
    <x v="2"/>
    <x v="7"/>
  </r>
  <r>
    <n v="3408"/>
    <x v="3403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x v="7"/>
    <n v="211"/>
    <n v="58.61"/>
    <x v="2"/>
    <x v="7"/>
  </r>
  <r>
    <n v="3409"/>
    <x v="3404"/>
    <s v="Exciting and visceral new-writing that challenges the way we view the fine line between war and terror..."/>
    <n v="500"/>
    <n v="618"/>
    <x v="1"/>
    <x v="1"/>
    <s v="GBP"/>
    <n v="1469998680"/>
    <n v="1466710358"/>
    <b v="0"/>
    <n v="21"/>
    <b v="1"/>
    <x v="7"/>
    <n v="124"/>
    <n v="29.43"/>
    <x v="2"/>
    <x v="7"/>
  </r>
  <r>
    <n v="3410"/>
    <x v="3405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x v="7"/>
    <n v="109"/>
    <n v="81.38"/>
    <x v="2"/>
    <x v="7"/>
  </r>
  <r>
    <n v="3411"/>
    <x v="3406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x v="7"/>
    <n v="104"/>
    <n v="199.17"/>
    <x v="2"/>
    <x v="7"/>
  </r>
  <r>
    <n v="3412"/>
    <x v="3407"/>
    <s v="Rough Haired Pointer present for the first time ever Joe Orton's 'Fred &amp; Madge' at the Hope Theatre, Islington this Sept and Oct"/>
    <n v="3000"/>
    <n v="3000"/>
    <x v="1"/>
    <x v="1"/>
    <s v="GBP"/>
    <n v="1411858862"/>
    <n v="1409266862"/>
    <b v="0"/>
    <n v="26"/>
    <b v="1"/>
    <x v="7"/>
    <n v="100"/>
    <n v="115.38"/>
    <x v="2"/>
    <x v="7"/>
  </r>
  <r>
    <n v="3413"/>
    <x v="3408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x v="7"/>
    <n v="130"/>
    <n v="46.43"/>
    <x v="2"/>
    <x v="7"/>
  </r>
  <r>
    <n v="3414"/>
    <x v="3409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x v="7"/>
    <n v="104"/>
    <n v="70.569999999999993"/>
    <x v="2"/>
    <x v="7"/>
  </r>
  <r>
    <n v="3415"/>
    <x v="3410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x v="7"/>
    <n v="100"/>
    <n v="22.22"/>
    <x v="2"/>
    <x v="7"/>
  </r>
  <r>
    <n v="3416"/>
    <x v="3411"/>
    <s v="Be part of bringing this witty, engaging &amp; important play by award-winning writer Silva Semerciyan to London's Theatre 503 this summer."/>
    <n v="4000"/>
    <n v="4784"/>
    <x v="1"/>
    <x v="1"/>
    <s v="GBP"/>
    <n v="1429813800"/>
    <n v="1427363645"/>
    <b v="0"/>
    <n v="30"/>
    <b v="1"/>
    <x v="7"/>
    <n v="120"/>
    <n v="159.47"/>
    <x v="2"/>
    <x v="7"/>
  </r>
  <r>
    <n v="3417"/>
    <x v="3412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x v="7"/>
    <n v="100"/>
    <n v="37.78"/>
    <x v="2"/>
    <x v="7"/>
  </r>
  <r>
    <n v="3418"/>
    <x v="3413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x v="7"/>
    <n v="101"/>
    <n v="72.05"/>
    <x v="2"/>
    <x v="7"/>
  </r>
  <r>
    <n v="3419"/>
    <x v="3414"/>
    <s v="As part of the 400th anniversary of Shakespeareâ€™s death, AC Productions will present a new production of Hamlet adapted by Peter Reid"/>
    <n v="2750"/>
    <n v="2930"/>
    <x v="1"/>
    <x v="17"/>
    <s v="EUR"/>
    <n v="1459978200"/>
    <n v="1458416585"/>
    <b v="0"/>
    <n v="46"/>
    <b v="1"/>
    <x v="7"/>
    <n v="107"/>
    <n v="63.7"/>
    <x v="2"/>
    <x v="7"/>
  </r>
  <r>
    <n v="3420"/>
    <x v="3415"/>
    <s v="A powerful and urgent tale of the first line of defence for the NHS. Based on true stories from junior doctors."/>
    <n v="700"/>
    <n v="966"/>
    <x v="1"/>
    <x v="1"/>
    <s v="GBP"/>
    <n v="1455408000"/>
    <n v="1454638202"/>
    <b v="0"/>
    <n v="34"/>
    <b v="1"/>
    <x v="7"/>
    <n v="138"/>
    <n v="28.41"/>
    <x v="2"/>
    <x v="7"/>
  </r>
  <r>
    <n v="3421"/>
    <x v="3416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x v="7"/>
    <n v="101"/>
    <n v="103.21"/>
    <x v="2"/>
    <x v="7"/>
  </r>
  <r>
    <n v="3422"/>
    <x v="3417"/>
    <s v="Developing and presenting Rotimi Babatunde's stage adaptation of The Secret Lives of Baba Segi's Wives directed by Femi Elufowoju, jr"/>
    <n v="3000"/>
    <n v="3273"/>
    <x v="1"/>
    <x v="1"/>
    <s v="GBP"/>
    <n v="1450051200"/>
    <n v="1447594176"/>
    <b v="0"/>
    <n v="46"/>
    <b v="1"/>
    <x v="7"/>
    <n v="109"/>
    <n v="71.150000000000006"/>
    <x v="2"/>
    <x v="7"/>
  </r>
  <r>
    <n v="3423"/>
    <x v="3418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x v="7"/>
    <n v="140"/>
    <n v="35"/>
    <x v="2"/>
    <x v="7"/>
  </r>
  <r>
    <n v="3424"/>
    <x v="3419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x v="7"/>
    <n v="104"/>
    <n v="81.78"/>
    <x v="2"/>
    <x v="7"/>
  </r>
  <r>
    <n v="3425"/>
    <x v="3420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x v="7"/>
    <n v="103"/>
    <n v="297.02999999999997"/>
    <x v="2"/>
    <x v="7"/>
  </r>
  <r>
    <n v="3426"/>
    <x v="3421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x v="7"/>
    <n v="108"/>
    <n v="46.61"/>
    <x v="2"/>
    <x v="7"/>
  </r>
  <r>
    <n v="3427"/>
    <x v="3422"/>
    <s v="A new play developed in collaboration with graduating theatre makers, premiering at the Edinburgh Fringe Festival 2014."/>
    <n v="1500"/>
    <n v="1500"/>
    <x v="1"/>
    <x v="1"/>
    <s v="GBP"/>
    <n v="1404314952"/>
    <n v="1401722952"/>
    <b v="0"/>
    <n v="29"/>
    <b v="1"/>
    <x v="7"/>
    <n v="100"/>
    <n v="51.72"/>
    <x v="2"/>
    <x v="7"/>
  </r>
  <r>
    <n v="3428"/>
    <x v="3423"/>
    <s v="The WORLD PREMIERE of Neil Smith's beautiful and thrilling new version of Strindberg's modern masterpiece - CREDITORS."/>
    <n v="2000"/>
    <n v="2055"/>
    <x v="1"/>
    <x v="1"/>
    <s v="GBP"/>
    <n v="1425142800"/>
    <n v="1422983847"/>
    <b v="0"/>
    <n v="51"/>
    <b v="1"/>
    <x v="7"/>
    <n v="103"/>
    <n v="40.29"/>
    <x v="2"/>
    <x v="7"/>
  </r>
  <r>
    <n v="3429"/>
    <x v="3424"/>
    <s v="I would like to raise a small budget to put on my first play, Virtual Reality. To be put on at 53two, Manchester - 29th &amp; 30th Nov 16"/>
    <n v="150"/>
    <n v="195"/>
    <x v="1"/>
    <x v="1"/>
    <s v="GBP"/>
    <n v="1478046661"/>
    <n v="1476837061"/>
    <b v="0"/>
    <n v="12"/>
    <b v="1"/>
    <x v="7"/>
    <n v="130"/>
    <n v="16.25"/>
    <x v="2"/>
    <x v="7"/>
  </r>
  <r>
    <n v="3430"/>
    <x v="3425"/>
    <s v="We need support for our play so we can promote awareness of kidney diseases and the effect it has on sufferers and their families."/>
    <n v="2000"/>
    <n v="2170.9899999999998"/>
    <x v="1"/>
    <x v="1"/>
    <s v="GBP"/>
    <n v="1406760101"/>
    <n v="1404168101"/>
    <b v="0"/>
    <n v="72"/>
    <b v="1"/>
    <x v="7"/>
    <n v="109"/>
    <n v="30.15"/>
    <x v="2"/>
    <x v="7"/>
  </r>
  <r>
    <n v="3431"/>
    <x v="3426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x v="7"/>
    <n v="100"/>
    <n v="95.24"/>
    <x v="2"/>
    <x v="7"/>
  </r>
  <r>
    <n v="3432"/>
    <x v="3427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x v="7"/>
    <n v="110"/>
    <n v="52.21"/>
    <x v="2"/>
    <x v="7"/>
  </r>
  <r>
    <n v="3433"/>
    <x v="3428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x v="7"/>
    <n v="100"/>
    <n v="134.15"/>
    <x v="2"/>
    <x v="7"/>
  </r>
  <r>
    <n v="3434"/>
    <x v="3429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x v="7"/>
    <n v="106"/>
    <n v="62.83"/>
    <x v="2"/>
    <x v="7"/>
  </r>
  <r>
    <n v="3435"/>
    <x v="3430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x v="7"/>
    <n v="112"/>
    <n v="58.95"/>
    <x v="2"/>
    <x v="7"/>
  </r>
  <r>
    <n v="3436"/>
    <x v="3431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x v="7"/>
    <n v="106"/>
    <n v="143.11000000000001"/>
    <x v="2"/>
    <x v="7"/>
  </r>
  <r>
    <n v="3437"/>
    <x v="3432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x v="7"/>
    <n v="101"/>
    <n v="84.17"/>
    <x v="2"/>
    <x v="7"/>
  </r>
  <r>
    <n v="3438"/>
    <x v="3433"/>
    <s v="Klippies is the debut play from Johannesburg-born writer Jessica SiÃ¢n, premiering at the Southwark Playhouse, London in May 2015."/>
    <n v="2500"/>
    <n v="2605"/>
    <x v="1"/>
    <x v="1"/>
    <s v="GBP"/>
    <n v="1430600400"/>
    <n v="1428358567"/>
    <b v="0"/>
    <n v="14"/>
    <b v="1"/>
    <x v="7"/>
    <n v="104"/>
    <n v="186.07"/>
    <x v="2"/>
    <x v="7"/>
  </r>
  <r>
    <n v="3439"/>
    <x v="3434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x v="7"/>
    <n v="135"/>
    <n v="89.79"/>
    <x v="2"/>
    <x v="7"/>
  </r>
  <r>
    <n v="3440"/>
    <x v="3435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x v="7"/>
    <n v="105"/>
    <n v="64.16"/>
    <x v="2"/>
    <x v="7"/>
  </r>
  <r>
    <n v="3441"/>
    <x v="3436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x v="7"/>
    <n v="103"/>
    <n v="59.65"/>
    <x v="2"/>
    <x v="7"/>
  </r>
  <r>
    <n v="3442"/>
    <x v="3437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x v="7"/>
    <n v="100"/>
    <n v="31.25"/>
    <x v="2"/>
    <x v="7"/>
  </r>
  <r>
    <n v="3443"/>
    <x v="3438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x v="7"/>
    <n v="186"/>
    <n v="41.22"/>
    <x v="2"/>
    <x v="7"/>
  </r>
  <r>
    <n v="3444"/>
    <x v="3439"/>
    <s v="WE NEED YOUR HELP! We are a small town youth arts ensemble, training kids excited about theatre. We need dollars. We need YOU!"/>
    <n v="300"/>
    <n v="867"/>
    <x v="1"/>
    <x v="2"/>
    <s v="AUD"/>
    <n v="1465394340"/>
    <n v="1464677986"/>
    <b v="0"/>
    <n v="20"/>
    <b v="1"/>
    <x v="7"/>
    <n v="289"/>
    <n v="43.35"/>
    <x v="2"/>
    <x v="7"/>
  </r>
  <r>
    <n v="3445"/>
    <x v="3440"/>
    <s v="Rehearsal &amp; development of our first project as Axon Theatre: &quot;The Star-Spangled Girl&quot; in South Wales."/>
    <n v="2000"/>
    <n v="2000"/>
    <x v="1"/>
    <x v="1"/>
    <s v="GBP"/>
    <n v="1445604236"/>
    <n v="1443185036"/>
    <b v="0"/>
    <n v="31"/>
    <b v="1"/>
    <x v="7"/>
    <n v="100"/>
    <n v="64.52"/>
    <x v="2"/>
    <x v="7"/>
  </r>
  <r>
    <n v="3446"/>
    <x v="3441"/>
    <s v="Pope Head: The Secret Life of Francis Bacon â€“ A solo show celebrating the artist. Touring a land Down Under 12 Feb - 14 March '15."/>
    <n v="1000"/>
    <n v="1082"/>
    <x v="1"/>
    <x v="1"/>
    <s v="GBP"/>
    <n v="1423138800"/>
    <n v="1421092725"/>
    <b v="0"/>
    <n v="25"/>
    <b v="1"/>
    <x v="7"/>
    <n v="108"/>
    <n v="43.28"/>
    <x v="2"/>
    <x v="7"/>
  </r>
  <r>
    <n v="3447"/>
    <x v="3442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x v="7"/>
    <n v="108"/>
    <n v="77"/>
    <x v="2"/>
    <x v="7"/>
  </r>
  <r>
    <n v="3448"/>
    <x v="3443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x v="7"/>
    <n v="110"/>
    <n v="51.22"/>
    <x v="2"/>
    <x v="7"/>
  </r>
  <r>
    <n v="3449"/>
    <x v="3444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x v="7"/>
    <n v="171"/>
    <n v="68.25"/>
    <x v="2"/>
    <x v="7"/>
  </r>
  <r>
    <n v="3450"/>
    <x v="3445"/>
    <s v="The Beautiful House' is a story of modern mummification and the present day post-humanist crisis in our relationship with death."/>
    <n v="500"/>
    <n v="760"/>
    <x v="1"/>
    <x v="1"/>
    <s v="GBP"/>
    <n v="1427990071"/>
    <n v="1422809671"/>
    <b v="0"/>
    <n v="39"/>
    <b v="1"/>
    <x v="7"/>
    <n v="152"/>
    <n v="19.489999999999998"/>
    <x v="2"/>
    <x v="7"/>
  </r>
  <r>
    <n v="3451"/>
    <x v="3446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x v="7"/>
    <n v="101"/>
    <n v="41.13"/>
    <x v="2"/>
    <x v="7"/>
  </r>
  <r>
    <n v="3452"/>
    <x v="3447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x v="7"/>
    <n v="153"/>
    <n v="41.41"/>
    <x v="2"/>
    <x v="7"/>
  </r>
  <r>
    <n v="3453"/>
    <x v="3448"/>
    <s v="A full length comedy, Patagonia follows Grason and Jerry on their journey through a magical, South-American rainforest."/>
    <n v="300"/>
    <n v="385"/>
    <x v="1"/>
    <x v="1"/>
    <s v="GBP"/>
    <n v="1471130956"/>
    <n v="1465946956"/>
    <b v="0"/>
    <n v="14"/>
    <b v="1"/>
    <x v="7"/>
    <n v="128"/>
    <n v="27.5"/>
    <x v="2"/>
    <x v="7"/>
  </r>
  <r>
    <n v="3454"/>
    <x v="3449"/>
    <s v="Knee Slappers new production coming to Camden Fringe 2014! Presenting this off the wall, dark comedy for lovers of the bizzare. Groovy."/>
    <n v="700"/>
    <n v="705"/>
    <x v="1"/>
    <x v="1"/>
    <s v="GBP"/>
    <n v="1406825159"/>
    <n v="1404233159"/>
    <b v="0"/>
    <n v="21"/>
    <b v="1"/>
    <x v="7"/>
    <n v="101"/>
    <n v="33.57"/>
    <x v="2"/>
    <x v="7"/>
  </r>
  <r>
    <n v="3455"/>
    <x v="3450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x v="7"/>
    <n v="101"/>
    <n v="145.87"/>
    <x v="2"/>
    <x v="7"/>
  </r>
  <r>
    <n v="3456"/>
    <x v="3451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x v="7"/>
    <n v="191"/>
    <n v="358.69"/>
    <x v="2"/>
    <x v="7"/>
  </r>
  <r>
    <n v="3457"/>
    <x v="3452"/>
    <s v="Robots, Space Battles, Mystery, and Intrigue. Nothing is Impossible..."/>
    <n v="2000"/>
    <n v="2804"/>
    <x v="1"/>
    <x v="0"/>
    <s v="USD"/>
    <n v="1423720740"/>
    <n v="1421081857"/>
    <b v="0"/>
    <n v="55"/>
    <b v="1"/>
    <x v="7"/>
    <n v="140"/>
    <n v="50.98"/>
    <x v="2"/>
    <x v="7"/>
  </r>
  <r>
    <n v="3458"/>
    <x v="3453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x v="7"/>
    <n v="124"/>
    <n v="45.04"/>
    <x v="2"/>
    <x v="7"/>
  </r>
  <r>
    <n v="3459"/>
    <x v="3454"/>
    <s v="Cyril needs your help to MAKE new puppet friends to accompany him on a magical journey through storytelling, puppetry and clown."/>
    <n v="500"/>
    <n v="631"/>
    <x v="1"/>
    <x v="1"/>
    <s v="GBP"/>
    <n v="1463743860"/>
    <n v="1461151860"/>
    <b v="0"/>
    <n v="36"/>
    <b v="1"/>
    <x v="7"/>
    <n v="126"/>
    <n v="17.53"/>
    <x v="2"/>
    <x v="7"/>
  </r>
  <r>
    <n v="3460"/>
    <x v="3455"/>
    <s v="'Pushers' is an exciting new play and the first project for brand new theatre company, Ain't Got No Home Productions."/>
    <n v="500"/>
    <n v="950"/>
    <x v="1"/>
    <x v="1"/>
    <s v="GBP"/>
    <n v="1408106352"/>
    <n v="1406896752"/>
    <b v="0"/>
    <n v="19"/>
    <b v="1"/>
    <x v="7"/>
    <n v="190"/>
    <n v="50"/>
    <x v="2"/>
    <x v="7"/>
  </r>
  <r>
    <n v="3461"/>
    <x v="3456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x v="7"/>
    <n v="139"/>
    <n v="57.92"/>
    <x v="2"/>
    <x v="7"/>
  </r>
  <r>
    <n v="3462"/>
    <x v="3457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x v="7"/>
    <n v="202"/>
    <n v="29.71"/>
    <x v="2"/>
    <x v="7"/>
  </r>
  <r>
    <n v="3463"/>
    <x v="3458"/>
    <s v="Uncalled For is finally bringing their latest work of intelligently reckless stream-of-consciousness sketch comedy to Toronto."/>
    <n v="10000"/>
    <n v="10338"/>
    <x v="1"/>
    <x v="5"/>
    <s v="CAD"/>
    <n v="1476158340"/>
    <n v="1472594585"/>
    <b v="0"/>
    <n v="114"/>
    <b v="1"/>
    <x v="7"/>
    <n v="103"/>
    <n v="90.68"/>
    <x v="2"/>
    <x v="7"/>
  </r>
  <r>
    <n v="3464"/>
    <x v="3459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x v="7"/>
    <n v="102"/>
    <n v="55.01"/>
    <x v="2"/>
    <x v="7"/>
  </r>
  <r>
    <n v="3465"/>
    <x v="3460"/>
    <s v="Family Duels is a tragicomedy about family, filth, fraud and fornication. Please help us bring Crooked Tree to the Camden Fringe."/>
    <n v="2000"/>
    <n v="2060"/>
    <x v="1"/>
    <x v="1"/>
    <s v="GBP"/>
    <n v="1439136000"/>
    <n v="1436972472"/>
    <b v="0"/>
    <n v="36"/>
    <b v="1"/>
    <x v="7"/>
    <n v="103"/>
    <n v="57.22"/>
    <x v="2"/>
    <x v="7"/>
  </r>
  <r>
    <n v="3466"/>
    <x v="3461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x v="7"/>
    <n v="127"/>
    <n v="72.95"/>
    <x v="2"/>
    <x v="7"/>
  </r>
  <r>
    <n v="3467"/>
    <x v="3462"/>
    <s v="Venus in Fur, By David Ives."/>
    <n v="3000"/>
    <n v="3030"/>
    <x v="1"/>
    <x v="0"/>
    <s v="USD"/>
    <n v="1426864032"/>
    <n v="1424275632"/>
    <b v="0"/>
    <n v="47"/>
    <b v="1"/>
    <x v="7"/>
    <n v="101"/>
    <n v="64.47"/>
    <x v="2"/>
    <x v="7"/>
  </r>
  <r>
    <n v="3468"/>
    <x v="3463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x v="7"/>
    <n v="122"/>
    <n v="716.35"/>
    <x v="2"/>
    <x v="7"/>
  </r>
  <r>
    <n v="3469"/>
    <x v="3464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x v="7"/>
    <n v="113"/>
    <n v="50.4"/>
    <x v="2"/>
    <x v="7"/>
  </r>
  <r>
    <n v="3470"/>
    <x v="3465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x v="7"/>
    <n v="150"/>
    <n v="41.67"/>
    <x v="2"/>
    <x v="7"/>
  </r>
  <r>
    <n v="3471"/>
    <x v="3466"/>
    <s v="Fast paced, two hander which uses headphone verbatim technique to give an insight into the everyday lives of Leeds city locals."/>
    <n v="500"/>
    <n v="1073"/>
    <x v="1"/>
    <x v="1"/>
    <s v="GBP"/>
    <n v="1409515200"/>
    <n v="1405971690"/>
    <b v="0"/>
    <n v="30"/>
    <b v="1"/>
    <x v="7"/>
    <n v="215"/>
    <n v="35.770000000000003"/>
    <x v="2"/>
    <x v="7"/>
  </r>
  <r>
    <n v="3472"/>
    <x v="3467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x v="7"/>
    <n v="102"/>
    <n v="88.74"/>
    <x v="2"/>
    <x v="7"/>
  </r>
  <r>
    <n v="3473"/>
    <x v="3468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x v="7"/>
    <n v="100"/>
    <n v="148.47999999999999"/>
    <x v="2"/>
    <x v="7"/>
  </r>
  <r>
    <n v="3474"/>
    <x v="3469"/>
    <s v="Help us get actor-writer Ian Bonar's debut play - a hilarious, heartbreaking story of grief and loss - to the 2016 Edinburgh Fringe."/>
    <n v="2000"/>
    <n v="2020"/>
    <x v="1"/>
    <x v="1"/>
    <s v="GBP"/>
    <n v="1469016131"/>
    <n v="1466424131"/>
    <b v="0"/>
    <n v="39"/>
    <b v="1"/>
    <x v="7"/>
    <n v="101"/>
    <n v="51.79"/>
    <x v="2"/>
    <x v="7"/>
  </r>
  <r>
    <n v="3475"/>
    <x v="3470"/>
    <s v="Score is a musical play inspired by true stories of parents who have recovered from addiction and regained their children."/>
    <n v="300"/>
    <n v="340"/>
    <x v="1"/>
    <x v="1"/>
    <s v="GBP"/>
    <n v="1414972800"/>
    <n v="1412629704"/>
    <b v="0"/>
    <n v="17"/>
    <b v="1"/>
    <x v="7"/>
    <n v="113"/>
    <n v="20"/>
    <x v="2"/>
    <x v="7"/>
  </r>
  <r>
    <n v="3476"/>
    <x v="3471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x v="7"/>
    <n v="104"/>
    <n v="52"/>
    <x v="2"/>
    <x v="7"/>
  </r>
  <r>
    <n v="3477"/>
    <x v="3472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x v="7"/>
    <n v="115"/>
    <n v="53.23"/>
    <x v="2"/>
    <x v="7"/>
  </r>
  <r>
    <n v="3478"/>
    <x v="3473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x v="7"/>
    <n v="113"/>
    <n v="39.6"/>
    <x v="2"/>
    <x v="7"/>
  </r>
  <r>
    <n v="3479"/>
    <x v="3474"/>
    <s v="A new comedy about what happened to a band of foolhardy actors when the Puritans closed the theatres in the 1640s."/>
    <n v="1500"/>
    <n v="1918"/>
    <x v="1"/>
    <x v="1"/>
    <s v="GBP"/>
    <n v="1403382680"/>
    <n v="1400790680"/>
    <b v="0"/>
    <n v="56"/>
    <b v="1"/>
    <x v="7"/>
    <n v="128"/>
    <n v="34.25"/>
    <x v="2"/>
    <x v="7"/>
  </r>
  <r>
    <n v="3480"/>
    <x v="3475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x v="7"/>
    <n v="143"/>
    <n v="164.62"/>
    <x v="2"/>
    <x v="7"/>
  </r>
  <r>
    <n v="3481"/>
    <x v="3476"/>
    <s v="One of Australia's greatest theatres needs your help. Please help us refurnish, fit out and restore this legendary storytelling venue."/>
    <n v="10000"/>
    <n v="11880"/>
    <x v="1"/>
    <x v="2"/>
    <s v="AUD"/>
    <n v="1420178188"/>
    <n v="1418709388"/>
    <b v="0"/>
    <n v="95"/>
    <b v="1"/>
    <x v="7"/>
    <n v="119"/>
    <n v="125.05"/>
    <x v="2"/>
    <x v="7"/>
  </r>
  <r>
    <n v="3482"/>
    <x v="3477"/>
    <s v="Critically-acclaimed new-writing company Old Trunk make their Edinburgh debut alternating their two darkly comic plays."/>
    <n v="3000"/>
    <n v="4150"/>
    <x v="1"/>
    <x v="1"/>
    <s v="GBP"/>
    <n v="1404671466"/>
    <n v="1402079466"/>
    <b v="0"/>
    <n v="80"/>
    <b v="1"/>
    <x v="7"/>
    <n v="138"/>
    <n v="51.88"/>
    <x v="2"/>
    <x v="7"/>
  </r>
  <r>
    <n v="3483"/>
    <x v="3478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x v="7"/>
    <n v="160"/>
    <n v="40.29"/>
    <x v="2"/>
    <x v="7"/>
  </r>
  <r>
    <n v="3484"/>
    <x v="3479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x v="7"/>
    <n v="114"/>
    <n v="64.91"/>
    <x v="2"/>
    <x v="7"/>
  </r>
  <r>
    <n v="3485"/>
    <x v="3480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x v="7"/>
    <n v="101"/>
    <n v="55.33"/>
    <x v="2"/>
    <x v="7"/>
  </r>
  <r>
    <n v="3486"/>
    <x v="3481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x v="7"/>
    <n v="155"/>
    <n v="83.14"/>
    <x v="2"/>
    <x v="7"/>
  </r>
  <r>
    <n v="3487"/>
    <x v="3482"/>
    <s v="Jericho Creek is an original production by Fledgling Theatre Company which will be performed at The Cockpit Theatre in July 2015"/>
    <n v="2000"/>
    <n v="2555"/>
    <x v="1"/>
    <x v="1"/>
    <s v="GBP"/>
    <n v="1435185252"/>
    <n v="1432593252"/>
    <b v="0"/>
    <n v="66"/>
    <b v="1"/>
    <x v="7"/>
    <n v="128"/>
    <n v="38.71"/>
    <x v="2"/>
    <x v="7"/>
  </r>
  <r>
    <n v="3488"/>
    <x v="348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x v="7"/>
    <n v="121"/>
    <n v="125.38"/>
    <x v="2"/>
    <x v="7"/>
  </r>
  <r>
    <n v="3489"/>
    <x v="3484"/>
    <s v="A brilliant play by Will Eno. An exciting, young theatre company. A production that promises to wow. You wouldn't want to miss it."/>
    <n v="5000"/>
    <n v="5635"/>
    <x v="1"/>
    <x v="1"/>
    <s v="GBP"/>
    <n v="1400965200"/>
    <n v="1398352531"/>
    <b v="0"/>
    <n v="72"/>
    <b v="1"/>
    <x v="7"/>
    <n v="113"/>
    <n v="78.260000000000005"/>
    <x v="2"/>
    <x v="7"/>
  </r>
  <r>
    <n v="3490"/>
    <x v="3485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x v="7"/>
    <n v="128"/>
    <n v="47.22"/>
    <x v="2"/>
    <x v="7"/>
  </r>
  <r>
    <n v="3491"/>
    <x v="3486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x v="7"/>
    <n v="158"/>
    <n v="79.099999999999994"/>
    <x v="2"/>
    <x v="7"/>
  </r>
  <r>
    <n v="3492"/>
    <x v="3487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x v="7"/>
    <n v="105"/>
    <n v="114.29"/>
    <x v="2"/>
    <x v="7"/>
  </r>
  <r>
    <n v="3493"/>
    <x v="3488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x v="7"/>
    <n v="100"/>
    <n v="51.72"/>
    <x v="2"/>
    <x v="7"/>
  </r>
  <r>
    <n v="3494"/>
    <x v="3489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x v="7"/>
    <n v="100"/>
    <n v="30.77"/>
    <x v="2"/>
    <x v="7"/>
  </r>
  <r>
    <n v="3495"/>
    <x v="3490"/>
    <s v="A one-woman show by Canadian artist Tina Milo. it is a multimedia show about an actress auditioning for a role of a depressed woman."/>
    <n v="5000"/>
    <n v="5343"/>
    <x v="1"/>
    <x v="5"/>
    <s v="CAD"/>
    <n v="1414862280"/>
    <n v="1412360309"/>
    <b v="0"/>
    <n v="72"/>
    <b v="1"/>
    <x v="7"/>
    <n v="107"/>
    <n v="74.209999999999994"/>
    <x v="2"/>
    <x v="7"/>
  </r>
  <r>
    <n v="3496"/>
    <x v="3491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x v="7"/>
    <n v="124"/>
    <n v="47.85"/>
    <x v="2"/>
    <x v="7"/>
  </r>
  <r>
    <n v="3497"/>
    <x v="3492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x v="7"/>
    <n v="109"/>
    <n v="34.409999999999997"/>
    <x v="2"/>
    <x v="7"/>
  </r>
  <r>
    <n v="3498"/>
    <x v="3493"/>
    <s v="This solo show has the power to profoundly impact new mothers and those that love them and to educate &amp; change how we support them."/>
    <n v="1650"/>
    <n v="1690"/>
    <x v="1"/>
    <x v="5"/>
    <s v="CAD"/>
    <n v="1464471840"/>
    <n v="1459309704"/>
    <b v="0"/>
    <n v="42"/>
    <b v="1"/>
    <x v="7"/>
    <n v="102"/>
    <n v="40.24"/>
    <x v="2"/>
    <x v="7"/>
  </r>
  <r>
    <n v="3499"/>
    <x v="3494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x v="7"/>
    <n v="106"/>
    <n v="60.29"/>
    <x v="2"/>
    <x v="7"/>
  </r>
  <r>
    <n v="3500"/>
    <x v="3495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x v="7"/>
    <n v="106"/>
    <n v="25.31"/>
    <x v="2"/>
    <x v="7"/>
  </r>
  <r>
    <n v="3501"/>
    <x v="3496"/>
    <s v="'Pig' by Alex Oates is an urgent and dark comedy with live music that discusses the vital issue of the state of our police force."/>
    <n v="1500"/>
    <n v="1510"/>
    <x v="1"/>
    <x v="1"/>
    <s v="GBP"/>
    <n v="1441995595"/>
    <n v="1439835595"/>
    <b v="0"/>
    <n v="42"/>
    <b v="1"/>
    <x v="7"/>
    <n v="101"/>
    <n v="35.950000000000003"/>
    <x v="2"/>
    <x v="7"/>
  </r>
  <r>
    <n v="3502"/>
    <x v="3497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x v="7"/>
    <n v="105"/>
    <n v="136"/>
    <x v="2"/>
    <x v="7"/>
  </r>
  <r>
    <n v="3503"/>
    <x v="3498"/>
    <s v="A group of Sicilian immigrants in New York struggle to deal with conflict from both within the family and from without."/>
    <n v="2500"/>
    <n v="2689"/>
    <x v="1"/>
    <x v="1"/>
    <s v="GBP"/>
    <n v="1469359728"/>
    <n v="1466767728"/>
    <b v="0"/>
    <n v="38"/>
    <b v="1"/>
    <x v="7"/>
    <n v="108"/>
    <n v="70.760000000000005"/>
    <x v="2"/>
    <x v="7"/>
  </r>
  <r>
    <n v="3504"/>
    <x v="3499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x v="7"/>
    <n v="100"/>
    <n v="125"/>
    <x v="2"/>
    <x v="7"/>
  </r>
  <r>
    <n v="3505"/>
    <x v="3500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x v="7"/>
    <n v="104"/>
    <n v="66.510000000000005"/>
    <x v="2"/>
    <x v="7"/>
  </r>
  <r>
    <n v="3506"/>
    <x v="3501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x v="7"/>
    <n v="102"/>
    <n v="105"/>
    <x v="2"/>
    <x v="7"/>
  </r>
  <r>
    <n v="3507"/>
    <x v="3502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x v="7"/>
    <n v="104"/>
    <n v="145"/>
    <x v="2"/>
    <x v="7"/>
  </r>
  <r>
    <n v="3508"/>
    <x v="3503"/>
    <s v="Roll The Dice Theatre Company revolves around taking risks in the game of life vicariously through beloved childhood games."/>
    <n v="100"/>
    <n v="180"/>
    <x v="1"/>
    <x v="1"/>
    <s v="GBP"/>
    <n v="1462914000"/>
    <n v="1460914253"/>
    <b v="0"/>
    <n v="15"/>
    <b v="1"/>
    <x v="7"/>
    <n v="180"/>
    <n v="12"/>
    <x v="2"/>
    <x v="7"/>
  </r>
  <r>
    <n v="3509"/>
    <x v="3504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x v="7"/>
    <n v="106"/>
    <n v="96.67"/>
    <x v="2"/>
    <x v="7"/>
  </r>
  <r>
    <n v="3510"/>
    <x v="3505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x v="7"/>
    <n v="101"/>
    <n v="60.33"/>
    <x v="2"/>
    <x v="7"/>
  </r>
  <r>
    <n v="3511"/>
    <x v="3506"/>
    <s v="The world premiere of the first full-length play by Eve Leigh, at the intimate Finborough Theatre in London."/>
    <n v="1500"/>
    <n v="1518"/>
    <x v="1"/>
    <x v="1"/>
    <s v="GBP"/>
    <n v="1415385000"/>
    <n v="1413406695"/>
    <b v="0"/>
    <n v="19"/>
    <b v="1"/>
    <x v="7"/>
    <n v="101"/>
    <n v="79.89"/>
    <x v="2"/>
    <x v="7"/>
  </r>
  <r>
    <n v="3512"/>
    <x v="3507"/>
    <s v="We're making a hard hitting, innovative play which will open your eyes to what mental illness is like in the mind of the sufferer."/>
    <n v="1000"/>
    <n v="1000"/>
    <x v="1"/>
    <x v="1"/>
    <s v="GBP"/>
    <n v="1429789992"/>
    <n v="1424609592"/>
    <b v="0"/>
    <n v="17"/>
    <b v="1"/>
    <x v="7"/>
    <n v="100"/>
    <n v="58.82"/>
    <x v="2"/>
    <x v="7"/>
  </r>
  <r>
    <n v="3513"/>
    <x v="3508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x v="7"/>
    <n v="118"/>
    <n v="75.34"/>
    <x v="2"/>
    <x v="7"/>
  </r>
  <r>
    <n v="3514"/>
    <x v="3509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x v="7"/>
    <n v="110"/>
    <n v="55"/>
    <x v="2"/>
    <x v="7"/>
  </r>
  <r>
    <n v="3515"/>
    <x v="3510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x v="7"/>
    <n v="103"/>
    <n v="66.959999999999994"/>
    <x v="2"/>
    <x v="7"/>
  </r>
  <r>
    <n v="3516"/>
    <x v="3511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x v="7"/>
    <n v="100"/>
    <n v="227.27"/>
    <x v="2"/>
    <x v="7"/>
  </r>
  <r>
    <n v="3517"/>
    <x v="3512"/>
    <s v="Support an outstanding cast of actors to take on a professional production of a masterpiece of modern theatre"/>
    <n v="4000"/>
    <n v="4000"/>
    <x v="1"/>
    <x v="1"/>
    <s v="GBP"/>
    <n v="1404471600"/>
    <n v="1401910634"/>
    <b v="0"/>
    <n v="13"/>
    <b v="1"/>
    <x v="7"/>
    <n v="100"/>
    <n v="307.69"/>
    <x v="2"/>
    <x v="7"/>
  </r>
  <r>
    <n v="3518"/>
    <x v="3513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x v="7"/>
    <n v="110"/>
    <n v="50.02"/>
    <x v="2"/>
    <x v="7"/>
  </r>
  <r>
    <n v="3519"/>
    <x v="3514"/>
    <s v="Bookstory is a tiny puppet musical with some very big ideas that tells the story of the story in the digital age"/>
    <n v="2000"/>
    <n v="2027"/>
    <x v="1"/>
    <x v="1"/>
    <s v="GBP"/>
    <n v="1425478950"/>
    <n v="1422886950"/>
    <b v="0"/>
    <n v="28"/>
    <b v="1"/>
    <x v="7"/>
    <n v="101"/>
    <n v="72.39"/>
    <x v="2"/>
    <x v="7"/>
  </r>
  <r>
    <n v="3520"/>
    <x v="3515"/>
    <s v="Help us to bring &quot;Protocols&quot; at the 2015 Camden Fringe. The most controversial play of the year."/>
    <n v="2000"/>
    <n v="2015"/>
    <x v="1"/>
    <x v="1"/>
    <s v="GBP"/>
    <n v="1441547220"/>
    <n v="1439322412"/>
    <b v="0"/>
    <n v="21"/>
    <b v="1"/>
    <x v="7"/>
    <n v="101"/>
    <n v="95.95"/>
    <x v="2"/>
    <x v="7"/>
  </r>
  <r>
    <n v="3521"/>
    <x v="3516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x v="7"/>
    <n v="169"/>
    <n v="45.62"/>
    <x v="2"/>
    <x v="7"/>
  </r>
  <r>
    <n v="3522"/>
    <x v="3517"/>
    <s v="New show with 2 performers and an original score, bringing the true story of this forgotten WW1 heroine to audiences in the southwest."/>
    <n v="1395"/>
    <n v="1395"/>
    <x v="1"/>
    <x v="1"/>
    <s v="GBP"/>
    <n v="1442311560"/>
    <n v="1439924246"/>
    <b v="0"/>
    <n v="34"/>
    <b v="1"/>
    <x v="7"/>
    <n v="100"/>
    <n v="41.03"/>
    <x v="2"/>
    <x v="7"/>
  </r>
  <r>
    <n v="3523"/>
    <x v="3518"/>
    <s v="An old play about our world. Set in 1970s England, Magnificence is a gut-wrenching story of radicalisation, idealism and pity."/>
    <n v="4000"/>
    <n v="4546"/>
    <x v="1"/>
    <x v="1"/>
    <s v="GBP"/>
    <n v="1474844400"/>
    <n v="1469871148"/>
    <b v="0"/>
    <n v="80"/>
    <b v="1"/>
    <x v="7"/>
    <n v="114"/>
    <n v="56.83"/>
    <x v="2"/>
    <x v="7"/>
  </r>
  <r>
    <n v="3524"/>
    <x v="3519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x v="7"/>
    <n v="102"/>
    <n v="137.24"/>
    <x v="2"/>
    <x v="7"/>
  </r>
  <r>
    <n v="3525"/>
    <x v="3520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x v="7"/>
    <n v="106"/>
    <n v="75.709999999999994"/>
    <x v="2"/>
    <x v="7"/>
  </r>
  <r>
    <n v="3526"/>
    <x v="3521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x v="7"/>
    <n v="102"/>
    <n v="99"/>
    <x v="2"/>
    <x v="7"/>
  </r>
  <r>
    <n v="3527"/>
    <x v="3522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x v="7"/>
    <n v="117"/>
    <n v="81.569999999999993"/>
    <x v="2"/>
    <x v="7"/>
  </r>
  <r>
    <n v="3528"/>
    <x v="3523"/>
    <s v="pluck. productions present their first four-week run - the world premiere of David K. Barnes' BIRTHDAY SUIT at the Old Red Lion."/>
    <n v="1650"/>
    <n v="1669"/>
    <x v="1"/>
    <x v="1"/>
    <s v="GBP"/>
    <n v="1484740918"/>
    <n v="1483012918"/>
    <b v="0"/>
    <n v="37"/>
    <b v="1"/>
    <x v="7"/>
    <n v="101"/>
    <n v="45.11"/>
    <x v="2"/>
    <x v="7"/>
  </r>
  <r>
    <n v="3529"/>
    <x v="3524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x v="7"/>
    <n v="132"/>
    <n v="36.67"/>
    <x v="2"/>
    <x v="7"/>
  </r>
  <r>
    <n v="3530"/>
    <x v="3525"/>
    <s v="â€œFar From Fictionâ€ is a powerful play, written by Sally Willis, offering insights into a new understanding of  female psychology."/>
    <n v="2750"/>
    <n v="2750"/>
    <x v="1"/>
    <x v="1"/>
    <s v="GBP"/>
    <n v="1460318400"/>
    <n v="1457881057"/>
    <b v="0"/>
    <n v="22"/>
    <b v="1"/>
    <x v="7"/>
    <n v="100"/>
    <n v="125"/>
    <x v="2"/>
    <x v="7"/>
  </r>
  <r>
    <n v="3531"/>
    <x v="3526"/>
    <s v="A political comedy for a crazy election year"/>
    <n v="1000"/>
    <n v="1280"/>
    <x v="1"/>
    <x v="0"/>
    <s v="USD"/>
    <n v="1467301334"/>
    <n v="1464709334"/>
    <b v="0"/>
    <n v="26"/>
    <b v="1"/>
    <x v="7"/>
    <n v="128"/>
    <n v="49.23"/>
    <x v="2"/>
    <x v="7"/>
  </r>
  <r>
    <n v="3532"/>
    <x v="3527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x v="7"/>
    <n v="119"/>
    <n v="42.3"/>
    <x v="2"/>
    <x v="7"/>
  </r>
  <r>
    <n v="3533"/>
    <x v="3528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x v="7"/>
    <n v="126"/>
    <n v="78.88"/>
    <x v="2"/>
    <x v="7"/>
  </r>
  <r>
    <n v="3534"/>
    <x v="3529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x v="7"/>
    <n v="156"/>
    <n v="38.28"/>
    <x v="2"/>
    <x v="7"/>
  </r>
  <r>
    <n v="3535"/>
    <x v="3530"/>
    <s v="On the 60th anniversary of Twelve Angry Men, 12 female writers create 12 short pieces about what makes them angry."/>
    <n v="2000"/>
    <n v="2063"/>
    <x v="1"/>
    <x v="1"/>
    <s v="GBP"/>
    <n v="1443808800"/>
    <n v="1441120910"/>
    <b v="0"/>
    <n v="46"/>
    <b v="1"/>
    <x v="7"/>
    <n v="103"/>
    <n v="44.85"/>
    <x v="2"/>
    <x v="7"/>
  </r>
  <r>
    <n v="3536"/>
    <x v="3531"/>
    <s v="&quot;Inteligent, Inspired and Inimitable&quot; Nottingham's leading two man improv show is heading to Dave's Leicester Comedy Festival."/>
    <n v="150"/>
    <n v="230"/>
    <x v="1"/>
    <x v="1"/>
    <s v="GBP"/>
    <n v="1450612740"/>
    <n v="1448040425"/>
    <b v="0"/>
    <n v="17"/>
    <b v="1"/>
    <x v="7"/>
    <n v="153"/>
    <n v="13.53"/>
    <x v="2"/>
    <x v="7"/>
  </r>
  <r>
    <n v="3537"/>
    <x v="3532"/>
    <s v="A fast-pace, zany comedy involving six actors performing seven usually untold Grimm Fairy Tales about giants, witches, demons and more!"/>
    <n v="675"/>
    <n v="1218"/>
    <x v="1"/>
    <x v="5"/>
    <s v="CAD"/>
    <n v="1416211140"/>
    <n v="1413016216"/>
    <b v="0"/>
    <n v="28"/>
    <b v="1"/>
    <x v="7"/>
    <n v="180"/>
    <n v="43.5"/>
    <x v="2"/>
    <x v="7"/>
  </r>
  <r>
    <n v="3538"/>
    <x v="3533"/>
    <s v="A play about riverside homelessness, inspired by true events. Shows at Brunel Museum, 240 Project and similar community organisations."/>
    <n v="2000"/>
    <n v="2569"/>
    <x v="1"/>
    <x v="1"/>
    <s v="GBP"/>
    <n v="1471428340"/>
    <n v="1469009140"/>
    <b v="0"/>
    <n v="83"/>
    <b v="1"/>
    <x v="7"/>
    <n v="128"/>
    <n v="30.95"/>
    <x v="2"/>
    <x v="7"/>
  </r>
  <r>
    <n v="3539"/>
    <x v="3534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x v="7"/>
    <n v="120"/>
    <n v="55.23"/>
    <x v="2"/>
    <x v="7"/>
  </r>
  <r>
    <n v="3540"/>
    <x v="3535"/>
    <s v="A brand new stage adaptation of the Libby Purves/Nicholas Heiney book. A new work involving music, poetry and fajitas. #timetochange"/>
    <n v="300"/>
    <n v="369"/>
    <x v="1"/>
    <x v="1"/>
    <s v="GBP"/>
    <n v="1466899491"/>
    <n v="1464307491"/>
    <b v="0"/>
    <n v="8"/>
    <b v="1"/>
    <x v="7"/>
    <n v="123"/>
    <n v="46.13"/>
    <x v="2"/>
    <x v="7"/>
  </r>
  <r>
    <n v="3541"/>
    <x v="3536"/>
    <s v="Yellowbelly Theatre needs your help to bring this incredible play of love, lust and mistaken identity to life in our debut performance!"/>
    <n v="1200"/>
    <n v="1260"/>
    <x v="1"/>
    <x v="1"/>
    <s v="GBP"/>
    <n v="1441042275"/>
    <n v="1438882275"/>
    <b v="0"/>
    <n v="32"/>
    <b v="1"/>
    <x v="7"/>
    <n v="105"/>
    <n v="39.380000000000003"/>
    <x v="2"/>
    <x v="7"/>
  </r>
  <r>
    <n v="3542"/>
    <x v="3537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x v="7"/>
    <n v="102"/>
    <n v="66.150000000000006"/>
    <x v="2"/>
    <x v="7"/>
  </r>
  <r>
    <n v="3543"/>
    <x v="3538"/>
    <s v="A circus theater show. An escaped carousel horse and a beautiful wire dancer let the fantasies run wild."/>
    <n v="1500"/>
    <n v="1570"/>
    <x v="1"/>
    <x v="12"/>
    <s v="EUR"/>
    <n v="1435255659"/>
    <n v="1432663659"/>
    <b v="0"/>
    <n v="29"/>
    <b v="1"/>
    <x v="7"/>
    <n v="105"/>
    <n v="54.14"/>
    <x v="2"/>
    <x v="7"/>
  </r>
  <r>
    <n v="3544"/>
    <x v="3539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x v="7"/>
    <n v="100"/>
    <n v="104.17"/>
    <x v="2"/>
    <x v="7"/>
  </r>
  <r>
    <n v="3545"/>
    <x v="3540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x v="7"/>
    <n v="100"/>
    <n v="31.38"/>
    <x v="2"/>
    <x v="7"/>
  </r>
  <r>
    <n v="3546"/>
    <x v="3541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x v="7"/>
    <n v="102"/>
    <n v="59.21"/>
    <x v="2"/>
    <x v="7"/>
  </r>
  <r>
    <n v="3547"/>
    <x v="3542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x v="7"/>
    <n v="114"/>
    <n v="119.18"/>
    <x v="2"/>
    <x v="7"/>
  </r>
  <r>
    <n v="3548"/>
    <x v="3543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x v="7"/>
    <n v="102"/>
    <n v="164.62"/>
    <x v="2"/>
    <x v="7"/>
  </r>
  <r>
    <n v="3549"/>
    <x v="3544"/>
    <s v="Help us bring to life tales of hardship, danger and community of extraordinary women working in WW1 munitions factories."/>
    <n v="1000"/>
    <n v="1020"/>
    <x v="1"/>
    <x v="1"/>
    <s v="GBP"/>
    <n v="1441358873"/>
    <n v="1438939673"/>
    <b v="0"/>
    <n v="42"/>
    <b v="1"/>
    <x v="7"/>
    <n v="102"/>
    <n v="24.29"/>
    <x v="2"/>
    <x v="7"/>
  </r>
  <r>
    <n v="3550"/>
    <x v="3545"/>
    <s v="MOONFACE explores the formative f***k-ups of adolescence. Fresh, incisive new writing. Monologue, movement and striking naturalism."/>
    <n v="2500"/>
    <n v="2620"/>
    <x v="1"/>
    <x v="1"/>
    <s v="GBP"/>
    <n v="1462224398"/>
    <n v="1459632398"/>
    <b v="0"/>
    <n v="64"/>
    <b v="1"/>
    <x v="7"/>
    <n v="105"/>
    <n v="40.94"/>
    <x v="2"/>
    <x v="7"/>
  </r>
  <r>
    <n v="3551"/>
    <x v="3546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x v="7"/>
    <n v="102"/>
    <n v="61.1"/>
    <x v="2"/>
    <x v="7"/>
  </r>
  <r>
    <n v="3552"/>
    <x v="3547"/>
    <s v="Support Lock&amp;Key Theatre's 'Timon of Athens' by donating to our printing! Every penny goes to posters, programmes, flyers and scripts."/>
    <n v="773"/>
    <n v="773"/>
    <x v="1"/>
    <x v="1"/>
    <s v="GBP"/>
    <n v="1403964324"/>
    <n v="1401372324"/>
    <b v="0"/>
    <n v="20"/>
    <b v="1"/>
    <x v="7"/>
    <n v="100"/>
    <n v="38.65"/>
    <x v="2"/>
    <x v="7"/>
  </r>
  <r>
    <n v="3553"/>
    <x v="3548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x v="7"/>
    <n v="106"/>
    <n v="56.2"/>
    <x v="2"/>
    <x v="7"/>
  </r>
  <r>
    <n v="3554"/>
    <x v="3549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x v="7"/>
    <n v="113"/>
    <n v="107"/>
    <x v="2"/>
    <x v="7"/>
  </r>
  <r>
    <n v="3555"/>
    <x v="3550"/>
    <s v="Baby Living Room is a project created by Spazio Farma Mestre for children: free theatre for kids as sustainable education for families"/>
    <n v="2400"/>
    <n v="2400"/>
    <x v="1"/>
    <x v="13"/>
    <s v="EUR"/>
    <n v="1479382594"/>
    <n v="1476786994"/>
    <b v="0"/>
    <n v="14"/>
    <b v="1"/>
    <x v="7"/>
    <n v="100"/>
    <n v="171.43"/>
    <x v="2"/>
    <x v="7"/>
  </r>
  <r>
    <n v="3556"/>
    <x v="3551"/>
    <s v="'Immortal', a play about five English Air Bombers in WW2, is an exciting first project for the brand new Production Company, GreanTea."/>
    <n v="2200"/>
    <n v="2210"/>
    <x v="1"/>
    <x v="1"/>
    <s v="GBP"/>
    <n v="1408289724"/>
    <n v="1403105724"/>
    <b v="0"/>
    <n v="20"/>
    <b v="1"/>
    <x v="7"/>
    <n v="100"/>
    <n v="110.5"/>
    <x v="2"/>
    <x v="7"/>
  </r>
  <r>
    <n v="3557"/>
    <x v="3552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x v="7"/>
    <n v="100"/>
    <n v="179.28"/>
    <x v="2"/>
    <x v="7"/>
  </r>
  <r>
    <n v="3558"/>
    <x v="3553"/>
    <s v="We're making a show about sex. Because it's important, everyone wants to talk about it and it's at the start of everything."/>
    <n v="350"/>
    <n v="504"/>
    <x v="1"/>
    <x v="1"/>
    <s v="GBP"/>
    <n v="1435352400"/>
    <n v="1431718575"/>
    <b v="0"/>
    <n v="22"/>
    <b v="1"/>
    <x v="7"/>
    <n v="144"/>
    <n v="22.91"/>
    <x v="2"/>
    <x v="7"/>
  </r>
  <r>
    <n v="3559"/>
    <x v="3554"/>
    <s v="A theatre company designed to help young people to come out of their shell. Offering workshops and original shows directly to schools."/>
    <n v="1000"/>
    <n v="1035"/>
    <x v="1"/>
    <x v="2"/>
    <s v="AUD"/>
    <n v="1438333080"/>
    <n v="1436408308"/>
    <b v="0"/>
    <n v="24"/>
    <b v="1"/>
    <x v="7"/>
    <n v="104"/>
    <n v="43.13"/>
    <x v="2"/>
    <x v="7"/>
  </r>
  <r>
    <n v="3560"/>
    <x v="3555"/>
    <s v="The world premiere of an endearing play about love, friendship, men's styling putty, Dungeons &amp; Dragons &amp; our capacity for forbearance."/>
    <n v="3200"/>
    <n v="3470"/>
    <x v="1"/>
    <x v="5"/>
    <s v="CAD"/>
    <n v="1432694700"/>
    <n v="1429651266"/>
    <b v="0"/>
    <n v="74"/>
    <b v="1"/>
    <x v="7"/>
    <n v="108"/>
    <n v="46.89"/>
    <x v="2"/>
    <x v="7"/>
  </r>
  <r>
    <n v="3561"/>
    <x v="3556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x v="7"/>
    <n v="102"/>
    <n v="47.41"/>
    <x v="2"/>
    <x v="7"/>
  </r>
  <r>
    <n v="3562"/>
    <x v="3557"/>
    <s v="ThreeWay is a part-verbatim play that explores dating &amp; what happens when someone finds the love of their life, except itâ€™s two people."/>
    <n v="315"/>
    <n v="469"/>
    <x v="1"/>
    <x v="1"/>
    <s v="GBP"/>
    <n v="1457906400"/>
    <n v="1457115427"/>
    <b v="0"/>
    <n v="31"/>
    <b v="1"/>
    <x v="7"/>
    <n v="149"/>
    <n v="15.13"/>
    <x v="2"/>
    <x v="7"/>
  </r>
  <r>
    <n v="3563"/>
    <x v="3558"/>
    <s v="Written a solo show about celebrity, and I'll be performing it at the famous Just The Tonic this Edinburgh Fringe - Help me get there!"/>
    <n v="500"/>
    <n v="527.45000000000005"/>
    <x v="1"/>
    <x v="1"/>
    <s v="GBP"/>
    <n v="1470078000"/>
    <n v="1467648456"/>
    <b v="0"/>
    <n v="25"/>
    <b v="1"/>
    <x v="7"/>
    <n v="105"/>
    <n v="21.1"/>
    <x v="2"/>
    <x v="7"/>
  </r>
  <r>
    <n v="3564"/>
    <x v="3559"/>
    <s v="Multi Award-Winng play THE PILLOWMAN coming to the Arts Centre Theatre, Aberdeen"/>
    <n v="1000"/>
    <n v="1005"/>
    <x v="1"/>
    <x v="1"/>
    <s v="GBP"/>
    <n v="1444060800"/>
    <n v="1440082649"/>
    <b v="0"/>
    <n v="17"/>
    <b v="1"/>
    <x v="7"/>
    <n v="101"/>
    <n v="59.12"/>
    <x v="2"/>
    <x v="7"/>
  </r>
  <r>
    <n v="3565"/>
    <x v="3560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x v="7"/>
    <n v="131"/>
    <n v="97.92"/>
    <x v="2"/>
    <x v="7"/>
  </r>
  <r>
    <n v="3566"/>
    <x v="3561"/>
    <s v="A &quot;bold, subversive and very funny&quot; clown cookery show about searching for self worth in a cheesecake - VAULT Festival &amp; Tour 2015"/>
    <n v="2000"/>
    <n v="2095"/>
    <x v="1"/>
    <x v="1"/>
    <s v="GBP"/>
    <n v="1422015083"/>
    <n v="1419423083"/>
    <b v="0"/>
    <n v="38"/>
    <b v="1"/>
    <x v="7"/>
    <n v="105"/>
    <n v="55.13"/>
    <x v="2"/>
    <x v="7"/>
  </r>
  <r>
    <n v="3567"/>
    <x v="3562"/>
    <s v="First stage adaptation of Sarah Moore Fitzgerald's beautiful novel about Alzheimer's and time travel with a live folk score."/>
    <n v="1000"/>
    <n v="1088"/>
    <x v="1"/>
    <x v="1"/>
    <s v="GBP"/>
    <n v="1433964444"/>
    <n v="1431372444"/>
    <b v="0"/>
    <n v="41"/>
    <b v="1"/>
    <x v="7"/>
    <n v="109"/>
    <n v="26.54"/>
    <x v="2"/>
    <x v="7"/>
  </r>
  <r>
    <n v="3568"/>
    <x v="3563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x v="7"/>
    <n v="111"/>
    <n v="58.42"/>
    <x v="2"/>
    <x v="7"/>
  </r>
  <r>
    <n v="3569"/>
    <x v="3564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x v="7"/>
    <n v="100"/>
    <n v="122.54"/>
    <x v="2"/>
    <x v="7"/>
  </r>
  <r>
    <n v="3570"/>
    <x v="3565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x v="7"/>
    <n v="114"/>
    <n v="87.96"/>
    <x v="2"/>
    <x v="7"/>
  </r>
  <r>
    <n v="3571"/>
    <x v="3566"/>
    <s v="Support Kuleshovâ€™s first full length production; help to build the set and bring a fierce and important new play to life"/>
    <n v="1500"/>
    <n v="1831"/>
    <x v="1"/>
    <x v="1"/>
    <s v="GBP"/>
    <n v="1414701413"/>
    <n v="1412109413"/>
    <b v="0"/>
    <n v="25"/>
    <b v="1"/>
    <x v="7"/>
    <n v="122"/>
    <n v="73.239999999999995"/>
    <x v="2"/>
    <x v="7"/>
  </r>
  <r>
    <n v="3572"/>
    <x v="3567"/>
    <s v="A darkly comic one woman show by Abram Rooney as part of The Camden Fringe 2015."/>
    <n v="500"/>
    <n v="500"/>
    <x v="1"/>
    <x v="1"/>
    <s v="GBP"/>
    <n v="1434894082"/>
    <n v="1432302082"/>
    <b v="0"/>
    <n v="9"/>
    <b v="1"/>
    <x v="7"/>
    <n v="100"/>
    <n v="55.56"/>
    <x v="2"/>
    <x v="7"/>
  </r>
  <r>
    <n v="3573"/>
    <x v="3568"/>
    <s v="London based theatre makers collaborating to create a new show about the history of HipHop."/>
    <n v="3000"/>
    <n v="3084"/>
    <x v="1"/>
    <x v="1"/>
    <s v="GBP"/>
    <n v="1415440846"/>
    <n v="1412845246"/>
    <b v="0"/>
    <n v="78"/>
    <b v="1"/>
    <x v="7"/>
    <n v="103"/>
    <n v="39.54"/>
    <x v="2"/>
    <x v="7"/>
  </r>
  <r>
    <n v="3574"/>
    <x v="3569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x v="7"/>
    <n v="106"/>
    <n v="136.78"/>
    <x v="2"/>
    <x v="7"/>
  </r>
  <r>
    <n v="3575"/>
    <x v="3570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x v="7"/>
    <n v="101"/>
    <n v="99.34"/>
    <x v="2"/>
    <x v="7"/>
  </r>
  <r>
    <n v="3576"/>
    <x v="3571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x v="7"/>
    <n v="100"/>
    <n v="20"/>
    <x v="2"/>
    <x v="7"/>
  </r>
  <r>
    <n v="3577"/>
    <x v="3572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x v="7"/>
    <n v="130"/>
    <n v="28.89"/>
    <x v="2"/>
    <x v="7"/>
  </r>
  <r>
    <n v="3578"/>
    <x v="3573"/>
    <s v="An unsparing, slightly surreal look at the effects of the private rented sector on two young women. Based on real events."/>
    <n v="1500"/>
    <n v="1500.2"/>
    <x v="1"/>
    <x v="1"/>
    <s v="GBP"/>
    <n v="1462037777"/>
    <n v="1459445777"/>
    <b v="0"/>
    <n v="37"/>
    <b v="1"/>
    <x v="7"/>
    <n v="100"/>
    <n v="40.549999999999997"/>
    <x v="2"/>
    <x v="7"/>
  </r>
  <r>
    <n v="3579"/>
    <x v="3574"/>
    <s v="Following success with 'The Canada Boys' and 'Parachute', we are looking for financial help from the community with our new production"/>
    <n v="500"/>
    <n v="500"/>
    <x v="1"/>
    <x v="1"/>
    <s v="GBP"/>
    <n v="1459444656"/>
    <n v="1456856256"/>
    <b v="0"/>
    <n v="14"/>
    <b v="1"/>
    <x v="7"/>
    <n v="100"/>
    <n v="35.71"/>
    <x v="2"/>
    <x v="7"/>
  </r>
  <r>
    <n v="3580"/>
    <x v="3575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x v="7"/>
    <n v="114"/>
    <n v="37.96"/>
    <x v="2"/>
    <x v="7"/>
  </r>
  <r>
    <n v="3581"/>
    <x v="3576"/>
    <s v="An extraordinary, punchy and provocative new play, providing a voice for women to address their sexuality and self worth. #EDFREAK"/>
    <n v="1500"/>
    <n v="1500"/>
    <x v="1"/>
    <x v="1"/>
    <s v="GBP"/>
    <n v="1406719110"/>
    <n v="1405509510"/>
    <b v="0"/>
    <n v="45"/>
    <b v="1"/>
    <x v="7"/>
    <n v="100"/>
    <n v="33.33"/>
    <x v="2"/>
    <x v="7"/>
  </r>
  <r>
    <n v="3582"/>
    <x v="3577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x v="7"/>
    <n v="287"/>
    <n v="58.57"/>
    <x v="2"/>
    <x v="7"/>
  </r>
  <r>
    <n v="3583"/>
    <x v="3578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x v="7"/>
    <n v="109"/>
    <n v="135.63"/>
    <x v="2"/>
    <x v="7"/>
  </r>
  <r>
    <n v="3584"/>
    <x v="3579"/>
    <s v="Critically-acclaimed Old Trunk are back with their new play. _x000a_PRAMKICKER. _x000a__x000a_Written by Sadie Hasler &amp; directed by Sarah Mayhew."/>
    <n v="3000"/>
    <n v="3465"/>
    <x v="1"/>
    <x v="1"/>
    <s v="GBP"/>
    <n v="1436772944"/>
    <n v="1434180944"/>
    <b v="0"/>
    <n v="112"/>
    <b v="1"/>
    <x v="7"/>
    <n v="116"/>
    <n v="30.94"/>
    <x v="2"/>
    <x v="7"/>
  </r>
  <r>
    <n v="3585"/>
    <x v="3580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x v="7"/>
    <n v="119"/>
    <n v="176.09"/>
    <x v="2"/>
    <x v="7"/>
  </r>
  <r>
    <n v="3586"/>
    <x v="3581"/>
    <s v="See Theatre In A New Light"/>
    <n v="7500"/>
    <n v="8207"/>
    <x v="1"/>
    <x v="0"/>
    <s v="USD"/>
    <n v="1474649070"/>
    <n v="1469465070"/>
    <b v="0"/>
    <n v="54"/>
    <b v="1"/>
    <x v="7"/>
    <n v="109"/>
    <n v="151.97999999999999"/>
    <x v="2"/>
    <x v="7"/>
  </r>
  <r>
    <n v="3587"/>
    <x v="3582"/>
    <s v="The GSA BA (Hons) Acting class of 2016 are taking a transfer of their GSA Production to The Cockpit Theatre in London"/>
    <n v="500"/>
    <n v="633"/>
    <x v="1"/>
    <x v="1"/>
    <s v="GBP"/>
    <n v="1467054000"/>
    <n v="1463144254"/>
    <b v="0"/>
    <n v="28"/>
    <b v="1"/>
    <x v="7"/>
    <n v="127"/>
    <n v="22.61"/>
    <x v="2"/>
    <x v="7"/>
  </r>
  <r>
    <n v="3588"/>
    <x v="3583"/>
    <s v="Touring the fast-paced, playful and poignant story of three twenty-somethings in a mental-health support group."/>
    <n v="200"/>
    <n v="201"/>
    <x v="1"/>
    <x v="1"/>
    <s v="GBP"/>
    <n v="1430348400"/>
    <n v="1428436410"/>
    <b v="0"/>
    <n v="11"/>
    <b v="1"/>
    <x v="7"/>
    <n v="101"/>
    <n v="18.27"/>
    <x v="2"/>
    <x v="7"/>
  </r>
  <r>
    <n v="3589"/>
    <x v="3584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x v="7"/>
    <n v="128"/>
    <n v="82.26"/>
    <x v="2"/>
    <x v="7"/>
  </r>
  <r>
    <n v="3590"/>
    <x v="3585"/>
    <s v="Two men on trial for desertion, confined within a Glasshouse. How long can friendship last? How much can a man stand before he breaks?"/>
    <n v="5000"/>
    <n v="5003"/>
    <x v="1"/>
    <x v="1"/>
    <s v="GBP"/>
    <n v="1413792034"/>
    <n v="1411200034"/>
    <b v="0"/>
    <n v="73"/>
    <b v="1"/>
    <x v="7"/>
    <n v="100"/>
    <n v="68.53"/>
    <x v="2"/>
    <x v="7"/>
  </r>
  <r>
    <n v="3591"/>
    <x v="3586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x v="7"/>
    <n v="175"/>
    <n v="68.06"/>
    <x v="2"/>
    <x v="7"/>
  </r>
  <r>
    <n v="3592"/>
    <x v="3587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x v="7"/>
    <n v="127"/>
    <n v="72.709999999999994"/>
    <x v="2"/>
    <x v="7"/>
  </r>
  <r>
    <n v="3593"/>
    <x v="3588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x v="7"/>
    <n v="111"/>
    <n v="77.19"/>
    <x v="2"/>
    <x v="7"/>
  </r>
  <r>
    <n v="3594"/>
    <x v="3589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x v="7"/>
    <n v="126"/>
    <n v="55.97"/>
    <x v="2"/>
    <x v="7"/>
  </r>
  <r>
    <n v="3595"/>
    <x v="3590"/>
    <s v="A new theatre company staging Will Eno's The Flu Season in Seattle"/>
    <n v="2600"/>
    <n v="3081"/>
    <x v="1"/>
    <x v="0"/>
    <s v="USD"/>
    <n v="1426229940"/>
    <n v="1423959123"/>
    <b v="0"/>
    <n v="62"/>
    <b v="1"/>
    <x v="7"/>
    <n v="119"/>
    <n v="49.69"/>
    <x v="2"/>
    <x v="7"/>
  </r>
  <r>
    <n v="3596"/>
    <x v="3591"/>
    <s v="A play about the last eight years of the life of Egon Schiele, one of the most influential Austrian Expressionist artists."/>
    <n v="1100"/>
    <n v="1185"/>
    <x v="1"/>
    <x v="5"/>
    <s v="CAD"/>
    <n v="1409072982"/>
    <n v="1407258582"/>
    <b v="0"/>
    <n v="15"/>
    <b v="1"/>
    <x v="7"/>
    <n v="108"/>
    <n v="79"/>
    <x v="2"/>
    <x v="7"/>
  </r>
  <r>
    <n v="3597"/>
    <x v="3592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x v="7"/>
    <n v="103"/>
    <n v="77.73"/>
    <x v="2"/>
    <x v="7"/>
  </r>
  <r>
    <n v="3598"/>
    <x v="3593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x v="7"/>
    <n v="110"/>
    <n v="40.78"/>
    <x v="2"/>
    <x v="7"/>
  </r>
  <r>
    <n v="3599"/>
    <x v="3594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x v="7"/>
    <n v="202"/>
    <n v="59.41"/>
    <x v="2"/>
    <x v="7"/>
  </r>
  <r>
    <n v="3600"/>
    <x v="3595"/>
    <s v="The First Play From The Man Who Brought You The Black James Bond!"/>
    <n v="10"/>
    <n v="13"/>
    <x v="1"/>
    <x v="0"/>
    <s v="USD"/>
    <n v="1476390164"/>
    <n v="1473970964"/>
    <b v="0"/>
    <n v="4"/>
    <b v="1"/>
    <x v="7"/>
    <n v="130"/>
    <n v="3.25"/>
    <x v="2"/>
    <x v="7"/>
  </r>
  <r>
    <n v="3601"/>
    <x v="3596"/>
    <s v="New play 'Pink Confetti' by Paul Roberts at The Courtyard Theatre produced by Etch and directed by Oliver Dawe."/>
    <n v="2000"/>
    <n v="2087"/>
    <x v="1"/>
    <x v="1"/>
    <s v="GBP"/>
    <n v="1421452682"/>
    <n v="1418860682"/>
    <b v="0"/>
    <n v="53"/>
    <b v="1"/>
    <x v="7"/>
    <n v="104"/>
    <n v="39.380000000000003"/>
    <x v="2"/>
    <x v="7"/>
  </r>
  <r>
    <n v="3602"/>
    <x v="3597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x v="7"/>
    <n v="100"/>
    <n v="81.67"/>
    <x v="2"/>
    <x v="7"/>
  </r>
  <r>
    <n v="3603"/>
    <x v="3598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x v="7"/>
    <n v="171"/>
    <n v="44.91"/>
    <x v="2"/>
    <x v="7"/>
  </r>
  <r>
    <n v="3604"/>
    <x v="3599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x v="7"/>
    <n v="113"/>
    <n v="49.06"/>
    <x v="2"/>
    <x v="7"/>
  </r>
  <r>
    <n v="3605"/>
    <x v="3600"/>
    <s v="We are a new Theatre Company who are fundraising to put on a new production of the play 'The Blue Room' in High Wycombe and Maidenhead"/>
    <n v="250"/>
    <n v="460"/>
    <x v="1"/>
    <x v="1"/>
    <s v="GBP"/>
    <n v="1455390126"/>
    <n v="1452798126"/>
    <b v="0"/>
    <n v="15"/>
    <b v="1"/>
    <x v="7"/>
    <n v="184"/>
    <n v="30.67"/>
    <x v="2"/>
    <x v="7"/>
  </r>
  <r>
    <n v="3606"/>
    <x v="3601"/>
    <s v="Support Swansea's youngest theatre company Critical Ambition, in their co-production of BLINK with Volcano and The Other Room."/>
    <n v="3000"/>
    <n v="3908"/>
    <x v="1"/>
    <x v="1"/>
    <s v="GBP"/>
    <n v="1471185057"/>
    <n v="1468593057"/>
    <b v="0"/>
    <n v="64"/>
    <b v="1"/>
    <x v="7"/>
    <n v="130"/>
    <n v="61.06"/>
    <x v="2"/>
    <x v="7"/>
  </r>
  <r>
    <n v="3607"/>
    <x v="3602"/>
    <s v="'E15' is a verbatim project that looks at the story of the Focus E15 Campaign"/>
    <n v="550"/>
    <n v="580"/>
    <x v="1"/>
    <x v="1"/>
    <s v="GBP"/>
    <n v="1450137600"/>
    <n v="1448924882"/>
    <b v="0"/>
    <n v="20"/>
    <b v="1"/>
    <x v="7"/>
    <n v="105"/>
    <n v="29"/>
    <x v="2"/>
    <x v="7"/>
  </r>
  <r>
    <n v="3608"/>
    <x v="3603"/>
    <s v="Help us get the show on the road! Petrification is a new play about home, memory and identity and we need your help to tour."/>
    <n v="800"/>
    <n v="800"/>
    <x v="1"/>
    <x v="1"/>
    <s v="GBP"/>
    <n v="1466172000"/>
    <n v="1463418090"/>
    <b v="0"/>
    <n v="27"/>
    <b v="1"/>
    <x v="7"/>
    <n v="100"/>
    <n v="29.63"/>
    <x v="2"/>
    <x v="7"/>
  </r>
  <r>
    <n v="3609"/>
    <x v="3604"/>
    <s v="KHOJALY is a new play that gives a voice to refugees the world over, telling the story of the survivors of the 1992 massacre in Khojaly"/>
    <n v="1960"/>
    <n v="3005"/>
    <x v="1"/>
    <x v="1"/>
    <s v="GBP"/>
    <n v="1459378085"/>
    <n v="1456789685"/>
    <b v="0"/>
    <n v="21"/>
    <b v="1"/>
    <x v="7"/>
    <n v="153"/>
    <n v="143.1"/>
    <x v="2"/>
    <x v="7"/>
  </r>
  <r>
    <n v="3610"/>
    <x v="3605"/>
    <s v="The Florence Company premieres its first stage play at the Chelsea Theatre in London with an original piece of writing"/>
    <n v="1000"/>
    <n v="1623"/>
    <x v="1"/>
    <x v="1"/>
    <s v="GBP"/>
    <n v="1439806936"/>
    <n v="1437214936"/>
    <b v="0"/>
    <n v="31"/>
    <b v="1"/>
    <x v="7"/>
    <n v="162"/>
    <n v="52.35"/>
    <x v="2"/>
    <x v="7"/>
  </r>
  <r>
    <n v="3611"/>
    <x v="3606"/>
    <s v="How do you retain a sense identity after losing your home, your family and your country? Leftovers is a play about refugees in Nairobi."/>
    <n v="2500"/>
    <n v="3400"/>
    <x v="1"/>
    <x v="1"/>
    <s v="GBP"/>
    <n v="1428483201"/>
    <n v="1425891201"/>
    <b v="0"/>
    <n v="51"/>
    <b v="1"/>
    <x v="7"/>
    <n v="136"/>
    <n v="66.67"/>
    <x v="2"/>
    <x v="7"/>
  </r>
  <r>
    <n v="3612"/>
    <x v="3607"/>
    <s v="A Harlem Hellfighter struggles to re-integrate into his community after heroically fighting for his country in WW1."/>
    <n v="5000"/>
    <n v="7220"/>
    <x v="1"/>
    <x v="5"/>
    <s v="CAD"/>
    <n v="1402334811"/>
    <n v="1401470811"/>
    <b v="0"/>
    <n v="57"/>
    <b v="1"/>
    <x v="7"/>
    <n v="144"/>
    <n v="126.67"/>
    <x v="2"/>
    <x v="7"/>
  </r>
  <r>
    <n v="3613"/>
    <x v="3608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x v="7"/>
    <n v="100"/>
    <n v="62.5"/>
    <x v="2"/>
    <x v="7"/>
  </r>
  <r>
    <n v="3614"/>
    <x v="3435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x v="7"/>
    <n v="101"/>
    <n v="35.49"/>
    <x v="2"/>
    <x v="7"/>
  </r>
  <r>
    <n v="3615"/>
    <x v="3609"/>
    <s v="Bob is on the road. Bob is on the run. But from what? Will she make it to her destination and what will she find whens she gets there?"/>
    <n v="2500"/>
    <n v="2670"/>
    <x v="1"/>
    <x v="1"/>
    <s v="GBP"/>
    <n v="1449756896"/>
    <n v="1447164896"/>
    <b v="0"/>
    <n v="72"/>
    <b v="1"/>
    <x v="7"/>
    <n v="107"/>
    <n v="37.08"/>
    <x v="2"/>
    <x v="7"/>
  </r>
  <r>
    <n v="3616"/>
    <x v="3610"/>
    <s v="A vibrant, gender-inverted film-noir adaptation of Shakespeare's brutal comedy Taming of the Shrew, a visceral physical spectacle."/>
    <n v="2500"/>
    <n v="3120"/>
    <x v="1"/>
    <x v="1"/>
    <s v="GBP"/>
    <n v="1426801664"/>
    <n v="1424213264"/>
    <b v="0"/>
    <n v="45"/>
    <b v="1"/>
    <x v="7"/>
    <n v="125"/>
    <n v="69.33"/>
    <x v="2"/>
    <x v="7"/>
  </r>
  <r>
    <n v="3617"/>
    <x v="3611"/>
    <s v="Venue hire and payment of designer for a darkly comic, all female play about power - losing it, wanting it and fighting to get it back"/>
    <n v="740"/>
    <n v="880"/>
    <x v="1"/>
    <x v="1"/>
    <s v="GBP"/>
    <n v="1488240000"/>
    <n v="1486996729"/>
    <b v="0"/>
    <n v="51"/>
    <b v="1"/>
    <x v="7"/>
    <n v="119"/>
    <n v="17.25"/>
    <x v="2"/>
    <x v="7"/>
  </r>
  <r>
    <n v="3618"/>
    <x v="3612"/>
    <s v="The play yet to be described as &quot;A surefire Edinburgh Fringe Festival Cult Hit&quot;. Coming to the Underbelly, Edinburgh, 5th-30th August."/>
    <n v="2000"/>
    <n v="2020"/>
    <x v="1"/>
    <x v="1"/>
    <s v="GBP"/>
    <n v="1433343850"/>
    <n v="1430751850"/>
    <b v="0"/>
    <n v="56"/>
    <b v="1"/>
    <x v="7"/>
    <n v="101"/>
    <n v="36.07"/>
    <x v="2"/>
    <x v="7"/>
  </r>
  <r>
    <n v="3619"/>
    <x v="3613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x v="7"/>
    <n v="113"/>
    <n v="66.47"/>
    <x v="2"/>
    <x v="7"/>
  </r>
  <r>
    <n v="3620"/>
    <x v="3614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x v="7"/>
    <n v="105"/>
    <n v="56.07"/>
    <x v="2"/>
    <x v="7"/>
  </r>
  <r>
    <n v="3621"/>
    <x v="3615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x v="7"/>
    <n v="110"/>
    <n v="47.03"/>
    <x v="2"/>
    <x v="7"/>
  </r>
  <r>
    <n v="3622"/>
    <x v="3616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x v="7"/>
    <n v="100"/>
    <n v="47.67"/>
    <x v="2"/>
    <x v="7"/>
  </r>
  <r>
    <n v="3623"/>
    <x v="3617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x v="7"/>
    <n v="120"/>
    <n v="88.24"/>
    <x v="2"/>
    <x v="7"/>
  </r>
  <r>
    <n v="3624"/>
    <x v="3618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x v="7"/>
    <n v="105"/>
    <n v="80.72"/>
    <x v="2"/>
    <x v="7"/>
  </r>
  <r>
    <n v="3625"/>
    <x v="3619"/>
    <s v="Help us run Leithâ€™s acclaimed, year round pub theatre VPT as part of Edinburgh Fringe 2015. Presenting 72 short plays over two weeks."/>
    <n v="3000"/>
    <n v="3080"/>
    <x v="1"/>
    <x v="1"/>
    <s v="GBP"/>
    <n v="1435851577"/>
    <n v="1433259577"/>
    <b v="0"/>
    <n v="78"/>
    <b v="1"/>
    <x v="7"/>
    <n v="103"/>
    <n v="39.49"/>
    <x v="2"/>
    <x v="7"/>
  </r>
  <r>
    <n v="3626"/>
    <x v="3620"/>
    <s v="The first four-week performance run for our dance-theatre company, Geste Records, to be performed at The Yard Theatre in September."/>
    <n v="4000"/>
    <n v="4073"/>
    <x v="1"/>
    <x v="1"/>
    <s v="GBP"/>
    <n v="1408204857"/>
    <n v="1406390457"/>
    <b v="0"/>
    <n v="48"/>
    <b v="1"/>
    <x v="7"/>
    <n v="102"/>
    <n v="84.85"/>
    <x v="2"/>
    <x v="7"/>
  </r>
  <r>
    <n v="3627"/>
    <x v="3621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x v="7"/>
    <n v="100"/>
    <n v="68.97"/>
    <x v="2"/>
    <x v="7"/>
  </r>
  <r>
    <n v="3628"/>
    <x v="3622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2"/>
    <x v="40"/>
  </r>
  <r>
    <n v="3629"/>
    <x v="3623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2"/>
    <x v="40"/>
  </r>
  <r>
    <n v="3630"/>
    <x v="3624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2"/>
    <x v="40"/>
  </r>
  <r>
    <n v="3631"/>
    <x v="3625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2"/>
    <x v="40"/>
  </r>
  <r>
    <n v="3632"/>
    <x v="3626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2"/>
    <x v="40"/>
  </r>
  <r>
    <n v="3633"/>
    <x v="3627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2"/>
    <x v="40"/>
  </r>
  <r>
    <n v="3634"/>
    <x v="3628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2"/>
    <x v="40"/>
  </r>
  <r>
    <n v="3635"/>
    <x v="3629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2"/>
    <x v="40"/>
  </r>
  <r>
    <n v="3636"/>
    <x v="3630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2"/>
    <x v="40"/>
  </r>
  <r>
    <n v="3637"/>
    <x v="3631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2"/>
    <x v="40"/>
  </r>
  <r>
    <n v="3638"/>
    <x v="3632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2"/>
    <x v="40"/>
  </r>
  <r>
    <n v="3639"/>
    <x v="3633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2"/>
    <x v="40"/>
  </r>
  <r>
    <n v="3640"/>
    <x v="3634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2"/>
    <x v="40"/>
  </r>
  <r>
    <n v="3641"/>
    <x v="3635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2"/>
    <x v="40"/>
  </r>
  <r>
    <n v="3642"/>
    <x v="3636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2"/>
    <x v="40"/>
  </r>
  <r>
    <n v="3643"/>
    <x v="3637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2"/>
    <x v="40"/>
  </r>
  <r>
    <n v="3644"/>
    <x v="3638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2"/>
    <x v="40"/>
  </r>
  <r>
    <n v="3645"/>
    <x v="3639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2"/>
    <x v="40"/>
  </r>
  <r>
    <n v="3646"/>
    <x v="3640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2"/>
    <x v="40"/>
  </r>
  <r>
    <n v="3647"/>
    <x v="3641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2"/>
    <x v="40"/>
  </r>
  <r>
    <n v="3648"/>
    <x v="3642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x v="7"/>
    <n v="100"/>
    <n v="550.04"/>
    <x v="2"/>
    <x v="7"/>
  </r>
  <r>
    <n v="3649"/>
    <x v="3643"/>
    <s v="Monies raised will help offset production costs of  transportation of set and actors, theatre rental and advertising costs."/>
    <n v="750"/>
    <n v="780"/>
    <x v="1"/>
    <x v="5"/>
    <s v="CAD"/>
    <n v="1402938394"/>
    <n v="1400691994"/>
    <b v="0"/>
    <n v="8"/>
    <b v="1"/>
    <x v="7"/>
    <n v="104"/>
    <n v="97.5"/>
    <x v="2"/>
    <x v="7"/>
  </r>
  <r>
    <n v="3650"/>
    <x v="3644"/>
    <s v="A terse and delicate dissection of male emotions from a rural perspective: fathers and sons, legacy and heritage, molasses and mud."/>
    <n v="500"/>
    <n v="500"/>
    <x v="1"/>
    <x v="1"/>
    <s v="GBP"/>
    <n v="1454412584"/>
    <n v="1452598184"/>
    <b v="0"/>
    <n v="17"/>
    <b v="1"/>
    <x v="7"/>
    <n v="100"/>
    <n v="29.41"/>
    <x v="2"/>
    <x v="7"/>
  </r>
  <r>
    <n v="3651"/>
    <x v="3645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x v="7"/>
    <n v="104"/>
    <n v="57.78"/>
    <x v="2"/>
    <x v="7"/>
  </r>
  <r>
    <n v="3652"/>
    <x v="2863"/>
    <s v="A new take on a classic. Under the direction of Rosanna Saracino, We are exploring the darker elements of A Midsummer Night's Dream."/>
    <n v="300"/>
    <n v="752"/>
    <x v="1"/>
    <x v="5"/>
    <s v="CAD"/>
    <n v="1472097540"/>
    <n v="1471188502"/>
    <b v="0"/>
    <n v="17"/>
    <b v="1"/>
    <x v="7"/>
    <n v="251"/>
    <n v="44.24"/>
    <x v="2"/>
    <x v="7"/>
  </r>
  <r>
    <n v="3653"/>
    <x v="3646"/>
    <s v="ALLIE is a new dark comedy play which will premiere at the Edinburgh Festival Fringe 2015. Written and produced by Ruaraidh Murray."/>
    <n v="2000"/>
    <n v="2010"/>
    <x v="1"/>
    <x v="1"/>
    <s v="GBP"/>
    <n v="1438764207"/>
    <n v="1436172207"/>
    <b v="0"/>
    <n v="33"/>
    <b v="1"/>
    <x v="7"/>
    <n v="101"/>
    <n v="60.91"/>
    <x v="2"/>
    <x v="7"/>
  </r>
  <r>
    <n v="3654"/>
    <x v="3647"/>
    <s v="Miranda Conquest is Britainâ€™s top celebrity chef. One problem: she canâ€™t cook. A comedy about control, celebrity and kitchen knives."/>
    <n v="1500"/>
    <n v="2616"/>
    <x v="1"/>
    <x v="1"/>
    <s v="GBP"/>
    <n v="1459702800"/>
    <n v="1457690386"/>
    <b v="0"/>
    <n v="38"/>
    <b v="1"/>
    <x v="7"/>
    <n v="174"/>
    <n v="68.84"/>
    <x v="2"/>
    <x v="7"/>
  </r>
  <r>
    <n v="3655"/>
    <x v="3648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x v="7"/>
    <n v="116"/>
    <n v="73.58"/>
    <x v="2"/>
    <x v="7"/>
  </r>
  <r>
    <n v="3656"/>
    <x v="3649"/>
    <s v="Auch dieses Jahr soll wieder unter der Leitung von Christian Seiler &amp; Bruno Catalano ein Projekt der AG Theater stattfinden."/>
    <n v="5000"/>
    <n v="5291"/>
    <x v="1"/>
    <x v="16"/>
    <s v="CHF"/>
    <n v="1485989940"/>
    <n v="1483393836"/>
    <b v="0"/>
    <n v="46"/>
    <b v="1"/>
    <x v="7"/>
    <n v="106"/>
    <n v="115.02"/>
    <x v="2"/>
    <x v="7"/>
  </r>
  <r>
    <n v="3657"/>
    <x v="3650"/>
    <s v="Vi mindes 400-Ã¥ret for Shakespeares dÃ¸d ved at producere en forestilling, som indeholder alt det, som vi kender Shakespeare for."/>
    <n v="2000"/>
    <n v="2215"/>
    <x v="1"/>
    <x v="8"/>
    <s v="DKK"/>
    <n v="1464817320"/>
    <n v="1462806419"/>
    <b v="0"/>
    <n v="20"/>
    <b v="1"/>
    <x v="7"/>
    <n v="111"/>
    <n v="110.75"/>
    <x v="2"/>
    <x v="7"/>
  </r>
  <r>
    <n v="3658"/>
    <x v="3651"/>
    <s v="Life is hard when your own imaginary friend can't make time for you."/>
    <n v="1500"/>
    <n v="1510"/>
    <x v="1"/>
    <x v="0"/>
    <s v="USD"/>
    <n v="1404273540"/>
    <n v="1400272580"/>
    <b v="0"/>
    <n v="20"/>
    <b v="1"/>
    <x v="7"/>
    <n v="101"/>
    <n v="75.5"/>
    <x v="2"/>
    <x v="7"/>
  </r>
  <r>
    <n v="3659"/>
    <x v="3652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x v="7"/>
    <n v="102"/>
    <n v="235.46"/>
    <x v="2"/>
    <x v="7"/>
  </r>
  <r>
    <n v="3660"/>
    <x v="3653"/>
    <s v="We are a young company who have been accepted to put on our play at The Courtyard Theatre. We need Â£250 for flyers, props and costume!"/>
    <n v="250"/>
    <n v="250"/>
    <x v="1"/>
    <x v="1"/>
    <s v="GBP"/>
    <n v="1419368925"/>
    <n v="1417208925"/>
    <b v="0"/>
    <n v="22"/>
    <b v="1"/>
    <x v="7"/>
    <n v="100"/>
    <n v="11.36"/>
    <x v="2"/>
    <x v="7"/>
  </r>
  <r>
    <n v="3661"/>
    <x v="3654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x v="7"/>
    <n v="111"/>
    <n v="92.5"/>
    <x v="2"/>
    <x v="7"/>
  </r>
  <r>
    <n v="3662"/>
    <x v="3655"/>
    <s v="I'm an Inuit playwright chosen for the esteemed Arctic Circle Residency in Svalbard to write about 1800's Inuk woman guide, Tookoolito."/>
    <n v="8000"/>
    <n v="8114"/>
    <x v="1"/>
    <x v="5"/>
    <s v="CAD"/>
    <n v="1427775414"/>
    <n v="1425187014"/>
    <b v="0"/>
    <n v="40"/>
    <b v="1"/>
    <x v="7"/>
    <n v="101"/>
    <n v="202.85"/>
    <x v="2"/>
    <x v="7"/>
  </r>
  <r>
    <n v="3663"/>
    <x v="3656"/>
    <s v="Each year our community comes together to put on a fun and funny family show. We need your help to keep our annual event going."/>
    <n v="225"/>
    <n v="234"/>
    <x v="1"/>
    <x v="1"/>
    <s v="GBP"/>
    <n v="1482321030"/>
    <n v="1477133430"/>
    <b v="0"/>
    <n v="9"/>
    <b v="1"/>
    <x v="7"/>
    <n v="104"/>
    <n v="26"/>
    <x v="2"/>
    <x v="7"/>
  </r>
  <r>
    <n v="3664"/>
    <x v="3657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x v="7"/>
    <n v="109"/>
    <n v="46.05"/>
    <x v="2"/>
    <x v="7"/>
  </r>
  <r>
    <n v="3665"/>
    <x v="3658"/>
    <s v="A Fantastic creation about Napoleon, through his words and letters, sublimated by a musical score of rare beauty. Magnificent poetry!"/>
    <n v="620"/>
    <n v="714"/>
    <x v="1"/>
    <x v="6"/>
    <s v="EUR"/>
    <n v="1446062040"/>
    <n v="1445109822"/>
    <b v="0"/>
    <n v="14"/>
    <b v="1"/>
    <x v="7"/>
    <n v="115"/>
    <n v="51"/>
    <x v="2"/>
    <x v="7"/>
  </r>
  <r>
    <n v="3666"/>
    <x v="3659"/>
    <s v="Artistic Internship @ Ojai Playwrights Conference"/>
    <n v="1200"/>
    <n v="1200"/>
    <x v="1"/>
    <x v="0"/>
    <s v="USD"/>
    <n v="1406185200"/>
    <n v="1404337382"/>
    <b v="0"/>
    <n v="38"/>
    <b v="1"/>
    <x v="7"/>
    <n v="100"/>
    <n v="31.58"/>
    <x v="2"/>
    <x v="7"/>
  </r>
  <r>
    <n v="3667"/>
    <x v="3660"/>
    <s v="A short man takes his tall family to court for stealing his height. Help Small Things Theatre take this big story to EdFringe 2015!"/>
    <n v="3000"/>
    <n v="3095.11"/>
    <x v="1"/>
    <x v="1"/>
    <s v="GBP"/>
    <n v="1437261419"/>
    <n v="1434669419"/>
    <b v="0"/>
    <n v="58"/>
    <b v="1"/>
    <x v="7"/>
    <n v="103"/>
    <n v="53.36"/>
    <x v="2"/>
    <x v="7"/>
  </r>
  <r>
    <n v="3668"/>
    <x v="3661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x v="7"/>
    <n v="104"/>
    <n v="36.96"/>
    <x v="2"/>
    <x v="7"/>
  </r>
  <r>
    <n v="3669"/>
    <x v="3662"/>
    <s v="Prowl Theatre Company is brand new. We are putting on our first play 'Sexual perversity in Chicago', from the 10th to the 16th August"/>
    <n v="1000"/>
    <n v="1382"/>
    <x v="1"/>
    <x v="1"/>
    <s v="GBP"/>
    <n v="1434039137"/>
    <n v="1431447137"/>
    <b v="0"/>
    <n v="17"/>
    <b v="1"/>
    <x v="7"/>
    <n v="138"/>
    <n v="81.290000000000006"/>
    <x v="2"/>
    <x v="7"/>
  </r>
  <r>
    <n v="3670"/>
    <x v="3663"/>
    <s v="Debauchery, laughter, violence and politics. Why wouldn't you want help Drama Soc's production of 'Posh' be the best it can be?"/>
    <n v="220"/>
    <n v="241"/>
    <x v="1"/>
    <x v="1"/>
    <s v="GBP"/>
    <n v="1433113200"/>
    <n v="1431951611"/>
    <b v="0"/>
    <n v="12"/>
    <b v="1"/>
    <x v="7"/>
    <n v="110"/>
    <n v="20.079999999999998"/>
    <x v="2"/>
    <x v="7"/>
  </r>
  <r>
    <n v="3671"/>
    <x v="3664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x v="7"/>
    <n v="101"/>
    <n v="88.25"/>
    <x v="2"/>
    <x v="7"/>
  </r>
  <r>
    <n v="3672"/>
    <x v="3665"/>
    <s v="1984. An IRA bomb explodes at the Grand Hotel. Years on, the bomber and a victim's daughter meet. The meeting changes both their lives."/>
    <n v="3000"/>
    <n v="3046"/>
    <x v="1"/>
    <x v="1"/>
    <s v="GBP"/>
    <n v="1411771384"/>
    <n v="1409179384"/>
    <b v="0"/>
    <n v="57"/>
    <b v="1"/>
    <x v="7"/>
    <n v="102"/>
    <n v="53.44"/>
    <x v="2"/>
    <x v="7"/>
  </r>
  <r>
    <n v="3673"/>
    <x v="3666"/>
    <s v="Zoe is a teenage girl growing up in a deeply disturbing society. If those paid to protect her aren't listening, then who is?"/>
    <n v="4000"/>
    <n v="4545"/>
    <x v="1"/>
    <x v="1"/>
    <s v="GBP"/>
    <n v="1415191920"/>
    <n v="1412233497"/>
    <b v="0"/>
    <n v="114"/>
    <b v="1"/>
    <x v="7"/>
    <n v="114"/>
    <n v="39.869999999999997"/>
    <x v="2"/>
    <x v="7"/>
  </r>
  <r>
    <n v="3674"/>
    <x v="3667"/>
    <s v="Theaterprojekt 12. Kl. Waldorfschule Essen. 2 junge Regisseure bringen volles Engagement &amp; Zeit ein. FÃ¼r ihre Finanzierung sammeln wir."/>
    <n v="4500"/>
    <n v="4500"/>
    <x v="1"/>
    <x v="12"/>
    <s v="EUR"/>
    <n v="1472936229"/>
    <n v="1467752229"/>
    <b v="0"/>
    <n v="31"/>
    <b v="1"/>
    <x v="7"/>
    <n v="100"/>
    <n v="145.16"/>
    <x v="2"/>
    <x v="7"/>
  </r>
  <r>
    <n v="3675"/>
    <x v="3668"/>
    <s v="3 decades, 3 generations, 3 friends, one house. Real Eyes Theatre explore how our lives are influenced by the decades we grow up in."/>
    <n v="50"/>
    <n v="70"/>
    <x v="1"/>
    <x v="1"/>
    <s v="GBP"/>
    <n v="1463353200"/>
    <n v="1462285182"/>
    <b v="0"/>
    <n v="3"/>
    <b v="1"/>
    <x v="7"/>
    <n v="140"/>
    <n v="23.33"/>
    <x v="2"/>
    <x v="7"/>
  </r>
  <r>
    <n v="3676"/>
    <x v="3669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x v="7"/>
    <n v="129"/>
    <n v="64.38"/>
    <x v="2"/>
    <x v="7"/>
  </r>
  <r>
    <n v="3677"/>
    <x v="3670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x v="7"/>
    <n v="103"/>
    <n v="62.05"/>
    <x v="2"/>
    <x v="7"/>
  </r>
  <r>
    <n v="3678"/>
    <x v="3671"/>
    <s v="The Ugly Collective takes Some big Some bang to the Underbelly Venues at the Edinburgh Fringe!"/>
    <n v="2000"/>
    <n v="2050"/>
    <x v="1"/>
    <x v="1"/>
    <s v="GBP"/>
    <n v="1433076298"/>
    <n v="1430052298"/>
    <b v="0"/>
    <n v="31"/>
    <b v="1"/>
    <x v="7"/>
    <n v="103"/>
    <n v="66.13"/>
    <x v="2"/>
    <x v="7"/>
  </r>
  <r>
    <n v="3679"/>
    <x v="3672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x v="7"/>
    <n v="110"/>
    <n v="73.400000000000006"/>
    <x v="2"/>
    <x v="7"/>
  </r>
  <r>
    <n v="3680"/>
    <x v="3673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x v="7"/>
    <n v="113"/>
    <n v="99.5"/>
    <x v="2"/>
    <x v="7"/>
  </r>
  <r>
    <n v="3681"/>
    <x v="3674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x v="7"/>
    <n v="112"/>
    <n v="62.17"/>
    <x v="2"/>
    <x v="7"/>
  </r>
  <r>
    <n v="3682"/>
    <x v="3675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x v="7"/>
    <n v="139"/>
    <n v="62.33"/>
    <x v="2"/>
    <x v="7"/>
  </r>
  <r>
    <n v="3683"/>
    <x v="3676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x v="7"/>
    <n v="111"/>
    <n v="58.79"/>
    <x v="2"/>
    <x v="7"/>
  </r>
  <r>
    <n v="3684"/>
    <x v="3677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x v="7"/>
    <n v="139"/>
    <n v="45.35"/>
    <x v="2"/>
    <x v="7"/>
  </r>
  <r>
    <n v="3685"/>
    <x v="3678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x v="7"/>
    <n v="106"/>
    <n v="41.94"/>
    <x v="2"/>
    <x v="7"/>
  </r>
  <r>
    <n v="3686"/>
    <x v="3679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x v="7"/>
    <n v="101"/>
    <n v="59.17"/>
    <x v="2"/>
    <x v="7"/>
  </r>
  <r>
    <n v="3687"/>
    <x v="3680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x v="7"/>
    <n v="100"/>
    <n v="200.49"/>
    <x v="2"/>
    <x v="7"/>
  </r>
  <r>
    <n v="3688"/>
    <x v="3681"/>
    <s v="The Tulip Tree is a project I have been passionate about for 5 years. It is an unforgettable story that has never been told."/>
    <n v="3000"/>
    <n v="3275"/>
    <x v="1"/>
    <x v="1"/>
    <s v="GBP"/>
    <n v="1407524004"/>
    <n v="1404932004"/>
    <b v="0"/>
    <n v="39"/>
    <b v="1"/>
    <x v="7"/>
    <n v="109"/>
    <n v="83.97"/>
    <x v="2"/>
    <x v="7"/>
  </r>
  <r>
    <n v="3689"/>
    <x v="3682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x v="7"/>
    <n v="118"/>
    <n v="57.26"/>
    <x v="2"/>
    <x v="7"/>
  </r>
  <r>
    <n v="3690"/>
    <x v="3683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x v="7"/>
    <n v="120"/>
    <n v="58.06"/>
    <x v="2"/>
    <x v="7"/>
  </r>
  <r>
    <n v="3691"/>
    <x v="3684"/>
    <s v="World Premiere of last play written by Amiri Baraka"/>
    <n v="40000"/>
    <n v="51184"/>
    <x v="1"/>
    <x v="0"/>
    <s v="USD"/>
    <n v="1425272340"/>
    <n v="1421426929"/>
    <b v="0"/>
    <n v="274"/>
    <b v="1"/>
    <x v="7"/>
    <n v="128"/>
    <n v="186.8"/>
    <x v="2"/>
    <x v="7"/>
  </r>
  <r>
    <n v="3692"/>
    <x v="3685"/>
    <s v="Help us independently produce two great comedies by Christopher Durang."/>
    <n v="1000"/>
    <n v="1260"/>
    <x v="1"/>
    <x v="0"/>
    <s v="USD"/>
    <n v="1411084800"/>
    <n v="1410304179"/>
    <b v="0"/>
    <n v="17"/>
    <b v="1"/>
    <x v="7"/>
    <n v="126"/>
    <n v="74.12"/>
    <x v="2"/>
    <x v="7"/>
  </r>
  <r>
    <n v="3693"/>
    <x v="3686"/>
    <s v="Jason (Georgia on My Mind), a solo play about a modern quest to the Republic of Georgia in the ancient steps of Jason &amp; the Argonauts"/>
    <n v="333"/>
    <n v="430"/>
    <x v="1"/>
    <x v="1"/>
    <s v="GBP"/>
    <n v="1448922600"/>
    <n v="1446352529"/>
    <b v="0"/>
    <n v="14"/>
    <b v="1"/>
    <x v="7"/>
    <n v="129"/>
    <n v="30.71"/>
    <x v="2"/>
    <x v="7"/>
  </r>
  <r>
    <n v="3694"/>
    <x v="3687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x v="7"/>
    <n v="107"/>
    <n v="62.67"/>
    <x v="2"/>
    <x v="7"/>
  </r>
  <r>
    <n v="3695"/>
    <x v="3688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x v="7"/>
    <n v="100"/>
    <n v="121.36"/>
    <x v="2"/>
    <x v="7"/>
  </r>
  <r>
    <n v="3696"/>
    <x v="3689"/>
    <s v="We are 10 years old - please help us celebrate the last 10 years and secure our future for the next 10 years."/>
    <n v="2000"/>
    <n v="3100"/>
    <x v="1"/>
    <x v="1"/>
    <s v="GBP"/>
    <n v="1423838916"/>
    <n v="1418654916"/>
    <b v="0"/>
    <n v="78"/>
    <b v="1"/>
    <x v="7"/>
    <n v="155"/>
    <n v="39.74"/>
    <x v="2"/>
    <x v="7"/>
  </r>
  <r>
    <n v="3697"/>
    <x v="3690"/>
    <s v="With your support this one-man show will tour various theatres in the UK - it's a story of hero worship and love beyond the grave."/>
    <n v="2000"/>
    <n v="2160"/>
    <x v="1"/>
    <x v="1"/>
    <s v="GBP"/>
    <n v="1462878648"/>
    <n v="1461064248"/>
    <b v="0"/>
    <n v="30"/>
    <b v="1"/>
    <x v="7"/>
    <n v="108"/>
    <n v="72"/>
    <x v="2"/>
    <x v="7"/>
  </r>
  <r>
    <n v="3698"/>
    <x v="3691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x v="7"/>
    <n v="111"/>
    <n v="40.630000000000003"/>
    <x v="2"/>
    <x v="7"/>
  </r>
  <r>
    <n v="3699"/>
    <x v="3692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x v="7"/>
    <n v="101"/>
    <n v="63"/>
    <x v="2"/>
    <x v="7"/>
  </r>
  <r>
    <n v="3700"/>
    <x v="3693"/>
    <s v="Help me produce the play I have written for my senior project!"/>
    <n v="500"/>
    <n v="606"/>
    <x v="1"/>
    <x v="0"/>
    <s v="USD"/>
    <n v="1412092800"/>
    <n v="1409493800"/>
    <b v="0"/>
    <n v="18"/>
    <b v="1"/>
    <x v="7"/>
    <n v="121"/>
    <n v="33.67"/>
    <x v="2"/>
    <x v="7"/>
  </r>
  <r>
    <n v="3701"/>
    <x v="3694"/>
    <s v="Part-silent film, part-thriller, Dog Show sees four actors play a community of dogs and their owners. One autumn, a killer strikes."/>
    <n v="1500"/>
    <n v="1505"/>
    <x v="1"/>
    <x v="1"/>
    <s v="GBP"/>
    <n v="1433422793"/>
    <n v="1430830793"/>
    <b v="0"/>
    <n v="39"/>
    <b v="1"/>
    <x v="7"/>
    <n v="100"/>
    <n v="38.590000000000003"/>
    <x v="2"/>
    <x v="7"/>
  </r>
  <r>
    <n v="3702"/>
    <x v="3695"/>
    <s v="Shakespeare's &quot;Julius Caesar&quot; inspires the unforgettable story of the &quot;African Che Guevara&quot; Thomas Sankara, President of Burkina Faso."/>
    <n v="3000"/>
    <n v="3275"/>
    <x v="1"/>
    <x v="1"/>
    <s v="GBP"/>
    <n v="1468191540"/>
    <n v="1464958484"/>
    <b v="0"/>
    <n v="21"/>
    <b v="1"/>
    <x v="7"/>
    <n v="109"/>
    <n v="155.94999999999999"/>
    <x v="2"/>
    <x v="7"/>
  </r>
  <r>
    <n v="3703"/>
    <x v="3696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x v="7"/>
    <n v="123"/>
    <n v="43.2"/>
    <x v="2"/>
    <x v="7"/>
  </r>
  <r>
    <n v="3704"/>
    <x v="3697"/>
    <s v="The award-winning Nottingham New Theatre presents an exciting experimental play about the multi-universe theory and love."/>
    <n v="300"/>
    <n v="409.01"/>
    <x v="1"/>
    <x v="1"/>
    <s v="GBP"/>
    <n v="1464712394"/>
    <n v="1459528394"/>
    <b v="0"/>
    <n v="27"/>
    <b v="1"/>
    <x v="7"/>
    <n v="136"/>
    <n v="15.15"/>
    <x v="2"/>
    <x v="7"/>
  </r>
  <r>
    <n v="3705"/>
    <x v="3698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x v="7"/>
    <n v="103"/>
    <n v="83.57"/>
    <x v="2"/>
    <x v="7"/>
  </r>
  <r>
    <n v="3706"/>
    <x v="3699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x v="7"/>
    <n v="121"/>
    <n v="140"/>
    <x v="2"/>
    <x v="7"/>
  </r>
  <r>
    <n v="3707"/>
    <x v="3700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x v="7"/>
    <n v="186"/>
    <n v="80.87"/>
    <x v="2"/>
    <x v="7"/>
  </r>
  <r>
    <n v="3708"/>
    <x v="3701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x v="7"/>
    <n v="300"/>
    <n v="53.85"/>
    <x v="2"/>
    <x v="7"/>
  </r>
  <r>
    <n v="3709"/>
    <x v="3702"/>
    <s v="The filthily talented Ruby and Darling, take you on a raunch-tastic musical discovery of life with a vagina. #sayno"/>
    <n v="1000"/>
    <n v="1082.5"/>
    <x v="1"/>
    <x v="1"/>
    <s v="GBP"/>
    <n v="1403715546"/>
    <n v="1401123546"/>
    <b v="0"/>
    <n v="35"/>
    <b v="1"/>
    <x v="7"/>
    <n v="108"/>
    <n v="30.93"/>
    <x v="2"/>
    <x v="7"/>
  </r>
  <r>
    <n v="3710"/>
    <x v="3703"/>
    <s v="A comedy about, life, death, men, women, and the power of a good Kegel."/>
    <n v="1300"/>
    <n v="1835"/>
    <x v="1"/>
    <x v="0"/>
    <s v="USD"/>
    <n v="1428068988"/>
    <n v="1425908988"/>
    <b v="0"/>
    <n v="27"/>
    <b v="1"/>
    <x v="7"/>
    <n v="141"/>
    <n v="67.959999999999994"/>
    <x v="2"/>
    <x v="7"/>
  </r>
  <r>
    <n v="3711"/>
    <x v="3704"/>
    <s v="Two teachers and twenty kids bring one of Shakespeare's plays to life!"/>
    <n v="500"/>
    <n v="570"/>
    <x v="1"/>
    <x v="0"/>
    <s v="USD"/>
    <n v="1402848000"/>
    <n v="1400606573"/>
    <b v="0"/>
    <n v="21"/>
    <b v="1"/>
    <x v="7"/>
    <n v="114"/>
    <n v="27.14"/>
    <x v="2"/>
    <x v="7"/>
  </r>
  <r>
    <n v="3712"/>
    <x v="3705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x v="7"/>
    <n v="154"/>
    <n v="110.87"/>
    <x v="2"/>
    <x v="7"/>
  </r>
  <r>
    <n v="3713"/>
    <x v="3706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x v="7"/>
    <n v="102"/>
    <n v="106.84"/>
    <x v="2"/>
    <x v="7"/>
  </r>
  <r>
    <n v="3714"/>
    <x v="3707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x v="7"/>
    <n v="102"/>
    <n v="105.52"/>
    <x v="2"/>
    <x v="7"/>
  </r>
  <r>
    <n v="3715"/>
    <x v="3708"/>
    <s v="Vibrant contemporary political theatre, exploring the professional and human impact of the growing corporate culture in education."/>
    <n v="3500"/>
    <n v="3590"/>
    <x v="1"/>
    <x v="1"/>
    <s v="GBP"/>
    <n v="1427806320"/>
    <n v="1422834819"/>
    <b v="0"/>
    <n v="27"/>
    <b v="1"/>
    <x v="7"/>
    <n v="103"/>
    <n v="132.96"/>
    <x v="2"/>
    <x v="7"/>
  </r>
  <r>
    <n v="3716"/>
    <x v="3709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x v="7"/>
    <n v="156"/>
    <n v="51.92"/>
    <x v="2"/>
    <x v="7"/>
  </r>
  <r>
    <n v="3717"/>
    <x v="3710"/>
    <s v="A heart-warming comedy by award-winning writer about Love, Sex, Friendship of three old gay men in their 60s'!"/>
    <n v="4000"/>
    <n v="4030"/>
    <x v="1"/>
    <x v="1"/>
    <s v="GBP"/>
    <n v="1431204449"/>
    <n v="1428526049"/>
    <b v="0"/>
    <n v="13"/>
    <b v="1"/>
    <x v="7"/>
    <n v="101"/>
    <n v="310"/>
    <x v="2"/>
    <x v="7"/>
  </r>
  <r>
    <n v="3718"/>
    <x v="3711"/>
    <s v="William Carlisle has the world at his feet but its weight on his shoulders. He is intelligent, articulate and fucked."/>
    <n v="500"/>
    <n v="1197"/>
    <x v="1"/>
    <x v="1"/>
    <s v="GBP"/>
    <n v="1425057075"/>
    <n v="1422465075"/>
    <b v="0"/>
    <n v="46"/>
    <b v="1"/>
    <x v="7"/>
    <n v="239"/>
    <n v="26.02"/>
    <x v="2"/>
    <x v="7"/>
  </r>
  <r>
    <n v="3719"/>
    <x v="3712"/>
    <s v="A new piece of physical theatre about love, regret and longing."/>
    <n v="200"/>
    <n v="420"/>
    <x v="1"/>
    <x v="1"/>
    <s v="GBP"/>
    <n v="1434994266"/>
    <n v="1432402266"/>
    <b v="0"/>
    <n v="4"/>
    <b v="1"/>
    <x v="7"/>
    <n v="210"/>
    <n v="105"/>
    <x v="2"/>
    <x v="7"/>
  </r>
  <r>
    <n v="3720"/>
    <x v="3713"/>
    <s v="Breaking the American Indian stereotype in the American Theatre."/>
    <n v="3300"/>
    <n v="3449"/>
    <x v="1"/>
    <x v="0"/>
    <s v="USD"/>
    <n v="1435881006"/>
    <n v="1433980206"/>
    <b v="0"/>
    <n v="40"/>
    <b v="1"/>
    <x v="7"/>
    <n v="105"/>
    <n v="86.23"/>
    <x v="2"/>
    <x v="7"/>
  </r>
  <r>
    <n v="3721"/>
    <x v="3714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x v="7"/>
    <n v="101"/>
    <n v="114.55"/>
    <x v="2"/>
    <x v="7"/>
  </r>
  <r>
    <n v="3722"/>
    <x v="3715"/>
    <s v="Un psychiatre reÃ§oit une patiente souffrant d'amnÃ©sie, de mythomanie et de nymphomanie. S'en suit une cascade d'Ã©vÃ©nements drolatiques."/>
    <n v="1500"/>
    <n v="1668"/>
    <x v="1"/>
    <x v="5"/>
    <s v="CAD"/>
    <n v="1455231540"/>
    <n v="1452614847"/>
    <b v="0"/>
    <n v="35"/>
    <b v="1"/>
    <x v="7"/>
    <n v="111"/>
    <n v="47.66"/>
    <x v="2"/>
    <x v="7"/>
  </r>
  <r>
    <n v="3723"/>
    <x v="3716"/>
    <s v="Saltmine Theatre Company present Beauty and the Beast:"/>
    <n v="4500"/>
    <n v="4592"/>
    <x v="1"/>
    <x v="1"/>
    <s v="GBP"/>
    <n v="1417374262"/>
    <n v="1414778662"/>
    <b v="0"/>
    <n v="63"/>
    <b v="1"/>
    <x v="7"/>
    <n v="102"/>
    <n v="72.89"/>
    <x v="2"/>
    <x v="7"/>
  </r>
  <r>
    <n v="3724"/>
    <x v="3717"/>
    <s v="One man, one monster, one unforgettable act of violence. This is the story of the worldâ€™s most notorious terrorist. It is going to USA"/>
    <n v="4300"/>
    <n v="4409.55"/>
    <x v="1"/>
    <x v="1"/>
    <s v="GBP"/>
    <n v="1462402800"/>
    <n v="1459856860"/>
    <b v="0"/>
    <n v="89"/>
    <b v="1"/>
    <x v="7"/>
    <n v="103"/>
    <n v="49.55"/>
    <x v="2"/>
    <x v="7"/>
  </r>
  <r>
    <n v="3725"/>
    <x v="3718"/>
    <s v="A small theatre company taking 'Mine' on tour in early 2016. 'Mine' is a modern play and we hope to break on to the stage with a bang."/>
    <n v="300"/>
    <n v="381"/>
    <x v="1"/>
    <x v="1"/>
    <s v="GBP"/>
    <n v="1455831000"/>
    <n v="1454366467"/>
    <b v="0"/>
    <n v="15"/>
    <b v="1"/>
    <x v="7"/>
    <n v="127"/>
    <n v="25.4"/>
    <x v="2"/>
    <x v="7"/>
  </r>
  <r>
    <n v="3726"/>
    <x v="3719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x v="7"/>
    <n v="339"/>
    <n v="62.59"/>
    <x v="2"/>
    <x v="7"/>
  </r>
  <r>
    <n v="3727"/>
    <x v="3720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x v="7"/>
    <n v="101"/>
    <n v="61.06"/>
    <x v="2"/>
    <x v="7"/>
  </r>
  <r>
    <n v="3728"/>
    <x v="3721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7"/>
    <n v="9"/>
    <n v="60.06"/>
    <x v="2"/>
    <x v="7"/>
  </r>
  <r>
    <n v="3729"/>
    <x v="3722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7"/>
    <n v="7"/>
    <n v="72.400000000000006"/>
    <x v="2"/>
    <x v="7"/>
  </r>
  <r>
    <n v="3730"/>
    <x v="3723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7"/>
    <n v="10"/>
    <n v="100"/>
    <x v="2"/>
    <x v="7"/>
  </r>
  <r>
    <n v="3731"/>
    <x v="3724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7"/>
    <n v="11"/>
    <n v="51.67"/>
    <x v="2"/>
    <x v="7"/>
  </r>
  <r>
    <n v="3732"/>
    <x v="3725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7"/>
    <n v="15"/>
    <n v="32.75"/>
    <x v="2"/>
    <x v="7"/>
  </r>
  <r>
    <n v="3733"/>
    <x v="3726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7"/>
    <n v="0"/>
    <n v="0"/>
    <x v="2"/>
    <x v="7"/>
  </r>
  <r>
    <n v="3734"/>
    <x v="3727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7"/>
    <n v="28"/>
    <n v="61"/>
    <x v="2"/>
    <x v="7"/>
  </r>
  <r>
    <n v="3735"/>
    <x v="3728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7"/>
    <n v="13"/>
    <n v="10"/>
    <x v="2"/>
    <x v="7"/>
  </r>
  <r>
    <n v="3736"/>
    <x v="3729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7"/>
    <n v="1"/>
    <n v="10"/>
    <x v="2"/>
    <x v="7"/>
  </r>
  <r>
    <n v="3737"/>
    <x v="3473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7"/>
    <n v="21"/>
    <n v="37.5"/>
    <x v="2"/>
    <x v="7"/>
  </r>
  <r>
    <n v="3738"/>
    <x v="3730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7"/>
    <n v="18"/>
    <n v="45"/>
    <x v="2"/>
    <x v="7"/>
  </r>
  <r>
    <n v="3739"/>
    <x v="3731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7"/>
    <n v="20"/>
    <n v="100.63"/>
    <x v="2"/>
    <x v="7"/>
  </r>
  <r>
    <n v="3740"/>
    <x v="3732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7"/>
    <n v="18"/>
    <n v="25.57"/>
    <x v="2"/>
    <x v="7"/>
  </r>
  <r>
    <n v="3741"/>
    <x v="3733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7"/>
    <n v="0"/>
    <n v="0"/>
    <x v="2"/>
    <x v="7"/>
  </r>
  <r>
    <n v="3742"/>
    <x v="3734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7"/>
    <n v="2"/>
    <n v="25"/>
    <x v="2"/>
    <x v="7"/>
  </r>
  <r>
    <n v="3743"/>
    <x v="3735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7"/>
    <n v="0"/>
    <n v="0"/>
    <x v="2"/>
    <x v="7"/>
  </r>
  <r>
    <n v="3744"/>
    <x v="3736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7"/>
    <n v="0"/>
    <n v="0"/>
    <x v="2"/>
    <x v="7"/>
  </r>
  <r>
    <n v="3745"/>
    <x v="3737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7"/>
    <n v="10"/>
    <n v="10"/>
    <x v="2"/>
    <x v="7"/>
  </r>
  <r>
    <n v="3746"/>
    <x v="3738"/>
    <s v="Generational curses CAN be broken...right?"/>
    <n v="8500"/>
    <n v="202"/>
    <x v="2"/>
    <x v="0"/>
    <s v="USD"/>
    <n v="1475918439"/>
    <n v="1473326439"/>
    <b v="0"/>
    <n v="1"/>
    <b v="0"/>
    <x v="7"/>
    <n v="2"/>
    <n v="202"/>
    <x v="2"/>
    <x v="7"/>
  </r>
  <r>
    <n v="3747"/>
    <x v="3739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7"/>
    <n v="1"/>
    <n v="25"/>
    <x v="2"/>
    <x v="7"/>
  </r>
  <r>
    <n v="3748"/>
    <x v="3740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x v="40"/>
    <n v="104"/>
    <n v="99.54"/>
    <x v="2"/>
    <x v="40"/>
  </r>
  <r>
    <n v="3749"/>
    <x v="3741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x v="40"/>
    <n v="105"/>
    <n v="75"/>
    <x v="2"/>
    <x v="40"/>
  </r>
  <r>
    <n v="3750"/>
    <x v="3742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x v="40"/>
    <n v="100"/>
    <n v="215.25"/>
    <x v="2"/>
    <x v="40"/>
  </r>
  <r>
    <n v="3751"/>
    <x v="3743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x v="40"/>
    <n v="133"/>
    <n v="120.55"/>
    <x v="2"/>
    <x v="40"/>
  </r>
  <r>
    <n v="3752"/>
    <x v="3744"/>
    <s v="Welcome to POP! Community Cabaret: the &quot;friendliest mad bunch ever&quot;!_x000a_We are a cabaret group run by our community for our community."/>
    <n v="500"/>
    <n v="565"/>
    <x v="1"/>
    <x v="1"/>
    <s v="GBP"/>
    <n v="1476651600"/>
    <n v="1473189335"/>
    <b v="0"/>
    <n v="15"/>
    <b v="1"/>
    <x v="40"/>
    <n v="113"/>
    <n v="37.67"/>
    <x v="2"/>
    <x v="40"/>
  </r>
  <r>
    <n v="3753"/>
    <x v="3745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x v="40"/>
    <n v="103"/>
    <n v="172.23"/>
    <x v="2"/>
    <x v="40"/>
  </r>
  <r>
    <n v="3754"/>
    <x v="3746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x v="40"/>
    <n v="120"/>
    <n v="111.11"/>
    <x v="2"/>
    <x v="40"/>
  </r>
  <r>
    <n v="3755"/>
    <x v="3747"/>
    <s v="We have formed an innovative company that aims to create musical comedic performances suitable for a range of venues."/>
    <n v="550"/>
    <n v="713"/>
    <x v="1"/>
    <x v="1"/>
    <s v="GBP"/>
    <n v="1460753307"/>
    <n v="1458161307"/>
    <b v="0"/>
    <n v="28"/>
    <b v="1"/>
    <x v="40"/>
    <n v="130"/>
    <n v="25.46"/>
    <x v="2"/>
    <x v="40"/>
  </r>
  <r>
    <n v="3756"/>
    <x v="3748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x v="40"/>
    <n v="101"/>
    <n v="267.64999999999998"/>
    <x v="2"/>
    <x v="40"/>
  </r>
  <r>
    <n v="3757"/>
    <x v="3749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x v="40"/>
    <n v="109"/>
    <n v="75.959999999999994"/>
    <x v="2"/>
    <x v="40"/>
  </r>
  <r>
    <n v="3758"/>
    <x v="3750"/>
    <s v="LUIGI'S LADIES: an original one-woman musical comedy"/>
    <n v="1500"/>
    <n v="1535"/>
    <x v="1"/>
    <x v="0"/>
    <s v="USD"/>
    <n v="1400475600"/>
    <n v="1397819938"/>
    <b v="0"/>
    <n v="26"/>
    <b v="1"/>
    <x v="40"/>
    <n v="102"/>
    <n v="59.04"/>
    <x v="2"/>
    <x v="40"/>
  </r>
  <r>
    <n v="3759"/>
    <x v="3751"/>
    <s v="A production company specializing in small-scale musicals"/>
    <n v="4000"/>
    <n v="4409.7700000000004"/>
    <x v="1"/>
    <x v="0"/>
    <s v="USD"/>
    <n v="1440556553"/>
    <n v="1435372553"/>
    <b v="0"/>
    <n v="88"/>
    <b v="1"/>
    <x v="40"/>
    <n v="110"/>
    <n v="50.11"/>
    <x v="2"/>
    <x v="40"/>
  </r>
  <r>
    <n v="3760"/>
    <x v="3752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x v="40"/>
    <n v="101"/>
    <n v="55.5"/>
    <x v="2"/>
    <x v="40"/>
  </r>
  <r>
    <n v="3761"/>
    <x v="3753"/>
    <s v="liveartshow returns with a new work at the Arcola this summer. Marsha is a story combining opera, dance and theatre... with a unicorn"/>
    <n v="500"/>
    <n v="500"/>
    <x v="1"/>
    <x v="1"/>
    <s v="GBP"/>
    <n v="1439247600"/>
    <n v="1434625937"/>
    <b v="0"/>
    <n v="3"/>
    <b v="1"/>
    <x v="40"/>
    <n v="100"/>
    <n v="166.67"/>
    <x v="2"/>
    <x v="40"/>
  </r>
  <r>
    <n v="3762"/>
    <x v="3754"/>
    <s v="We are trying to raise money to perform a musical we have written, called &quot;Iolite&quot;, at the Edinburgh Fringe in 2015."/>
    <n v="1250"/>
    <n v="1328"/>
    <x v="1"/>
    <x v="1"/>
    <s v="GBP"/>
    <n v="1438543889"/>
    <n v="1436383889"/>
    <b v="0"/>
    <n v="28"/>
    <b v="1"/>
    <x v="40"/>
    <n v="106"/>
    <n v="47.43"/>
    <x v="2"/>
    <x v="40"/>
  </r>
  <r>
    <n v="3763"/>
    <x v="3755"/>
    <s v="A musical about two guys writing a musical about...two guys writing a musical."/>
    <n v="5000"/>
    <n v="5000"/>
    <x v="1"/>
    <x v="0"/>
    <s v="USD"/>
    <n v="1427907626"/>
    <n v="1425319226"/>
    <b v="0"/>
    <n v="77"/>
    <b v="1"/>
    <x v="40"/>
    <n v="100"/>
    <n v="64.94"/>
    <x v="2"/>
    <x v="40"/>
  </r>
  <r>
    <n v="3764"/>
    <x v="3756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x v="40"/>
    <n v="100"/>
    <n v="55.56"/>
    <x v="2"/>
    <x v="40"/>
  </r>
  <r>
    <n v="3765"/>
    <x v="3757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x v="40"/>
    <n v="113"/>
    <n v="74.22"/>
    <x v="2"/>
    <x v="40"/>
  </r>
  <r>
    <n v="3766"/>
    <x v="3758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x v="40"/>
    <n v="103"/>
    <n v="106.93"/>
    <x v="2"/>
    <x v="40"/>
  </r>
  <r>
    <n v="3767"/>
    <x v="3759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x v="40"/>
    <n v="117"/>
    <n v="41.7"/>
    <x v="2"/>
    <x v="40"/>
  </r>
  <r>
    <n v="3768"/>
    <x v="3760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x v="40"/>
    <n v="108"/>
    <n v="74.239999999999995"/>
    <x v="2"/>
    <x v="40"/>
  </r>
  <r>
    <n v="3769"/>
    <x v="3761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x v="40"/>
    <n v="100"/>
    <n v="73.33"/>
    <x v="2"/>
    <x v="40"/>
  </r>
  <r>
    <n v="3770"/>
    <x v="3762"/>
    <s v="The incredible story of woman's fight to clear her brother from the charge of cowardice in the Great War, brought to life musically"/>
    <n v="2000"/>
    <n v="2000"/>
    <x v="1"/>
    <x v="1"/>
    <s v="GBP"/>
    <n v="1434234010"/>
    <n v="1431642010"/>
    <b v="0"/>
    <n v="20"/>
    <b v="1"/>
    <x v="40"/>
    <n v="100"/>
    <n v="100"/>
    <x v="2"/>
    <x v="40"/>
  </r>
  <r>
    <n v="3771"/>
    <x v="3763"/>
    <s v="I would like to make a demo recording of six songs from COME OUT SWINGIN'!"/>
    <n v="1000"/>
    <n v="1460"/>
    <x v="1"/>
    <x v="0"/>
    <s v="USD"/>
    <n v="1463529600"/>
    <n v="1462307652"/>
    <b v="0"/>
    <n v="38"/>
    <b v="1"/>
    <x v="40"/>
    <n v="146"/>
    <n v="38.42"/>
    <x v="2"/>
    <x v="40"/>
  </r>
  <r>
    <n v="3772"/>
    <x v="3764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x v="40"/>
    <n v="110"/>
    <n v="166.97"/>
    <x v="2"/>
    <x v="40"/>
  </r>
  <r>
    <n v="3773"/>
    <x v="3765"/>
    <s v="A dramatic hip-hopera, inspired from monologues written by the performers."/>
    <n v="5000"/>
    <n v="5410"/>
    <x v="1"/>
    <x v="0"/>
    <s v="USD"/>
    <n v="1479175680"/>
    <n v="1476317247"/>
    <b v="0"/>
    <n v="57"/>
    <b v="1"/>
    <x v="40"/>
    <n v="108"/>
    <n v="94.91"/>
    <x v="2"/>
    <x v="40"/>
  </r>
  <r>
    <n v="3774"/>
    <x v="3766"/>
    <s v="Mabel Moon and her co-pilot Silvertoes are coming to earth in the form of a 35 minute interactive and educational musical adventure  !"/>
    <n v="2500"/>
    <n v="2500"/>
    <x v="1"/>
    <x v="5"/>
    <s v="CAD"/>
    <n v="1428606055"/>
    <n v="1427223655"/>
    <b v="0"/>
    <n v="25"/>
    <b v="1"/>
    <x v="40"/>
    <n v="100"/>
    <n v="100"/>
    <x v="2"/>
    <x v="40"/>
  </r>
  <r>
    <n v="3775"/>
    <x v="3767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x v="40"/>
    <n v="100"/>
    <n v="143.21"/>
    <x v="2"/>
    <x v="40"/>
  </r>
  <r>
    <n v="3776"/>
    <x v="3768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x v="40"/>
    <n v="107"/>
    <n v="90.82"/>
    <x v="2"/>
    <x v="40"/>
  </r>
  <r>
    <n v="3777"/>
    <x v="3769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x v="40"/>
    <n v="143"/>
    <n v="48.54"/>
    <x v="2"/>
    <x v="40"/>
  </r>
  <r>
    <n v="3778"/>
    <x v="3770"/>
    <s v="Sponsor an AVENUE Q puppet for The Barn Players April 2015 production."/>
    <n v="2400"/>
    <n v="2521"/>
    <x v="1"/>
    <x v="0"/>
    <s v="USD"/>
    <n v="1423942780"/>
    <n v="1418758780"/>
    <b v="0"/>
    <n v="36"/>
    <b v="1"/>
    <x v="40"/>
    <n v="105"/>
    <n v="70.03"/>
    <x v="2"/>
    <x v="40"/>
  </r>
  <r>
    <n v="3779"/>
    <x v="3771"/>
    <s v="A fresh, re-telling of the Jesus story for a new generation."/>
    <n v="15000"/>
    <n v="15597"/>
    <x v="1"/>
    <x v="0"/>
    <s v="USD"/>
    <n v="1459010340"/>
    <n v="1456421940"/>
    <b v="0"/>
    <n v="115"/>
    <b v="1"/>
    <x v="40"/>
    <n v="104"/>
    <n v="135.63"/>
    <x v="2"/>
    <x v="40"/>
  </r>
  <r>
    <n v="3780"/>
    <x v="3772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x v="40"/>
    <n v="120"/>
    <n v="100"/>
    <x v="2"/>
    <x v="40"/>
  </r>
  <r>
    <n v="3781"/>
    <x v="3773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x v="40"/>
    <n v="110"/>
    <n v="94.9"/>
    <x v="2"/>
    <x v="40"/>
  </r>
  <r>
    <n v="3782"/>
    <x v="3774"/>
    <s v="No Horizon.  A unique musical inspired by the remarkable, forgotten story of Nicholas Saunderson - a tale of passion and aspiration."/>
    <n v="2000"/>
    <n v="2035"/>
    <x v="1"/>
    <x v="1"/>
    <s v="GBP"/>
    <n v="1469401200"/>
    <n v="1466887297"/>
    <b v="0"/>
    <n v="27"/>
    <b v="1"/>
    <x v="40"/>
    <n v="102"/>
    <n v="75.37"/>
    <x v="2"/>
    <x v="40"/>
  </r>
  <r>
    <n v="3783"/>
    <x v="3775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x v="40"/>
    <n v="129"/>
    <n v="64.459999999999994"/>
    <x v="2"/>
    <x v="40"/>
  </r>
  <r>
    <n v="3784"/>
    <x v="3776"/>
    <s v="This year, we will be producing the cult classic Little Shop of Horrors with your proceeds going towards venue and production costs."/>
    <n v="1000"/>
    <n v="1150"/>
    <x v="1"/>
    <x v="5"/>
    <s v="CAD"/>
    <n v="1468193532"/>
    <n v="1465601532"/>
    <b v="0"/>
    <n v="10"/>
    <b v="1"/>
    <x v="40"/>
    <n v="115"/>
    <n v="115"/>
    <x v="2"/>
    <x v="40"/>
  </r>
  <r>
    <n v="3785"/>
    <x v="3777"/>
    <s v="Chess. Betrayal. Blueberry yoghurts. &quot;Pawn&quot; - a new musical by Oxford students - needs funding to go to the Edinburgh Fringe!"/>
    <n v="2000"/>
    <n v="3015"/>
    <x v="1"/>
    <x v="1"/>
    <s v="GBP"/>
    <n v="1470132180"/>
    <n v="1467040769"/>
    <b v="0"/>
    <n v="30"/>
    <b v="1"/>
    <x v="40"/>
    <n v="151"/>
    <n v="100.5"/>
    <x v="2"/>
    <x v="40"/>
  </r>
  <r>
    <n v="3786"/>
    <x v="3778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x v="40"/>
    <n v="111"/>
    <n v="93.77"/>
    <x v="2"/>
    <x v="40"/>
  </r>
  <r>
    <n v="3787"/>
    <x v="3779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x v="40"/>
    <n v="100"/>
    <n v="35.1"/>
    <x v="2"/>
    <x v="40"/>
  </r>
  <r>
    <n v="3788"/>
    <x v="3780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2"/>
    <x v="40"/>
  </r>
  <r>
    <n v="3789"/>
    <x v="3781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2"/>
    <x v="40"/>
  </r>
  <r>
    <n v="3790"/>
    <x v="3782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2"/>
    <x v="40"/>
  </r>
  <r>
    <n v="3791"/>
    <x v="3783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2"/>
    <x v="40"/>
  </r>
  <r>
    <n v="3792"/>
    <x v="3784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2"/>
    <x v="40"/>
  </r>
  <r>
    <n v="3793"/>
    <x v="3785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2"/>
    <x v="40"/>
  </r>
  <r>
    <n v="3794"/>
    <x v="3786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2"/>
    <x v="40"/>
  </r>
  <r>
    <n v="3795"/>
    <x v="3787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2"/>
    <x v="40"/>
  </r>
  <r>
    <n v="3796"/>
    <x v="3788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2"/>
    <x v="40"/>
  </r>
  <r>
    <n v="3797"/>
    <x v="3789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2"/>
    <x v="40"/>
  </r>
  <r>
    <n v="3798"/>
    <x v="3790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2"/>
    <x v="40"/>
  </r>
  <r>
    <n v="3799"/>
    <x v="3791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2"/>
    <x v="40"/>
  </r>
  <r>
    <n v="3800"/>
    <x v="3792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2"/>
    <x v="40"/>
  </r>
  <r>
    <n v="3801"/>
    <x v="3793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2"/>
    <x v="40"/>
  </r>
  <r>
    <n v="3802"/>
    <x v="3794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2"/>
    <x v="40"/>
  </r>
  <r>
    <n v="3803"/>
    <x v="3795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2"/>
    <x v="40"/>
  </r>
  <r>
    <n v="3804"/>
    <x v="3796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2"/>
    <x v="40"/>
  </r>
  <r>
    <n v="3805"/>
    <x v="3797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2"/>
    <x v="40"/>
  </r>
  <r>
    <n v="3806"/>
    <x v="3798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2"/>
    <x v="40"/>
  </r>
  <r>
    <n v="3807"/>
    <x v="3799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2"/>
    <x v="40"/>
  </r>
  <r>
    <n v="3808"/>
    <x v="3800"/>
    <s v="Following a sell-out run in Loughborough, Time at the Bar! is heading to this year's Fringe Festival... But we need your help!"/>
    <n v="1000"/>
    <n v="1000"/>
    <x v="1"/>
    <x v="1"/>
    <s v="GBP"/>
    <n v="1429955619"/>
    <n v="1424775219"/>
    <b v="0"/>
    <n v="24"/>
    <b v="1"/>
    <x v="7"/>
    <n v="100"/>
    <n v="41.67"/>
    <x v="2"/>
    <x v="7"/>
  </r>
  <r>
    <n v="3809"/>
    <x v="3801"/>
    <s v="The story of two women trying to produce their own version of Chekhov's The Seagull with limited resources and unfettered enthusiasm."/>
    <n v="2000"/>
    <n v="2025"/>
    <x v="1"/>
    <x v="1"/>
    <s v="GBP"/>
    <n v="1406761200"/>
    <n v="1402403907"/>
    <b v="0"/>
    <n v="38"/>
    <b v="1"/>
    <x v="7"/>
    <n v="101"/>
    <n v="53.29"/>
    <x v="2"/>
    <x v="7"/>
  </r>
  <r>
    <n v="3810"/>
    <x v="3802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x v="7"/>
    <n v="122"/>
    <n v="70.23"/>
    <x v="2"/>
    <x v="7"/>
  </r>
  <r>
    <n v="3811"/>
    <x v="3803"/>
    <s v="The University of Exeter Shakespeare Society is touring its acclaimed show The Merchant of Venice to Stratford-upon-Avon!"/>
    <n v="250"/>
    <n v="825"/>
    <x v="1"/>
    <x v="1"/>
    <s v="GBP"/>
    <n v="1464692400"/>
    <n v="1461769373"/>
    <b v="0"/>
    <n v="19"/>
    <b v="1"/>
    <x v="7"/>
    <n v="330"/>
    <n v="43.42"/>
    <x v="2"/>
    <x v="7"/>
  </r>
  <r>
    <n v="3812"/>
    <x v="3804"/>
    <s v="We are raising funds for our local theatre group &quot;The Stage Door&quot;. Funding required for lighting, stage equipment and productions."/>
    <n v="2000"/>
    <n v="2191"/>
    <x v="1"/>
    <x v="5"/>
    <s v="CAD"/>
    <n v="1433131140"/>
    <n v="1429120908"/>
    <b v="0"/>
    <n v="11"/>
    <b v="1"/>
    <x v="7"/>
    <n v="110"/>
    <n v="199.18"/>
    <x v="2"/>
    <x v="7"/>
  </r>
  <r>
    <n v="3813"/>
    <x v="3805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x v="7"/>
    <n v="101"/>
    <n v="78.52"/>
    <x v="2"/>
    <x v="7"/>
  </r>
  <r>
    <n v="3814"/>
    <x v="3806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x v="7"/>
    <n v="140"/>
    <n v="61.82"/>
    <x v="2"/>
    <x v="7"/>
  </r>
  <r>
    <n v="3815"/>
    <x v="3807"/>
    <s v="Come and help us make the Canterbury Shakespeare Festival a reality"/>
    <n v="1000"/>
    <n v="1000.01"/>
    <x v="1"/>
    <x v="1"/>
    <s v="GBP"/>
    <n v="1440111600"/>
    <n v="1437545657"/>
    <b v="0"/>
    <n v="20"/>
    <b v="1"/>
    <x v="7"/>
    <n v="100"/>
    <n v="50"/>
    <x v="2"/>
    <x v="7"/>
  </r>
  <r>
    <n v="3816"/>
    <x v="3808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x v="7"/>
    <n v="119"/>
    <n v="48.34"/>
    <x v="2"/>
    <x v="7"/>
  </r>
  <r>
    <n v="3817"/>
    <x v="3809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x v="7"/>
    <n v="107"/>
    <n v="107.25"/>
    <x v="2"/>
    <x v="7"/>
  </r>
  <r>
    <n v="3818"/>
    <x v="3810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x v="7"/>
    <n v="228"/>
    <n v="57"/>
    <x v="2"/>
    <x v="7"/>
  </r>
  <r>
    <n v="3819"/>
    <x v="3811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x v="7"/>
    <n v="106"/>
    <n v="40.92"/>
    <x v="2"/>
    <x v="7"/>
  </r>
  <r>
    <n v="3820"/>
    <x v="3812"/>
    <s v="Tusentack Theatre is a professional theatre company providing opportunities to adults who access Mental Health Services."/>
    <n v="300"/>
    <n v="430"/>
    <x v="1"/>
    <x v="1"/>
    <s v="GBP"/>
    <n v="1436110717"/>
    <n v="1433518717"/>
    <b v="0"/>
    <n v="20"/>
    <b v="1"/>
    <x v="7"/>
    <n v="143"/>
    <n v="21.5"/>
    <x v="2"/>
    <x v="7"/>
  </r>
  <r>
    <n v="3821"/>
    <x v="3813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x v="7"/>
    <n v="105"/>
    <n v="79.540000000000006"/>
    <x v="2"/>
    <x v="7"/>
  </r>
  <r>
    <n v="3822"/>
    <x v="3814"/>
    <s v="19 TheaterstÃ¼cke des Schnuppe Figurentheaters bei einem GroÃŸbrand zerstÃ¶rt - bitte unterstÃ¼tzt uns, den Wiederaufbau zu finanzieren"/>
    <n v="5000"/>
    <n v="5501"/>
    <x v="1"/>
    <x v="12"/>
    <s v="EUR"/>
    <n v="1453244340"/>
    <n v="1448136417"/>
    <b v="0"/>
    <n v="76"/>
    <b v="1"/>
    <x v="7"/>
    <n v="110"/>
    <n v="72.38"/>
    <x v="2"/>
    <x v="7"/>
  </r>
  <r>
    <n v="3823"/>
    <x v="3815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x v="7"/>
    <n v="106"/>
    <n v="64.63"/>
    <x v="2"/>
    <x v="7"/>
  </r>
  <r>
    <n v="3824"/>
    <x v="3816"/>
    <s v="the hardy presents a collaboration between Robbie Curran and Abram Rooney. Kemble House, 9th-14th August, every night at 8pm."/>
    <n v="250"/>
    <n v="270"/>
    <x v="1"/>
    <x v="1"/>
    <s v="GBP"/>
    <n v="1470058860"/>
    <n v="1469026903"/>
    <b v="0"/>
    <n v="7"/>
    <b v="1"/>
    <x v="7"/>
    <n v="108"/>
    <n v="38.57"/>
    <x v="2"/>
    <x v="7"/>
  </r>
  <r>
    <n v="3825"/>
    <x v="3817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x v="7"/>
    <n v="105"/>
    <n v="107.57"/>
    <x v="2"/>
    <x v="7"/>
  </r>
  <r>
    <n v="3826"/>
    <x v="3818"/>
    <s v="This is the story about the Westons. One family who live with mental illness on a daily basis."/>
    <n v="600"/>
    <n v="715"/>
    <x v="1"/>
    <x v="1"/>
    <s v="GBP"/>
    <n v="1430993394"/>
    <n v="1428401394"/>
    <b v="0"/>
    <n v="26"/>
    <b v="1"/>
    <x v="7"/>
    <n v="119"/>
    <n v="27.5"/>
    <x v="2"/>
    <x v="7"/>
  </r>
  <r>
    <n v="3827"/>
    <x v="3819"/>
    <s v="IAM TRYING TO TAKE MY DEBUT PLAY BROKEN BISCUITS TO EDINGBURGH FESTIVAL 2015 AND REALLY NEED SOME FUNDING TO HELP ME ACHIEVE THIS GOAL"/>
    <n v="3000"/>
    <n v="4580"/>
    <x v="1"/>
    <x v="1"/>
    <s v="GBP"/>
    <n v="1427414400"/>
    <n v="1422656201"/>
    <b v="0"/>
    <n v="65"/>
    <b v="1"/>
    <x v="7"/>
    <n v="153"/>
    <n v="70.459999999999994"/>
    <x v="2"/>
    <x v="7"/>
  </r>
  <r>
    <n v="3828"/>
    <x v="3820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x v="7"/>
    <n v="100"/>
    <n v="178.57"/>
    <x v="2"/>
    <x v="7"/>
  </r>
  <r>
    <n v="3829"/>
    <x v="3821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x v="7"/>
    <n v="100"/>
    <n v="62.63"/>
    <x v="2"/>
    <x v="7"/>
  </r>
  <r>
    <n v="3830"/>
    <x v="3822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x v="7"/>
    <n v="225"/>
    <n v="75"/>
    <x v="2"/>
    <x v="7"/>
  </r>
  <r>
    <n v="3831"/>
    <x v="3823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x v="7"/>
    <n v="106"/>
    <n v="58.9"/>
    <x v="2"/>
    <x v="7"/>
  </r>
  <r>
    <n v="3832"/>
    <x v="3824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x v="7"/>
    <n v="105"/>
    <n v="139.56"/>
    <x v="2"/>
    <x v="7"/>
  </r>
  <r>
    <n v="3833"/>
    <x v="3825"/>
    <s v="Get more kids to love Shakespeare by developing the fun &amp; effective Shakespeare is Boffo! course as an replicable program for teachers."/>
    <n v="1200"/>
    <n v="1400"/>
    <x v="1"/>
    <x v="5"/>
    <s v="CAD"/>
    <n v="1417460940"/>
    <n v="1416516972"/>
    <b v="0"/>
    <n v="20"/>
    <b v="1"/>
    <x v="7"/>
    <n v="117"/>
    <n v="70"/>
    <x v="2"/>
    <x v="7"/>
  </r>
  <r>
    <n v="3834"/>
    <x v="3826"/>
    <s v="About the impact of addiction on relationships; my play hopes to inspire &amp; support those affected to connect with their own creativity"/>
    <n v="3000"/>
    <n v="3271"/>
    <x v="1"/>
    <x v="1"/>
    <s v="GBP"/>
    <n v="1434624067"/>
    <n v="1432032067"/>
    <b v="0"/>
    <n v="57"/>
    <b v="1"/>
    <x v="7"/>
    <n v="109"/>
    <n v="57.39"/>
    <x v="2"/>
    <x v="7"/>
  </r>
  <r>
    <n v="3835"/>
    <x v="3827"/>
    <s v="IT DOESN'T MATTER is a new comedic piece of political theatre written by three enthusiastic students. Help us produce it at LIPA!"/>
    <n v="200"/>
    <n v="320"/>
    <x v="1"/>
    <x v="1"/>
    <s v="GBP"/>
    <n v="1461278208"/>
    <n v="1459463808"/>
    <b v="0"/>
    <n v="8"/>
    <b v="1"/>
    <x v="7"/>
    <n v="160"/>
    <n v="40"/>
    <x v="2"/>
    <x v="7"/>
  </r>
  <r>
    <n v="3836"/>
    <x v="3828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x v="7"/>
    <n v="113"/>
    <n v="64.290000000000006"/>
    <x v="2"/>
    <x v="7"/>
  </r>
  <r>
    <n v="3837"/>
    <x v="3829"/>
    <s v="A high-flying French farce with the thrust of a well-tuned jet engine"/>
    <n v="2000"/>
    <n v="2042"/>
    <x v="1"/>
    <x v="1"/>
    <s v="GBP"/>
    <n v="1435947758"/>
    <n v="1432837358"/>
    <b v="0"/>
    <n v="17"/>
    <b v="1"/>
    <x v="7"/>
    <n v="102"/>
    <n v="120.12"/>
    <x v="2"/>
    <x v="7"/>
  </r>
  <r>
    <n v="3838"/>
    <x v="3830"/>
    <s v="BlodsbrÃ¶llop - vi vill fÃ¶rverkliga vÃ¥r idÃ© om en passionerad berÃ¤ttelse i hÃ¶stfÃ¤rger - vill du?_x000a_A passionate story in autumncolours."/>
    <n v="100000"/>
    <n v="100824"/>
    <x v="1"/>
    <x v="11"/>
    <s v="SEK"/>
    <n v="1432314209"/>
    <n v="1429722209"/>
    <b v="0"/>
    <n v="100"/>
    <b v="1"/>
    <x v="7"/>
    <n v="101"/>
    <n v="1008.24"/>
    <x v="2"/>
    <x v="7"/>
  </r>
  <r>
    <n v="3839"/>
    <x v="3831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x v="7"/>
    <n v="101"/>
    <n v="63.28"/>
    <x v="2"/>
    <x v="7"/>
  </r>
  <r>
    <n v="3840"/>
    <x v="3832"/>
    <s v="A gritty play looking at a modern day relationship, highlighting issues of mental health and abuse suffered by men."/>
    <n v="1"/>
    <n v="65"/>
    <x v="1"/>
    <x v="1"/>
    <s v="GBP"/>
    <n v="1459180229"/>
    <n v="1457023829"/>
    <b v="0"/>
    <n v="3"/>
    <b v="1"/>
    <x v="7"/>
    <n v="6500"/>
    <n v="21.67"/>
    <x v="2"/>
    <x v="7"/>
  </r>
  <r>
    <n v="3841"/>
    <x v="3833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7"/>
    <n v="9"/>
    <n v="25.65"/>
    <x v="2"/>
    <x v="7"/>
  </r>
  <r>
    <n v="3842"/>
    <x v="3834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7"/>
    <n v="22"/>
    <n v="47.7"/>
    <x v="2"/>
    <x v="7"/>
  </r>
  <r>
    <n v="3843"/>
    <x v="3835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7"/>
    <n v="21"/>
    <n v="56.05"/>
    <x v="2"/>
    <x v="7"/>
  </r>
  <r>
    <n v="3844"/>
    <x v="3836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7"/>
    <n v="41"/>
    <n v="81.319999999999993"/>
    <x v="2"/>
    <x v="7"/>
  </r>
  <r>
    <n v="3845"/>
    <x v="3837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7"/>
    <n v="2"/>
    <n v="70.17"/>
    <x v="2"/>
    <x v="7"/>
  </r>
  <r>
    <n v="3846"/>
    <x v="3838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7"/>
    <n v="3"/>
    <n v="23.63"/>
    <x v="2"/>
    <x v="7"/>
  </r>
  <r>
    <n v="3847"/>
    <x v="3839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7"/>
    <n v="16"/>
    <n v="188.56"/>
    <x v="2"/>
    <x v="7"/>
  </r>
  <r>
    <n v="3848"/>
    <x v="3840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7"/>
    <n v="16"/>
    <n v="49.51"/>
    <x v="2"/>
    <x v="7"/>
  </r>
  <r>
    <n v="3849"/>
    <x v="3841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7"/>
    <n v="7"/>
    <n v="75.459999999999994"/>
    <x v="2"/>
    <x v="7"/>
  </r>
  <r>
    <n v="3850"/>
    <x v="3842"/>
    <s v="V-Day is a global activist movement to end violence against women and girls."/>
    <n v="1000"/>
    <n v="38"/>
    <x v="2"/>
    <x v="0"/>
    <s v="USD"/>
    <n v="1420081143"/>
    <n v="1417489143"/>
    <b v="1"/>
    <n v="4"/>
    <b v="0"/>
    <x v="7"/>
    <n v="4"/>
    <n v="9.5"/>
    <x v="2"/>
    <x v="7"/>
  </r>
  <r>
    <n v="3851"/>
    <x v="3843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7"/>
    <n v="34"/>
    <n v="35.5"/>
    <x v="2"/>
    <x v="7"/>
  </r>
  <r>
    <n v="3852"/>
    <x v="3844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7"/>
    <n v="0"/>
    <n v="10"/>
    <x v="2"/>
    <x v="7"/>
  </r>
  <r>
    <n v="3853"/>
    <x v="3845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7"/>
    <n v="0"/>
    <n v="13"/>
    <x v="2"/>
    <x v="7"/>
  </r>
  <r>
    <n v="3854"/>
    <x v="3846"/>
    <s v="A play dedicated to the 100th anniversary of the Armenian Genocide."/>
    <n v="11000"/>
    <n v="1788"/>
    <x v="2"/>
    <x v="0"/>
    <s v="USD"/>
    <n v="1431206058"/>
    <n v="1428614058"/>
    <b v="0"/>
    <n v="20"/>
    <b v="0"/>
    <x v="7"/>
    <n v="16"/>
    <n v="89.4"/>
    <x v="2"/>
    <x v="7"/>
  </r>
  <r>
    <n v="3855"/>
    <x v="3847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7"/>
    <n v="3"/>
    <n v="25"/>
    <x v="2"/>
    <x v="7"/>
  </r>
  <r>
    <n v="3856"/>
    <x v="3848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7"/>
    <n v="0"/>
    <n v="1"/>
    <x v="2"/>
    <x v="7"/>
  </r>
  <r>
    <n v="3857"/>
    <x v="3849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7"/>
    <n v="5"/>
    <n v="65"/>
    <x v="2"/>
    <x v="7"/>
  </r>
  <r>
    <n v="3858"/>
    <x v="3850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7"/>
    <n v="2"/>
    <n v="10"/>
    <x v="2"/>
    <x v="7"/>
  </r>
  <r>
    <n v="3859"/>
    <x v="3851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7"/>
    <n v="0"/>
    <n v="1"/>
    <x v="2"/>
    <x v="7"/>
  </r>
  <r>
    <n v="3860"/>
    <x v="3852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7"/>
    <n v="18"/>
    <n v="81.540000000000006"/>
    <x v="2"/>
    <x v="7"/>
  </r>
  <r>
    <n v="3861"/>
    <x v="3853"/>
    <s v="THE COMING OF THE LORD!"/>
    <n v="2000"/>
    <n v="100"/>
    <x v="2"/>
    <x v="0"/>
    <s v="USD"/>
    <n v="1415828820"/>
    <n v="1412258977"/>
    <b v="0"/>
    <n v="1"/>
    <b v="0"/>
    <x v="7"/>
    <n v="5"/>
    <n v="100"/>
    <x v="2"/>
    <x v="7"/>
  </r>
  <r>
    <n v="3862"/>
    <x v="3854"/>
    <s v="The hit immersive theatre experience of England comes to Corpus Christi!"/>
    <n v="7500"/>
    <n v="1"/>
    <x v="2"/>
    <x v="0"/>
    <s v="USD"/>
    <n v="1473699540"/>
    <n v="1472451356"/>
    <b v="0"/>
    <n v="1"/>
    <b v="0"/>
    <x v="7"/>
    <n v="0"/>
    <n v="1"/>
    <x v="2"/>
    <x v="7"/>
  </r>
  <r>
    <n v="3863"/>
    <x v="3855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7"/>
    <n v="0"/>
    <n v="0"/>
    <x v="2"/>
    <x v="7"/>
  </r>
  <r>
    <n v="3864"/>
    <x v="3856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7"/>
    <n v="1"/>
    <n v="20"/>
    <x v="2"/>
    <x v="7"/>
  </r>
  <r>
    <n v="3865"/>
    <x v="3857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7"/>
    <n v="27"/>
    <n v="46.43"/>
    <x v="2"/>
    <x v="7"/>
  </r>
  <r>
    <n v="3866"/>
    <x v="3858"/>
    <s v="A funny, moving, witty piece about a girl, her oboe, and her dreams."/>
    <n v="2000"/>
    <n v="11"/>
    <x v="2"/>
    <x v="0"/>
    <s v="USD"/>
    <n v="1458703740"/>
    <n v="1454453021"/>
    <b v="0"/>
    <n v="2"/>
    <b v="0"/>
    <x v="7"/>
    <n v="1"/>
    <n v="5.5"/>
    <x v="2"/>
    <x v="7"/>
  </r>
  <r>
    <n v="3867"/>
    <x v="3859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7"/>
    <n v="13"/>
    <n v="50.2"/>
    <x v="2"/>
    <x v="7"/>
  </r>
  <r>
    <n v="3868"/>
    <x v="3860"/>
    <s v="New collection of music by Scott Evan Davis!"/>
    <n v="5000"/>
    <n v="10"/>
    <x v="0"/>
    <x v="1"/>
    <s v="GBP"/>
    <n v="1410191405"/>
    <n v="1408031405"/>
    <b v="0"/>
    <n v="1"/>
    <b v="0"/>
    <x v="40"/>
    <n v="0"/>
    <n v="10"/>
    <x v="2"/>
    <x v="40"/>
  </r>
  <r>
    <n v="3869"/>
    <x v="3861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40"/>
    <n v="3"/>
    <n v="30.13"/>
    <x v="2"/>
    <x v="40"/>
  </r>
  <r>
    <n v="3870"/>
    <x v="3862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40"/>
    <n v="15"/>
    <n v="150"/>
    <x v="2"/>
    <x v="40"/>
  </r>
  <r>
    <n v="3871"/>
    <x v="3863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40"/>
    <n v="3"/>
    <n v="13.33"/>
    <x v="2"/>
    <x v="40"/>
  </r>
  <r>
    <n v="3872"/>
    <x v="3864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40"/>
    <n v="0"/>
    <n v="0"/>
    <x v="2"/>
    <x v="40"/>
  </r>
  <r>
    <n v="3873"/>
    <x v="3865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40"/>
    <n v="0"/>
    <n v="0"/>
    <x v="2"/>
    <x v="40"/>
  </r>
  <r>
    <n v="3874"/>
    <x v="3866"/>
    <s v="An exploration of arts, dance, music and theater bought to you by a talented team of performing arts enthusiasts - a FUNdraising event"/>
    <n v="620"/>
    <n v="0"/>
    <x v="0"/>
    <x v="4"/>
    <s v="NZD"/>
    <n v="1422061200"/>
    <n v="1420244622"/>
    <b v="0"/>
    <n v="0"/>
    <b v="0"/>
    <x v="40"/>
    <n v="0"/>
    <n v="0"/>
    <x v="2"/>
    <x v="40"/>
  </r>
  <r>
    <n v="3875"/>
    <x v="3867"/>
    <s v="Det nystartede vÃ¦kstlagsteater NÃ¸rrebro Musicalteater's hÃ¥rrejsende opsÃ¦tning af horror-musicalen &quot;Sweeney Todd&quot;!"/>
    <n v="30000"/>
    <n v="0"/>
    <x v="0"/>
    <x v="8"/>
    <s v="DKK"/>
    <n v="1472896800"/>
    <n v="1472804365"/>
    <b v="0"/>
    <n v="0"/>
    <b v="0"/>
    <x v="40"/>
    <n v="0"/>
    <n v="0"/>
    <x v="2"/>
    <x v="40"/>
  </r>
  <r>
    <n v="3876"/>
    <x v="3868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x v="40"/>
    <n v="53"/>
    <n v="44.76"/>
    <x v="2"/>
    <x v="40"/>
  </r>
  <r>
    <n v="3877"/>
    <x v="3869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40"/>
    <n v="5"/>
    <n v="88.64"/>
    <x v="2"/>
    <x v="40"/>
  </r>
  <r>
    <n v="3878"/>
    <x v="3870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40"/>
    <n v="0"/>
    <n v="10"/>
    <x v="2"/>
    <x v="40"/>
  </r>
  <r>
    <n v="3879"/>
    <x v="3871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x v="40"/>
    <n v="0"/>
    <n v="0"/>
    <x v="2"/>
    <x v="40"/>
  </r>
  <r>
    <n v="3880"/>
    <x v="3872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x v="40"/>
    <n v="13"/>
    <n v="57.65"/>
    <x v="2"/>
    <x v="40"/>
  </r>
  <r>
    <n v="3881"/>
    <x v="3873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40"/>
    <n v="5"/>
    <n v="25"/>
    <x v="2"/>
    <x v="40"/>
  </r>
  <r>
    <n v="3882"/>
    <x v="3874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x v="40"/>
    <n v="0"/>
    <n v="0"/>
    <x v="2"/>
    <x v="40"/>
  </r>
  <r>
    <n v="3883"/>
    <x v="3875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x v="40"/>
    <n v="0"/>
    <n v="0"/>
    <x v="2"/>
    <x v="40"/>
  </r>
  <r>
    <n v="3884"/>
    <x v="3876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40"/>
    <n v="0"/>
    <n v="0"/>
    <x v="2"/>
    <x v="40"/>
  </r>
  <r>
    <n v="3885"/>
    <x v="3877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40"/>
    <n v="0"/>
    <n v="0"/>
    <x v="2"/>
    <x v="40"/>
  </r>
  <r>
    <n v="3886"/>
    <x v="3878"/>
    <n v="1"/>
    <n v="10000"/>
    <n v="0"/>
    <x v="0"/>
    <x v="2"/>
    <s v="AUD"/>
    <n v="1418275702"/>
    <n v="1415683702"/>
    <b v="0"/>
    <n v="0"/>
    <b v="0"/>
    <x v="40"/>
    <n v="0"/>
    <n v="0"/>
    <x v="2"/>
    <x v="40"/>
  </r>
  <r>
    <n v="3887"/>
    <x v="3879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40"/>
    <n v="2"/>
    <n v="17.5"/>
    <x v="2"/>
    <x v="40"/>
  </r>
  <r>
    <n v="3888"/>
    <x v="3880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7"/>
    <n v="27"/>
    <n v="38.71"/>
    <x v="2"/>
    <x v="7"/>
  </r>
  <r>
    <n v="3889"/>
    <x v="3881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7"/>
    <n v="1"/>
    <n v="13.11"/>
    <x v="2"/>
    <x v="7"/>
  </r>
  <r>
    <n v="3890"/>
    <x v="3882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7"/>
    <n v="17"/>
    <n v="315.5"/>
    <x v="2"/>
    <x v="7"/>
  </r>
  <r>
    <n v="3891"/>
    <x v="3883"/>
    <s v="A comedy about a mime who dreams of becoming a stand up comedian."/>
    <n v="800"/>
    <n v="260"/>
    <x v="2"/>
    <x v="0"/>
    <s v="USD"/>
    <n v="1427086740"/>
    <n v="1424488244"/>
    <b v="0"/>
    <n v="7"/>
    <b v="0"/>
    <x v="7"/>
    <n v="33"/>
    <n v="37.14"/>
    <x v="2"/>
    <x v="7"/>
  </r>
  <r>
    <n v="3892"/>
    <x v="3884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7"/>
    <n v="0"/>
    <n v="0"/>
    <x v="2"/>
    <x v="7"/>
  </r>
  <r>
    <n v="3893"/>
    <x v="3885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7"/>
    <n v="22"/>
    <n v="128.27000000000001"/>
    <x v="2"/>
    <x v="7"/>
  </r>
  <r>
    <n v="3894"/>
    <x v="3886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7"/>
    <n v="3"/>
    <n v="47.27"/>
    <x v="2"/>
    <x v="7"/>
  </r>
  <r>
    <n v="3895"/>
    <x v="3887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7"/>
    <n v="5"/>
    <n v="50"/>
    <x v="2"/>
    <x v="7"/>
  </r>
  <r>
    <n v="3896"/>
    <x v="3888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7"/>
    <n v="11"/>
    <n v="42.5"/>
    <x v="2"/>
    <x v="7"/>
  </r>
  <r>
    <n v="3897"/>
    <x v="3889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7"/>
    <n v="18"/>
    <n v="44"/>
    <x v="2"/>
    <x v="7"/>
  </r>
  <r>
    <n v="3898"/>
    <x v="3890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7"/>
    <n v="33"/>
    <n v="50.88"/>
    <x v="2"/>
    <x v="7"/>
  </r>
  <r>
    <n v="3899"/>
    <x v="3891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7"/>
    <n v="1"/>
    <n v="62.5"/>
    <x v="2"/>
    <x v="7"/>
  </r>
  <r>
    <n v="3900"/>
    <x v="3892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7"/>
    <n v="5"/>
    <n v="27"/>
    <x v="2"/>
    <x v="7"/>
  </r>
  <r>
    <n v="3901"/>
    <x v="3893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7"/>
    <n v="1"/>
    <n v="25"/>
    <x v="2"/>
    <x v="7"/>
  </r>
  <r>
    <n v="3902"/>
    <x v="3894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7"/>
    <n v="49"/>
    <n v="47.26"/>
    <x v="2"/>
    <x v="7"/>
  </r>
  <r>
    <n v="3903"/>
    <x v="3895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7"/>
    <n v="0"/>
    <n v="0"/>
    <x v="2"/>
    <x v="7"/>
  </r>
  <r>
    <n v="3904"/>
    <x v="3896"/>
    <s v="A play that will cover 4000 years of black history."/>
    <n v="10000"/>
    <n v="3"/>
    <x v="2"/>
    <x v="0"/>
    <s v="USD"/>
    <n v="1429074240"/>
    <n v="1427866200"/>
    <b v="0"/>
    <n v="2"/>
    <b v="0"/>
    <x v="7"/>
    <n v="0"/>
    <n v="1.5"/>
    <x v="2"/>
    <x v="7"/>
  </r>
  <r>
    <n v="3905"/>
    <x v="3897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7"/>
    <n v="12"/>
    <n v="24.71"/>
    <x v="2"/>
    <x v="7"/>
  </r>
  <r>
    <n v="3906"/>
    <x v="3898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7"/>
    <n v="67"/>
    <n v="63.13"/>
    <x v="2"/>
    <x v="7"/>
  </r>
  <r>
    <n v="3907"/>
    <x v="3899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7"/>
    <n v="15"/>
    <n v="38.25"/>
    <x v="2"/>
    <x v="7"/>
  </r>
  <r>
    <n v="3908"/>
    <x v="3900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7"/>
    <n v="9"/>
    <n v="16.25"/>
    <x v="2"/>
    <x v="7"/>
  </r>
  <r>
    <n v="3909"/>
    <x v="3901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7"/>
    <n v="0"/>
    <n v="33.75"/>
    <x v="2"/>
    <x v="7"/>
  </r>
  <r>
    <n v="3910"/>
    <x v="3902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7"/>
    <n v="3"/>
    <n v="61.67"/>
    <x v="2"/>
    <x v="7"/>
  </r>
  <r>
    <n v="3911"/>
    <x v="3903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7"/>
    <n v="37"/>
    <n v="83.14"/>
    <x v="2"/>
    <x v="7"/>
  </r>
  <r>
    <n v="3912"/>
    <x v="3904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7"/>
    <n v="0"/>
    <n v="1"/>
    <x v="2"/>
    <x v="7"/>
  </r>
  <r>
    <n v="3913"/>
    <x v="3905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7"/>
    <n v="10"/>
    <n v="142.86000000000001"/>
    <x v="2"/>
    <x v="7"/>
  </r>
  <r>
    <n v="3914"/>
    <x v="3906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7"/>
    <n v="36"/>
    <n v="33.67"/>
    <x v="2"/>
    <x v="7"/>
  </r>
  <r>
    <n v="3915"/>
    <x v="3907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7"/>
    <n v="0"/>
    <n v="5"/>
    <x v="2"/>
    <x v="7"/>
  </r>
  <r>
    <n v="3916"/>
    <x v="3908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7"/>
    <n v="0"/>
    <n v="0"/>
    <x v="2"/>
    <x v="7"/>
  </r>
  <r>
    <n v="3917"/>
    <x v="3909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7"/>
    <n v="0"/>
    <n v="10"/>
    <x v="2"/>
    <x v="7"/>
  </r>
  <r>
    <n v="3918"/>
    <x v="3910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7"/>
    <n v="0"/>
    <n v="40"/>
    <x v="2"/>
    <x v="7"/>
  </r>
  <r>
    <n v="3919"/>
    <x v="3911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7"/>
    <n v="2"/>
    <n v="30"/>
    <x v="2"/>
    <x v="7"/>
  </r>
  <r>
    <n v="3920"/>
    <x v="3912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7"/>
    <n v="5"/>
    <n v="45"/>
    <x v="2"/>
    <x v="7"/>
  </r>
  <r>
    <n v="3921"/>
    <x v="3913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7"/>
    <n v="0"/>
    <n v="0"/>
    <x v="2"/>
    <x v="7"/>
  </r>
  <r>
    <n v="3922"/>
    <x v="3914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7"/>
    <n v="8"/>
    <n v="10.17"/>
    <x v="2"/>
    <x v="7"/>
  </r>
  <r>
    <n v="3923"/>
    <x v="3915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7"/>
    <n v="12"/>
    <n v="81.41"/>
    <x v="2"/>
    <x v="7"/>
  </r>
  <r>
    <n v="3924"/>
    <x v="3916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7"/>
    <n v="15"/>
    <n v="57.25"/>
    <x v="2"/>
    <x v="7"/>
  </r>
  <r>
    <n v="3925"/>
    <x v="3917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7"/>
    <n v="10"/>
    <n v="5"/>
    <x v="2"/>
    <x v="7"/>
  </r>
  <r>
    <n v="3926"/>
    <x v="3918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7"/>
    <n v="0"/>
    <n v="15"/>
    <x v="2"/>
    <x v="7"/>
  </r>
  <r>
    <n v="3927"/>
    <x v="3919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7"/>
    <n v="1"/>
    <n v="12.5"/>
    <x v="2"/>
    <x v="7"/>
  </r>
  <r>
    <n v="3928"/>
    <x v="3920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7"/>
    <n v="13"/>
    <n v="93"/>
    <x v="2"/>
    <x v="7"/>
  </r>
  <r>
    <n v="3929"/>
    <x v="3921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7"/>
    <n v="2"/>
    <n v="32.36"/>
    <x v="2"/>
    <x v="7"/>
  </r>
  <r>
    <n v="3930"/>
    <x v="3922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7"/>
    <n v="0"/>
    <n v="0"/>
    <x v="2"/>
    <x v="7"/>
  </r>
  <r>
    <n v="3931"/>
    <x v="3923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7"/>
    <n v="0"/>
    <n v="0"/>
    <x v="2"/>
    <x v="7"/>
  </r>
  <r>
    <n v="3932"/>
    <x v="3924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7"/>
    <n v="0"/>
    <n v="1"/>
    <x v="2"/>
    <x v="7"/>
  </r>
  <r>
    <n v="3933"/>
    <x v="3925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7"/>
    <n v="16"/>
    <n v="91.83"/>
    <x v="2"/>
    <x v="7"/>
  </r>
  <r>
    <n v="3934"/>
    <x v="3926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7"/>
    <n v="11"/>
    <n v="45.83"/>
    <x v="2"/>
    <x v="7"/>
  </r>
  <r>
    <n v="3935"/>
    <x v="3927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7"/>
    <n v="44"/>
    <n v="57.17"/>
    <x v="2"/>
    <x v="7"/>
  </r>
  <r>
    <n v="3936"/>
    <x v="3928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7"/>
    <n v="0"/>
    <n v="0"/>
    <x v="2"/>
    <x v="7"/>
  </r>
  <r>
    <n v="3937"/>
    <x v="3929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7"/>
    <n v="86"/>
    <n v="248.5"/>
    <x v="2"/>
    <x v="7"/>
  </r>
  <r>
    <n v="3938"/>
    <x v="3930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7"/>
    <n v="12"/>
    <n v="79.400000000000006"/>
    <x v="2"/>
    <x v="7"/>
  </r>
  <r>
    <n v="3939"/>
    <x v="3931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7"/>
    <n v="0"/>
    <n v="5"/>
    <x v="2"/>
    <x v="7"/>
  </r>
  <r>
    <n v="3940"/>
    <x v="3932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7"/>
    <n v="0"/>
    <n v="5.5"/>
    <x v="2"/>
    <x v="7"/>
  </r>
  <r>
    <n v="3941"/>
    <x v="3933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7"/>
    <n v="1"/>
    <n v="25"/>
    <x v="2"/>
    <x v="7"/>
  </r>
  <r>
    <n v="3942"/>
    <x v="3934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7"/>
    <n v="0"/>
    <n v="0"/>
    <x v="2"/>
    <x v="7"/>
  </r>
  <r>
    <n v="3943"/>
    <x v="3935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7"/>
    <n v="36"/>
    <n v="137.08000000000001"/>
    <x v="2"/>
    <x v="7"/>
  </r>
  <r>
    <n v="3944"/>
    <x v="3936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7"/>
    <n v="0"/>
    <n v="0"/>
    <x v="2"/>
    <x v="7"/>
  </r>
  <r>
    <n v="3945"/>
    <x v="3937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7"/>
    <n v="0"/>
    <n v="5"/>
    <x v="2"/>
    <x v="7"/>
  </r>
  <r>
    <n v="3946"/>
    <x v="3938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7"/>
    <n v="3"/>
    <n v="39"/>
    <x v="2"/>
    <x v="7"/>
  </r>
  <r>
    <n v="3947"/>
    <x v="3939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7"/>
    <n v="3"/>
    <n v="50.5"/>
    <x v="2"/>
    <x v="7"/>
  </r>
  <r>
    <n v="3948"/>
    <x v="3940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7"/>
    <n v="0"/>
    <n v="0"/>
    <x v="2"/>
    <x v="7"/>
  </r>
  <r>
    <n v="3949"/>
    <x v="3941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7"/>
    <n v="16"/>
    <n v="49.28"/>
    <x v="2"/>
    <x v="7"/>
  </r>
  <r>
    <n v="3950"/>
    <x v="3942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7"/>
    <n v="1"/>
    <n v="25"/>
    <x v="2"/>
    <x v="7"/>
  </r>
  <r>
    <n v="3951"/>
    <x v="3943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7"/>
    <n v="0"/>
    <n v="1"/>
    <x v="2"/>
    <x v="7"/>
  </r>
  <r>
    <n v="3952"/>
    <x v="3944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7"/>
    <n v="0"/>
    <n v="25"/>
    <x v="2"/>
    <x v="7"/>
  </r>
  <r>
    <n v="3953"/>
    <x v="3945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7"/>
    <n v="0"/>
    <n v="0"/>
    <x v="2"/>
    <x v="7"/>
  </r>
  <r>
    <n v="3954"/>
    <x v="3946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7"/>
    <n v="0"/>
    <n v="0"/>
    <x v="2"/>
    <x v="7"/>
  </r>
  <r>
    <n v="3955"/>
    <x v="3947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7"/>
    <n v="24"/>
    <n v="53.13"/>
    <x v="2"/>
    <x v="7"/>
  </r>
  <r>
    <n v="3956"/>
    <x v="3948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7"/>
    <n v="0"/>
    <n v="0"/>
    <x v="2"/>
    <x v="7"/>
  </r>
  <r>
    <n v="3957"/>
    <x v="3949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7"/>
    <n v="0"/>
    <n v="7"/>
    <x v="2"/>
    <x v="7"/>
  </r>
  <r>
    <n v="3958"/>
    <x v="3950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7"/>
    <n v="32"/>
    <n v="40.06"/>
    <x v="2"/>
    <x v="7"/>
  </r>
  <r>
    <n v="3959"/>
    <x v="3951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7"/>
    <n v="24"/>
    <n v="24.33"/>
    <x v="2"/>
    <x v="7"/>
  </r>
  <r>
    <n v="3960"/>
    <x v="3952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7"/>
    <n v="2"/>
    <n v="11.25"/>
    <x v="2"/>
    <x v="7"/>
  </r>
  <r>
    <n v="3961"/>
    <x v="3953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7"/>
    <n v="0"/>
    <n v="10.5"/>
    <x v="2"/>
    <x v="7"/>
  </r>
  <r>
    <n v="3962"/>
    <x v="3954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7"/>
    <n v="3"/>
    <n v="15"/>
    <x v="2"/>
    <x v="7"/>
  </r>
  <r>
    <n v="3963"/>
    <x v="3955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7"/>
    <n v="0"/>
    <n v="0"/>
    <x v="2"/>
    <x v="7"/>
  </r>
  <r>
    <n v="3964"/>
    <x v="3956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7"/>
    <n v="6"/>
    <n v="42"/>
    <x v="2"/>
    <x v="7"/>
  </r>
  <r>
    <n v="3965"/>
    <x v="3957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7"/>
    <n v="14"/>
    <n v="71.25"/>
    <x v="2"/>
    <x v="7"/>
  </r>
  <r>
    <n v="3966"/>
    <x v="3958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7"/>
    <n v="1"/>
    <n v="22.5"/>
    <x v="2"/>
    <x v="7"/>
  </r>
  <r>
    <n v="3967"/>
    <x v="3959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7"/>
    <n v="24"/>
    <n v="41"/>
    <x v="2"/>
    <x v="7"/>
  </r>
  <r>
    <n v="3968"/>
    <x v="3960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7"/>
    <n v="11"/>
    <n v="47.91"/>
    <x v="2"/>
    <x v="7"/>
  </r>
  <r>
    <n v="3969"/>
    <x v="3961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7"/>
    <n v="7"/>
    <n v="35.17"/>
    <x v="2"/>
    <x v="7"/>
  </r>
  <r>
    <n v="3970"/>
    <x v="3962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7"/>
    <n v="0"/>
    <n v="5.5"/>
    <x v="2"/>
    <x v="7"/>
  </r>
  <r>
    <n v="3971"/>
    <x v="3963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7"/>
    <n v="1"/>
    <n v="22.67"/>
    <x v="2"/>
    <x v="7"/>
  </r>
  <r>
    <n v="3972"/>
    <x v="3964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7"/>
    <n v="21"/>
    <n v="26.38"/>
    <x v="2"/>
    <x v="7"/>
  </r>
  <r>
    <n v="3973"/>
    <x v="3965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7"/>
    <n v="78"/>
    <n v="105.54"/>
    <x v="2"/>
    <x v="7"/>
  </r>
  <r>
    <n v="3974"/>
    <x v="3966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7"/>
    <n v="32"/>
    <n v="29.09"/>
    <x v="2"/>
    <x v="7"/>
  </r>
  <r>
    <n v="3975"/>
    <x v="3967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7"/>
    <n v="0"/>
    <n v="0"/>
    <x v="2"/>
    <x v="7"/>
  </r>
  <r>
    <n v="3976"/>
    <x v="3968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7"/>
    <n v="48"/>
    <n v="62"/>
    <x v="2"/>
    <x v="7"/>
  </r>
  <r>
    <n v="3977"/>
    <x v="3969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7"/>
    <n v="1"/>
    <n v="217.5"/>
    <x v="2"/>
    <x v="7"/>
  </r>
  <r>
    <n v="3978"/>
    <x v="3970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7"/>
    <n v="11"/>
    <n v="26.75"/>
    <x v="2"/>
    <x v="7"/>
  </r>
  <r>
    <n v="3979"/>
    <x v="3971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7"/>
    <n v="2"/>
    <n v="18.329999999999998"/>
    <x v="2"/>
    <x v="7"/>
  </r>
  <r>
    <n v="3980"/>
    <x v="3972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7"/>
    <n v="18"/>
    <n v="64.290000000000006"/>
    <x v="2"/>
    <x v="7"/>
  </r>
  <r>
    <n v="3981"/>
    <x v="3354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7"/>
    <n v="4"/>
    <n v="175"/>
    <x v="2"/>
    <x v="7"/>
  </r>
  <r>
    <n v="3982"/>
    <x v="3973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7"/>
    <n v="20"/>
    <n v="34"/>
    <x v="2"/>
    <x v="7"/>
  </r>
  <r>
    <n v="3983"/>
    <x v="3974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7"/>
    <n v="35"/>
    <n v="84.28"/>
    <x v="2"/>
    <x v="7"/>
  </r>
  <r>
    <n v="3984"/>
    <x v="3975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7"/>
    <n v="6"/>
    <n v="9.5"/>
    <x v="2"/>
    <x v="7"/>
  </r>
  <r>
    <n v="3985"/>
    <x v="3976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7"/>
    <n v="32"/>
    <n v="33.74"/>
    <x v="2"/>
    <x v="7"/>
  </r>
  <r>
    <n v="3986"/>
    <x v="3977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7"/>
    <n v="10"/>
    <n v="37.54"/>
    <x v="2"/>
    <x v="7"/>
  </r>
  <r>
    <n v="3987"/>
    <x v="3978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7"/>
    <n v="38"/>
    <n v="11.62"/>
    <x v="2"/>
    <x v="7"/>
  </r>
  <r>
    <n v="3988"/>
    <x v="3979"/>
    <s v="An evening of of stories based both in myth and truth."/>
    <n v="1500"/>
    <n v="32"/>
    <x v="2"/>
    <x v="0"/>
    <s v="USD"/>
    <n v="1440813413"/>
    <n v="1439517413"/>
    <b v="0"/>
    <n v="4"/>
    <b v="0"/>
    <x v="7"/>
    <n v="2"/>
    <n v="8"/>
    <x v="2"/>
    <x v="7"/>
  </r>
  <r>
    <n v="3989"/>
    <x v="3980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7"/>
    <n v="0"/>
    <n v="0"/>
    <x v="2"/>
    <x v="7"/>
  </r>
  <r>
    <n v="3990"/>
    <x v="3981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7"/>
    <n v="4"/>
    <n v="23"/>
    <x v="2"/>
    <x v="7"/>
  </r>
  <r>
    <n v="3991"/>
    <x v="3982"/>
    <s v="North Texas first actor-driven theatre company needs your help"/>
    <n v="500"/>
    <n v="100"/>
    <x v="2"/>
    <x v="0"/>
    <s v="USD"/>
    <n v="1433086082"/>
    <n v="1430494082"/>
    <b v="0"/>
    <n v="1"/>
    <b v="0"/>
    <x v="7"/>
    <n v="20"/>
    <n v="100"/>
    <x v="2"/>
    <x v="7"/>
  </r>
  <r>
    <n v="3992"/>
    <x v="3983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7"/>
    <n v="5"/>
    <n v="60.11"/>
    <x v="2"/>
    <x v="7"/>
  </r>
  <r>
    <n v="3993"/>
    <x v="3984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7"/>
    <n v="0"/>
    <n v="3"/>
    <x v="2"/>
    <x v="7"/>
  </r>
  <r>
    <n v="3994"/>
    <x v="3985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7"/>
    <n v="0"/>
    <n v="5"/>
    <x v="2"/>
    <x v="7"/>
  </r>
  <r>
    <n v="3995"/>
    <x v="3986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7"/>
    <n v="35"/>
    <n v="17.5"/>
    <x v="2"/>
    <x v="7"/>
  </r>
  <r>
    <n v="3996"/>
    <x v="3987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7"/>
    <n v="17"/>
    <n v="29.24"/>
    <x v="2"/>
    <x v="7"/>
  </r>
  <r>
    <n v="3997"/>
    <x v="3988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7"/>
    <n v="0"/>
    <n v="0"/>
    <x v="2"/>
    <x v="7"/>
  </r>
  <r>
    <n v="3998"/>
    <x v="3989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7"/>
    <n v="57"/>
    <n v="59.58"/>
    <x v="2"/>
    <x v="7"/>
  </r>
  <r>
    <n v="3999"/>
    <x v="3990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7"/>
    <n v="17"/>
    <n v="82.57"/>
    <x v="2"/>
    <x v="7"/>
  </r>
  <r>
    <n v="4000"/>
    <x v="3991"/>
    <s v="An Enticing Trip into the World of Assisted Dying"/>
    <n v="8000"/>
    <n v="10"/>
    <x v="2"/>
    <x v="0"/>
    <s v="USD"/>
    <n v="1462631358"/>
    <n v="1457450958"/>
    <b v="0"/>
    <n v="1"/>
    <b v="0"/>
    <x v="7"/>
    <n v="0"/>
    <n v="10"/>
    <x v="2"/>
    <x v="7"/>
  </r>
  <r>
    <n v="4001"/>
    <x v="3992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7"/>
    <n v="38"/>
    <n v="32.36"/>
    <x v="2"/>
    <x v="7"/>
  </r>
  <r>
    <n v="4002"/>
    <x v="3993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7"/>
    <n v="2"/>
    <n v="5.75"/>
    <x v="2"/>
    <x v="7"/>
  </r>
  <r>
    <n v="4003"/>
    <x v="3994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7"/>
    <n v="10"/>
    <n v="100.5"/>
    <x v="2"/>
    <x v="7"/>
  </r>
  <r>
    <n v="4004"/>
    <x v="3995"/>
    <s v="Help Launch The Queen Into South Florida!"/>
    <n v="500"/>
    <n v="1"/>
    <x v="2"/>
    <x v="0"/>
    <s v="USD"/>
    <n v="1412740457"/>
    <n v="1410148457"/>
    <b v="0"/>
    <n v="1"/>
    <b v="0"/>
    <x v="7"/>
    <n v="0"/>
    <n v="1"/>
    <x v="2"/>
    <x v="7"/>
  </r>
  <r>
    <n v="4005"/>
    <x v="3996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7"/>
    <n v="1"/>
    <n v="20"/>
    <x v="2"/>
    <x v="7"/>
  </r>
  <r>
    <n v="4006"/>
    <x v="3997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7"/>
    <n v="0"/>
    <n v="2"/>
    <x v="2"/>
    <x v="7"/>
  </r>
  <r>
    <n v="4007"/>
    <x v="3985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7"/>
    <n v="0"/>
    <n v="5"/>
    <x v="2"/>
    <x v="7"/>
  </r>
  <r>
    <n v="4008"/>
    <x v="3998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7"/>
    <n v="6"/>
    <n v="15"/>
    <x v="2"/>
    <x v="7"/>
  </r>
  <r>
    <n v="4009"/>
    <x v="3999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7"/>
    <n v="4"/>
    <n v="25"/>
    <x v="2"/>
    <x v="7"/>
  </r>
  <r>
    <n v="4010"/>
    <x v="4000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7"/>
    <n v="24"/>
    <n v="45.84"/>
    <x v="2"/>
    <x v="7"/>
  </r>
  <r>
    <n v="4011"/>
    <x v="4001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7"/>
    <n v="8"/>
    <n v="4.75"/>
    <x v="2"/>
    <x v="7"/>
  </r>
  <r>
    <n v="4012"/>
    <x v="4002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7"/>
    <n v="0"/>
    <n v="0"/>
    <x v="2"/>
    <x v="7"/>
  </r>
  <r>
    <n v="4013"/>
    <x v="4003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7"/>
    <n v="1"/>
    <n v="13"/>
    <x v="2"/>
    <x v="7"/>
  </r>
  <r>
    <n v="4014"/>
    <x v="4004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7"/>
    <n v="0"/>
    <n v="0"/>
    <x v="2"/>
    <x v="7"/>
  </r>
  <r>
    <n v="4015"/>
    <x v="4005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7"/>
    <n v="0"/>
    <n v="1"/>
    <x v="2"/>
    <x v="7"/>
  </r>
  <r>
    <n v="4016"/>
    <x v="4006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7"/>
    <n v="14"/>
    <n v="10"/>
    <x v="2"/>
    <x v="7"/>
  </r>
  <r>
    <n v="4017"/>
    <x v="4007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7"/>
    <n v="1"/>
    <n v="52.5"/>
    <x v="2"/>
    <x v="7"/>
  </r>
  <r>
    <n v="4018"/>
    <x v="4008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7"/>
    <n v="9"/>
    <n v="32.5"/>
    <x v="2"/>
    <x v="7"/>
  </r>
  <r>
    <n v="4019"/>
    <x v="4009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7"/>
    <n v="1"/>
    <n v="7.25"/>
    <x v="2"/>
    <x v="7"/>
  </r>
  <r>
    <n v="4020"/>
    <x v="4010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7"/>
    <n v="17"/>
    <n v="33.33"/>
    <x v="2"/>
    <x v="7"/>
  </r>
  <r>
    <n v="4021"/>
    <x v="4011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7"/>
    <n v="1"/>
    <n v="62.5"/>
    <x v="2"/>
    <x v="7"/>
  </r>
  <r>
    <n v="4022"/>
    <x v="4012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7"/>
    <n v="70"/>
    <n v="63.56"/>
    <x v="2"/>
    <x v="7"/>
  </r>
  <r>
    <n v="4023"/>
    <x v="4013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7"/>
    <n v="0"/>
    <n v="0"/>
    <x v="2"/>
    <x v="7"/>
  </r>
  <r>
    <n v="4024"/>
    <x v="4014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7"/>
    <n v="1"/>
    <n v="10"/>
    <x v="2"/>
    <x v="7"/>
  </r>
  <r>
    <n v="4025"/>
    <x v="4015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7"/>
    <n v="5"/>
    <n v="62.5"/>
    <x v="2"/>
    <x v="7"/>
  </r>
  <r>
    <n v="4026"/>
    <x v="4016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7"/>
    <n v="0"/>
    <n v="0"/>
    <x v="2"/>
    <x v="7"/>
  </r>
  <r>
    <n v="4027"/>
    <x v="4017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7"/>
    <n v="7"/>
    <n v="30.71"/>
    <x v="2"/>
    <x v="7"/>
  </r>
  <r>
    <n v="4028"/>
    <x v="4018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7"/>
    <n v="28"/>
    <n v="51"/>
    <x v="2"/>
    <x v="7"/>
  </r>
  <r>
    <n v="4029"/>
    <x v="4019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7"/>
    <n v="0"/>
    <n v="0"/>
    <x v="2"/>
    <x v="7"/>
  </r>
  <r>
    <n v="4030"/>
    <x v="4020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7"/>
    <n v="16"/>
    <n v="66.67"/>
    <x v="2"/>
    <x v="7"/>
  </r>
  <r>
    <n v="4031"/>
    <x v="4021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7"/>
    <n v="0"/>
    <n v="0"/>
    <x v="2"/>
    <x v="7"/>
  </r>
  <r>
    <n v="4032"/>
    <x v="4022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7"/>
    <n v="7"/>
    <n v="59"/>
    <x v="2"/>
    <x v="7"/>
  </r>
  <r>
    <n v="4033"/>
    <x v="4023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7"/>
    <n v="26"/>
    <n v="65.34"/>
    <x v="2"/>
    <x v="7"/>
  </r>
  <r>
    <n v="4034"/>
    <x v="4024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7"/>
    <n v="1"/>
    <n v="100"/>
    <x v="2"/>
    <x v="7"/>
  </r>
  <r>
    <n v="4035"/>
    <x v="4025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7"/>
    <n v="37"/>
    <n v="147.4"/>
    <x v="2"/>
    <x v="7"/>
  </r>
  <r>
    <n v="4036"/>
    <x v="4026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7"/>
    <n v="47"/>
    <n v="166.06"/>
    <x v="2"/>
    <x v="7"/>
  </r>
  <r>
    <n v="4037"/>
    <x v="4027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7"/>
    <n v="11"/>
    <n v="40"/>
    <x v="2"/>
    <x v="7"/>
  </r>
  <r>
    <n v="4038"/>
    <x v="4028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7"/>
    <n v="12"/>
    <n v="75.25"/>
    <x v="2"/>
    <x v="7"/>
  </r>
  <r>
    <n v="4039"/>
    <x v="4029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7"/>
    <n v="60"/>
    <n v="60"/>
    <x v="2"/>
    <x v="7"/>
  </r>
  <r>
    <n v="4040"/>
    <x v="4030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7"/>
    <n v="31"/>
    <n v="1250"/>
    <x v="2"/>
    <x v="7"/>
  </r>
  <r>
    <n v="4041"/>
    <x v="4031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7"/>
    <n v="0"/>
    <n v="10.5"/>
    <x v="2"/>
    <x v="7"/>
  </r>
  <r>
    <n v="4042"/>
    <x v="4032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7"/>
    <n v="0"/>
    <n v="7"/>
    <x v="2"/>
    <x v="7"/>
  </r>
  <r>
    <n v="4043"/>
    <x v="4033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7"/>
    <n v="0"/>
    <n v="0"/>
    <x v="2"/>
    <x v="7"/>
  </r>
  <r>
    <n v="4044"/>
    <x v="4034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7"/>
    <n v="38"/>
    <n v="56.25"/>
    <x v="2"/>
    <x v="7"/>
  </r>
  <r>
    <n v="4045"/>
    <x v="4035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7"/>
    <n v="0"/>
    <n v="1"/>
    <x v="2"/>
    <x v="7"/>
  </r>
  <r>
    <n v="4046"/>
    <x v="4036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7"/>
    <n v="8"/>
    <n v="38.33"/>
    <x v="2"/>
    <x v="7"/>
  </r>
  <r>
    <n v="4047"/>
    <x v="4037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7"/>
    <n v="2"/>
    <n v="27.5"/>
    <x v="2"/>
    <x v="7"/>
  </r>
  <r>
    <n v="4048"/>
    <x v="4038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7"/>
    <n v="18"/>
    <n v="32.979999999999997"/>
    <x v="2"/>
    <x v="7"/>
  </r>
  <r>
    <n v="4049"/>
    <x v="4039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7"/>
    <n v="0"/>
    <n v="16"/>
    <x v="2"/>
    <x v="7"/>
  </r>
  <r>
    <n v="4050"/>
    <x v="4040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7"/>
    <n v="0"/>
    <n v="1"/>
    <x v="2"/>
    <x v="7"/>
  </r>
  <r>
    <n v="4051"/>
    <x v="4041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7"/>
    <n v="0"/>
    <n v="0"/>
    <x v="2"/>
    <x v="7"/>
  </r>
  <r>
    <n v="4052"/>
    <x v="4042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7"/>
    <n v="38"/>
    <n v="86.62"/>
    <x v="2"/>
    <x v="7"/>
  </r>
  <r>
    <n v="4053"/>
    <x v="4043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7"/>
    <n v="22"/>
    <n v="55"/>
    <x v="2"/>
    <x v="7"/>
  </r>
  <r>
    <n v="4054"/>
    <x v="4044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7"/>
    <n v="0"/>
    <n v="0"/>
    <x v="2"/>
    <x v="7"/>
  </r>
  <r>
    <n v="4055"/>
    <x v="4045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7"/>
    <n v="18"/>
    <n v="41.95"/>
    <x v="2"/>
    <x v="7"/>
  </r>
  <r>
    <n v="4056"/>
    <x v="4046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7"/>
    <n v="53"/>
    <n v="88.33"/>
    <x v="2"/>
    <x v="7"/>
  </r>
  <r>
    <n v="4057"/>
    <x v="4047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7"/>
    <n v="22"/>
    <n v="129.16999999999999"/>
    <x v="2"/>
    <x v="7"/>
  </r>
  <r>
    <n v="4058"/>
    <x v="4048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7"/>
    <n v="3"/>
    <n v="23.75"/>
    <x v="2"/>
    <x v="7"/>
  </r>
  <r>
    <n v="4059"/>
    <x v="4049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7"/>
    <n v="3"/>
    <n v="35.71"/>
    <x v="2"/>
    <x v="7"/>
  </r>
  <r>
    <n v="4060"/>
    <x v="4050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7"/>
    <n v="3"/>
    <n v="57"/>
    <x v="2"/>
    <x v="7"/>
  </r>
  <r>
    <n v="4061"/>
    <x v="4051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7"/>
    <n v="0"/>
    <n v="0"/>
    <x v="2"/>
    <x v="7"/>
  </r>
  <r>
    <n v="4062"/>
    <x v="4052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7"/>
    <n v="2"/>
    <n v="163.33000000000001"/>
    <x v="2"/>
    <x v="7"/>
  </r>
  <r>
    <n v="4063"/>
    <x v="4053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7"/>
    <n v="1"/>
    <n v="15"/>
    <x v="2"/>
    <x v="7"/>
  </r>
  <r>
    <n v="4064"/>
    <x v="4054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7"/>
    <n v="19"/>
    <n v="64.17"/>
    <x v="2"/>
    <x v="7"/>
  </r>
  <r>
    <n v="4065"/>
    <x v="4055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7"/>
    <n v="1"/>
    <n v="6.75"/>
    <x v="2"/>
    <x v="7"/>
  </r>
  <r>
    <n v="4066"/>
    <x v="4056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7"/>
    <n v="0"/>
    <n v="25"/>
    <x v="2"/>
    <x v="7"/>
  </r>
  <r>
    <n v="4067"/>
    <x v="4057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7"/>
    <n v="61"/>
    <n v="179.12"/>
    <x v="2"/>
    <x v="7"/>
  </r>
  <r>
    <n v="4068"/>
    <x v="4058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7"/>
    <n v="1"/>
    <n v="34.950000000000003"/>
    <x v="2"/>
    <x v="7"/>
  </r>
  <r>
    <n v="4069"/>
    <x v="4059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7"/>
    <n v="34"/>
    <n v="33.08"/>
    <x v="2"/>
    <x v="7"/>
  </r>
  <r>
    <n v="4070"/>
    <x v="4060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7"/>
    <n v="17"/>
    <n v="27.5"/>
    <x v="2"/>
    <x v="7"/>
  </r>
  <r>
    <n v="4071"/>
    <x v="4061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7"/>
    <n v="0"/>
    <n v="0"/>
    <x v="2"/>
    <x v="7"/>
  </r>
  <r>
    <n v="4072"/>
    <x v="4062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7"/>
    <n v="0"/>
    <n v="2"/>
    <x v="2"/>
    <x v="7"/>
  </r>
  <r>
    <n v="4073"/>
    <x v="4063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7"/>
    <n v="1"/>
    <n v="18.5"/>
    <x v="2"/>
    <x v="7"/>
  </r>
  <r>
    <n v="4074"/>
    <x v="4064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7"/>
    <n v="27"/>
    <n v="35"/>
    <x v="2"/>
    <x v="7"/>
  </r>
  <r>
    <n v="4075"/>
    <x v="4065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7"/>
    <n v="29"/>
    <n v="44.31"/>
    <x v="2"/>
    <x v="7"/>
  </r>
  <r>
    <n v="4076"/>
    <x v="4066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7"/>
    <n v="0"/>
    <n v="0"/>
    <x v="2"/>
    <x v="7"/>
  </r>
  <r>
    <n v="4077"/>
    <x v="4067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7"/>
    <n v="9"/>
    <n v="222.5"/>
    <x v="2"/>
    <x v="7"/>
  </r>
  <r>
    <n v="4078"/>
    <x v="4068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7"/>
    <n v="0"/>
    <n v="0"/>
    <x v="2"/>
    <x v="7"/>
  </r>
  <r>
    <n v="4079"/>
    <x v="4069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7"/>
    <n v="0"/>
    <n v="5"/>
    <x v="2"/>
    <x v="7"/>
  </r>
  <r>
    <n v="4080"/>
    <x v="4070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7"/>
    <n v="0"/>
    <n v="0"/>
    <x v="2"/>
    <x v="7"/>
  </r>
  <r>
    <n v="4081"/>
    <x v="4071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7"/>
    <n v="16"/>
    <n v="29.17"/>
    <x v="2"/>
    <x v="7"/>
  </r>
  <r>
    <n v="4082"/>
    <x v="4072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7"/>
    <n v="2"/>
    <n v="1.5"/>
    <x v="2"/>
    <x v="7"/>
  </r>
  <r>
    <n v="4083"/>
    <x v="4073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7"/>
    <n v="22"/>
    <n v="126.5"/>
    <x v="2"/>
    <x v="7"/>
  </r>
  <r>
    <n v="4084"/>
    <x v="4074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7"/>
    <n v="0"/>
    <n v="10"/>
    <x v="2"/>
    <x v="7"/>
  </r>
  <r>
    <n v="4085"/>
    <x v="4075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7"/>
    <n v="0"/>
    <n v="10"/>
    <x v="2"/>
    <x v="7"/>
  </r>
  <r>
    <n v="4086"/>
    <x v="4076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7"/>
    <n v="5"/>
    <n v="9.4"/>
    <x v="2"/>
    <x v="7"/>
  </r>
  <r>
    <n v="4087"/>
    <x v="4077"/>
    <s v="Comedy Stage Play"/>
    <n v="9600"/>
    <n v="0"/>
    <x v="2"/>
    <x v="0"/>
    <s v="USD"/>
    <n v="1468777786"/>
    <n v="1466185786"/>
    <b v="0"/>
    <n v="0"/>
    <b v="0"/>
    <x v="7"/>
    <n v="0"/>
    <n v="0"/>
    <x v="2"/>
    <x v="7"/>
  </r>
  <r>
    <n v="4088"/>
    <x v="4078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7"/>
    <n v="11"/>
    <n v="72"/>
    <x v="2"/>
    <x v="7"/>
  </r>
  <r>
    <n v="4089"/>
    <x v="4079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7"/>
    <n v="5"/>
    <n v="30"/>
    <x v="2"/>
    <x v="7"/>
  </r>
  <r>
    <n v="4090"/>
    <x v="4080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7"/>
    <n v="3"/>
    <n v="10.67"/>
    <x v="2"/>
    <x v="7"/>
  </r>
  <r>
    <n v="4091"/>
    <x v="4081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7"/>
    <n v="13"/>
    <n v="25.5"/>
    <x v="2"/>
    <x v="7"/>
  </r>
  <r>
    <n v="4092"/>
    <x v="4082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7"/>
    <n v="0"/>
    <n v="20"/>
    <x v="2"/>
    <x v="7"/>
  </r>
  <r>
    <n v="4093"/>
    <x v="4083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7"/>
    <n v="2"/>
    <n v="15"/>
    <x v="2"/>
    <x v="7"/>
  </r>
  <r>
    <n v="4094"/>
    <x v="4084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7"/>
    <n v="37"/>
    <n v="91.25"/>
    <x v="2"/>
    <x v="7"/>
  </r>
  <r>
    <n v="4095"/>
    <x v="4085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7"/>
    <n v="3"/>
    <n v="800"/>
    <x v="2"/>
    <x v="7"/>
  </r>
  <r>
    <n v="4096"/>
    <x v="4086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7"/>
    <n v="11"/>
    <n v="80"/>
    <x v="2"/>
    <x v="7"/>
  </r>
  <r>
    <n v="4097"/>
    <x v="4087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7"/>
    <n v="0"/>
    <n v="0"/>
    <x v="2"/>
    <x v="7"/>
  </r>
  <r>
    <n v="4098"/>
    <x v="4088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7"/>
    <n v="0"/>
    <n v="0"/>
    <x v="2"/>
    <x v="7"/>
  </r>
  <r>
    <n v="4099"/>
    <x v="4089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7"/>
    <n v="1"/>
    <n v="50"/>
    <x v="2"/>
    <x v="7"/>
  </r>
  <r>
    <n v="4100"/>
    <x v="4090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7"/>
    <n v="0"/>
    <n v="0"/>
    <x v="2"/>
    <x v="7"/>
  </r>
  <r>
    <n v="4101"/>
    <x v="4091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7"/>
    <n v="0"/>
    <n v="0"/>
    <x v="2"/>
    <x v="7"/>
  </r>
  <r>
    <n v="4102"/>
    <x v="4092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7"/>
    <n v="27"/>
    <n v="22.83"/>
    <x v="2"/>
    <x v="7"/>
  </r>
  <r>
    <n v="4103"/>
    <x v="4093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7"/>
    <n v="10"/>
    <n v="16.670000000000002"/>
    <x v="2"/>
    <x v="7"/>
  </r>
  <r>
    <n v="4104"/>
    <x v="4094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7"/>
    <n v="21"/>
    <n v="45.79"/>
    <x v="2"/>
    <x v="7"/>
  </r>
  <r>
    <n v="4105"/>
    <x v="4095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7"/>
    <n v="7"/>
    <n v="383.33"/>
    <x v="2"/>
    <x v="7"/>
  </r>
  <r>
    <n v="4106"/>
    <x v="4096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7"/>
    <n v="71"/>
    <n v="106.97"/>
    <x v="2"/>
    <x v="7"/>
  </r>
  <r>
    <n v="4107"/>
    <x v="4097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7"/>
    <n v="2"/>
    <n v="10.25"/>
    <x v="2"/>
    <x v="7"/>
  </r>
  <r>
    <n v="4108"/>
    <x v="4098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7"/>
    <n v="2"/>
    <n v="59"/>
    <x v="2"/>
    <x v="7"/>
  </r>
  <r>
    <n v="4109"/>
    <x v="4099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7"/>
    <n v="0"/>
    <n v="0"/>
    <x v="2"/>
    <x v="7"/>
  </r>
  <r>
    <n v="4110"/>
    <x v="4100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7"/>
    <n v="29"/>
    <n v="14.33"/>
    <x v="2"/>
    <x v="7"/>
  </r>
  <r>
    <n v="4111"/>
    <x v="4101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7"/>
    <n v="3"/>
    <n v="15.67"/>
    <x v="2"/>
    <x v="7"/>
  </r>
  <r>
    <n v="4112"/>
    <x v="4102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7"/>
    <n v="0"/>
    <n v="1"/>
    <x v="2"/>
    <x v="7"/>
  </r>
  <r>
    <n v="4113"/>
    <x v="4103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7"/>
    <n v="0"/>
    <n v="1"/>
    <x v="2"/>
    <x v="7"/>
  </r>
  <r>
    <n v="1253"/>
    <x v="4104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x v="11"/>
    <n v="303833"/>
    <n v="42.73"/>
    <x v="4"/>
    <x v="11"/>
  </r>
  <r>
    <n v="2243"/>
    <x v="4105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x v="32"/>
    <n v="930250"/>
    <n v="4.57"/>
    <x v="6"/>
    <x v="32"/>
  </r>
  <r>
    <n v="2734"/>
    <x v="4106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x v="30"/>
    <n v="2260300"/>
    <n v="138.66999999999999"/>
    <x v="0"/>
    <x v="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7"/>
    <n v="63.92"/>
    <x v="1"/>
    <s v="television"/>
    <x v="1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3"/>
    <n v="185.48"/>
    <x v="1"/>
    <s v="television"/>
    <x v="2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1"/>
    <s v="television"/>
    <x v="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4"/>
    <n v="69.27"/>
    <x v="1"/>
    <s v="television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3"/>
    <n v="190.55"/>
    <x v="1"/>
    <s v="television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10"/>
    <n v="93.4"/>
    <x v="1"/>
    <s v="television"/>
    <x v="6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"/>
    <n v="146.88"/>
    <x v="1"/>
    <s v="television"/>
    <x v="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"/>
    <n v="159.82"/>
    <x v="1"/>
    <s v="television"/>
    <x v="8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"/>
    <n v="291.79000000000002"/>
    <x v="1"/>
    <s v="television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n v="31.5"/>
    <x v="1"/>
    <s v="television"/>
    <x v="1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1"/>
    <n v="158.68"/>
    <x v="1"/>
    <s v="television"/>
    <x v="11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1"/>
    <n v="80.33"/>
    <x v="1"/>
    <s v="television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"/>
    <n v="59.96"/>
    <x v="1"/>
    <s v="television"/>
    <x v="13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60"/>
    <n v="109.78"/>
    <x v="1"/>
    <s v="television"/>
    <x v="14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1"/>
    <n v="147.71"/>
    <x v="1"/>
    <s v="television"/>
    <x v="15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n v="21.76"/>
    <x v="1"/>
    <s v="television"/>
    <x v="16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"/>
    <n v="171.84"/>
    <x v="1"/>
    <s v="television"/>
    <x v="17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1"/>
    <n v="41.94"/>
    <x v="1"/>
    <s v="television"/>
    <x v="18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"/>
    <n v="93.26"/>
    <x v="1"/>
    <s v="television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"/>
    <n v="56.14"/>
    <x v="1"/>
    <s v="television"/>
    <x v="20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"/>
    <n v="80.16"/>
    <x v="1"/>
    <s v="television"/>
    <x v="2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"/>
    <n v="199.9"/>
    <x v="1"/>
    <s v="television"/>
    <x v="22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n v="51.25"/>
    <x v="1"/>
    <s v="television"/>
    <x v="23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9"/>
    <n v="103.04"/>
    <x v="1"/>
    <s v="television"/>
    <x v="24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9"/>
    <n v="66.349999999999994"/>
    <x v="1"/>
    <s v="television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n v="57.14"/>
    <x v="1"/>
    <s v="television"/>
    <x v="26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"/>
    <n v="102.11"/>
    <x v="1"/>
    <s v="television"/>
    <x v="27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2"/>
    <n v="148.97"/>
    <x v="1"/>
    <s v="television"/>
    <x v="28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"/>
    <n v="169.61"/>
    <x v="1"/>
    <s v="television"/>
    <x v="29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"/>
    <n v="31.62"/>
    <x v="1"/>
    <s v="television"/>
    <x v="30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"/>
    <n v="76.45"/>
    <x v="1"/>
    <s v="television"/>
    <x v="31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1"/>
    <s v="television"/>
    <x v="32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"/>
    <n v="320.45"/>
    <x v="1"/>
    <s v="television"/>
    <x v="33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"/>
    <n v="83.75"/>
    <x v="1"/>
    <s v="television"/>
    <x v="34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"/>
    <n v="49.88"/>
    <x v="1"/>
    <s v="television"/>
    <x v="35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7"/>
    <n v="59.46"/>
    <x v="1"/>
    <s v="television"/>
    <x v="36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"/>
    <n v="193.84"/>
    <x v="1"/>
    <s v="television"/>
    <x v="37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"/>
    <n v="159.51"/>
    <x v="1"/>
    <s v="television"/>
    <x v="38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"/>
    <n v="41.68"/>
    <x v="1"/>
    <s v="television"/>
    <x v="39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1"/>
    <n v="150.9"/>
    <x v="1"/>
    <s v="television"/>
    <x v="4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"/>
    <n v="126.69"/>
    <x v="1"/>
    <s v="television"/>
    <x v="41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"/>
    <x v="1"/>
    <s v="television"/>
    <x v="42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2"/>
    <n v="117.51"/>
    <x v="1"/>
    <s v="television"/>
    <x v="4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9"/>
    <n v="117.36"/>
    <x v="1"/>
    <s v="television"/>
    <x v="44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000000000001"/>
    <x v="1"/>
    <s v="television"/>
    <x v="45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"/>
    <x v="1"/>
    <s v="television"/>
    <x v="46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"/>
    <n v="194.44"/>
    <x v="1"/>
    <s v="television"/>
    <x v="47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8"/>
    <n v="76.87"/>
    <x v="1"/>
    <s v="television"/>
    <x v="48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8"/>
    <n v="56.82"/>
    <x v="1"/>
    <s v="television"/>
    <x v="49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"/>
    <x v="1"/>
    <s v="television"/>
    <x v="50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"/>
    <x v="1"/>
    <s v="television"/>
    <x v="51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"/>
    <n v="118.34"/>
    <x v="1"/>
    <s v="television"/>
    <x v="52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"/>
    <n v="223.48"/>
    <x v="1"/>
    <s v="television"/>
    <x v="53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10"/>
    <n v="28.11"/>
    <x v="1"/>
    <s v="television"/>
    <x v="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"/>
    <x v="1"/>
    <s v="television"/>
    <x v="55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9"/>
    <n v="128.94999999999999"/>
    <x v="1"/>
    <s v="television"/>
    <x v="56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"/>
    <n v="49.32"/>
    <x v="1"/>
    <s v="television"/>
    <x v="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n v="221.52"/>
    <x v="1"/>
    <s v="television"/>
    <x v="58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3"/>
    <n v="137.21"/>
    <x v="1"/>
    <s v="television"/>
    <x v="59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"/>
    <n v="606.82000000000005"/>
    <x v="1"/>
    <s v="television"/>
    <x v="60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"/>
    <n v="43.04"/>
    <x v="1"/>
    <s v="shorts"/>
    <x v="61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"/>
    <n v="322.39"/>
    <x v="1"/>
    <s v="shorts"/>
    <x v="62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5"/>
    <n v="96.71"/>
    <x v="1"/>
    <s v="shorts"/>
    <x v="63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4"/>
    <n v="35.47"/>
    <x v="1"/>
    <s v="shorts"/>
    <x v="64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"/>
    <n v="86.67"/>
    <x v="1"/>
    <s v="shorts"/>
    <x v="65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8"/>
    <n v="132.05000000000001"/>
    <x v="1"/>
    <s v="shorts"/>
    <x v="66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9"/>
    <n v="91.23"/>
    <x v="1"/>
    <s v="shorts"/>
    <x v="67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"/>
    <n v="116.25"/>
    <x v="1"/>
    <s v="shorts"/>
    <x v="68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n v="21.19"/>
    <x v="1"/>
    <s v="shorts"/>
    <x v="69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1"/>
    <n v="62.33"/>
    <x v="1"/>
    <s v="shorts"/>
    <x v="7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n v="37.409999999999997"/>
    <x v="1"/>
    <s v="shorts"/>
    <x v="7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4"/>
    <n v="69.72"/>
    <x v="1"/>
    <s v="shorts"/>
    <x v="72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"/>
    <n v="58.17"/>
    <x v="1"/>
    <s v="shorts"/>
    <x v="7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1"/>
    <s v="shorts"/>
    <x v="7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n v="19.47"/>
    <x v="1"/>
    <s v="shorts"/>
    <x v="75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"/>
    <n v="85.96"/>
    <x v="1"/>
    <s v="shorts"/>
    <x v="76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n v="30.67"/>
    <x v="1"/>
    <s v="shorts"/>
    <x v="77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3"/>
    <n v="60.38"/>
    <x v="1"/>
    <s v="shorts"/>
    <x v="7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1"/>
    <s v="shorts"/>
    <x v="79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70000000000003"/>
    <x v="1"/>
    <s v="shorts"/>
    <x v="80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"/>
    <n v="273.83"/>
    <x v="1"/>
    <s v="shorts"/>
    <x v="81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4"/>
    <x v="1"/>
    <s v="shorts"/>
    <x v="8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"/>
    <n v="40.01"/>
    <x v="1"/>
    <s v="shorts"/>
    <x v="83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n v="15.77"/>
    <x v="1"/>
    <s v="shorts"/>
    <x v="84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30000000000007"/>
    <x v="1"/>
    <s v="shorts"/>
    <x v="85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6"/>
    <n v="71.709999999999994"/>
    <x v="1"/>
    <s v="shorts"/>
    <x v="8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"/>
    <n v="375.76"/>
    <x v="1"/>
    <s v="shorts"/>
    <x v="87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5"/>
    <n v="104.6"/>
    <x v="1"/>
    <s v="shorts"/>
    <x v="88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3"/>
    <n v="60"/>
    <x v="1"/>
    <s v="shorts"/>
    <x v="89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"/>
    <n v="123.29"/>
    <x v="1"/>
    <s v="shorts"/>
    <x v="90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n v="31.38"/>
    <x v="1"/>
    <s v="shorts"/>
    <x v="9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000000000005"/>
    <x v="1"/>
    <s v="shorts"/>
    <x v="92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"/>
    <n v="122.33"/>
    <x v="1"/>
    <s v="shorts"/>
    <x v="9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n v="73.73"/>
    <x v="1"/>
    <s v="shorts"/>
    <x v="9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7"/>
    <x v="1"/>
    <s v="shorts"/>
    <x v="9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n v="21.9"/>
    <x v="1"/>
    <s v="shorts"/>
    <x v="96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5"/>
    <n v="50.59"/>
    <x v="1"/>
    <s v="shorts"/>
    <x v="9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n v="53.13"/>
    <x v="1"/>
    <s v="shorts"/>
    <x v="98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"/>
    <n v="56.67"/>
    <x v="1"/>
    <s v="shorts"/>
    <x v="99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"/>
    <n v="40.78"/>
    <x v="1"/>
    <s v="shorts"/>
    <x v="100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1"/>
    <x v="1"/>
    <s v="shorts"/>
    <x v="1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1"/>
    <s v="shorts"/>
    <x v="102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8"/>
    <n v="117.92"/>
    <x v="1"/>
    <s v="shorts"/>
    <x v="10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"/>
    <n v="27.9"/>
    <x v="1"/>
    <s v="shorts"/>
    <x v="104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1"/>
    <s v="shorts"/>
    <x v="105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"/>
    <n v="39.380000000000003"/>
    <x v="1"/>
    <s v="shorts"/>
    <x v="106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1"/>
    <n v="186.11"/>
    <x v="1"/>
    <s v="shorts"/>
    <x v="1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"/>
    <n v="111.38"/>
    <x v="1"/>
    <s v="shorts"/>
    <x v="108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7"/>
    <n v="78.72"/>
    <x v="1"/>
    <s v="shorts"/>
    <x v="10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20"/>
    <n v="46.7"/>
    <x v="1"/>
    <s v="shorts"/>
    <x v="11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1"/>
    <n v="65.38"/>
    <x v="1"/>
    <s v="shorts"/>
    <x v="111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5"/>
    <n v="102.08"/>
    <x v="1"/>
    <s v="shorts"/>
    <x v="112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2"/>
    <x v="1"/>
    <s v="shorts"/>
    <x v="113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"/>
    <x v="1"/>
    <s v="shorts"/>
    <x v="114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"/>
    <n v="88.57"/>
    <x v="1"/>
    <s v="shorts"/>
    <x v="115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n v="28.73"/>
    <x v="1"/>
    <s v="shorts"/>
    <x v="116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4"/>
    <n v="69.790000000000006"/>
    <x v="1"/>
    <s v="shorts"/>
    <x v="11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"/>
    <n v="167.49"/>
    <x v="1"/>
    <s v="shorts"/>
    <x v="118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"/>
    <n v="144.91"/>
    <x v="1"/>
    <s v="shorts"/>
    <x v="11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5"/>
    <n v="91.84"/>
    <x v="1"/>
    <s v="shorts"/>
    <x v="12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1"/>
    <s v="science fiction"/>
    <x v="12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1"/>
    <s v="science fiction"/>
    <x v="122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1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1"/>
    <s v="science fiction"/>
    <x v="124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1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1"/>
    <s v="science fiction"/>
    <x v="12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1"/>
    <s v="science fiction"/>
    <x v="12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1"/>
    <s v="science fiction"/>
    <x v="128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1"/>
    <s v="science fiction"/>
    <x v="129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13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131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13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1"/>
    <s v="science fiction"/>
    <x v="133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134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13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1"/>
    <s v="science fiction"/>
    <x v="136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13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1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1"/>
    <s v="science fiction"/>
    <x v="139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1"/>
    <s v="science fiction"/>
    <x v="14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14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1"/>
    <s v="science fiction"/>
    <x v="14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1"/>
    <s v="science fiction"/>
    <x v="143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144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1"/>
    <s v="science fiction"/>
    <x v="14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1"/>
    <s v="science fiction"/>
    <x v="146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1"/>
    <s v="science fiction"/>
    <x v="147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148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1"/>
    <s v="science fiction"/>
    <x v="14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1"/>
    <s v="science fiction"/>
    <x v="15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1"/>
    <s v="science fiction"/>
    <x v="15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1"/>
    <s v="science fiction"/>
    <x v="152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1"/>
    <s v="science fiction"/>
    <x v="15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1"/>
    <s v="science fiction"/>
    <x v="15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1"/>
    <s v="science fiction"/>
    <x v="15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1"/>
    <s v="science fiction"/>
    <x v="156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1"/>
    <s v="science fiction"/>
    <x v="157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1"/>
    <s v="science fiction"/>
    <x v="15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15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1"/>
    <s v="science fiction"/>
    <x v="16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1"/>
    <s v="drama"/>
    <x v="16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1"/>
    <s v="drama"/>
    <x v="16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1"/>
    <s v="drama"/>
    <x v="16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1"/>
    <s v="drama"/>
    <x v="16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1"/>
    <s v="drama"/>
    <x v="16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1"/>
    <s v="drama"/>
    <x v="16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1"/>
    <s v="drama"/>
    <x v="16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1"/>
    <s v="drama"/>
    <x v="168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1"/>
    <s v="drama"/>
    <x v="16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1"/>
    <s v="drama"/>
    <x v="17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1"/>
    <s v="drama"/>
    <x v="17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1"/>
    <s v="drama"/>
    <x v="17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1"/>
    <s v="drama"/>
    <x v="17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1"/>
    <s v="drama"/>
    <x v="17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1"/>
    <s v="drama"/>
    <x v="17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1"/>
    <s v="drama"/>
    <x v="17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1"/>
    <s v="drama"/>
    <x v="17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1"/>
    <s v="drama"/>
    <x v="178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1"/>
    <s v="drama"/>
    <x v="17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1"/>
    <s v="drama"/>
    <x v="18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1"/>
    <s v="drama"/>
    <x v="18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1"/>
    <s v="drama"/>
    <x v="18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1"/>
    <s v="drama"/>
    <x v="18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1"/>
    <s v="drama"/>
    <x v="18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1"/>
    <s v="drama"/>
    <x v="18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1"/>
    <s v="drama"/>
    <x v="18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1"/>
    <s v="drama"/>
    <x v="18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1"/>
    <s v="drama"/>
    <x v="18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1"/>
    <s v="drama"/>
    <x v="18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1"/>
    <s v="drama"/>
    <x v="19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1"/>
    <s v="drama"/>
    <x v="19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1"/>
    <s v="drama"/>
    <x v="19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1"/>
    <s v="drama"/>
    <x v="19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1"/>
    <s v="drama"/>
    <x v="19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1"/>
    <s v="drama"/>
    <x v="19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1"/>
    <s v="drama"/>
    <x v="19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1"/>
    <s v="drama"/>
    <x v="19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1"/>
    <s v="drama"/>
    <x v="198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1"/>
    <s v="drama"/>
    <x v="19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1"/>
    <s v="drama"/>
    <x v="2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1"/>
    <s v="drama"/>
    <x v="20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1"/>
    <s v="drama"/>
    <x v="20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1"/>
    <s v="drama"/>
    <x v="20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1"/>
    <s v="drama"/>
    <x v="2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1"/>
    <s v="drama"/>
    <x v="20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1"/>
    <s v="drama"/>
    <x v="20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1"/>
    <s v="drama"/>
    <x v="207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1"/>
    <s v="drama"/>
    <x v="20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1"/>
    <s v="drama"/>
    <x v="20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1"/>
    <s v="drama"/>
    <x v="21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1"/>
    <s v="drama"/>
    <x v="2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1"/>
    <s v="drama"/>
    <x v="212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1"/>
    <s v="drama"/>
    <x v="21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1"/>
    <s v="drama"/>
    <x v="21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1"/>
    <s v="drama"/>
    <x v="2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1"/>
    <s v="drama"/>
    <x v="2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1"/>
    <s v="drama"/>
    <x v="21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1"/>
    <s v="drama"/>
    <x v="21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1"/>
    <s v="drama"/>
    <x v="21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1"/>
    <s v="drama"/>
    <x v="22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1"/>
    <s v="drama"/>
    <x v="22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1"/>
    <s v="drama"/>
    <x v="22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1"/>
    <s v="drama"/>
    <x v="22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1"/>
    <s v="drama"/>
    <x v="22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1"/>
    <s v="drama"/>
    <x v="22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1"/>
    <s v="drama"/>
    <x v="22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1"/>
    <s v="drama"/>
    <x v="227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1"/>
    <s v="drama"/>
    <x v="228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1"/>
    <s v="drama"/>
    <x v="229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1"/>
    <s v="drama"/>
    <x v="2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1"/>
    <s v="drama"/>
    <x v="23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1"/>
    <s v="drama"/>
    <x v="23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1"/>
    <s v="drama"/>
    <x v="23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1"/>
    <s v="drama"/>
    <x v="23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1"/>
    <s v="drama"/>
    <x v="23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1"/>
    <s v="drama"/>
    <x v="23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1"/>
    <s v="drama"/>
    <x v="237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1"/>
    <s v="drama"/>
    <x v="23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1"/>
    <s v="drama"/>
    <x v="23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1"/>
    <s v="drama"/>
    <x v="24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8"/>
    <n v="117.85"/>
    <x v="1"/>
    <s v="documentary"/>
    <x v="241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3"/>
    <n v="109.04"/>
    <x v="1"/>
    <s v="documentary"/>
    <x v="242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"/>
    <n v="73.02"/>
    <x v="1"/>
    <s v="documentary"/>
    <x v="243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3"/>
    <n v="78.2"/>
    <x v="1"/>
    <s v="documentary"/>
    <x v="24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4"/>
    <n v="47.4"/>
    <x v="1"/>
    <s v="documentary"/>
    <x v="24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4"/>
    <n v="54.02"/>
    <x v="1"/>
    <s v="documentary"/>
    <x v="246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"/>
    <n v="68.489999999999995"/>
    <x v="1"/>
    <s v="documentary"/>
    <x v="247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"/>
    <n v="108.15"/>
    <x v="1"/>
    <s v="documentary"/>
    <x v="24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"/>
    <n v="589.95000000000005"/>
    <x v="1"/>
    <s v="documentary"/>
    <x v="24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3"/>
    <n v="48.05"/>
    <x v="1"/>
    <s v="documentary"/>
    <x v="25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6"/>
    <n v="72.48"/>
    <x v="1"/>
    <s v="documentary"/>
    <x v="2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6"/>
    <n v="57.08"/>
    <x v="1"/>
    <s v="documentary"/>
    <x v="2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5"/>
    <n v="85.44"/>
    <x v="1"/>
    <s v="documentary"/>
    <x v="25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1"/>
    <n v="215.86"/>
    <x v="1"/>
    <s v="documentary"/>
    <x v="254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7"/>
    <n v="89.39"/>
    <x v="1"/>
    <s v="documentary"/>
    <x v="255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7"/>
    <n v="45.42"/>
    <x v="1"/>
    <s v="documentary"/>
    <x v="256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"/>
    <n v="65.760000000000005"/>
    <x v="1"/>
    <s v="documentary"/>
    <x v="25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7"/>
    <n v="66.7"/>
    <x v="1"/>
    <s v="documentary"/>
    <x v="25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"/>
    <n v="83.35"/>
    <x v="1"/>
    <s v="documentary"/>
    <x v="25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n v="105.05"/>
    <x v="1"/>
    <s v="documentary"/>
    <x v="260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"/>
    <n v="120.91"/>
    <x v="1"/>
    <s v="documentary"/>
    <x v="261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"/>
    <n v="97.64"/>
    <x v="1"/>
    <s v="documentary"/>
    <x v="262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8"/>
    <x v="1"/>
    <s v="documentary"/>
    <x v="26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"/>
    <n v="30.65"/>
    <x v="1"/>
    <s v="documentary"/>
    <x v="26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"/>
    <n v="64.95"/>
    <x v="1"/>
    <s v="documentary"/>
    <x v="26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"/>
    <n v="95.78"/>
    <x v="1"/>
    <s v="documentary"/>
    <x v="26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6"/>
    <n v="40.42"/>
    <x v="1"/>
    <s v="documentary"/>
    <x v="267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2"/>
    <n v="78.58"/>
    <x v="1"/>
    <s v="documentary"/>
    <x v="268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"/>
    <n v="50.18"/>
    <x v="1"/>
    <s v="documentary"/>
    <x v="26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"/>
    <n v="92.25"/>
    <x v="1"/>
    <s v="documentary"/>
    <x v="27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3"/>
    <n v="57.54"/>
    <x v="1"/>
    <s v="documentary"/>
    <x v="271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5"/>
    <n v="109.42"/>
    <x v="1"/>
    <s v="documentary"/>
    <x v="27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"/>
    <n v="81.89"/>
    <x v="1"/>
    <s v="documentary"/>
    <x v="27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8"/>
    <n v="45.67"/>
    <x v="1"/>
    <s v="documentary"/>
    <x v="274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"/>
    <x v="1"/>
    <s v="documentary"/>
    <x v="275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"/>
    <n v="65.3"/>
    <x v="1"/>
    <s v="documentary"/>
    <x v="27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8"/>
    <n v="95.23"/>
    <x v="1"/>
    <s v="documentary"/>
    <x v="277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"/>
    <n v="75.44"/>
    <x v="1"/>
    <s v="documentary"/>
    <x v="278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"/>
    <n v="97.82"/>
    <x v="1"/>
    <s v="documentary"/>
    <x v="27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"/>
    <n v="87.69"/>
    <x v="1"/>
    <s v="documentary"/>
    <x v="28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"/>
    <n v="54.75"/>
    <x v="1"/>
    <s v="documentary"/>
    <x v="28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1"/>
    <n v="83.95"/>
    <x v="1"/>
    <s v="documentary"/>
    <x v="282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"/>
    <n v="254.39"/>
    <x v="1"/>
    <s v="documentary"/>
    <x v="283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"/>
    <n v="101.83"/>
    <x v="1"/>
    <s v="documentary"/>
    <x v="284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5"/>
    <n v="55.07"/>
    <x v="1"/>
    <s v="documentary"/>
    <x v="28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9"/>
    <n v="56.9"/>
    <x v="1"/>
    <s v="documentary"/>
    <x v="286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"/>
    <n v="121.28"/>
    <x v="1"/>
    <s v="documentary"/>
    <x v="287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"/>
    <n v="91.19"/>
    <x v="1"/>
    <s v="documentary"/>
    <x v="28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"/>
    <n v="115.45"/>
    <x v="1"/>
    <s v="documentary"/>
    <x v="289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n v="67.77"/>
    <x v="1"/>
    <s v="documentary"/>
    <x v="290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7"/>
    <n v="28.58"/>
    <x v="1"/>
    <s v="documentary"/>
    <x v="29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"/>
    <n v="46.88"/>
    <x v="1"/>
    <s v="documentary"/>
    <x v="292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2"/>
    <n v="154.41999999999999"/>
    <x v="1"/>
    <s v="documentary"/>
    <x v="29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"/>
    <n v="201.22"/>
    <x v="1"/>
    <s v="documentary"/>
    <x v="29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1"/>
    <s v="documentary"/>
    <x v="29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"/>
    <n v="100.08"/>
    <x v="1"/>
    <s v="documentary"/>
    <x v="296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9"/>
    <n v="230.09"/>
    <x v="1"/>
    <s v="documentary"/>
    <x v="297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1"/>
    <n v="141.75"/>
    <x v="1"/>
    <s v="documentary"/>
    <x v="298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9"/>
    <n v="56.34"/>
    <x v="1"/>
    <s v="documentary"/>
    <x v="29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9"/>
    <n v="73.34"/>
    <x v="1"/>
    <s v="documentary"/>
    <x v="30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2"/>
    <n v="85.34"/>
    <x v="1"/>
    <s v="documentary"/>
    <x v="301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9"/>
    <n v="61.5"/>
    <x v="1"/>
    <s v="documentary"/>
    <x v="302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"/>
    <n v="93.02"/>
    <x v="1"/>
    <s v="documentary"/>
    <x v="303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"/>
    <n v="50.29"/>
    <x v="1"/>
    <s v="documentary"/>
    <x v="304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2"/>
    <n v="106.43"/>
    <x v="1"/>
    <s v="documentary"/>
    <x v="305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"/>
    <n v="51.72"/>
    <x v="1"/>
    <s v="documentary"/>
    <x v="306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3"/>
    <n v="36.61"/>
    <x v="1"/>
    <s v="documentary"/>
    <x v="307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"/>
    <n v="42.52"/>
    <x v="1"/>
    <s v="documentary"/>
    <x v="30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6"/>
    <n v="62.71"/>
    <x v="1"/>
    <s v="documentary"/>
    <x v="309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9"/>
    <n v="89.96"/>
    <x v="1"/>
    <s v="documentary"/>
    <x v="310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n v="28.92"/>
    <x v="1"/>
    <s v="documentary"/>
    <x v="311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"/>
    <n v="138.80000000000001"/>
    <x v="1"/>
    <s v="documentary"/>
    <x v="3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2"/>
    <n v="61.3"/>
    <x v="1"/>
    <s v="documentary"/>
    <x v="313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5"/>
    <n v="80.2"/>
    <x v="1"/>
    <s v="documentary"/>
    <x v="314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"/>
    <n v="32.1"/>
    <x v="1"/>
    <s v="documentary"/>
    <x v="315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"/>
    <n v="200.89"/>
    <x v="1"/>
    <s v="documentary"/>
    <x v="316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4"/>
    <n v="108.01"/>
    <x v="1"/>
    <s v="documentary"/>
    <x v="317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1"/>
    <n v="95.7"/>
    <x v="1"/>
    <s v="documentary"/>
    <x v="318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"/>
    <n v="49.88"/>
    <x v="1"/>
    <s v="documentary"/>
    <x v="31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3"/>
    <n v="110.47"/>
    <x v="1"/>
    <s v="documentary"/>
    <x v="32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n v="134.91"/>
    <x v="1"/>
    <s v="documentary"/>
    <x v="321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3"/>
    <n v="106.62"/>
    <x v="1"/>
    <s v="documentary"/>
    <x v="322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8"/>
    <n v="145.04"/>
    <x v="1"/>
    <s v="documentary"/>
    <x v="3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"/>
    <n v="114.59"/>
    <x v="1"/>
    <s v="documentary"/>
    <x v="324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2"/>
    <n v="105.32"/>
    <x v="1"/>
    <s v="documentary"/>
    <x v="32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"/>
    <n v="70.92"/>
    <x v="1"/>
    <s v="documentary"/>
    <x v="32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3"/>
    <n v="147.16999999999999"/>
    <x v="1"/>
    <s v="documentary"/>
    <x v="327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"/>
    <n v="160.47"/>
    <x v="1"/>
    <s v="documentary"/>
    <x v="328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4"/>
    <n v="156.05000000000001"/>
    <x v="1"/>
    <s v="documentary"/>
    <x v="329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6"/>
    <n v="63.17"/>
    <x v="1"/>
    <s v="documentary"/>
    <x v="33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2"/>
    <n v="104.82"/>
    <x v="1"/>
    <s v="documentary"/>
    <x v="331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7"/>
    <n v="97.36"/>
    <x v="1"/>
    <s v="documentary"/>
    <x v="332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"/>
    <n v="203.63"/>
    <x v="1"/>
    <s v="documentary"/>
    <x v="333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"/>
    <n v="188.31"/>
    <x v="1"/>
    <s v="documentary"/>
    <x v="3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"/>
    <n v="146.65"/>
    <x v="1"/>
    <s v="documentary"/>
    <x v="33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3"/>
    <n v="109.19"/>
    <x v="1"/>
    <s v="documentary"/>
    <x v="33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7"/>
    <n v="59.25"/>
    <x v="1"/>
    <s v="documentary"/>
    <x v="33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"/>
    <n v="97.9"/>
    <x v="1"/>
    <s v="documentary"/>
    <x v="33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n v="70"/>
    <x v="1"/>
    <s v="documentary"/>
    <x v="339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"/>
    <n v="72.87"/>
    <x v="1"/>
    <s v="documentary"/>
    <x v="340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"/>
    <n v="146.35"/>
    <x v="1"/>
    <s v="documentary"/>
    <x v="341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7"/>
    <n v="67.91"/>
    <x v="1"/>
    <s v="documentary"/>
    <x v="342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"/>
    <n v="169.85"/>
    <x v="1"/>
    <s v="documentary"/>
    <x v="3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"/>
    <n v="58.41"/>
    <x v="1"/>
    <s v="documentary"/>
    <x v="34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"/>
    <n v="119.99"/>
    <x v="1"/>
    <s v="documentary"/>
    <x v="345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"/>
    <n v="99.86"/>
    <x v="1"/>
    <s v="documentary"/>
    <x v="346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"/>
    <n v="90.58"/>
    <x v="1"/>
    <s v="documentary"/>
    <x v="34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2"/>
    <n v="117.77"/>
    <x v="1"/>
    <s v="documentary"/>
    <x v="34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"/>
    <x v="1"/>
    <s v="documentary"/>
    <x v="349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7"/>
    <n v="71.900000000000006"/>
    <x v="1"/>
    <s v="documentary"/>
    <x v="35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5"/>
    <n v="129.82"/>
    <x v="1"/>
    <s v="documentary"/>
    <x v="35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"/>
    <n v="44.91"/>
    <x v="1"/>
    <s v="documentary"/>
    <x v="352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7"/>
    <n v="40.76"/>
    <x v="1"/>
    <s v="documentary"/>
    <x v="3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9"/>
    <n v="103.52"/>
    <x v="1"/>
    <s v="documentary"/>
    <x v="35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4"/>
    <n v="125.45"/>
    <x v="1"/>
    <s v="documentary"/>
    <x v="355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"/>
    <n v="246.61"/>
    <x v="1"/>
    <s v="documentary"/>
    <x v="356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3"/>
    <n v="79.400000000000006"/>
    <x v="1"/>
    <s v="documentary"/>
    <x v="3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4"/>
    <x v="1"/>
    <s v="documentary"/>
    <x v="358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n v="193.05"/>
    <x v="1"/>
    <s v="documentary"/>
    <x v="359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5"/>
    <n v="84.02"/>
    <x v="1"/>
    <s v="documentary"/>
    <x v="36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"/>
    <n v="139.83000000000001"/>
    <x v="1"/>
    <s v="documentary"/>
    <x v="36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"/>
    <n v="109.82"/>
    <x v="1"/>
    <s v="documentary"/>
    <x v="362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"/>
    <n v="139.53"/>
    <x v="1"/>
    <s v="documentary"/>
    <x v="36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"/>
    <n v="347.85"/>
    <x v="1"/>
    <s v="documentary"/>
    <x v="36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"/>
    <n v="68.239999999999995"/>
    <x v="1"/>
    <s v="documentary"/>
    <x v="365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4"/>
    <n v="239.94"/>
    <x v="1"/>
    <s v="documentary"/>
    <x v="366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"/>
    <n v="287.31"/>
    <x v="1"/>
    <s v="documentary"/>
    <x v="36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"/>
    <n v="86.85"/>
    <x v="1"/>
    <s v="documentary"/>
    <x v="36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"/>
    <n v="81.849999999999994"/>
    <x v="1"/>
    <s v="documentary"/>
    <x v="369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"/>
    <n v="42.87"/>
    <x v="1"/>
    <s v="documentary"/>
    <x v="37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"/>
    <n v="709.42"/>
    <x v="1"/>
    <s v="documentary"/>
    <x v="371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"/>
    <n v="161.26"/>
    <x v="1"/>
    <s v="documentary"/>
    <x v="372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n v="41.78"/>
    <x v="1"/>
    <s v="documentary"/>
    <x v="373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7"/>
    <n v="89.89"/>
    <x v="1"/>
    <s v="documentary"/>
    <x v="37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1"/>
    <n v="45.05"/>
    <x v="1"/>
    <s v="documentary"/>
    <x v="375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6"/>
    <x v="1"/>
    <s v="documentary"/>
    <x v="376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6"/>
    <n v="54.08"/>
    <x v="1"/>
    <s v="documentary"/>
    <x v="377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"/>
    <n v="103.22"/>
    <x v="1"/>
    <s v="documentary"/>
    <x v="378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2"/>
    <n v="40.4"/>
    <x v="1"/>
    <s v="documentary"/>
    <x v="379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"/>
    <n v="116.86"/>
    <x v="1"/>
    <s v="documentary"/>
    <x v="380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2"/>
    <n v="115.51"/>
    <x v="1"/>
    <s v="documentary"/>
    <x v="381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5"/>
    <n v="104.31"/>
    <x v="1"/>
    <s v="documentary"/>
    <x v="382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6"/>
    <n v="69.77"/>
    <x v="1"/>
    <s v="documentary"/>
    <x v="383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7"/>
    <n v="43.02"/>
    <x v="1"/>
    <s v="documentary"/>
    <x v="384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"/>
    <n v="58.54"/>
    <x v="1"/>
    <s v="documentary"/>
    <x v="385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n v="111.8"/>
    <x v="1"/>
    <s v="documentary"/>
    <x v="386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n v="46.23"/>
    <x v="1"/>
    <s v="documentary"/>
    <x v="387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4"/>
    <n v="144.69"/>
    <x v="1"/>
    <s v="documentary"/>
    <x v="388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"/>
    <n v="88.85"/>
    <x v="1"/>
    <s v="documentary"/>
    <x v="389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2"/>
    <n v="81.75"/>
    <x v="1"/>
    <s v="documentary"/>
    <x v="39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30000000000007"/>
    <x v="1"/>
    <s v="documentary"/>
    <x v="391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1"/>
    <n v="104.26"/>
    <x v="1"/>
    <s v="documentary"/>
    <x v="39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1"/>
    <n v="90.62"/>
    <x v="1"/>
    <s v="documentary"/>
    <x v="393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n v="157.33000000000001"/>
    <x v="1"/>
    <s v="documentary"/>
    <x v="39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2"/>
    <n v="105.18"/>
    <x v="1"/>
    <s v="documentary"/>
    <x v="39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"/>
    <n v="58.72"/>
    <x v="1"/>
    <s v="documentary"/>
    <x v="396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7"/>
    <n v="81.63"/>
    <x v="1"/>
    <s v="documentary"/>
    <x v="39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4"/>
    <n v="56.46"/>
    <x v="1"/>
    <s v="documentary"/>
    <x v="39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n v="140.1"/>
    <x v="1"/>
    <s v="documentary"/>
    <x v="39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7"/>
    <n v="224.85"/>
    <x v="1"/>
    <s v="documentary"/>
    <x v="4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"/>
    <n v="181.13"/>
    <x v="1"/>
    <s v="documentary"/>
    <x v="4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n v="711.04"/>
    <x v="1"/>
    <s v="documentary"/>
    <x v="40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n v="65.88"/>
    <x v="1"/>
    <s v="documentary"/>
    <x v="403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"/>
    <n v="75.19"/>
    <x v="1"/>
    <s v="documentary"/>
    <x v="404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"/>
    <n v="133.13999999999999"/>
    <x v="1"/>
    <s v="documentary"/>
    <x v="405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8"/>
    <n v="55.2"/>
    <x v="1"/>
    <s v="documentary"/>
    <x v="406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8"/>
    <n v="86.16"/>
    <x v="1"/>
    <s v="documentary"/>
    <x v="407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2"/>
    <n v="92.32"/>
    <x v="1"/>
    <s v="documentary"/>
    <x v="408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"/>
    <n v="160.16"/>
    <x v="1"/>
    <s v="documentary"/>
    <x v="409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n v="45.6"/>
    <x v="1"/>
    <s v="documentary"/>
    <x v="41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"/>
    <n v="183.29"/>
    <x v="1"/>
    <s v="documentary"/>
    <x v="41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"/>
    <n v="125.79"/>
    <x v="1"/>
    <s v="documentary"/>
    <x v="412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7"/>
    <n v="57.65"/>
    <x v="1"/>
    <s v="documentary"/>
    <x v="413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"/>
    <n v="78.66"/>
    <x v="1"/>
    <s v="documentary"/>
    <x v="414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3"/>
    <n v="91.48"/>
    <x v="1"/>
    <s v="documentary"/>
    <x v="41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"/>
    <n v="68.099999999999994"/>
    <x v="1"/>
    <s v="documentary"/>
    <x v="416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"/>
    <n v="48.09"/>
    <x v="1"/>
    <s v="documentary"/>
    <x v="417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"/>
    <n v="202.42"/>
    <x v="1"/>
    <s v="documentary"/>
    <x v="418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1"/>
    <n v="216.75"/>
    <x v="1"/>
    <s v="documentary"/>
    <x v="419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"/>
    <n v="110.07"/>
    <x v="1"/>
    <s v="documentary"/>
    <x v="42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1"/>
    <s v="animation"/>
    <x v="42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1"/>
    <s v="animation"/>
    <x v="4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1"/>
    <s v="animation"/>
    <x v="42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1"/>
    <s v="animation"/>
    <x v="42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1"/>
    <s v="animation"/>
    <x v="42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1"/>
    <s v="animation"/>
    <x v="426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1"/>
    <s v="animation"/>
    <x v="427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1"/>
    <s v="animation"/>
    <x v="428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1"/>
    <s v="animation"/>
    <x v="429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1"/>
    <s v="animation"/>
    <x v="43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1"/>
    <s v="animation"/>
    <x v="43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1"/>
    <s v="animation"/>
    <x v="43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1"/>
    <s v="animation"/>
    <x v="43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1"/>
    <s v="animation"/>
    <x v="4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1"/>
    <s v="animation"/>
    <x v="43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1"/>
    <s v="animation"/>
    <x v="43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1"/>
    <s v="animation"/>
    <x v="437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1"/>
    <s v="animation"/>
    <x v="43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1"/>
    <s v="animation"/>
    <x v="43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1"/>
    <s v="animation"/>
    <x v="44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1"/>
    <s v="animation"/>
    <x v="44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1"/>
    <s v="animation"/>
    <x v="44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1"/>
    <s v="animation"/>
    <x v="4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1"/>
    <s v="animation"/>
    <x v="44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1"/>
    <s v="animation"/>
    <x v="44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1"/>
    <s v="animation"/>
    <x v="446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1"/>
    <s v="animation"/>
    <x v="44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1"/>
    <s v="animation"/>
    <x v="448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1"/>
    <s v="animation"/>
    <x v="44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1"/>
    <s v="animation"/>
    <x v="45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1"/>
    <s v="animation"/>
    <x v="45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1"/>
    <s v="animation"/>
    <x v="45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1"/>
    <s v="animation"/>
    <x v="45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1"/>
    <s v="animation"/>
    <x v="45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1"/>
    <s v="animation"/>
    <x v="45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1"/>
    <s v="animation"/>
    <x v="45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1"/>
    <s v="animation"/>
    <x v="457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1"/>
    <s v="animation"/>
    <x v="458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1"/>
    <s v="animation"/>
    <x v="45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1"/>
    <s v="animation"/>
    <x v="46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1"/>
    <s v="animation"/>
    <x v="46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1"/>
    <s v="animation"/>
    <x v="46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1"/>
    <s v="animation"/>
    <x v="46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1"/>
    <s v="animation"/>
    <x v="46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1"/>
    <s v="animation"/>
    <x v="46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1"/>
    <s v="animation"/>
    <x v="4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1"/>
    <s v="animation"/>
    <x v="46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1"/>
    <s v="animation"/>
    <x v="46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1"/>
    <s v="animation"/>
    <x v="46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1"/>
    <s v="animation"/>
    <x v="47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1"/>
    <s v="animation"/>
    <x v="47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1"/>
    <s v="animation"/>
    <x v="47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1"/>
    <s v="animation"/>
    <x v="47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1"/>
    <s v="animation"/>
    <x v="47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1"/>
    <s v="animation"/>
    <x v="47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1"/>
    <s v="animation"/>
    <x v="47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1"/>
    <s v="animation"/>
    <x v="477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1"/>
    <s v="animation"/>
    <x v="47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1"/>
    <s v="animation"/>
    <x v="47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1"/>
    <s v="animation"/>
    <x v="48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1"/>
    <s v="animation"/>
    <x v="48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1"/>
    <s v="animation"/>
    <x v="48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1"/>
    <s v="animation"/>
    <x v="48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1"/>
    <s v="animation"/>
    <x v="48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1"/>
    <s v="animation"/>
    <x v="48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1"/>
    <s v="animation"/>
    <x v="48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1"/>
    <s v="animation"/>
    <x v="487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1"/>
    <s v="animation"/>
    <x v="488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1"/>
    <s v="animation"/>
    <x v="48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1"/>
    <s v="animation"/>
    <x v="49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1"/>
    <s v="animation"/>
    <x v="49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1"/>
    <s v="animation"/>
    <x v="49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1"/>
    <s v="animation"/>
    <x v="49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1"/>
    <s v="animation"/>
    <x v="49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1"/>
    <s v="animation"/>
    <x v="49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1"/>
    <s v="animation"/>
    <x v="496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1"/>
    <s v="animation"/>
    <x v="497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1"/>
    <s v="animation"/>
    <x v="49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1"/>
    <s v="animation"/>
    <x v="49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1"/>
    <s v="animation"/>
    <x v="5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1"/>
    <s v="animation"/>
    <x v="50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1"/>
    <s v="animation"/>
    <x v="502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1"/>
    <s v="animation"/>
    <x v="50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1"/>
    <s v="animation"/>
    <x v="50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1"/>
    <s v="animation"/>
    <x v="50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1"/>
    <s v="animation"/>
    <x v="50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1"/>
    <s v="animation"/>
    <x v="50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1"/>
    <s v="animation"/>
    <x v="50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1"/>
    <s v="animation"/>
    <x v="50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1"/>
    <s v="animation"/>
    <x v="51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1"/>
    <s v="animation"/>
    <x v="51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1"/>
    <s v="animation"/>
    <x v="51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1"/>
    <s v="animation"/>
    <x v="51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1"/>
    <s v="animation"/>
    <x v="51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1"/>
    <s v="animation"/>
    <x v="51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1"/>
    <s v="animation"/>
    <x v="516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1"/>
    <s v="animation"/>
    <x v="5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1"/>
    <s v="animation"/>
    <x v="518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1"/>
    <s v="animation"/>
    <x v="51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1"/>
    <s v="animation"/>
    <x v="520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"/>
    <n v="150.15"/>
    <x v="2"/>
    <s v="plays"/>
    <x v="52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5"/>
    <n v="93.43"/>
    <x v="2"/>
    <s v="plays"/>
    <x v="522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5"/>
    <n v="110.97"/>
    <x v="2"/>
    <s v="plays"/>
    <x v="5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1"/>
    <n v="71.790000000000006"/>
    <x v="2"/>
    <s v="plays"/>
    <x v="524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9"/>
    <n v="29.26"/>
    <x v="2"/>
    <s v="plays"/>
    <x v="52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2"/>
    <s v="plays"/>
    <x v="526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n v="74.349999999999994"/>
    <x v="2"/>
    <s v="plays"/>
    <x v="527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1"/>
    <n v="63.83"/>
    <x v="2"/>
    <s v="plays"/>
    <x v="528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6"/>
    <n v="44.33"/>
    <x v="2"/>
    <s v="plays"/>
    <x v="5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"/>
    <n v="86.94"/>
    <x v="2"/>
    <s v="plays"/>
    <x v="53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8"/>
    <n v="126.55"/>
    <x v="2"/>
    <s v="plays"/>
    <x v="53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"/>
    <x v="2"/>
    <s v="plays"/>
    <x v="532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"/>
    <n v="71.239999999999995"/>
    <x v="2"/>
    <s v="plays"/>
    <x v="533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"/>
    <n v="117.88"/>
    <x v="2"/>
    <s v="plays"/>
    <x v="53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5"/>
    <n v="327.08"/>
    <x v="2"/>
    <s v="plays"/>
    <x v="535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3"/>
    <n v="34.75"/>
    <x v="2"/>
    <s v="plays"/>
    <x v="53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n v="100.06"/>
    <x v="2"/>
    <s v="plays"/>
    <x v="53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1"/>
    <n v="40.85"/>
    <x v="2"/>
    <s v="plays"/>
    <x v="53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"/>
    <n v="252.02"/>
    <x v="2"/>
    <s v="plays"/>
    <x v="5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n v="25.16"/>
    <x v="2"/>
    <s v="plays"/>
    <x v="54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54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54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54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54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54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54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54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54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55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55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5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55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55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55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55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55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55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56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56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56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56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56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56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56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56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56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56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57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57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57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57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57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57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576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57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578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57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58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58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5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58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584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58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58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5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58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58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59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59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59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59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59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59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596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59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598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59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6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60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60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60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60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60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60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60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6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609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610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61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612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61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614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615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616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6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618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61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62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62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62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62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624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625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62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62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628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62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63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631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63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63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634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635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636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6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63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63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64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n v="50.5"/>
    <x v="0"/>
    <s v="wearables"/>
    <x v="64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n v="151.32"/>
    <x v="0"/>
    <s v="wearables"/>
    <x v="64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"/>
    <n v="134.36000000000001"/>
    <x v="0"/>
    <s v="wearables"/>
    <x v="643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n v="174.03"/>
    <x v="0"/>
    <s v="wearables"/>
    <x v="64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"/>
    <n v="73.489999999999995"/>
    <x v="0"/>
    <s v="wearables"/>
    <x v="645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9"/>
    <n v="23.52"/>
    <x v="0"/>
    <s v="wearables"/>
    <x v="64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n v="39.07"/>
    <x v="0"/>
    <s v="wearables"/>
    <x v="6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"/>
    <n v="125.94"/>
    <x v="0"/>
    <s v="wearables"/>
    <x v="648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7"/>
    <n v="1644"/>
    <x v="0"/>
    <s v="wearables"/>
    <x v="649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40"/>
    <n v="42.67"/>
    <x v="0"/>
    <s v="wearables"/>
    <x v="650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"/>
    <n v="35.130000000000003"/>
    <x v="0"/>
    <s v="wearables"/>
    <x v="65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1"/>
    <n v="239.35"/>
    <x v="0"/>
    <s v="wearables"/>
    <x v="652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"/>
    <n v="107.64"/>
    <x v="0"/>
    <s v="wearables"/>
    <x v="65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"/>
    <n v="95.83"/>
    <x v="0"/>
    <s v="wearables"/>
    <x v="65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"/>
    <n v="31.66"/>
    <x v="0"/>
    <s v="wearables"/>
    <x v="655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7"/>
    <n v="42.89"/>
    <x v="0"/>
    <s v="wearables"/>
    <x v="65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4"/>
    <n v="122.74"/>
    <x v="0"/>
    <s v="wearables"/>
    <x v="65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6"/>
    <n v="190.45"/>
    <x v="0"/>
    <s v="wearables"/>
    <x v="65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"/>
    <n v="109.34"/>
    <x v="0"/>
    <s v="wearables"/>
    <x v="659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1"/>
    <n v="143.66999999999999"/>
    <x v="0"/>
    <s v="wearables"/>
    <x v="66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66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66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66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664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66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66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66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66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66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67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67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7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67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67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67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67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67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67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68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68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68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68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68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68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686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68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68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68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9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69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69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69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69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69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696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69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69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69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7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7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70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70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70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70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70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70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0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71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71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71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7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71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715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71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71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71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71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7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4"/>
    <n v="66.709999999999994"/>
    <x v="3"/>
    <s v="nonfiction"/>
    <x v="72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"/>
    <n v="84.14"/>
    <x v="3"/>
    <s v="nonfiction"/>
    <x v="722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n v="215.73"/>
    <x v="3"/>
    <s v="nonfiction"/>
    <x v="723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"/>
    <n v="54.69"/>
    <x v="3"/>
    <s v="nonfiction"/>
    <x v="72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"/>
    <n v="51.63"/>
    <x v="3"/>
    <s v="nonfiction"/>
    <x v="725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"/>
    <n v="143.36000000000001"/>
    <x v="3"/>
    <s v="nonfiction"/>
    <x v="726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"/>
    <n v="72.430000000000007"/>
    <x v="3"/>
    <s v="nonfiction"/>
    <x v="7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6"/>
    <n v="36.53"/>
    <x v="3"/>
    <s v="nonfiction"/>
    <x v="728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6"/>
    <n v="60.9"/>
    <x v="3"/>
    <s v="nonfiction"/>
    <x v="729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1"/>
    <n v="43.55"/>
    <x v="3"/>
    <s v="nonfiction"/>
    <x v="730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"/>
    <n v="99.77"/>
    <x v="3"/>
    <s v="nonfiction"/>
    <x v="73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"/>
    <x v="3"/>
    <s v="nonfiction"/>
    <x v="7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"/>
    <x v="3"/>
    <s v="nonfiction"/>
    <x v="73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"/>
    <n v="17.82"/>
    <x v="3"/>
    <s v="nonfiction"/>
    <x v="734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6"/>
    <n v="187.19"/>
    <x v="3"/>
    <s v="nonfiction"/>
    <x v="735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"/>
    <n v="234.81"/>
    <x v="3"/>
    <s v="nonfiction"/>
    <x v="736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"/>
    <n v="105.05"/>
    <x v="3"/>
    <s v="nonfiction"/>
    <x v="737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"/>
    <n v="56.67"/>
    <x v="3"/>
    <s v="nonfiction"/>
    <x v="738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7"/>
    <n v="39.049999999999997"/>
    <x v="3"/>
    <s v="nonfiction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"/>
    <n v="68.349999999999994"/>
    <x v="3"/>
    <s v="nonfiction"/>
    <x v="74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"/>
    <n v="169.58"/>
    <x v="3"/>
    <s v="nonfiction"/>
    <x v="741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"/>
    <n v="141.41999999999999"/>
    <x v="3"/>
    <s v="nonfiction"/>
    <x v="74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1"/>
    <n v="67.39"/>
    <x v="3"/>
    <s v="nonfiction"/>
    <x v="74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7"/>
    <x v="3"/>
    <s v="nonfiction"/>
    <x v="744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"/>
    <n v="82.52"/>
    <x v="3"/>
    <s v="nonfiction"/>
    <x v="74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"/>
    <n v="53.73"/>
    <x v="3"/>
    <s v="nonfiction"/>
    <x v="746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"/>
    <n v="34.21"/>
    <x v="3"/>
    <s v="nonfiction"/>
    <x v="747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"/>
    <n v="127.33"/>
    <x v="3"/>
    <s v="nonfiction"/>
    <x v="748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"/>
    <n v="45.57"/>
    <x v="3"/>
    <s v="nonfiction"/>
    <x v="749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6"/>
    <n v="95.96"/>
    <x v="3"/>
    <s v="nonfiction"/>
    <x v="75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3"/>
    <n v="77.27"/>
    <x v="3"/>
    <s v="nonfiction"/>
    <x v="751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9"/>
    <n v="57.34"/>
    <x v="3"/>
    <s v="nonfiction"/>
    <x v="7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2"/>
    <n v="53.19"/>
    <x v="3"/>
    <s v="nonfiction"/>
    <x v="75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1"/>
    <x v="3"/>
    <s v="nonfiction"/>
    <x v="75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4"/>
    <n v="42.35"/>
    <x v="3"/>
    <s v="nonfiction"/>
    <x v="75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2"/>
    <n v="37.47"/>
    <x v="3"/>
    <s v="nonfiction"/>
    <x v="75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n v="37.450000000000003"/>
    <x v="3"/>
    <s v="nonfiction"/>
    <x v="75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6"/>
    <x v="3"/>
    <s v="nonfiction"/>
    <x v="758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"/>
    <x v="3"/>
    <s v="nonfiction"/>
    <x v="759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2"/>
    <n v="51.47"/>
    <x v="3"/>
    <s v="nonfiction"/>
    <x v="76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7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80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20000000000003"/>
    <x v="4"/>
    <s v="rock"/>
    <x v="781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n v="42.61"/>
    <x v="4"/>
    <s v="rock"/>
    <x v="782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4"/>
    <s v="rock"/>
    <x v="7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"/>
    <n v="63.49"/>
    <x v="4"/>
    <s v="rock"/>
    <x v="78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n v="102.5"/>
    <x v="4"/>
    <s v="rock"/>
    <x v="785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n v="31.14"/>
    <x v="4"/>
    <s v="rock"/>
    <x v="786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3"/>
    <n v="162.27000000000001"/>
    <x v="4"/>
    <s v="rock"/>
    <x v="787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"/>
    <n v="80.59"/>
    <x v="4"/>
    <s v="rock"/>
    <x v="788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4"/>
    <n v="59.85"/>
    <x v="4"/>
    <s v="rock"/>
    <x v="78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"/>
    <n v="132.86000000000001"/>
    <x v="4"/>
    <s v="rock"/>
    <x v="79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"/>
    <n v="92.55"/>
    <x v="4"/>
    <s v="rock"/>
    <x v="79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4"/>
    <n v="60.86"/>
    <x v="4"/>
    <s v="rock"/>
    <x v="792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"/>
    <n v="41.85"/>
    <x v="4"/>
    <s v="rock"/>
    <x v="79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3"/>
    <n v="88.33"/>
    <x v="4"/>
    <s v="rock"/>
    <x v="794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"/>
    <n v="158.96"/>
    <x v="4"/>
    <s v="rock"/>
    <x v="79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2"/>
    <n v="85.05"/>
    <x v="4"/>
    <s v="rock"/>
    <x v="796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"/>
    <n v="112.61"/>
    <x v="4"/>
    <s v="rock"/>
    <x v="797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8"/>
    <n v="45.44"/>
    <x v="4"/>
    <s v="rock"/>
    <x v="798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5"/>
    <n v="46.22"/>
    <x v="4"/>
    <s v="rock"/>
    <x v="79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"/>
    <n v="178.61"/>
    <x v="4"/>
    <s v="rock"/>
    <x v="800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"/>
    <n v="40.75"/>
    <x v="4"/>
    <s v="rock"/>
    <x v="801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n v="43.73"/>
    <x v="4"/>
    <s v="rock"/>
    <x v="80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"/>
    <n v="81.069999999999993"/>
    <x v="4"/>
    <s v="rock"/>
    <x v="80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"/>
    <n v="74.61"/>
    <x v="4"/>
    <s v="rock"/>
    <x v="80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6"/>
    <x v="4"/>
    <s v="rock"/>
    <x v="80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"/>
    <x v="4"/>
    <s v="rock"/>
    <x v="806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n v="117.68"/>
    <x v="4"/>
    <s v="rock"/>
    <x v="807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"/>
    <n v="73.77"/>
    <x v="4"/>
    <s v="rock"/>
    <x v="80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"/>
    <x v="4"/>
    <s v="rock"/>
    <x v="809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4"/>
    <n v="79.83"/>
    <x v="4"/>
    <s v="rock"/>
    <x v="81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"/>
    <x v="4"/>
    <s v="rock"/>
    <x v="811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7"/>
    <x v="4"/>
    <s v="rock"/>
    <x v="8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n v="27.61"/>
    <x v="4"/>
    <s v="rock"/>
    <x v="813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60"/>
    <n v="25"/>
    <x v="4"/>
    <s v="rock"/>
    <x v="814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"/>
    <n v="45.46"/>
    <x v="4"/>
    <s v="rock"/>
    <x v="815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"/>
    <x v="4"/>
    <s v="rock"/>
    <x v="816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"/>
    <n v="39.31"/>
    <x v="4"/>
    <s v="rock"/>
    <x v="81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"/>
    <n v="89.42"/>
    <x v="4"/>
    <s v="rock"/>
    <x v="8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n v="28.68"/>
    <x v="4"/>
    <s v="rock"/>
    <x v="819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n v="31.07"/>
    <x v="4"/>
    <s v="rock"/>
    <x v="82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"/>
    <n v="70.55"/>
    <x v="4"/>
    <s v="rock"/>
    <x v="8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3"/>
    <x v="4"/>
    <s v="rock"/>
    <x v="822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"/>
    <n v="51.81"/>
    <x v="4"/>
    <s v="rock"/>
    <x v="823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80"/>
    <n v="43.52"/>
    <x v="4"/>
    <s v="rock"/>
    <x v="82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"/>
    <n v="39.82"/>
    <x v="4"/>
    <s v="rock"/>
    <x v="825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"/>
    <n v="126.81"/>
    <x v="4"/>
    <s v="rock"/>
    <x v="826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"/>
    <n v="113.88"/>
    <x v="4"/>
    <s v="rock"/>
    <x v="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n v="28.18"/>
    <x v="4"/>
    <s v="rock"/>
    <x v="8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1"/>
    <x v="4"/>
    <s v="rock"/>
    <x v="829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4"/>
    <s v="rock"/>
    <x v="83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8"/>
    <n v="60.66"/>
    <x v="4"/>
    <s v="rock"/>
    <x v="831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"/>
    <n v="175"/>
    <x v="4"/>
    <s v="rock"/>
    <x v="83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1"/>
    <n v="97.99"/>
    <x v="4"/>
    <s v="rock"/>
    <x v="833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2"/>
    <n v="148.78"/>
    <x v="4"/>
    <s v="rock"/>
    <x v="834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"/>
    <n v="96.08"/>
    <x v="4"/>
    <s v="rock"/>
    <x v="83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"/>
    <n v="58.63"/>
    <x v="4"/>
    <s v="rock"/>
    <x v="836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1"/>
    <n v="109.71"/>
    <x v="4"/>
    <s v="rock"/>
    <x v="837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2"/>
    <n v="49.11"/>
    <x v="4"/>
    <s v="rock"/>
    <x v="83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"/>
    <n v="47.67"/>
    <x v="4"/>
    <s v="rock"/>
    <x v="839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7"/>
    <n v="60.74"/>
    <x v="4"/>
    <s v="rock"/>
    <x v="840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"/>
    <n v="63.38"/>
    <x v="4"/>
    <s v="metal"/>
    <x v="84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"/>
    <n v="53.89"/>
    <x v="4"/>
    <s v="metal"/>
    <x v="8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"/>
    <n v="66.87"/>
    <x v="4"/>
    <s v="metal"/>
    <x v="843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n v="63.1"/>
    <x v="4"/>
    <s v="metal"/>
    <x v="84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"/>
    <n v="36.630000000000003"/>
    <x v="4"/>
    <s v="metal"/>
    <x v="845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"/>
    <n v="34.01"/>
    <x v="4"/>
    <s v="metal"/>
    <x v="846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"/>
    <n v="28.55"/>
    <x v="4"/>
    <s v="metal"/>
    <x v="847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4"/>
    <s v="metal"/>
    <x v="848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4"/>
    <s v="metal"/>
    <x v="84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20"/>
    <n v="41.7"/>
    <x v="4"/>
    <s v="metal"/>
    <x v="850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"/>
    <n v="46.67"/>
    <x v="4"/>
    <s v="metal"/>
    <x v="851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"/>
    <n v="37.270000000000003"/>
    <x v="4"/>
    <s v="metal"/>
    <x v="852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5"/>
    <n v="59.26"/>
    <x v="4"/>
    <s v="metal"/>
    <x v="853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4"/>
    <s v="metal"/>
    <x v="854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"/>
    <n v="65.86"/>
    <x v="4"/>
    <s v="metal"/>
    <x v="855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"/>
    <n v="31.91"/>
    <x v="4"/>
    <s v="metal"/>
    <x v="85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"/>
    <x v="4"/>
    <s v="metal"/>
    <x v="857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4"/>
    <s v="metal"/>
    <x v="85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"/>
    <n v="22.74"/>
    <x v="4"/>
    <s v="metal"/>
    <x v="859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n v="42.72"/>
    <x v="4"/>
    <s v="metal"/>
    <x v="86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7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6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8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8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8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9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7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9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8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1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2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8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3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4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94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94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94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94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4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94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947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94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94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95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95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95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95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95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5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9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95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95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9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96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96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96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96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96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96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967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96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96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97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97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97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7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97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97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97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97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97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97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98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98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98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98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98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98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98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987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8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98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99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99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99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99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99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99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99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99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99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9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10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100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100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100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100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1005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100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100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100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00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10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01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1013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101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8"/>
    <n v="34.17"/>
    <x v="4"/>
    <s v="rock"/>
    <x v="1252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9"/>
    <n v="94.49"/>
    <x v="4"/>
    <s v="rock"/>
    <x v="12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"/>
    <n v="55.7"/>
    <x v="4"/>
    <s v="rock"/>
    <x v="125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8"/>
    <n v="98.03"/>
    <x v="4"/>
    <s v="rock"/>
    <x v="125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5"/>
    <n v="92.1"/>
    <x v="4"/>
    <s v="rock"/>
    <x v="1256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"/>
    <n v="38.18"/>
    <x v="4"/>
    <s v="rock"/>
    <x v="1257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"/>
    <n v="27.15"/>
    <x v="4"/>
    <s v="rock"/>
    <x v="12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4"/>
    <n v="50.69"/>
    <x v="4"/>
    <s v="rock"/>
    <x v="1259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"/>
    <n v="38.94"/>
    <x v="4"/>
    <s v="rock"/>
    <x v="126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"/>
    <n v="77.64"/>
    <x v="4"/>
    <s v="rock"/>
    <x v="1261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4"/>
    <x v="4"/>
    <s v="rock"/>
    <x v="1262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n v="31.82"/>
    <x v="4"/>
    <s v="rock"/>
    <x v="126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"/>
    <n v="63.18"/>
    <x v="4"/>
    <s v="rock"/>
    <x v="1264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"/>
    <n v="190.9"/>
    <x v="4"/>
    <s v="rock"/>
    <x v="126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2"/>
    <n v="140.86000000000001"/>
    <x v="4"/>
    <s v="rock"/>
    <x v="1266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7"/>
    <n v="76.92"/>
    <x v="4"/>
    <s v="rock"/>
    <x v="126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9"/>
    <n v="99.16"/>
    <x v="4"/>
    <s v="rock"/>
    <x v="1268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5"/>
    <n v="67.88"/>
    <x v="4"/>
    <s v="rock"/>
    <x v="126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2"/>
    <n v="246.29"/>
    <x v="4"/>
    <s v="rock"/>
    <x v="127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9"/>
    <x v="4"/>
    <s v="rock"/>
    <x v="1271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4"/>
    <n v="76.67"/>
    <x v="4"/>
    <s v="rock"/>
    <x v="127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5"/>
    <n v="82.96"/>
    <x v="4"/>
    <s v="rock"/>
    <x v="1273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"/>
    <n v="62.52"/>
    <x v="4"/>
    <s v="rock"/>
    <x v="1274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"/>
    <n v="46.07"/>
    <x v="4"/>
    <s v="rock"/>
    <x v="1275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n v="38.54"/>
    <x v="4"/>
    <s v="rock"/>
    <x v="12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5"/>
    <n v="53.01"/>
    <x v="4"/>
    <s v="rock"/>
    <x v="127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1"/>
    <n v="73.36"/>
    <x v="4"/>
    <s v="rock"/>
    <x v="1278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1"/>
    <n v="127.98"/>
    <x v="4"/>
    <s v="rock"/>
    <x v="1279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1"/>
    <n v="104.73"/>
    <x v="4"/>
    <s v="rock"/>
    <x v="128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4"/>
    <n v="67.67"/>
    <x v="4"/>
    <s v="rock"/>
    <x v="1281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"/>
    <n v="95.93"/>
    <x v="4"/>
    <s v="rock"/>
    <x v="1282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"/>
    <x v="2"/>
    <s v="plays"/>
    <x v="1283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n v="32.270000000000003"/>
    <x v="2"/>
    <s v="plays"/>
    <x v="1284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"/>
    <n v="81.25"/>
    <x v="2"/>
    <s v="plays"/>
    <x v="128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2"/>
    <s v="plays"/>
    <x v="128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"/>
    <n v="65.87"/>
    <x v="2"/>
    <s v="plays"/>
    <x v="1287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"/>
    <n v="36.08"/>
    <x v="2"/>
    <s v="plays"/>
    <x v="1288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9"/>
    <n v="44.19"/>
    <x v="2"/>
    <s v="plays"/>
    <x v="128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6"/>
    <n v="104.07"/>
    <x v="2"/>
    <s v="plays"/>
    <x v="129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n v="35.96"/>
    <x v="2"/>
    <s v="plays"/>
    <x v="1291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"/>
    <n v="127.79"/>
    <x v="2"/>
    <s v="plays"/>
    <x v="1292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3"/>
    <x v="2"/>
    <s v="plays"/>
    <x v="129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2"/>
    <n v="39.83"/>
    <x v="2"/>
    <s v="plays"/>
    <x v="129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"/>
    <n v="52.17"/>
    <x v="2"/>
    <s v="plays"/>
    <x v="129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10"/>
    <n v="92.04"/>
    <x v="2"/>
    <s v="plays"/>
    <x v="1296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n v="63.42"/>
    <x v="2"/>
    <s v="plays"/>
    <x v="1297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3"/>
    <x v="2"/>
    <s v="plays"/>
    <x v="1298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2"/>
    <s v="plays"/>
    <x v="1299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3"/>
    <n v="70.86"/>
    <x v="2"/>
    <s v="plays"/>
    <x v="130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2"/>
    <s v="plays"/>
    <x v="130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"/>
    <n v="42.21"/>
    <x v="2"/>
    <s v="plays"/>
    <x v="130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130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130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1305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1306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1307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130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130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131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13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13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131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1314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13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1316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1317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131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131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13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132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132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132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3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132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132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132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13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13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13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13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13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1333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133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13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13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1337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1338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13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134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134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13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8"/>
    <n v="40.76"/>
    <x v="3"/>
    <s v="nonfiction"/>
    <x v="134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"/>
    <x v="3"/>
    <s v="nonfiction"/>
    <x v="1344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"/>
    <n v="48.45"/>
    <x v="3"/>
    <s v="nonfiction"/>
    <x v="13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"/>
    <n v="82.42"/>
    <x v="3"/>
    <s v="nonfiction"/>
    <x v="134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2"/>
    <n v="230.19"/>
    <x v="3"/>
    <s v="nonfiction"/>
    <x v="134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"/>
    <n v="59.36"/>
    <x v="3"/>
    <s v="nonfiction"/>
    <x v="134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n v="66.7"/>
    <x v="3"/>
    <s v="nonfiction"/>
    <x v="1349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n v="168.78"/>
    <x v="3"/>
    <s v="nonfiction"/>
    <x v="1350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n v="59.97"/>
    <x v="3"/>
    <s v="nonfiction"/>
    <x v="1351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4"/>
    <n v="31.81"/>
    <x v="3"/>
    <s v="nonfiction"/>
    <x v="135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"/>
    <n v="24.42"/>
    <x v="3"/>
    <s v="nonfiction"/>
    <x v="135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3"/>
    <n v="25.35"/>
    <x v="3"/>
    <s v="nonfiction"/>
    <x v="135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3"/>
    <n v="71.44"/>
    <x v="3"/>
    <s v="nonfiction"/>
    <x v="1355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"/>
    <n v="38.549999999999997"/>
    <x v="3"/>
    <s v="nonfiction"/>
    <x v="1356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2"/>
    <n v="68.37"/>
    <x v="3"/>
    <s v="nonfiction"/>
    <x v="135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n v="40.21"/>
    <x v="3"/>
    <s v="nonfiction"/>
    <x v="1358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"/>
    <n v="32.07"/>
    <x v="3"/>
    <s v="nonfiction"/>
    <x v="135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6"/>
    <n v="28.63"/>
    <x v="3"/>
    <s v="nonfiction"/>
    <x v="1360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n v="43.64"/>
    <x v="3"/>
    <s v="nonfiction"/>
    <x v="136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3"/>
    <s v="nonfiction"/>
    <x v="13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9"/>
    <n v="346.04"/>
    <x v="4"/>
    <s v="rock"/>
    <x v="13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"/>
    <n v="81.739999999999995"/>
    <x v="4"/>
    <s v="rock"/>
    <x v="1364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"/>
    <n v="64.540000000000006"/>
    <x v="4"/>
    <s v="rock"/>
    <x v="1365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n v="63.48"/>
    <x v="4"/>
    <s v="rock"/>
    <x v="1366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n v="63.62"/>
    <x v="4"/>
    <s v="rock"/>
    <x v="136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"/>
    <n v="83.97"/>
    <x v="4"/>
    <s v="rock"/>
    <x v="1368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4"/>
    <n v="77.75"/>
    <x v="4"/>
    <s v="rock"/>
    <x v="1369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"/>
    <n v="107.07"/>
    <x v="4"/>
    <s v="rock"/>
    <x v="1370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4"/>
    <s v="rock"/>
    <x v="1371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n v="201.94"/>
    <x v="4"/>
    <s v="rock"/>
    <x v="137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"/>
    <n v="43.06"/>
    <x v="4"/>
    <s v="rock"/>
    <x v="137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"/>
    <n v="62.87"/>
    <x v="4"/>
    <s v="rock"/>
    <x v="1374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"/>
    <n v="55.61"/>
    <x v="4"/>
    <s v="rock"/>
    <x v="13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"/>
    <n v="48.71"/>
    <x v="4"/>
    <s v="rock"/>
    <x v="1376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"/>
    <n v="30.58"/>
    <x v="4"/>
    <s v="rock"/>
    <x v="1377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n v="73.91"/>
    <x v="4"/>
    <s v="rock"/>
    <x v="1378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4"/>
    <s v="rock"/>
    <x v="137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"/>
    <n v="73.36"/>
    <x v="4"/>
    <s v="rock"/>
    <x v="1380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"/>
    <n v="56.41"/>
    <x v="4"/>
    <s v="rock"/>
    <x v="138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n v="50.25"/>
    <x v="4"/>
    <s v="rock"/>
    <x v="1382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"/>
    <n v="68.94"/>
    <x v="4"/>
    <s v="rock"/>
    <x v="1383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"/>
    <n v="65.91"/>
    <x v="4"/>
    <s v="rock"/>
    <x v="1384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n v="62.5"/>
    <x v="4"/>
    <s v="rock"/>
    <x v="1385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7"/>
    <n v="70.06"/>
    <x v="4"/>
    <s v="rock"/>
    <x v="13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5"/>
    <n v="60.18"/>
    <x v="4"/>
    <s v="rock"/>
    <x v="1387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n v="21.38"/>
    <x v="4"/>
    <s v="rock"/>
    <x v="1388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"/>
    <n v="160.79"/>
    <x v="4"/>
    <s v="rock"/>
    <x v="1389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n v="42.38"/>
    <x v="4"/>
    <s v="rock"/>
    <x v="139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n v="27.32"/>
    <x v="4"/>
    <s v="rock"/>
    <x v="1391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n v="196.83"/>
    <x v="4"/>
    <s v="rock"/>
    <x v="139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n v="53.88"/>
    <x v="4"/>
    <s v="rock"/>
    <x v="1393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n v="47.76"/>
    <x v="4"/>
    <s v="rock"/>
    <x v="139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"/>
    <n v="88.19"/>
    <x v="4"/>
    <s v="rock"/>
    <x v="139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n v="72.06"/>
    <x v="4"/>
    <s v="rock"/>
    <x v="13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10"/>
    <n v="74.25"/>
    <x v="4"/>
    <s v="rock"/>
    <x v="139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"/>
    <n v="61.7"/>
    <x v="4"/>
    <s v="rock"/>
    <x v="139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n v="17.239999999999998"/>
    <x v="4"/>
    <s v="rock"/>
    <x v="139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7"/>
    <n v="51.72"/>
    <x v="4"/>
    <s v="rock"/>
    <x v="14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"/>
    <n v="24.15"/>
    <x v="4"/>
    <s v="rock"/>
    <x v="140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3"/>
    <n v="62.17"/>
    <x v="4"/>
    <s v="rock"/>
    <x v="1402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0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6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1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8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49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3"/>
    <s v="translations"/>
    <x v="145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3"/>
    <s v="translations"/>
    <x v="145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3"/>
    <s v="translations"/>
    <x v="14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3"/>
    <s v="translations"/>
    <x v="145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3"/>
    <s v="translations"/>
    <x v="145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3"/>
    <s v="translations"/>
    <x v="1455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3"/>
    <s v="translations"/>
    <x v="145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3"/>
    <s v="translations"/>
    <x v="1457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3"/>
    <s v="translations"/>
    <x v="1458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3"/>
    <s v="translations"/>
    <x v="1459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"/>
    <n v="44.67"/>
    <x v="3"/>
    <s v="radio &amp; podcasts"/>
    <x v="146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9"/>
    <n v="28.94"/>
    <x v="3"/>
    <s v="radio &amp; podcasts"/>
    <x v="146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n v="35.44"/>
    <x v="3"/>
    <s v="radio &amp; podcasts"/>
    <x v="1462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"/>
    <n v="52.62"/>
    <x v="3"/>
    <s v="radio &amp; podcasts"/>
    <x v="1464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5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"/>
    <n v="76.72"/>
    <x v="3"/>
    <s v="radio &amp; podcasts"/>
    <x v="1466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"/>
    <n v="33.19"/>
    <x v="3"/>
    <s v="radio &amp; podcasts"/>
    <x v="1467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"/>
    <n v="149.46"/>
    <x v="3"/>
    <s v="radio &amp; podcasts"/>
    <x v="1468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"/>
    <n v="23.17"/>
    <x v="3"/>
    <s v="radio &amp; podcasts"/>
    <x v="1469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4"/>
    <n v="96.88"/>
    <x v="3"/>
    <s v="radio &amp; podcasts"/>
    <x v="147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9"/>
    <n v="103.2"/>
    <x v="3"/>
    <s v="radio &amp; podcasts"/>
    <x v="1471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1"/>
    <n v="38.46"/>
    <x v="3"/>
    <s v="radio &amp; podcasts"/>
    <x v="1472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"/>
    <n v="44.32"/>
    <x v="3"/>
    <s v="radio &amp; podcasts"/>
    <x v="1473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9"/>
    <n v="64.17"/>
    <x v="3"/>
    <s v="radio &amp; podcasts"/>
    <x v="1474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2"/>
    <n v="43.33"/>
    <x v="3"/>
    <s v="radio &amp; podcasts"/>
    <x v="1475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"/>
    <n v="90.5"/>
    <x v="3"/>
    <s v="radio &amp; podcasts"/>
    <x v="1476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2"/>
    <n v="29.19"/>
    <x v="3"/>
    <s v="radio &amp; podcasts"/>
    <x v="1477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"/>
    <n v="30.96"/>
    <x v="3"/>
    <s v="radio &amp; podcasts"/>
    <x v="1478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"/>
    <n v="92.16"/>
    <x v="3"/>
    <s v="radio &amp; podcasts"/>
    <x v="147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8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4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5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499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"/>
    <n v="97.73"/>
    <x v="8"/>
    <s v="photobooks"/>
    <x v="1500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"/>
    <n v="67.84"/>
    <x v="8"/>
    <s v="photobooks"/>
    <x v="15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n v="56.98"/>
    <x v="8"/>
    <s v="photobooks"/>
    <x v="1502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8"/>
    <n v="67.16"/>
    <x v="8"/>
    <s v="photobooks"/>
    <x v="150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4"/>
    <n v="48.04"/>
    <x v="8"/>
    <s v="photobooks"/>
    <x v="1504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"/>
    <n v="38.86"/>
    <x v="8"/>
    <s v="photobooks"/>
    <x v="150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0000000000007"/>
    <x v="8"/>
    <s v="photobooks"/>
    <x v="150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1"/>
    <n v="97.11"/>
    <x v="8"/>
    <s v="photobooks"/>
    <x v="1507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4"/>
    <n v="110.39"/>
    <x v="8"/>
    <s v="photobooks"/>
    <x v="150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"/>
    <n v="39.92"/>
    <x v="8"/>
    <s v="photobooks"/>
    <x v="1509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2"/>
    <n v="75.98"/>
    <x v="8"/>
    <s v="photobooks"/>
    <x v="15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9"/>
    <n v="58.38"/>
    <x v="8"/>
    <s v="photobooks"/>
    <x v="1511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"/>
    <n v="55.82"/>
    <x v="8"/>
    <s v="photobooks"/>
    <x v="1512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"/>
    <n v="151.24"/>
    <x v="8"/>
    <s v="photobooks"/>
    <x v="1513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"/>
    <n v="849.67"/>
    <x v="8"/>
    <s v="photobooks"/>
    <x v="151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9"/>
    <n v="159.24"/>
    <x v="8"/>
    <s v="photobooks"/>
    <x v="15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n v="39.51"/>
    <x v="8"/>
    <s v="photobooks"/>
    <x v="1516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"/>
    <n v="130.53"/>
    <x v="8"/>
    <s v="photobooks"/>
    <x v="1517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"/>
    <n v="64.16"/>
    <x v="8"/>
    <s v="photobooks"/>
    <x v="1518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"/>
    <n v="111.53"/>
    <x v="8"/>
    <s v="photobooks"/>
    <x v="15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7"/>
    <n v="170.45"/>
    <x v="8"/>
    <s v="photobooks"/>
    <x v="15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9"/>
    <n v="133.74"/>
    <x v="8"/>
    <s v="photobooks"/>
    <x v="1521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5"/>
    <n v="95.83"/>
    <x v="8"/>
    <s v="photobooks"/>
    <x v="1522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n v="221.79"/>
    <x v="8"/>
    <s v="photobooks"/>
    <x v="152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n v="32.32"/>
    <x v="8"/>
    <s v="photobooks"/>
    <x v="15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n v="98.84"/>
    <x v="8"/>
    <s v="photobooks"/>
    <x v="1525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"/>
    <n v="55.22"/>
    <x v="8"/>
    <s v="photobooks"/>
    <x v="1526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2"/>
    <n v="52.79"/>
    <x v="8"/>
    <s v="photobooks"/>
    <x v="1527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1"/>
    <n v="135.66999999999999"/>
    <x v="8"/>
    <s v="photobooks"/>
    <x v="152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5"/>
    <n v="53.99"/>
    <x v="8"/>
    <s v="photobooks"/>
    <x v="1529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6"/>
    <n v="56.64"/>
    <x v="8"/>
    <s v="photobooks"/>
    <x v="153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"/>
    <n v="82.32"/>
    <x v="8"/>
    <s v="photobooks"/>
    <x v="1531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"/>
    <n v="88.26"/>
    <x v="8"/>
    <s v="photobooks"/>
    <x v="153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8"/>
    <n v="84.91"/>
    <x v="8"/>
    <s v="photobooks"/>
    <x v="153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"/>
    <n v="48.15"/>
    <x v="8"/>
    <s v="photobooks"/>
    <x v="153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"/>
    <n v="66.02"/>
    <x v="8"/>
    <s v="photobooks"/>
    <x v="1535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80"/>
    <n v="96.38"/>
    <x v="8"/>
    <s v="photobooks"/>
    <x v="153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3"/>
    <n v="156.16999999999999"/>
    <x v="8"/>
    <s v="photobooks"/>
    <x v="153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6"/>
    <n v="95.76"/>
    <x v="8"/>
    <s v="photobooks"/>
    <x v="153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8"/>
    <n v="180.41"/>
    <x v="8"/>
    <s v="photobooks"/>
    <x v="153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4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3"/>
    <s v="art books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3"/>
    <s v="art books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3"/>
    <s v="art books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3"/>
    <s v="art books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3"/>
    <s v="art books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3"/>
    <s v="art books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3"/>
    <s v="art books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3"/>
    <s v="art books"/>
    <x v="1567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3"/>
    <s v="art books"/>
    <x v="1568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3"/>
    <s v="art books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3"/>
    <s v="art books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3"/>
    <s v="art books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3"/>
    <s v="art books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3"/>
    <s v="art books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3"/>
    <s v="art books"/>
    <x v="157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3"/>
    <s v="art books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3"/>
    <s v="art books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3"/>
    <s v="art books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3"/>
    <s v="art books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3"/>
    <s v="art books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599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"/>
    <n v="48.33"/>
    <x v="4"/>
    <s v="rock"/>
    <x v="1600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"/>
    <n v="46.95"/>
    <x v="4"/>
    <s v="rock"/>
    <x v="1601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"/>
    <n v="66.69"/>
    <x v="4"/>
    <s v="rock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"/>
    <n v="48.84"/>
    <x v="4"/>
    <s v="rock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1"/>
    <n v="137.31"/>
    <x v="4"/>
    <s v="rock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n v="87.83"/>
    <x v="4"/>
    <s v="rock"/>
    <x v="1605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"/>
    <n v="70.790000000000006"/>
    <x v="4"/>
    <s v="rock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n v="52.83"/>
    <x v="4"/>
    <s v="rock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"/>
    <n v="443.75"/>
    <x v="4"/>
    <s v="rock"/>
    <x v="1608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2"/>
    <n v="48.54"/>
    <x v="4"/>
    <s v="rock"/>
    <x v="1609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n v="37.07"/>
    <x v="4"/>
    <s v="rock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4"/>
    <s v="rock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n v="39.04"/>
    <x v="4"/>
    <s v="rock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3"/>
    <n v="66.69"/>
    <x v="4"/>
    <s v="rock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n v="67.13"/>
    <x v="4"/>
    <s v="rock"/>
    <x v="1614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n v="66.37"/>
    <x v="4"/>
    <s v="rock"/>
    <x v="1615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6"/>
    <n v="64.62"/>
    <x v="4"/>
    <s v="rock"/>
    <x v="1616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"/>
    <n v="58.37"/>
    <x v="4"/>
    <s v="rock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"/>
    <n v="86.96"/>
    <x v="4"/>
    <s v="rock"/>
    <x v="1618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"/>
    <x v="4"/>
    <s v="rock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"/>
    <n v="163.78"/>
    <x v="4"/>
    <s v="rock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2"/>
    <n v="107.98"/>
    <x v="4"/>
    <s v="rock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n v="42.11"/>
    <x v="4"/>
    <s v="rock"/>
    <x v="1622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4"/>
    <s v="rock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"/>
    <n v="112.02"/>
    <x v="4"/>
    <s v="rock"/>
    <x v="1624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n v="74.95"/>
    <x v="4"/>
    <s v="rock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8"/>
    <x v="4"/>
    <s v="rock"/>
    <x v="1626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1"/>
    <n v="45.88"/>
    <x v="4"/>
    <s v="rock"/>
    <x v="1627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4"/>
    <n v="75.849999999999994"/>
    <x v="4"/>
    <s v="rock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"/>
    <n v="84.21"/>
    <x v="4"/>
    <s v="rock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6"/>
    <n v="117.23"/>
    <x v="4"/>
    <s v="rock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2"/>
    <n v="86.49"/>
    <x v="4"/>
    <s v="rock"/>
    <x v="1631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"/>
    <x v="4"/>
    <s v="rock"/>
    <x v="1632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1"/>
    <n v="62.81"/>
    <x v="4"/>
    <s v="rock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"/>
    <n v="67.73"/>
    <x v="4"/>
    <s v="rock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4"/>
    <n v="53.56"/>
    <x v="4"/>
    <s v="rock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n v="34.6"/>
    <x v="4"/>
    <s v="rock"/>
    <x v="1636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9"/>
    <x v="4"/>
    <s v="rock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4"/>
    <x v="4"/>
    <s v="rock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n v="39.97"/>
    <x v="4"/>
    <s v="rock"/>
    <x v="1639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"/>
    <n v="97.5"/>
    <x v="4"/>
    <s v="pop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6"/>
    <x v="4"/>
    <s v="pop"/>
    <x v="1641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5"/>
    <n v="168.51"/>
    <x v="4"/>
    <s v="pop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10"/>
    <n v="85.55"/>
    <x v="4"/>
    <s v="pop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1"/>
    <n v="554"/>
    <x v="4"/>
    <s v="pop"/>
    <x v="1644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n v="26.55"/>
    <x v="4"/>
    <s v="pop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5"/>
    <n v="113.83"/>
    <x v="4"/>
    <s v="pop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"/>
    <n v="32.01"/>
    <x v="4"/>
    <s v="pop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1"/>
    <n v="47.19"/>
    <x v="4"/>
    <s v="pop"/>
    <x v="1648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2"/>
    <n v="88.47"/>
    <x v="4"/>
    <s v="pop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n v="100.75"/>
    <x v="4"/>
    <s v="pop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1"/>
    <n v="64.709999999999994"/>
    <x v="4"/>
    <s v="pop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"/>
    <n v="51.85"/>
    <x v="4"/>
    <s v="pop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20"/>
    <n v="38.79"/>
    <x v="4"/>
    <s v="pop"/>
    <x v="1653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3"/>
    <n v="44.65"/>
    <x v="4"/>
    <s v="pop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"/>
    <n v="156.77000000000001"/>
    <x v="4"/>
    <s v="pop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5"/>
    <n v="118.7"/>
    <x v="4"/>
    <s v="pop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"/>
    <n v="74.150000000000006"/>
    <x v="4"/>
    <s v="pop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n v="12.53"/>
    <x v="4"/>
    <s v="pop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n v="27.86"/>
    <x v="4"/>
    <s v="pop"/>
    <x v="1659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n v="80.180000000000007"/>
    <x v="4"/>
    <s v="pop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3"/>
    <n v="132.44"/>
    <x v="4"/>
    <s v="pop"/>
    <x v="1661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4"/>
    <s v="pop"/>
    <x v="1662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"/>
    <n v="34.380000000000003"/>
    <x v="4"/>
    <s v="pop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"/>
    <n v="44.96"/>
    <x v="4"/>
    <s v="pop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1"/>
    <n v="41.04"/>
    <x v="4"/>
    <s v="pop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7"/>
    <n v="52.6"/>
    <x v="4"/>
    <s v="pop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3"/>
    <n v="70.78"/>
    <x v="4"/>
    <s v="pop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40"/>
    <n v="53.75"/>
    <x v="4"/>
    <s v="pop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n v="44.61"/>
    <x v="4"/>
    <s v="pop"/>
    <x v="1669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1"/>
    <n v="26.15"/>
    <x v="4"/>
    <s v="pop"/>
    <x v="1670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3"/>
    <n v="39.18"/>
    <x v="4"/>
    <s v="pop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"/>
    <n v="45.59"/>
    <x v="4"/>
    <s v="pop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2"/>
    <n v="89.25"/>
    <x v="4"/>
    <s v="pop"/>
    <x v="1673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"/>
    <n v="40.42"/>
    <x v="4"/>
    <s v="pop"/>
    <x v="1674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"/>
    <n v="82.38"/>
    <x v="4"/>
    <s v="pop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2"/>
    <n v="159.52000000000001"/>
    <x v="4"/>
    <s v="pop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"/>
    <n v="36.24"/>
    <x v="4"/>
    <s v="pop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4"/>
    <s v="pop"/>
    <x v="1678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n v="47"/>
    <x v="4"/>
    <s v="pop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1"/>
    <n v="25.58"/>
    <x v="8"/>
    <s v="photobooks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9"/>
    <n v="63.97"/>
    <x v="8"/>
    <s v="photobooks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n v="89.93"/>
    <x v="8"/>
    <s v="photobooks"/>
    <x v="1742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"/>
    <n v="93.07"/>
    <x v="8"/>
    <s v="photobooks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n v="89.67"/>
    <x v="8"/>
    <s v="photobooks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"/>
    <n v="207.62"/>
    <x v="8"/>
    <s v="photobooks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5"/>
    <n v="59.41"/>
    <x v="8"/>
    <s v="photobooks"/>
    <x v="1746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30"/>
    <n v="358.97"/>
    <x v="8"/>
    <s v="photobooks"/>
    <x v="1747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"/>
    <n v="94.74"/>
    <x v="8"/>
    <s v="photobooks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n v="80.650000000000006"/>
    <x v="8"/>
    <s v="photobooks"/>
    <x v="1749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3"/>
    <n v="168.69"/>
    <x v="8"/>
    <s v="photobooks"/>
    <x v="1750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"/>
    <n v="34.69"/>
    <x v="8"/>
    <s v="photobooks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6"/>
    <x v="8"/>
    <s v="photobooks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1"/>
    <n v="104.39"/>
    <x v="8"/>
    <s v="photobooks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8"/>
    <s v="photobooks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3"/>
    <n v="47.13"/>
    <x v="8"/>
    <s v="photobooks"/>
    <x v="1755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n v="414.29"/>
    <x v="8"/>
    <s v="photobooks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n v="42.48"/>
    <x v="8"/>
    <s v="photobooks"/>
    <x v="1757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7"/>
    <n v="108.78"/>
    <x v="8"/>
    <s v="photobooks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"/>
    <n v="81.099999999999994"/>
    <x v="8"/>
    <s v="photobooks"/>
    <x v="1759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7"/>
    <x v="8"/>
    <s v="photobooks"/>
    <x v="176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8"/>
    <s v="photobooks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2"/>
    <n v="103.64"/>
    <x v="8"/>
    <s v="photobooks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19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5"/>
    <n v="59.16"/>
    <x v="4"/>
    <s v="rock"/>
    <x v="1820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"/>
    <x v="4"/>
    <s v="rock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n v="24.58"/>
    <x v="4"/>
    <s v="rock"/>
    <x v="1822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"/>
    <n v="75.05"/>
    <x v="4"/>
    <s v="rock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"/>
    <n v="42.02"/>
    <x v="4"/>
    <s v="rock"/>
    <x v="1824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6"/>
    <x v="4"/>
    <s v="rock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1"/>
    <n v="83.89"/>
    <x v="4"/>
    <s v="rock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"/>
    <n v="417.33"/>
    <x v="4"/>
    <s v="rock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7"/>
    <n v="75.77"/>
    <x v="4"/>
    <s v="rock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2"/>
    <n v="67.39"/>
    <x v="4"/>
    <s v="rock"/>
    <x v="1829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69999999999993"/>
    <x v="4"/>
    <s v="rock"/>
    <x v="1830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n v="25"/>
    <x v="4"/>
    <s v="rock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n v="42"/>
    <x v="4"/>
    <s v="rock"/>
    <x v="1832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"/>
    <n v="131.16999999999999"/>
    <x v="4"/>
    <s v="rock"/>
    <x v="1833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"/>
    <x v="4"/>
    <s v="rock"/>
    <x v="1834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"/>
    <n v="182.13"/>
    <x v="4"/>
    <s v="rock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7"/>
    <n v="61.37"/>
    <x v="4"/>
    <s v="rock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n v="35.770000000000003"/>
    <x v="4"/>
    <s v="rock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"/>
    <n v="45.62"/>
    <x v="4"/>
    <s v="rock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n v="75.38"/>
    <x v="4"/>
    <s v="rock"/>
    <x v="1839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2"/>
    <n v="50.88"/>
    <x v="4"/>
    <s v="rock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"/>
    <n v="119.29"/>
    <x v="4"/>
    <s v="rock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"/>
    <n v="92.54"/>
    <x v="4"/>
    <s v="rock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"/>
    <n v="76.05"/>
    <x v="4"/>
    <s v="rock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"/>
    <x v="4"/>
    <s v="rock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8"/>
    <n v="98.99"/>
    <x v="4"/>
    <s v="rock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1"/>
    <n v="79.53"/>
    <x v="4"/>
    <s v="rock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"/>
    <n v="134.21"/>
    <x v="4"/>
    <s v="rock"/>
    <x v="1847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n v="37.630000000000003"/>
    <x v="4"/>
    <s v="rock"/>
    <x v="1848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2"/>
    <n v="51.04"/>
    <x v="4"/>
    <s v="rock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"/>
    <n v="50.04"/>
    <x v="4"/>
    <s v="rock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n v="133.93"/>
    <x v="4"/>
    <s v="rock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n v="58.21"/>
    <x v="4"/>
    <s v="rock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"/>
    <n v="88.04"/>
    <x v="4"/>
    <s v="rock"/>
    <x v="1853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"/>
    <n v="70.58"/>
    <x v="4"/>
    <s v="rock"/>
    <x v="1854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"/>
    <n v="53.29"/>
    <x v="4"/>
    <s v="rock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000000000001"/>
    <x v="4"/>
    <s v="rock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n v="40.549999999999997"/>
    <x v="4"/>
    <s v="rock"/>
    <x v="1857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2"/>
    <n v="70.63"/>
    <x v="4"/>
    <s v="rock"/>
    <x v="1858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n v="52.68"/>
    <x v="4"/>
    <s v="rock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3"/>
    <n v="49.34"/>
    <x v="4"/>
    <s v="indie rock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1"/>
    <n v="41.73"/>
    <x v="4"/>
    <s v="indie rock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n v="32.72"/>
    <x v="4"/>
    <s v="indie rock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"/>
    <n v="51.96"/>
    <x v="4"/>
    <s v="indie rock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"/>
    <n v="50.69"/>
    <x v="4"/>
    <s v="indie rock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"/>
    <n v="42.24"/>
    <x v="4"/>
    <s v="indie rock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"/>
    <n v="416.88"/>
    <x v="4"/>
    <s v="indie rock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"/>
    <n v="46.65"/>
    <x v="4"/>
    <s v="indie rock"/>
    <x v="1887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7"/>
    <n v="48.45"/>
    <x v="4"/>
    <s v="indie rock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5"/>
    <n v="70.53"/>
    <x v="4"/>
    <s v="indie rock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6"/>
    <n v="87.96"/>
    <x v="4"/>
    <s v="indie rock"/>
    <x v="189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n v="26.27"/>
    <x v="4"/>
    <s v="indie rock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8"/>
    <x v="4"/>
    <s v="indie rock"/>
    <x v="1892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n v="57.25"/>
    <x v="4"/>
    <s v="indie rock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2"/>
    <n v="196.34"/>
    <x v="4"/>
    <s v="indie rock"/>
    <x v="1894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n v="43"/>
    <x v="4"/>
    <s v="indie rock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"/>
    <n v="35.549999999999997"/>
    <x v="4"/>
    <s v="indie rock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5"/>
    <n v="68.81"/>
    <x v="4"/>
    <s v="indie rock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"/>
    <n v="28.57"/>
    <x v="4"/>
    <s v="indie rock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"/>
    <n v="50.63"/>
    <x v="4"/>
    <s v="indie rock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919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7"/>
    <n v="54"/>
    <x v="4"/>
    <s v="indie rock"/>
    <x v="1920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6"/>
    <n v="36.11"/>
    <x v="4"/>
    <s v="indie rock"/>
    <x v="1921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n v="23.15"/>
    <x v="4"/>
    <s v="indie rock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"/>
    <n v="104"/>
    <x v="4"/>
    <s v="indie rock"/>
    <x v="1923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"/>
    <n v="31.83"/>
    <x v="4"/>
    <s v="indie rock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"/>
    <n v="27.39"/>
    <x v="4"/>
    <s v="indie rock"/>
    <x v="1925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n v="56.36"/>
    <x v="4"/>
    <s v="indie rock"/>
    <x v="1926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"/>
    <n v="77.349999999999994"/>
    <x v="4"/>
    <s v="indie rock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"/>
    <n v="42.8"/>
    <x v="4"/>
    <s v="indie rock"/>
    <x v="1928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5"/>
    <x v="4"/>
    <s v="indie rock"/>
    <x v="1929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n v="48.24"/>
    <x v="4"/>
    <s v="indie rock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7"/>
    <n v="70.209999999999994"/>
    <x v="4"/>
    <s v="indie rock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"/>
    <n v="94.05"/>
    <x v="4"/>
    <s v="indie rock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n v="80.27"/>
    <x v="4"/>
    <s v="indie rock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"/>
    <n v="54.2"/>
    <x v="4"/>
    <s v="indie rock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7"/>
    <n v="60.27"/>
    <x v="4"/>
    <s v="indie rock"/>
    <x v="1935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n v="38.74"/>
    <x v="4"/>
    <s v="indie rock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6"/>
    <n v="152.54"/>
    <x v="4"/>
    <s v="indie rock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1"/>
    <n v="115.31"/>
    <x v="4"/>
    <s v="indie rock"/>
    <x v="193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n v="35.840000000000003"/>
    <x v="4"/>
    <s v="indie rock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"/>
    <n v="64.569999999999993"/>
    <x v="0"/>
    <s v="hardware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"/>
    <n v="87.44"/>
    <x v="0"/>
    <s v="hardware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n v="68.819999999999993"/>
    <x v="0"/>
    <s v="hardware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"/>
    <n v="176.2"/>
    <x v="0"/>
    <s v="hardware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"/>
    <n v="511.79"/>
    <x v="0"/>
    <s v="hardware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50"/>
    <n v="160.44"/>
    <x v="0"/>
    <s v="hardware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n v="35"/>
    <x v="0"/>
    <s v="hardware"/>
    <x v="1946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"/>
    <n v="188.51"/>
    <x v="0"/>
    <s v="hardware"/>
    <x v="1947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"/>
    <n v="56.2"/>
    <x v="0"/>
    <s v="hardware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1"/>
    <n v="51.31"/>
    <x v="0"/>
    <s v="hardware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"/>
    <n v="127.36"/>
    <x v="0"/>
    <s v="hardware"/>
    <x v="1950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"/>
    <n v="101.86"/>
    <x v="0"/>
    <s v="hardware"/>
    <x v="1951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6"/>
    <n v="230.56"/>
    <x v="0"/>
    <s v="hardware"/>
    <x v="1952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9"/>
    <n v="842.11"/>
    <x v="0"/>
    <s v="hardware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9"/>
    <n v="577.28"/>
    <x v="0"/>
    <s v="hardware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"/>
    <n v="483.34"/>
    <x v="0"/>
    <s v="hardware"/>
    <x v="195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8"/>
    <n v="76.14"/>
    <x v="0"/>
    <s v="hardware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6"/>
    <n v="74.11"/>
    <x v="0"/>
    <s v="hardware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7"/>
    <n v="36.97"/>
    <x v="0"/>
    <s v="hardware"/>
    <x v="1958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8"/>
    <n v="2500.9699999999998"/>
    <x v="0"/>
    <s v="hardware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"/>
    <n v="67.69"/>
    <x v="0"/>
    <s v="hardware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3"/>
    <n v="63.05"/>
    <x v="0"/>
    <s v="hardware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7"/>
    <n v="117.6"/>
    <x v="0"/>
    <s v="hardware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60"/>
    <n v="180.75"/>
    <x v="0"/>
    <s v="hardware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n v="127.32"/>
    <x v="0"/>
    <s v="hardware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7"/>
    <n v="136.63999999999999"/>
    <x v="0"/>
    <s v="hardware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n v="182.78"/>
    <x v="0"/>
    <s v="hardware"/>
    <x v="1966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5"/>
    <n v="279.38"/>
    <x v="0"/>
    <s v="hardware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"/>
    <n v="61.38"/>
    <x v="0"/>
    <s v="hardware"/>
    <x v="196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n v="80.73"/>
    <x v="0"/>
    <s v="hardware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"/>
    <n v="272.36"/>
    <x v="0"/>
    <s v="hardware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"/>
    <n v="70.849999999999994"/>
    <x v="0"/>
    <s v="hardware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n v="247.94"/>
    <x v="0"/>
    <s v="hardware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"/>
    <n v="186.81"/>
    <x v="0"/>
    <s v="hardware"/>
    <x v="1973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9"/>
    <n v="131.99"/>
    <x v="0"/>
    <s v="hardware"/>
    <x v="1974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7"/>
    <n v="29.31"/>
    <x v="0"/>
    <s v="hardware"/>
    <x v="197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"/>
    <n v="245.02"/>
    <x v="0"/>
    <s v="hardware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7"/>
    <n v="1323.25"/>
    <x v="0"/>
    <s v="hardware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5"/>
    <n v="282.66000000000003"/>
    <x v="0"/>
    <s v="hardware"/>
    <x v="1978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5"/>
    <n v="91.21"/>
    <x v="0"/>
    <s v="hardware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9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"/>
    <n v="128.38999999999999"/>
    <x v="0"/>
    <s v="hardware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7"/>
    <n v="78.83"/>
    <x v="0"/>
    <s v="hardware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"/>
    <x v="0"/>
    <s v="hardware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"/>
    <n v="331.1"/>
    <x v="0"/>
    <s v="hardware"/>
    <x v="200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4"/>
    <n v="194.26"/>
    <x v="0"/>
    <s v="hardware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8"/>
    <n v="408.98"/>
    <x v="0"/>
    <s v="hardware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6"/>
    <n v="84.46"/>
    <x v="0"/>
    <s v="hardware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"/>
    <n v="44.85"/>
    <x v="0"/>
    <s v="hardware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"/>
    <n v="383.36"/>
    <x v="0"/>
    <s v="hardware"/>
    <x v="2008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"/>
    <n v="55.28"/>
    <x v="0"/>
    <s v="hardware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20"/>
    <n v="422.02"/>
    <x v="0"/>
    <s v="hardware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n v="64.180000000000007"/>
    <x v="0"/>
    <s v="hardware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5"/>
    <n v="173.58"/>
    <x v="0"/>
    <s v="hardware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4"/>
    <n v="88.6"/>
    <x v="0"/>
    <s v="hardware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"/>
    <n v="50.22"/>
    <x v="0"/>
    <s v="hardware"/>
    <x v="2014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2"/>
    <n v="192.39"/>
    <x v="0"/>
    <s v="hardware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"/>
    <n v="73.42"/>
    <x v="0"/>
    <s v="hardware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"/>
    <n v="147.68"/>
    <x v="0"/>
    <s v="hardware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5"/>
    <n v="108.97"/>
    <x v="0"/>
    <s v="hardware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"/>
    <n v="23.65"/>
    <x v="0"/>
    <s v="hardware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n v="147.94999999999999"/>
    <x v="0"/>
    <s v="hardware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"/>
    <n v="385.04"/>
    <x v="0"/>
    <s v="hardware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"/>
    <n v="457.39"/>
    <x v="0"/>
    <s v="hardware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"/>
    <n v="222.99"/>
    <x v="0"/>
    <s v="hardware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"/>
    <n v="220.74"/>
    <x v="0"/>
    <s v="hardware"/>
    <x v="2024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"/>
    <n v="73.5"/>
    <x v="0"/>
    <s v="hardware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"/>
    <n v="223.1"/>
    <x v="0"/>
    <s v="hardware"/>
    <x v="2026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"/>
    <n v="47.91"/>
    <x v="0"/>
    <s v="hardware"/>
    <x v="2027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"/>
    <n v="96.06"/>
    <x v="0"/>
    <s v="hardware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"/>
    <n v="118.61"/>
    <x v="0"/>
    <s v="hardware"/>
    <x v="2029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"/>
    <n v="118.45"/>
    <x v="0"/>
    <s v="hardware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"/>
    <n v="143.21"/>
    <x v="0"/>
    <s v="hardware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9"/>
    <n v="282.72000000000003"/>
    <x v="0"/>
    <s v="hardware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7"/>
    <n v="593.94000000000005"/>
    <x v="0"/>
    <s v="hardware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"/>
    <n v="262.16000000000003"/>
    <x v="0"/>
    <s v="hardware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2"/>
    <n v="46.58"/>
    <x v="0"/>
    <s v="hardware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"/>
    <n v="70.040000000000006"/>
    <x v="0"/>
    <s v="hardware"/>
    <x v="2036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1"/>
    <n v="164.91"/>
    <x v="0"/>
    <s v="hardware"/>
    <x v="2037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"/>
    <n v="449.26"/>
    <x v="0"/>
    <s v="hardware"/>
    <x v="2038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"/>
    <n v="27.47"/>
    <x v="0"/>
    <s v="hardware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2"/>
    <n v="143.97999999999999"/>
    <x v="0"/>
    <s v="hardware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4"/>
    <n v="88.24"/>
    <x v="0"/>
    <s v="hardware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"/>
    <n v="36.33"/>
    <x v="0"/>
    <s v="hardware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"/>
    <n v="90.18"/>
    <x v="0"/>
    <s v="hardware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"/>
    <n v="152.62"/>
    <x v="0"/>
    <s v="hardware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"/>
    <n v="55.81"/>
    <x v="0"/>
    <s v="hardware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3"/>
    <n v="227.85"/>
    <x v="0"/>
    <s v="hardware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"/>
    <n v="91.83"/>
    <x v="0"/>
    <s v="hardware"/>
    <x v="2047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"/>
    <n v="80.989999999999995"/>
    <x v="0"/>
    <s v="hardware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"/>
    <n v="278.39"/>
    <x v="0"/>
    <s v="hardware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"/>
    <n v="43.1"/>
    <x v="0"/>
    <s v="hardware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"/>
    <n v="326.29000000000002"/>
    <x v="0"/>
    <s v="hardware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n v="41.74"/>
    <x v="0"/>
    <s v="hardware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4"/>
    <n v="64.02"/>
    <x v="0"/>
    <s v="hardware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"/>
    <n v="99.46"/>
    <x v="0"/>
    <s v="hardware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"/>
    <n v="138.49"/>
    <x v="0"/>
    <s v="hardware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"/>
    <n v="45.55"/>
    <x v="0"/>
    <s v="hardware"/>
    <x v="2056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"/>
    <n v="10.51"/>
    <x v="0"/>
    <s v="hardware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"/>
    <n v="114.77"/>
    <x v="0"/>
    <s v="hardware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"/>
    <n v="36"/>
    <x v="0"/>
    <s v="hardware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n v="154.16999999999999"/>
    <x v="0"/>
    <s v="hardware"/>
    <x v="2060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n v="566.39"/>
    <x v="0"/>
    <s v="hardware"/>
    <x v="2061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"/>
    <n v="120.86"/>
    <x v="0"/>
    <s v="hardware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"/>
    <n v="86.16"/>
    <x v="0"/>
    <s v="hardware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"/>
    <n v="51.21"/>
    <x v="0"/>
    <s v="hardware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9"/>
    <n v="67.260000000000005"/>
    <x v="0"/>
    <s v="hardware"/>
    <x v="2065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n v="62.8"/>
    <x v="0"/>
    <s v="hardware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"/>
    <n v="346.13"/>
    <x v="0"/>
    <s v="hardware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"/>
    <n v="244.12"/>
    <x v="0"/>
    <s v="hardware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"/>
    <n v="259.25"/>
    <x v="0"/>
    <s v="hardware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1"/>
    <n v="201.96"/>
    <x v="0"/>
    <s v="hardware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1"/>
    <n v="226.21"/>
    <x v="0"/>
    <s v="hardware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3"/>
    <n v="324.69"/>
    <x v="0"/>
    <s v="hardware"/>
    <x v="2072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n v="205"/>
    <x v="0"/>
    <s v="hardware"/>
    <x v="2073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"/>
    <n v="20.47"/>
    <x v="0"/>
    <s v="hardware"/>
    <x v="2074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"/>
    <n v="116.35"/>
    <x v="0"/>
    <s v="hardware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6"/>
    <n v="307.2"/>
    <x v="0"/>
    <s v="hardware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"/>
    <n v="546.69000000000005"/>
    <x v="0"/>
    <s v="hardware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"/>
    <n v="47.47"/>
    <x v="0"/>
    <s v="hardware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8"/>
    <n v="101.56"/>
    <x v="0"/>
    <s v="hardware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5"/>
    <n v="72.91"/>
    <x v="4"/>
    <s v="indie rock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1"/>
    <n v="43.71"/>
    <x v="4"/>
    <s v="indie rock"/>
    <x v="2081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n v="34"/>
    <x v="4"/>
    <s v="indie rock"/>
    <x v="2082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"/>
    <n v="70.650000000000006"/>
    <x v="4"/>
    <s v="indie rock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4"/>
    <n v="89.3"/>
    <x v="4"/>
    <s v="indie rock"/>
    <x v="2084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1"/>
    <n v="115.09"/>
    <x v="4"/>
    <s v="indie rock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4"/>
    <n v="62.12"/>
    <x v="4"/>
    <s v="indie rock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6"/>
    <n v="46.2"/>
    <x v="4"/>
    <s v="indie rock"/>
    <x v="2087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"/>
    <n v="48.55"/>
    <x v="4"/>
    <s v="indie rock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"/>
    <n v="57.52"/>
    <x v="4"/>
    <s v="indie rock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"/>
    <n v="88.15"/>
    <x v="4"/>
    <s v="indie rock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n v="110.49"/>
    <x v="4"/>
    <s v="indie rock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"/>
    <n v="66.83"/>
    <x v="4"/>
    <s v="indie rock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1"/>
    <n v="58.6"/>
    <x v="4"/>
    <s v="indie rock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4"/>
    <x v="4"/>
    <s v="indie rock"/>
    <x v="2094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n v="43.57"/>
    <x v="4"/>
    <s v="indie rock"/>
    <x v="2095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5"/>
    <x v="4"/>
    <s v="indie rock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"/>
    <n v="188.13"/>
    <x v="4"/>
    <s v="indie rock"/>
    <x v="2097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"/>
    <n v="63.03"/>
    <x v="4"/>
    <s v="indie rock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n v="30.37"/>
    <x v="4"/>
    <s v="indie rock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"/>
    <n v="51.48"/>
    <x v="4"/>
    <s v="indie rock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9"/>
    <x v="4"/>
    <s v="indie rock"/>
    <x v="2101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"/>
    <n v="98.82"/>
    <x v="4"/>
    <s v="indie rock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n v="28"/>
    <x v="4"/>
    <s v="indie rock"/>
    <x v="2103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"/>
    <x v="4"/>
    <s v="indie rock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"/>
    <n v="53.52"/>
    <x v="4"/>
    <s v="indie rock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8"/>
    <n v="37.15"/>
    <x v="4"/>
    <s v="indie rock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"/>
    <n v="89.9"/>
    <x v="4"/>
    <s v="indie rock"/>
    <x v="2107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7"/>
    <n v="106.53"/>
    <x v="4"/>
    <s v="indie rock"/>
    <x v="2108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"/>
    <n v="52.82"/>
    <x v="4"/>
    <s v="indie rock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7"/>
    <n v="54.62"/>
    <x v="4"/>
    <s v="indie rock"/>
    <x v="211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"/>
    <x v="4"/>
    <s v="indie rock"/>
    <x v="2111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5"/>
    <n v="68.599999999999994"/>
    <x v="4"/>
    <s v="indie rock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n v="35.61"/>
    <x v="4"/>
    <s v="indie rock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6"/>
    <n v="94.03"/>
    <x v="4"/>
    <s v="indie rock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1"/>
    <n v="526.46"/>
    <x v="4"/>
    <s v="indie rock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n v="50.66"/>
    <x v="4"/>
    <s v="indie rock"/>
    <x v="2116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5"/>
    <n v="79.180000000000007"/>
    <x v="4"/>
    <s v="indie rock"/>
    <x v="2117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1"/>
    <n v="91.59"/>
    <x v="4"/>
    <s v="indie rock"/>
    <x v="2118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1"/>
    <n v="116.96"/>
    <x v="4"/>
    <s v="indie rock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59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n v="35.619999999999997"/>
    <x v="4"/>
    <s v="rock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"/>
    <n v="87.1"/>
    <x v="4"/>
    <s v="rock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"/>
    <n v="75.11"/>
    <x v="4"/>
    <s v="rock"/>
    <x v="2162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3"/>
    <n v="68.010000000000005"/>
    <x v="4"/>
    <s v="rock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9"/>
    <n v="29.62"/>
    <x v="4"/>
    <s v="rock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7"/>
    <n v="91.63"/>
    <x v="4"/>
    <s v="rock"/>
    <x v="2165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4"/>
    <s v="rock"/>
    <x v="2166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n v="64.37"/>
    <x v="4"/>
    <s v="rock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6"/>
    <x v="4"/>
    <s v="rock"/>
    <x v="2168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n v="33.32"/>
    <x v="4"/>
    <s v="rock"/>
    <x v="2169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"/>
    <n v="90.28"/>
    <x v="4"/>
    <s v="rock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"/>
    <x v="4"/>
    <s v="rock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7"/>
    <n v="59.23"/>
    <x v="4"/>
    <s v="rock"/>
    <x v="2172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3"/>
    <n v="65.38"/>
    <x v="4"/>
    <s v="rock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1"/>
    <x v="4"/>
    <s v="rock"/>
    <x v="2174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n v="88.75"/>
    <x v="4"/>
    <s v="rock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"/>
    <n v="65.87"/>
    <x v="4"/>
    <s v="rock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n v="40.35"/>
    <x v="4"/>
    <s v="rock"/>
    <x v="2177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"/>
    <n v="76.86"/>
    <x v="4"/>
    <s v="rock"/>
    <x v="2178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n v="68.709999999999994"/>
    <x v="4"/>
    <s v="rock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"/>
    <n v="57.77"/>
    <x v="6"/>
    <s v="tabletop games"/>
    <x v="2180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n v="44.17"/>
    <x v="6"/>
    <s v="tabletop games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"/>
    <n v="31.57"/>
    <x v="6"/>
    <s v="tabletop games"/>
    <x v="2182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5"/>
    <n v="107.05"/>
    <x v="6"/>
    <s v="tabletop games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n v="149.03"/>
    <x v="6"/>
    <s v="tabletop games"/>
    <x v="2184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10"/>
    <n v="55.96"/>
    <x v="6"/>
    <s v="tabletop games"/>
    <x v="2185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5"/>
    <n v="56.97"/>
    <x v="6"/>
    <s v="tabletop games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"/>
    <n v="44.06"/>
    <x v="6"/>
    <s v="tabletop games"/>
    <x v="2187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"/>
    <n v="68.63"/>
    <x v="6"/>
    <s v="tabletop games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5"/>
    <n v="65.319999999999993"/>
    <x v="6"/>
    <s v="tabletop games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n v="35.92"/>
    <x v="6"/>
    <s v="tabletop games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"/>
    <n v="40.07"/>
    <x v="6"/>
    <s v="tabletop games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"/>
    <n v="75.650000000000006"/>
    <x v="6"/>
    <s v="tabletop games"/>
    <x v="2192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"/>
    <n v="61.2"/>
    <x v="6"/>
    <s v="tabletop games"/>
    <x v="2193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"/>
    <n v="48.13"/>
    <x v="6"/>
    <s v="tabletop games"/>
    <x v="2194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4"/>
    <n v="68.11"/>
    <x v="6"/>
    <s v="tabletop games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"/>
    <n v="65.89"/>
    <x v="6"/>
    <s v="tabletop games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3"/>
    <n v="81.650000000000006"/>
    <x v="6"/>
    <s v="tabletop games"/>
    <x v="2197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7"/>
    <n v="52.7"/>
    <x v="6"/>
    <s v="tabletop games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"/>
    <n v="41.23"/>
    <x v="6"/>
    <s v="tabletop games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n v="15.04"/>
    <x v="4"/>
    <s v="electronic music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"/>
    <n v="39.07"/>
    <x v="4"/>
    <s v="electronic music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10"/>
    <n v="43.82"/>
    <x v="4"/>
    <s v="electronic music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3"/>
    <n v="27.3"/>
    <x v="4"/>
    <s v="electronic music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"/>
    <x v="4"/>
    <s v="electronic music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n v="33.24"/>
    <x v="4"/>
    <s v="electronic music"/>
    <x v="2205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0999999999998"/>
    <x v="4"/>
    <s v="electronic music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n v="42.33"/>
    <x v="4"/>
    <s v="electronic music"/>
    <x v="2207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n v="50.27"/>
    <x v="4"/>
    <s v="electronic music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"/>
    <n v="61.9"/>
    <x v="4"/>
    <s v="electronic music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6"/>
    <n v="40.75"/>
    <x v="4"/>
    <s v="electronic music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"/>
    <n v="55.8"/>
    <x v="4"/>
    <s v="electronic music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4"/>
    <s v="electronic music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3"/>
    <n v="73.13"/>
    <x v="4"/>
    <s v="electronic music"/>
    <x v="2213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n v="26.06"/>
    <x v="4"/>
    <s v="electronic music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n v="22.64"/>
    <x v="4"/>
    <s v="electronic music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n v="47.22"/>
    <x v="4"/>
    <s v="electronic music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3"/>
    <n v="32.32"/>
    <x v="4"/>
    <s v="electronic music"/>
    <x v="2217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n v="53.42"/>
    <x v="4"/>
    <s v="electronic music"/>
    <x v="2218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"/>
    <n v="51.3"/>
    <x v="4"/>
    <s v="electronic music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"/>
    <n v="37.200000000000003"/>
    <x v="6"/>
    <s v="tabletop games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n v="27.1"/>
    <x v="6"/>
    <s v="tabletop games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6"/>
    <n v="206.31"/>
    <x v="6"/>
    <s v="tabletop games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"/>
    <n v="82.15"/>
    <x v="6"/>
    <s v="tabletop games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5"/>
    <n v="164.8"/>
    <x v="6"/>
    <s v="tabletop games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"/>
    <n v="60.82"/>
    <x v="6"/>
    <s v="tabletop games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"/>
    <n v="67.97"/>
    <x v="6"/>
    <s v="tabletop games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"/>
    <n v="81.56"/>
    <x v="6"/>
    <s v="tabletop games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"/>
    <n v="25.43"/>
    <x v="6"/>
    <s v="tabletop games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6"/>
    <n v="21.5"/>
    <x v="6"/>
    <s v="tabletop games"/>
    <x v="2229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"/>
    <n v="27.23"/>
    <x v="6"/>
    <s v="tabletop games"/>
    <x v="223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6"/>
    <n v="25.09"/>
    <x v="6"/>
    <s v="tabletop games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"/>
    <n v="21.23"/>
    <x v="6"/>
    <s v="tabletop games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1"/>
    <x v="6"/>
    <s v="tabletop games"/>
    <x v="2233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"/>
    <n v="135.59"/>
    <x v="6"/>
    <s v="tabletop games"/>
    <x v="2234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"/>
    <n v="22.12"/>
    <x v="6"/>
    <s v="tabletop games"/>
    <x v="2235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3"/>
    <n v="64.63"/>
    <x v="6"/>
    <s v="tabletop games"/>
    <x v="2236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"/>
    <n v="69.569999999999993"/>
    <x v="6"/>
    <s v="tabletop games"/>
    <x v="2237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"/>
    <n v="75.13"/>
    <x v="6"/>
    <s v="tabletop games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1"/>
    <n v="140.97999999999999"/>
    <x v="6"/>
    <s v="tabletop games"/>
    <x v="2239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n v="49.47"/>
    <x v="6"/>
    <s v="tabletop games"/>
    <x v="224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n v="53.87"/>
    <x v="6"/>
    <s v="tabletop games"/>
    <x v="2241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"/>
    <n v="65"/>
    <x v="6"/>
    <s v="tabletop games"/>
    <x v="2242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"/>
    <n v="53.48"/>
    <x v="6"/>
    <s v="tabletop games"/>
    <x v="2243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"/>
    <n v="43.91"/>
    <x v="6"/>
    <s v="tabletop games"/>
    <x v="2244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n v="50.85"/>
    <x v="6"/>
    <s v="tabletop games"/>
    <x v="224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"/>
    <n v="58.63"/>
    <x v="6"/>
    <s v="tabletop games"/>
    <x v="2246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9"/>
    <n v="32.82"/>
    <x v="6"/>
    <s v="tabletop games"/>
    <x v="2247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"/>
    <n v="426.93"/>
    <x v="6"/>
    <s v="tabletop games"/>
    <x v="2248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"/>
    <n v="23.81"/>
    <x v="6"/>
    <s v="tabletop games"/>
    <x v="2249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"/>
    <n v="98.41"/>
    <x v="6"/>
    <s v="tabletop games"/>
    <x v="225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3"/>
    <n v="107.32"/>
    <x v="6"/>
    <s v="tabletop games"/>
    <x v="2251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60"/>
    <n v="11.67"/>
    <x v="6"/>
    <s v="tabletop games"/>
    <x v="2252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7"/>
    <n v="41.78"/>
    <x v="6"/>
    <s v="tabletop games"/>
    <x v="2253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n v="21.38"/>
    <x v="6"/>
    <s v="tabletop games"/>
    <x v="22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"/>
    <n v="94.1"/>
    <x v="6"/>
    <s v="tabletop games"/>
    <x v="2255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7"/>
    <n v="15.72"/>
    <x v="6"/>
    <s v="tabletop games"/>
    <x v="2256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n v="90.64"/>
    <x v="6"/>
    <s v="tabletop games"/>
    <x v="2257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7"/>
    <n v="97.3"/>
    <x v="6"/>
    <s v="tabletop games"/>
    <x v="225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80"/>
    <n v="37.119999999999997"/>
    <x v="6"/>
    <s v="tabletop games"/>
    <x v="2259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"/>
    <n v="28.1"/>
    <x v="6"/>
    <s v="tabletop games"/>
    <x v="226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n v="144.43"/>
    <x v="6"/>
    <s v="tabletop games"/>
    <x v="226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"/>
    <n v="24.27"/>
    <x v="6"/>
    <s v="tabletop games"/>
    <x v="226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n v="35.119999999999997"/>
    <x v="6"/>
    <s v="tabletop games"/>
    <x v="2263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"/>
    <n v="24.76"/>
    <x v="6"/>
    <s v="tabletop games"/>
    <x v="226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1"/>
    <n v="188.38"/>
    <x v="6"/>
    <s v="tabletop games"/>
    <x v="2265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3"/>
    <n v="148.08000000000001"/>
    <x v="6"/>
    <s v="tabletop games"/>
    <x v="2266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2"/>
    <n v="49.93"/>
    <x v="6"/>
    <s v="tabletop games"/>
    <x v="2267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"/>
    <n v="107.82"/>
    <x v="6"/>
    <s v="tabletop games"/>
    <x v="2268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"/>
    <n v="42.63"/>
    <x v="6"/>
    <s v="tabletop games"/>
    <x v="2269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7"/>
    <n v="14.37"/>
    <x v="6"/>
    <s v="tabletop games"/>
    <x v="227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"/>
    <n v="37.479999999999997"/>
    <x v="6"/>
    <s v="tabletop games"/>
    <x v="227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20"/>
    <n v="30.2"/>
    <x v="6"/>
    <s v="tabletop games"/>
    <x v="2272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8"/>
    <n v="33.549999999999997"/>
    <x v="6"/>
    <s v="tabletop games"/>
    <x v="227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6"/>
    <n v="64.75"/>
    <x v="6"/>
    <s v="tabletop games"/>
    <x v="2274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"/>
    <n v="57.93"/>
    <x v="6"/>
    <s v="tabletop games"/>
    <x v="2275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1"/>
    <n v="53.08"/>
    <x v="6"/>
    <s v="tabletop games"/>
    <x v="2276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4"/>
    <n v="48.06"/>
    <x v="6"/>
    <s v="tabletop games"/>
    <x v="227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4"/>
    <n v="82.4"/>
    <x v="6"/>
    <s v="tabletop games"/>
    <x v="2278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"/>
    <x v="4"/>
    <s v="rock"/>
    <x v="2279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"/>
    <n v="115.83"/>
    <x v="4"/>
    <s v="rock"/>
    <x v="228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1"/>
    <n v="63.03"/>
    <x v="4"/>
    <s v="rock"/>
    <x v="2281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"/>
    <n v="108.02"/>
    <x v="4"/>
    <s v="rock"/>
    <x v="22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"/>
    <n v="46.09"/>
    <x v="4"/>
    <s v="rock"/>
    <x v="2283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"/>
    <n v="107.21"/>
    <x v="4"/>
    <s v="rock"/>
    <x v="228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20"/>
    <n v="50.93"/>
    <x v="4"/>
    <s v="rock"/>
    <x v="228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n v="40.04"/>
    <x v="4"/>
    <s v="rock"/>
    <x v="2286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n v="64.44"/>
    <x v="4"/>
    <s v="rock"/>
    <x v="228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"/>
    <n v="53.83"/>
    <x v="4"/>
    <s v="rock"/>
    <x v="228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3"/>
    <n v="100.47"/>
    <x v="4"/>
    <s v="rock"/>
    <x v="228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"/>
    <n v="46.63"/>
    <x v="4"/>
    <s v="rock"/>
    <x v="2290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n v="34.07"/>
    <x v="4"/>
    <s v="rock"/>
    <x v="229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"/>
    <n v="65.209999999999994"/>
    <x v="4"/>
    <s v="rock"/>
    <x v="229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"/>
    <n v="44.21"/>
    <x v="4"/>
    <s v="rock"/>
    <x v="2293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"/>
    <n v="71.97"/>
    <x v="4"/>
    <s v="rock"/>
    <x v="2294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n v="52.95"/>
    <x v="4"/>
    <s v="rock"/>
    <x v="2295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"/>
    <n v="109.45"/>
    <x v="4"/>
    <s v="rock"/>
    <x v="2296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n v="75.040000000000006"/>
    <x v="4"/>
    <s v="rock"/>
    <x v="2297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n v="115.71"/>
    <x v="4"/>
    <s v="rock"/>
    <x v="2298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4"/>
    <n v="31.66"/>
    <x v="4"/>
    <s v="indie rock"/>
    <x v="229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1"/>
    <n v="46.18"/>
    <x v="4"/>
    <s v="indie rock"/>
    <x v="23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"/>
    <n v="68.48"/>
    <x v="4"/>
    <s v="indie rock"/>
    <x v="230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1"/>
    <n v="53.47"/>
    <x v="4"/>
    <s v="indie rock"/>
    <x v="230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"/>
    <n v="109.11"/>
    <x v="4"/>
    <s v="indie rock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7"/>
    <n v="51.19"/>
    <x v="4"/>
    <s v="indie rock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7"/>
    <n v="27.94"/>
    <x v="4"/>
    <s v="indie rock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"/>
    <n v="82.5"/>
    <x v="4"/>
    <s v="indie rock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7"/>
    <n v="59.82"/>
    <x v="4"/>
    <s v="indie rock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9"/>
    <n v="64.819999999999993"/>
    <x v="4"/>
    <s v="indie rock"/>
    <x v="2308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"/>
    <n v="90.1"/>
    <x v="4"/>
    <s v="indie rock"/>
    <x v="230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n v="40.96"/>
    <x v="4"/>
    <s v="indie rock"/>
    <x v="231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6"/>
    <n v="56"/>
    <x v="4"/>
    <s v="indie rock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7"/>
    <n v="37.67"/>
    <x v="4"/>
    <s v="indie rock"/>
    <x v="2312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3"/>
    <n v="40.08"/>
    <x v="4"/>
    <s v="indie rock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"/>
    <n v="78.03"/>
    <x v="4"/>
    <s v="indie rock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1"/>
    <x v="4"/>
    <s v="indie rock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"/>
    <n v="37.130000000000003"/>
    <x v="4"/>
    <s v="indie rock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8"/>
    <n v="41.96"/>
    <x v="4"/>
    <s v="indie rock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9"/>
    <n v="61.04"/>
    <x v="4"/>
    <s v="indie rock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4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"/>
    <n v="54.88"/>
    <x v="7"/>
    <s v="small batch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"/>
    <n v="47.38"/>
    <x v="7"/>
    <s v="small batch"/>
    <x v="2326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n v="211.84"/>
    <x v="7"/>
    <s v="small batch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n v="219.93"/>
    <x v="7"/>
    <s v="small batch"/>
    <x v="2328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"/>
    <n v="40.799999999999997"/>
    <x v="7"/>
    <s v="small batch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"/>
    <n v="75.5"/>
    <x v="7"/>
    <s v="small batch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"/>
    <n v="13.54"/>
    <x v="7"/>
    <s v="small batch"/>
    <x v="2331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n v="60.87"/>
    <x v="7"/>
    <s v="small batch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"/>
    <n v="115.69"/>
    <x v="7"/>
    <s v="small batch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1"/>
    <n v="48.1"/>
    <x v="7"/>
    <s v="small batch"/>
    <x v="2334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1"/>
    <n v="74.180000000000007"/>
    <x v="7"/>
    <s v="small batch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"/>
    <n v="123.35"/>
    <x v="7"/>
    <s v="small batch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"/>
    <n v="66.62"/>
    <x v="7"/>
    <s v="small batch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6"/>
    <n v="104.99"/>
    <x v="7"/>
    <s v="small batch"/>
    <x v="233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234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2348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235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2352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2353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2357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2359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236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237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237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2375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2376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2378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2383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2388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2392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2395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38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8"/>
    <n v="74.23"/>
    <x v="7"/>
    <s v="small batch"/>
    <x v="2439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6"/>
    <n v="81.25"/>
    <x v="7"/>
    <s v="small batch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3"/>
    <n v="130.22999999999999"/>
    <x v="7"/>
    <s v="small batch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9"/>
    <n v="53.41"/>
    <x v="7"/>
    <s v="small batch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3"/>
    <n v="75.13"/>
    <x v="7"/>
    <s v="small batch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8"/>
    <n v="75.67"/>
    <x v="7"/>
    <s v="small batch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n v="31.69"/>
    <x v="7"/>
    <s v="small batch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n v="47.78"/>
    <x v="7"/>
    <s v="small batch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7"/>
    <s v="small batch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2"/>
    <n v="149.31"/>
    <x v="7"/>
    <s v="small batch"/>
    <x v="2448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n v="62.07"/>
    <x v="7"/>
    <s v="small batch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n v="53.4"/>
    <x v="7"/>
    <s v="small batch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5"/>
    <n v="69.27"/>
    <x v="7"/>
    <s v="small batch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1"/>
    <n v="271.51"/>
    <x v="7"/>
    <s v="small batch"/>
    <x v="2452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30000000000003"/>
    <x v="7"/>
    <s v="small batch"/>
    <x v="2453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1"/>
    <n v="40.49"/>
    <x v="7"/>
    <s v="small batch"/>
    <x v="2454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"/>
    <n v="189.76"/>
    <x v="7"/>
    <s v="small batch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"/>
    <n v="68.86"/>
    <x v="7"/>
    <s v="small batch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"/>
    <n v="108.78"/>
    <x v="7"/>
    <s v="small batch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1"/>
    <n v="125.99"/>
    <x v="7"/>
    <s v="small batch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4"/>
    <n v="90.52"/>
    <x v="4"/>
    <s v="indie rock"/>
    <x v="245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1"/>
    <n v="28.88"/>
    <x v="4"/>
    <s v="indie rock"/>
    <x v="2460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"/>
    <n v="31"/>
    <x v="4"/>
    <s v="indie rock"/>
    <x v="2461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"/>
    <n v="51.67"/>
    <x v="4"/>
    <s v="indie rock"/>
    <x v="2462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"/>
    <n v="26.27"/>
    <x v="4"/>
    <s v="indie rock"/>
    <x v="246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8"/>
    <x v="4"/>
    <s v="indie rock"/>
    <x v="2464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9"/>
    <n v="27.56"/>
    <x v="4"/>
    <s v="indie rock"/>
    <x v="2465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"/>
    <n v="36.97"/>
    <x v="4"/>
    <s v="indie rock"/>
    <x v="246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4"/>
    <n v="29.02"/>
    <x v="4"/>
    <s v="indie rock"/>
    <x v="246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n v="28.66"/>
    <x v="4"/>
    <s v="indie rock"/>
    <x v="246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5"/>
    <x v="4"/>
    <s v="indie rock"/>
    <x v="246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6"/>
    <n v="97.9"/>
    <x v="4"/>
    <s v="indie rock"/>
    <x v="247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"/>
    <x v="4"/>
    <s v="indie rock"/>
    <x v="247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"/>
    <n v="131.58000000000001"/>
    <x v="4"/>
    <s v="indie rock"/>
    <x v="2472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5"/>
    <n v="32.32"/>
    <x v="4"/>
    <s v="indie rock"/>
    <x v="2473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"/>
    <n v="61.1"/>
    <x v="4"/>
    <s v="indie rock"/>
    <x v="2474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"/>
    <n v="31.34"/>
    <x v="4"/>
    <s v="indie rock"/>
    <x v="247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8"/>
    <n v="129.11000000000001"/>
    <x v="4"/>
    <s v="indie rock"/>
    <x v="2476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n v="25.02"/>
    <x v="4"/>
    <s v="indie rock"/>
    <x v="2477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4"/>
    <s v="indie rock"/>
    <x v="247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3"/>
    <n v="47.54"/>
    <x v="4"/>
    <s v="indie rock"/>
    <x v="2479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n v="40.04"/>
    <x v="4"/>
    <s v="indie rock"/>
    <x v="2480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4"/>
    <n v="65.84"/>
    <x v="4"/>
    <s v="indie rock"/>
    <x v="24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n v="46.4"/>
    <x v="4"/>
    <s v="indie rock"/>
    <x v="248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"/>
    <n v="50.37"/>
    <x v="4"/>
    <s v="indie rock"/>
    <x v="248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n v="26.57"/>
    <x v="4"/>
    <s v="indie rock"/>
    <x v="2484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"/>
    <n v="39.49"/>
    <x v="4"/>
    <s v="indie rock"/>
    <x v="248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7"/>
    <n v="49.25"/>
    <x v="4"/>
    <s v="indie rock"/>
    <x v="248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n v="62.38"/>
    <x v="4"/>
    <s v="indie rock"/>
    <x v="2487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n v="37.94"/>
    <x v="4"/>
    <s v="indie rock"/>
    <x v="248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n v="51.6"/>
    <x v="4"/>
    <s v="indie rock"/>
    <x v="2489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8"/>
    <x v="4"/>
    <s v="indie rock"/>
    <x v="249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9"/>
    <n v="99.38"/>
    <x v="4"/>
    <s v="indie rock"/>
    <x v="249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"/>
    <n v="38.85"/>
    <x v="4"/>
    <s v="indie rock"/>
    <x v="249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8"/>
    <n v="45.55"/>
    <x v="4"/>
    <s v="indie rock"/>
    <x v="2493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4"/>
    <s v="indie rock"/>
    <x v="249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3"/>
    <n v="80.55"/>
    <x v="4"/>
    <s v="indie rock"/>
    <x v="2495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n v="52.8"/>
    <x v="4"/>
    <s v="indie rock"/>
    <x v="249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3"/>
    <n v="47.68"/>
    <x v="4"/>
    <s v="indie rock"/>
    <x v="2497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n v="23.45"/>
    <x v="4"/>
    <s v="indie rock"/>
    <x v="249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49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3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08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0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"/>
    <n v="103.68"/>
    <x v="4"/>
    <s v="classical music"/>
    <x v="251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9"/>
    <x v="4"/>
    <s v="classical music"/>
    <x v="252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"/>
    <n v="54.15"/>
    <x v="4"/>
    <s v="classical music"/>
    <x v="2521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2"/>
    <n v="177.21"/>
    <x v="4"/>
    <s v="classical music"/>
    <x v="2522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"/>
    <n v="100.33"/>
    <x v="4"/>
    <s v="classical music"/>
    <x v="252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3"/>
    <n v="136.91"/>
    <x v="4"/>
    <s v="classical music"/>
    <x v="2524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"/>
    <n v="57.54"/>
    <x v="4"/>
    <s v="classical music"/>
    <x v="2525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"/>
    <n v="52.96"/>
    <x v="4"/>
    <s v="classical music"/>
    <x v="2526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"/>
    <n v="82.33"/>
    <x v="4"/>
    <s v="classical music"/>
    <x v="252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999999999999"/>
    <x v="4"/>
    <s v="classical music"/>
    <x v="2528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"/>
    <n v="74.069999999999993"/>
    <x v="4"/>
    <s v="classical music"/>
    <x v="252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"/>
    <n v="84.08"/>
    <x v="4"/>
    <s v="classical music"/>
    <x v="25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1"/>
    <n v="61.03"/>
    <x v="4"/>
    <s v="classical music"/>
    <x v="25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4"/>
    <s v="classical music"/>
    <x v="2532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4"/>
    <n v="266.08999999999997"/>
    <x v="4"/>
    <s v="classical music"/>
    <x v="2533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4"/>
    <s v="classical music"/>
    <x v="253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4"/>
    <s v="classical music"/>
    <x v="253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"/>
    <n v="109.96"/>
    <x v="4"/>
    <s v="classical music"/>
    <x v="2536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"/>
    <n v="169.92"/>
    <x v="4"/>
    <s v="classical music"/>
    <x v="253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"/>
    <n v="95.74"/>
    <x v="4"/>
    <s v="classical music"/>
    <x v="25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"/>
    <n v="59.46"/>
    <x v="4"/>
    <s v="classical music"/>
    <x v="2539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n v="55.77"/>
    <x v="4"/>
    <s v="classical music"/>
    <x v="254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n v="30.08"/>
    <x v="4"/>
    <s v="classical music"/>
    <x v="2541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1"/>
    <n v="88.44"/>
    <x v="4"/>
    <s v="classical music"/>
    <x v="25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"/>
    <n v="64.03"/>
    <x v="4"/>
    <s v="classical music"/>
    <x v="2543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2"/>
    <n v="60.15"/>
    <x v="4"/>
    <s v="classical music"/>
    <x v="2544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20"/>
    <n v="49.19"/>
    <x v="4"/>
    <s v="classical music"/>
    <x v="254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2"/>
    <n v="165.16"/>
    <x v="4"/>
    <s v="classical music"/>
    <x v="2546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3"/>
    <n v="43.62"/>
    <x v="4"/>
    <s v="classical music"/>
    <x v="254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1"/>
    <n v="43.7"/>
    <x v="4"/>
    <s v="classical music"/>
    <x v="254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3"/>
    <n v="67.42"/>
    <x v="4"/>
    <s v="classical music"/>
    <x v="2549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n v="177.5"/>
    <x v="4"/>
    <s v="classical music"/>
    <x v="255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6"/>
    <n v="38.880000000000003"/>
    <x v="4"/>
    <s v="classical music"/>
    <x v="255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n v="54.99"/>
    <x v="4"/>
    <s v="classical music"/>
    <x v="255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"/>
    <n v="61.34"/>
    <x v="4"/>
    <s v="classical music"/>
    <x v="255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n v="23.12"/>
    <x v="4"/>
    <s v="classical music"/>
    <x v="2554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n v="29.61"/>
    <x v="4"/>
    <s v="classical music"/>
    <x v="2555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9"/>
    <n v="75.61"/>
    <x v="4"/>
    <s v="classical music"/>
    <x v="2556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n v="35.6"/>
    <x v="4"/>
    <s v="classical music"/>
    <x v="2557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n v="143"/>
    <x v="4"/>
    <s v="classical music"/>
    <x v="2558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55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2560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256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2562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2563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256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256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256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256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256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569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257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257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2572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573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2574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257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257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257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257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7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8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6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98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"/>
    <n v="21.9"/>
    <x v="0"/>
    <s v="space exploration"/>
    <x v="2599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"/>
    <n v="80.02"/>
    <x v="0"/>
    <s v="space exploration"/>
    <x v="26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01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"/>
    <n v="64.930000000000007"/>
    <x v="0"/>
    <s v="space exploration"/>
    <x v="260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"/>
    <n v="60.97"/>
    <x v="0"/>
    <s v="space exploration"/>
    <x v="2603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"/>
    <n v="31.44"/>
    <x v="0"/>
    <s v="space exploration"/>
    <x v="260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8"/>
    <n v="81.95"/>
    <x v="0"/>
    <s v="space exploration"/>
    <x v="2605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4"/>
    <n v="58.93"/>
    <x v="0"/>
    <s v="space exploration"/>
    <x v="260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4"/>
    <n v="157.29"/>
    <x v="0"/>
    <s v="space exploration"/>
    <x v="2607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"/>
    <n v="55.76"/>
    <x v="0"/>
    <s v="space exploration"/>
    <x v="260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1"/>
    <n v="83.8"/>
    <x v="0"/>
    <s v="space exploration"/>
    <x v="260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2"/>
    <n v="58.42"/>
    <x v="0"/>
    <s v="space exploration"/>
    <x v="261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"/>
    <n v="270.57"/>
    <x v="0"/>
    <s v="space exploration"/>
    <x v="261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0"/>
    <s v="space exploration"/>
    <x v="26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70"/>
    <n v="47.18"/>
    <x v="0"/>
    <s v="space exploration"/>
    <x v="2613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5"/>
    <n v="120.31"/>
    <x v="0"/>
    <s v="space exploration"/>
    <x v="261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8"/>
    <n v="27.6"/>
    <x v="0"/>
    <s v="space exploration"/>
    <x v="2615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n v="205.3"/>
    <x v="0"/>
    <s v="space exploration"/>
    <x v="2616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4"/>
    <n v="74.64"/>
    <x v="0"/>
    <s v="space exploration"/>
    <x v="261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6"/>
    <n v="47.06"/>
    <x v="0"/>
    <s v="space exploration"/>
    <x v="26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n v="26.59"/>
    <x v="0"/>
    <s v="space exploration"/>
    <x v="2620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2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"/>
    <n v="31.82"/>
    <x v="0"/>
    <s v="space exploration"/>
    <x v="262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8"/>
    <x v="0"/>
    <s v="space exploration"/>
    <x v="2623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n v="56"/>
    <x v="0"/>
    <s v="space exploration"/>
    <x v="262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n v="21.56"/>
    <x v="0"/>
    <s v="space exploration"/>
    <x v="2625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n v="44.1"/>
    <x v="0"/>
    <s v="space exploration"/>
    <x v="2626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8"/>
    <n v="63.87"/>
    <x v="0"/>
    <s v="space exploration"/>
    <x v="2627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8"/>
    <n v="38.99"/>
    <x v="0"/>
    <s v="space exploration"/>
    <x v="2628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5"/>
    <n v="80.19"/>
    <x v="0"/>
    <s v="space exploration"/>
    <x v="2629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n v="34.9"/>
    <x v="0"/>
    <s v="space exploration"/>
    <x v="2630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5"/>
    <n v="89.1"/>
    <x v="0"/>
    <s v="space exploration"/>
    <x v="2631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n v="39.44"/>
    <x v="0"/>
    <s v="space exploration"/>
    <x v="263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"/>
    <x v="0"/>
    <s v="space exploration"/>
    <x v="263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"/>
    <n v="37.46"/>
    <x v="0"/>
    <s v="space exploration"/>
    <x v="2634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n v="31.96"/>
    <x v="0"/>
    <s v="space exploration"/>
    <x v="2635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n v="25.21"/>
    <x v="0"/>
    <s v="space exploration"/>
    <x v="2636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37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n v="45.94"/>
    <x v="0"/>
    <s v="space exploration"/>
    <x v="263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263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264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264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264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26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264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264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2646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264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264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264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265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26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265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265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265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265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2656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265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26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3"/>
    <n v="85.75"/>
    <x v="0"/>
    <s v="makerspaces"/>
    <x v="2659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7"/>
    <n v="267"/>
    <x v="0"/>
    <s v="makerspaces"/>
    <x v="2660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5"/>
    <n v="373.56"/>
    <x v="0"/>
    <s v="makerspaces"/>
    <x v="266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"/>
    <n v="174.04"/>
    <x v="0"/>
    <s v="makerspaces"/>
    <x v="266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"/>
    <n v="93.7"/>
    <x v="0"/>
    <s v="makerspaces"/>
    <x v="266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"/>
    <n v="77.33"/>
    <x v="0"/>
    <s v="makerspaces"/>
    <x v="266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1"/>
    <n v="92.22"/>
    <x v="0"/>
    <s v="makerspaces"/>
    <x v="2665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n v="60.96"/>
    <x v="0"/>
    <s v="makerspaces"/>
    <x v="266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n v="91"/>
    <x v="0"/>
    <s v="makerspaces"/>
    <x v="266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266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266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267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26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267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267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67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267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676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267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678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7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8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2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6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7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9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69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27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270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270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703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"/>
    <n v="149.44"/>
    <x v="2"/>
    <s v="spaces"/>
    <x v="2704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1"/>
    <n v="71.239999999999995"/>
    <x v="2"/>
    <s v="spaces"/>
    <x v="2705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"/>
    <n v="44.46"/>
    <x v="2"/>
    <s v="spaces"/>
    <x v="270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2"/>
    <n v="164.94"/>
    <x v="2"/>
    <s v="spaces"/>
    <x v="2707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4"/>
    <n v="84.87"/>
    <x v="2"/>
    <s v="spaces"/>
    <x v="2708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1"/>
    <n v="53.95"/>
    <x v="2"/>
    <s v="spaces"/>
    <x v="270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"/>
    <n v="50.53"/>
    <x v="2"/>
    <s v="spaces"/>
    <x v="271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n v="108"/>
    <x v="2"/>
    <s v="spaces"/>
    <x v="2711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"/>
    <n v="95.37"/>
    <x v="2"/>
    <s v="spaces"/>
    <x v="271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5"/>
    <n v="57.63"/>
    <x v="2"/>
    <s v="spaces"/>
    <x v="271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20"/>
    <n v="64.16"/>
    <x v="2"/>
    <s v="spaces"/>
    <x v="2714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"/>
    <n v="92.39"/>
    <x v="2"/>
    <s v="spaces"/>
    <x v="2715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4"/>
    <n v="125.98"/>
    <x v="2"/>
    <s v="spaces"/>
    <x v="27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9"/>
    <n v="94.64"/>
    <x v="2"/>
    <s v="spaces"/>
    <x v="2717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n v="170.7"/>
    <x v="2"/>
    <s v="spaces"/>
    <x v="27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"/>
    <x v="0"/>
    <s v="hardware"/>
    <x v="271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3"/>
    <n v="68.25"/>
    <x v="0"/>
    <s v="hardware"/>
    <x v="272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"/>
    <n v="95.49"/>
    <x v="0"/>
    <s v="hardware"/>
    <x v="272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7"/>
    <n v="7.19"/>
    <x v="0"/>
    <s v="hardware"/>
    <x v="2722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5"/>
    <n v="511.65"/>
    <x v="0"/>
    <s v="hardware"/>
    <x v="2723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6"/>
    <n v="261.75"/>
    <x v="0"/>
    <s v="hardware"/>
    <x v="272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"/>
    <n v="69.760000000000005"/>
    <x v="0"/>
    <s v="hardware"/>
    <x v="2725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2"/>
    <n v="77.23"/>
    <x v="0"/>
    <s v="hardware"/>
    <x v="2726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"/>
    <n v="340.57"/>
    <x v="0"/>
    <s v="hardware"/>
    <x v="2727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"/>
    <n v="67.42"/>
    <x v="0"/>
    <s v="hardware"/>
    <x v="272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"/>
    <n v="845.7"/>
    <x v="0"/>
    <s v="hardware"/>
    <x v="27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"/>
    <n v="97.19"/>
    <x v="0"/>
    <s v="hardware"/>
    <x v="27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8"/>
    <n v="451.84"/>
    <x v="0"/>
    <s v="hardware"/>
    <x v="27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"/>
    <n v="21.64"/>
    <x v="0"/>
    <s v="hardware"/>
    <x v="27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3"/>
    <n v="169.52"/>
    <x v="0"/>
    <s v="hardware"/>
    <x v="27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"/>
    <n v="161.88"/>
    <x v="0"/>
    <s v="hardware"/>
    <x v="273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8"/>
    <n v="493.13"/>
    <x v="0"/>
    <s v="hardware"/>
    <x v="27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"/>
    <n v="22.12"/>
    <x v="0"/>
    <s v="hardware"/>
    <x v="2736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n v="18.239999999999998"/>
    <x v="0"/>
    <s v="hardware"/>
    <x v="27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3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4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4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7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58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5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6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6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6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7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"/>
    <n v="47"/>
    <x v="2"/>
    <s v="plays"/>
    <x v="2778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7"/>
    <x v="2"/>
    <s v="plays"/>
    <x v="277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n v="18.77"/>
    <x v="2"/>
    <s v="plays"/>
    <x v="278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"/>
    <x v="2"/>
    <s v="plays"/>
    <x v="2781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5"/>
    <n v="36.86"/>
    <x v="2"/>
    <s v="plays"/>
    <x v="2782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n v="39.81"/>
    <x v="2"/>
    <s v="plays"/>
    <x v="278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20"/>
    <n v="31.5"/>
    <x v="2"/>
    <s v="plays"/>
    <x v="2784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3"/>
    <n v="102.5"/>
    <x v="2"/>
    <s v="plays"/>
    <x v="2785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"/>
    <n v="126.46"/>
    <x v="2"/>
    <s v="plays"/>
    <x v="278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"/>
    <n v="47.88"/>
    <x v="2"/>
    <s v="plays"/>
    <x v="278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3"/>
    <n v="73.209999999999994"/>
    <x v="2"/>
    <s v="plays"/>
    <x v="2788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8"/>
    <n v="89.67"/>
    <x v="2"/>
    <s v="plays"/>
    <x v="278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1"/>
    <n v="151.46"/>
    <x v="2"/>
    <s v="plays"/>
    <x v="279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2"/>
    <s v="plays"/>
    <x v="2791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n v="36.5"/>
    <x v="2"/>
    <s v="plays"/>
    <x v="2792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n v="44"/>
    <x v="2"/>
    <s v="plays"/>
    <x v="279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3"/>
    <n v="87.36"/>
    <x v="2"/>
    <s v="plays"/>
    <x v="279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"/>
    <n v="36.47"/>
    <x v="2"/>
    <s v="plays"/>
    <x v="2795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7"/>
    <n v="44.86"/>
    <x v="2"/>
    <s v="plays"/>
    <x v="2796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"/>
    <x v="2"/>
    <s v="plays"/>
    <x v="2797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n v="51.23"/>
    <x v="2"/>
    <s v="plays"/>
    <x v="279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2"/>
    <n v="33.94"/>
    <x v="2"/>
    <s v="plays"/>
    <x v="279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8"/>
    <n v="90.74"/>
    <x v="2"/>
    <s v="plays"/>
    <x v="28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2"/>
    <s v="plays"/>
    <x v="280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"/>
    <x v="2"/>
    <s v="plays"/>
    <x v="2802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"/>
    <n v="44.25"/>
    <x v="2"/>
    <s v="plays"/>
    <x v="2803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39999999999995"/>
    <x v="2"/>
    <s v="plays"/>
    <x v="280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n v="65.38"/>
    <x v="2"/>
    <s v="plays"/>
    <x v="2805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n v="121.9"/>
    <x v="2"/>
    <s v="plays"/>
    <x v="280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n v="47.46"/>
    <x v="2"/>
    <s v="plays"/>
    <x v="2807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"/>
    <n v="92.84"/>
    <x v="2"/>
    <s v="plays"/>
    <x v="2808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"/>
    <n v="68.25"/>
    <x v="2"/>
    <s v="plays"/>
    <x v="2809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8"/>
    <n v="37.21"/>
    <x v="2"/>
    <s v="plays"/>
    <x v="2810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8"/>
    <n v="25.25"/>
    <x v="2"/>
    <s v="plays"/>
    <x v="2811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"/>
    <x v="2"/>
    <s v="plays"/>
    <x v="281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2"/>
    <n v="25.13"/>
    <x v="2"/>
    <s v="plays"/>
    <x v="2813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4"/>
    <x v="2"/>
    <s v="plays"/>
    <x v="2814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n v="103.95"/>
    <x v="2"/>
    <s v="plays"/>
    <x v="2815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5"/>
    <n v="50.38"/>
    <x v="2"/>
    <s v="plays"/>
    <x v="2816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2"/>
    <s v="plays"/>
    <x v="281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"/>
    <x v="2"/>
    <s v="plays"/>
    <x v="2818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3"/>
    <x v="2"/>
    <s v="plays"/>
    <x v="281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6"/>
    <x v="2"/>
    <s v="plays"/>
    <x v="282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n v="50.67"/>
    <x v="2"/>
    <s v="plays"/>
    <x v="2821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"/>
    <n v="60.78"/>
    <x v="2"/>
    <s v="plays"/>
    <x v="2822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8"/>
    <n v="113.42"/>
    <x v="2"/>
    <s v="plays"/>
    <x v="282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"/>
    <n v="104.57"/>
    <x v="2"/>
    <s v="plays"/>
    <x v="2824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n v="98.31"/>
    <x v="2"/>
    <s v="plays"/>
    <x v="2825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n v="35.04"/>
    <x v="2"/>
    <s v="plays"/>
    <x v="2826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3"/>
    <x v="2"/>
    <s v="plays"/>
    <x v="2827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1"/>
    <n v="63.85"/>
    <x v="2"/>
    <s v="plays"/>
    <x v="2828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n v="30.19"/>
    <x v="2"/>
    <s v="plays"/>
    <x v="2829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n v="83.51"/>
    <x v="2"/>
    <s v="plays"/>
    <x v="283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0000000000005"/>
    <x v="2"/>
    <s v="plays"/>
    <x v="2831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"/>
    <n v="20.12"/>
    <x v="2"/>
    <s v="plays"/>
    <x v="283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n v="44.09"/>
    <x v="2"/>
    <s v="plays"/>
    <x v="283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9999999999997"/>
    <x v="2"/>
    <s v="plays"/>
    <x v="283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"/>
    <n v="44.54"/>
    <x v="2"/>
    <s v="plays"/>
    <x v="283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"/>
    <n v="125.81"/>
    <x v="2"/>
    <s v="plays"/>
    <x v="283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7"/>
    <x v="2"/>
    <s v="plays"/>
    <x v="2837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2"/>
    <s v="plays"/>
    <x v="283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2"/>
    <s v="plays"/>
    <x v="283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2"/>
    <s v="plays"/>
    <x v="28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2"/>
    <s v="plays"/>
    <x v="284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2"/>
    <s v="plays"/>
    <x v="284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2"/>
    <s v="plays"/>
    <x v="284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2"/>
    <s v="plays"/>
    <x v="284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2"/>
    <s v="plays"/>
    <x v="284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2"/>
    <s v="plays"/>
    <x v="284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2"/>
    <s v="plays"/>
    <x v="284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2"/>
    <s v="plays"/>
    <x v="2848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2"/>
    <s v="plays"/>
    <x v="284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2"/>
    <s v="plays"/>
    <x v="285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2"/>
    <s v="plays"/>
    <x v="285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2"/>
    <s v="plays"/>
    <x v="28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2"/>
    <s v="plays"/>
    <x v="285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2"/>
    <s v="plays"/>
    <x v="2854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2"/>
    <s v="plays"/>
    <x v="28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2"/>
    <s v="plays"/>
    <x v="285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2"/>
    <s v="plays"/>
    <x v="285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2"/>
    <s v="plays"/>
    <x v="285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2"/>
    <s v="plays"/>
    <x v="285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2"/>
    <s v="plays"/>
    <x v="286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2"/>
    <s v="plays"/>
    <x v="286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2"/>
    <s v="plays"/>
    <x v="286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2"/>
    <s v="plays"/>
    <x v="2863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2"/>
    <s v="plays"/>
    <x v="28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2"/>
    <s v="plays"/>
    <x v="286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2"/>
    <s v="plays"/>
    <x v="286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2"/>
    <s v="plays"/>
    <x v="2867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2"/>
    <s v="plays"/>
    <x v="2868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2"/>
    <s v="plays"/>
    <x v="286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2"/>
    <s v="plays"/>
    <x v="287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2"/>
    <s v="plays"/>
    <x v="287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2"/>
    <s v="plays"/>
    <x v="287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2"/>
    <s v="plays"/>
    <x v="287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2"/>
    <s v="plays"/>
    <x v="287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2"/>
    <s v="plays"/>
    <x v="287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2"/>
    <s v="plays"/>
    <x v="287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2"/>
    <s v="plays"/>
    <x v="287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2"/>
    <s v="plays"/>
    <x v="287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2"/>
    <s v="plays"/>
    <x v="287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2"/>
    <s v="plays"/>
    <x v="288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2"/>
    <s v="plays"/>
    <x v="288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2"/>
    <s v="plays"/>
    <x v="288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2"/>
    <s v="plays"/>
    <x v="288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2"/>
    <s v="plays"/>
    <x v="288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2"/>
    <s v="plays"/>
    <x v="288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2"/>
    <s v="plays"/>
    <x v="288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2"/>
    <s v="plays"/>
    <x v="288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2"/>
    <s v="plays"/>
    <x v="288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2"/>
    <s v="plays"/>
    <x v="288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2"/>
    <s v="plays"/>
    <x v="289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2"/>
    <s v="plays"/>
    <x v="289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2"/>
    <s v="plays"/>
    <x v="289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2"/>
    <s v="plays"/>
    <x v="289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2"/>
    <s v="plays"/>
    <x v="289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2"/>
    <s v="plays"/>
    <x v="289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2"/>
    <s v="plays"/>
    <x v="289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2"/>
    <s v="plays"/>
    <x v="289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2"/>
    <s v="plays"/>
    <x v="2898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2"/>
    <s v="plays"/>
    <x v="289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2"/>
    <s v="plays"/>
    <x v="29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2"/>
    <s v="plays"/>
    <x v="290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2"/>
    <s v="plays"/>
    <x v="29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2"/>
    <s v="plays"/>
    <x v="290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2"/>
    <s v="plays"/>
    <x v="290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2"/>
    <s v="plays"/>
    <x v="290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2"/>
    <s v="plays"/>
    <x v="290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2"/>
    <s v="plays"/>
    <x v="29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2"/>
    <s v="plays"/>
    <x v="2908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2"/>
    <s v="plays"/>
    <x v="290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2"/>
    <s v="plays"/>
    <x v="291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2"/>
    <s v="plays"/>
    <x v="291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2"/>
    <s v="plays"/>
    <x v="29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2"/>
    <s v="plays"/>
    <x v="291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2"/>
    <s v="plays"/>
    <x v="2914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2"/>
    <s v="plays"/>
    <x v="29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2"/>
    <s v="plays"/>
    <x v="291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2"/>
    <s v="plays"/>
    <x v="2917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2"/>
    <s v="musical"/>
    <x v="2918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"/>
    <x v="2"/>
    <s v="musical"/>
    <x v="2919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2"/>
    <s v="musical"/>
    <x v="292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"/>
    <n v="175.51"/>
    <x v="2"/>
    <s v="musical"/>
    <x v="292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"/>
    <n v="231.66"/>
    <x v="2"/>
    <s v="musical"/>
    <x v="2922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2"/>
    <s v="musical"/>
    <x v="2923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1"/>
    <n v="112.14"/>
    <x v="2"/>
    <s v="musical"/>
    <x v="2924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7"/>
    <x v="2"/>
    <s v="musical"/>
    <x v="292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"/>
    <n v="255.17"/>
    <x v="2"/>
    <s v="musical"/>
    <x v="2926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n v="162.77000000000001"/>
    <x v="2"/>
    <s v="musical"/>
    <x v="2927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"/>
    <x v="2"/>
    <s v="musical"/>
    <x v="292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n v="85.74"/>
    <x v="2"/>
    <s v="musical"/>
    <x v="292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3"/>
    <n v="47.57"/>
    <x v="2"/>
    <s v="musical"/>
    <x v="2930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"/>
    <x v="2"/>
    <s v="musical"/>
    <x v="2931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1"/>
    <n v="90.54"/>
    <x v="2"/>
    <s v="musical"/>
    <x v="2932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5"/>
    <x v="2"/>
    <s v="musical"/>
    <x v="2933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"/>
    <n v="36.36"/>
    <x v="2"/>
    <s v="musical"/>
    <x v="2934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"/>
    <n v="126.72"/>
    <x v="2"/>
    <s v="musical"/>
    <x v="293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3"/>
    <n v="329.2"/>
    <x v="2"/>
    <s v="musical"/>
    <x v="2936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n v="81.239999999999995"/>
    <x v="2"/>
    <s v="musical"/>
    <x v="2937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2"/>
    <s v="spaces"/>
    <x v="29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2"/>
    <s v="spaces"/>
    <x v="29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2"/>
    <s v="spaces"/>
    <x v="294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2"/>
    <s v="spaces"/>
    <x v="294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2"/>
    <s v="spaces"/>
    <x v="294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2"/>
    <s v="spaces"/>
    <x v="294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2"/>
    <s v="spaces"/>
    <x v="294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2"/>
    <s v="spaces"/>
    <x v="294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2"/>
    <s v="spaces"/>
    <x v="29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2"/>
    <s v="spaces"/>
    <x v="294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2"/>
    <s v="spaces"/>
    <x v="294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2"/>
    <s v="spaces"/>
    <x v="2949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2"/>
    <s v="spaces"/>
    <x v="295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2"/>
    <s v="spaces"/>
    <x v="295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2"/>
    <s v="spaces"/>
    <x v="295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2"/>
    <s v="spaces"/>
    <x v="295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2"/>
    <s v="spaces"/>
    <x v="2954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2"/>
    <s v="spaces"/>
    <x v="2955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2"/>
    <s v="spaces"/>
    <x v="2956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2"/>
    <s v="spaces"/>
    <x v="295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10"/>
    <n v="50.75"/>
    <x v="2"/>
    <s v="plays"/>
    <x v="2958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2"/>
    <n v="60.9"/>
    <x v="2"/>
    <s v="plays"/>
    <x v="2959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7"/>
    <n v="109.03"/>
    <x v="2"/>
    <s v="plays"/>
    <x v="296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1"/>
    <n v="25.69"/>
    <x v="2"/>
    <s v="plays"/>
    <x v="296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n v="41.92"/>
    <x v="2"/>
    <s v="plays"/>
    <x v="2962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n v="88.77"/>
    <x v="2"/>
    <s v="plays"/>
    <x v="2963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4"/>
    <n v="80.23"/>
    <x v="2"/>
    <s v="plays"/>
    <x v="2964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4"/>
    <x v="2"/>
    <s v="plays"/>
    <x v="296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3"/>
    <n v="95.59"/>
    <x v="2"/>
    <s v="plays"/>
    <x v="296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"/>
    <x v="2"/>
    <s v="plays"/>
    <x v="2967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"/>
    <n v="74.53"/>
    <x v="2"/>
    <s v="plays"/>
    <x v="2968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n v="123.94"/>
    <x v="2"/>
    <s v="plays"/>
    <x v="296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5"/>
    <n v="264.85000000000002"/>
    <x v="2"/>
    <s v="plays"/>
    <x v="297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"/>
    <x v="2"/>
    <s v="plays"/>
    <x v="297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"/>
    <n v="70.88"/>
    <x v="2"/>
    <s v="plays"/>
    <x v="2972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n v="8.57"/>
    <x v="2"/>
    <s v="plays"/>
    <x v="297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4"/>
    <n v="113.57"/>
    <x v="2"/>
    <s v="plays"/>
    <x v="297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n v="60.69"/>
    <x v="2"/>
    <s v="plays"/>
    <x v="2975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"/>
    <n v="110.22"/>
    <x v="2"/>
    <s v="plays"/>
    <x v="2976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n v="136.46"/>
    <x v="2"/>
    <s v="plays"/>
    <x v="2977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9"/>
    <n v="53.16"/>
    <x v="2"/>
    <s v="spaces"/>
    <x v="2978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"/>
    <n v="86.49"/>
    <x v="2"/>
    <s v="spaces"/>
    <x v="2979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7"/>
    <n v="155.24"/>
    <x v="2"/>
    <s v="spaces"/>
    <x v="298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"/>
    <n v="115.08"/>
    <x v="2"/>
    <s v="spaces"/>
    <x v="298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2"/>
    <n v="109.59"/>
    <x v="2"/>
    <s v="spaces"/>
    <x v="2982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6"/>
    <n v="45.21"/>
    <x v="2"/>
    <s v="spaces"/>
    <x v="29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"/>
    <n v="104.15"/>
    <x v="2"/>
    <s v="spaces"/>
    <x v="2984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"/>
    <x v="2"/>
    <s v="spaces"/>
    <x v="2985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7"/>
    <n v="97"/>
    <x v="2"/>
    <s v="spaces"/>
    <x v="2986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"/>
    <x v="2"/>
    <s v="spaces"/>
    <x v="2987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"/>
    <n v="94.41"/>
    <x v="2"/>
    <s v="spaces"/>
    <x v="2988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5"/>
    <n v="48.98"/>
    <x v="2"/>
    <s v="spaces"/>
    <x v="2989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n v="45.59"/>
    <x v="2"/>
    <s v="spaces"/>
    <x v="299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8"/>
    <n v="23.28"/>
    <x v="2"/>
    <s v="spaces"/>
    <x v="299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5"/>
    <n v="63.23"/>
    <x v="2"/>
    <s v="spaces"/>
    <x v="2992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2"/>
    <n v="153.52000000000001"/>
    <x v="2"/>
    <s v="spaces"/>
    <x v="2993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n v="90.2"/>
    <x v="2"/>
    <s v="spaces"/>
    <x v="299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"/>
    <n v="118.97"/>
    <x v="2"/>
    <s v="spaces"/>
    <x v="2995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9"/>
    <n v="80.25"/>
    <x v="2"/>
    <s v="spaces"/>
    <x v="2996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2"/>
    <s v="spaces"/>
    <x v="2997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9"/>
    <n v="131.38"/>
    <x v="2"/>
    <s v="spaces"/>
    <x v="2998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9"/>
    <n v="73.03"/>
    <x v="2"/>
    <s v="spaces"/>
    <x v="2999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n v="178.53"/>
    <x v="2"/>
    <s v="spaces"/>
    <x v="300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3"/>
    <n v="162.91"/>
    <x v="2"/>
    <s v="spaces"/>
    <x v="3001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n v="108.24"/>
    <x v="2"/>
    <s v="spaces"/>
    <x v="3002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8"/>
    <n v="88.87"/>
    <x v="2"/>
    <s v="spaces"/>
    <x v="3003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2"/>
    <s v="spaces"/>
    <x v="3004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"/>
    <n v="116.73"/>
    <x v="2"/>
    <s v="spaces"/>
    <x v="3005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20"/>
    <n v="233.9"/>
    <x v="2"/>
    <s v="spaces"/>
    <x v="300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2"/>
    <s v="spaces"/>
    <x v="3007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n v="14.84"/>
    <x v="2"/>
    <s v="spaces"/>
    <x v="3008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"/>
    <n v="85.18"/>
    <x v="2"/>
    <s v="spaces"/>
    <x v="300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7"/>
    <n v="146.69"/>
    <x v="2"/>
    <s v="spaces"/>
    <x v="301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"/>
    <n v="50.76"/>
    <x v="2"/>
    <s v="spaces"/>
    <x v="3011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"/>
    <n v="87.7"/>
    <x v="2"/>
    <s v="spaces"/>
    <x v="30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3"/>
    <n v="242.28"/>
    <x v="2"/>
    <s v="spaces"/>
    <x v="301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n v="146.44999999999999"/>
    <x v="2"/>
    <s v="spaces"/>
    <x v="3014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1"/>
    <n v="103.17"/>
    <x v="2"/>
    <s v="spaces"/>
    <x v="3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"/>
    <n v="80.459999999999994"/>
    <x v="2"/>
    <s v="spaces"/>
    <x v="3016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1"/>
    <n v="234.67"/>
    <x v="2"/>
    <s v="spaces"/>
    <x v="301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"/>
    <n v="50.69"/>
    <x v="2"/>
    <s v="spaces"/>
    <x v="30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1"/>
    <n v="162.71"/>
    <x v="2"/>
    <s v="spaces"/>
    <x v="301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7"/>
    <x v="2"/>
    <s v="spaces"/>
    <x v="302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"/>
    <n v="67.7"/>
    <x v="2"/>
    <s v="spaces"/>
    <x v="3021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"/>
    <n v="52.1"/>
    <x v="2"/>
    <s v="spaces"/>
    <x v="302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"/>
    <n v="51.6"/>
    <x v="2"/>
    <s v="spaces"/>
    <x v="3023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"/>
    <n v="164.3"/>
    <x v="2"/>
    <s v="spaces"/>
    <x v="3024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"/>
    <n v="84.86"/>
    <x v="2"/>
    <s v="spaces"/>
    <x v="3025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10"/>
    <n v="94.55"/>
    <x v="2"/>
    <s v="spaces"/>
    <x v="3026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7"/>
    <n v="45.54"/>
    <x v="2"/>
    <s v="spaces"/>
    <x v="3027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"/>
    <x v="2"/>
    <s v="spaces"/>
    <x v="3028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"/>
    <n v="50.88"/>
    <x v="2"/>
    <s v="spaces"/>
    <x v="302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n v="191.13"/>
    <x v="2"/>
    <s v="spaces"/>
    <x v="30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3"/>
    <n v="89.31"/>
    <x v="2"/>
    <s v="spaces"/>
    <x v="3031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9"/>
    <n v="88.59"/>
    <x v="2"/>
    <s v="spaces"/>
    <x v="3032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7"/>
    <n v="96.3"/>
    <x v="2"/>
    <s v="spaces"/>
    <x v="30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n v="33.31"/>
    <x v="2"/>
    <s v="spaces"/>
    <x v="3034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n v="37.22"/>
    <x v="2"/>
    <s v="spaces"/>
    <x v="3035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9"/>
    <n v="92.13"/>
    <x v="2"/>
    <s v="spaces"/>
    <x v="3036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8"/>
    <n v="76.790000000000006"/>
    <x v="2"/>
    <s v="spaces"/>
    <x v="3037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"/>
    <n v="96.53"/>
    <x v="2"/>
    <s v="spaces"/>
    <x v="3038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"/>
    <x v="2"/>
    <s v="spaces"/>
    <x v="3039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"/>
    <n v="128.91"/>
    <x v="2"/>
    <s v="spaces"/>
    <x v="30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"/>
    <n v="84.11"/>
    <x v="2"/>
    <s v="spaces"/>
    <x v="3041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3"/>
    <n v="82.94"/>
    <x v="2"/>
    <s v="spaces"/>
    <x v="304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n v="259.95"/>
    <x v="2"/>
    <s v="spaces"/>
    <x v="3043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2"/>
    <s v="spaces"/>
    <x v="3044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"/>
    <n v="177.02"/>
    <x v="2"/>
    <s v="spaces"/>
    <x v="304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7"/>
    <n v="74.069999999999993"/>
    <x v="2"/>
    <s v="spaces"/>
    <x v="3046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7"/>
    <x v="2"/>
    <s v="spaces"/>
    <x v="3047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2"/>
    <s v="spaces"/>
    <x v="304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2"/>
    <s v="spaces"/>
    <x v="304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2"/>
    <s v="spaces"/>
    <x v="305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2"/>
    <s v="spaces"/>
    <x v="305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2"/>
    <s v="spaces"/>
    <x v="305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2"/>
    <s v="spaces"/>
    <x v="305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2"/>
    <s v="spaces"/>
    <x v="305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2"/>
    <s v="spaces"/>
    <x v="305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2"/>
    <s v="spaces"/>
    <x v="305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2"/>
    <s v="spaces"/>
    <x v="3057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2"/>
    <s v="spaces"/>
    <x v="30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2"/>
    <s v="spaces"/>
    <x v="30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2"/>
    <s v="spaces"/>
    <x v="306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2"/>
    <s v="spaces"/>
    <x v="306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2"/>
    <s v="spaces"/>
    <x v="306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2"/>
    <s v="spaces"/>
    <x v="306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2"/>
    <s v="spaces"/>
    <x v="306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2"/>
    <s v="spaces"/>
    <x v="306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2"/>
    <s v="spaces"/>
    <x v="306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2"/>
    <s v="spaces"/>
    <x v="3067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2"/>
    <s v="spaces"/>
    <x v="30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2"/>
    <s v="spaces"/>
    <x v="306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2"/>
    <s v="spaces"/>
    <x v="307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2"/>
    <s v="spaces"/>
    <x v="307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2"/>
    <s v="spaces"/>
    <x v="307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2"/>
    <s v="spaces"/>
    <x v="3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2"/>
    <s v="spaces"/>
    <x v="307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2"/>
    <s v="spaces"/>
    <x v="307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2"/>
    <s v="spaces"/>
    <x v="307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2"/>
    <s v="spaces"/>
    <x v="307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2"/>
    <s v="spaces"/>
    <x v="307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2"/>
    <s v="spaces"/>
    <x v="307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2"/>
    <s v="spaces"/>
    <x v="308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2"/>
    <s v="spaces"/>
    <x v="308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2"/>
    <s v="spaces"/>
    <x v="308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2"/>
    <s v="spaces"/>
    <x v="308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2"/>
    <s v="spaces"/>
    <x v="308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2"/>
    <s v="spaces"/>
    <x v="30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2"/>
    <s v="spaces"/>
    <x v="308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2"/>
    <s v="spaces"/>
    <x v="308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2"/>
    <s v="spaces"/>
    <x v="308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2"/>
    <s v="spaces"/>
    <x v="308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2"/>
    <s v="spaces"/>
    <x v="309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2"/>
    <s v="spaces"/>
    <x v="309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2"/>
    <s v="spaces"/>
    <x v="309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2"/>
    <s v="spaces"/>
    <x v="309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2"/>
    <s v="spaces"/>
    <x v="3094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2"/>
    <s v="spaces"/>
    <x v="309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2"/>
    <s v="spaces"/>
    <x v="309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2"/>
    <s v="spaces"/>
    <x v="309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2"/>
    <s v="spaces"/>
    <x v="309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2"/>
    <s v="spaces"/>
    <x v="309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2"/>
    <s v="spaces"/>
    <x v="31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2"/>
    <s v="spaces"/>
    <x v="310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2"/>
    <s v="spaces"/>
    <x v="310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2"/>
    <s v="spaces"/>
    <x v="310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2"/>
    <s v="spaces"/>
    <x v="310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2"/>
    <s v="spaces"/>
    <x v="310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2"/>
    <s v="spaces"/>
    <x v="310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2"/>
    <s v="spaces"/>
    <x v="3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2"/>
    <s v="spaces"/>
    <x v="310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2"/>
    <s v="spaces"/>
    <x v="310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2"/>
    <s v="spaces"/>
    <x v="31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2"/>
    <s v="spaces"/>
    <x v="311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2"/>
    <s v="spaces"/>
    <x v="311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2"/>
    <s v="spaces"/>
    <x v="311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2"/>
    <s v="spaces"/>
    <x v="311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2"/>
    <s v="spaces"/>
    <x v="31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2"/>
    <s v="spaces"/>
    <x v="3116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2"/>
    <s v="spaces"/>
    <x v="311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2"/>
    <s v="spaces"/>
    <x v="3118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2"/>
    <s v="spaces"/>
    <x v="311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2"/>
    <s v="spaces"/>
    <x v="312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2"/>
    <s v="spaces"/>
    <x v="31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2"/>
    <s v="spaces"/>
    <x v="312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2"/>
    <s v="spaces"/>
    <x v="31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2"/>
    <s v="spaces"/>
    <x v="31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31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12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312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312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12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313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13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3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313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313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313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3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13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313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1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314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314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314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314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8"/>
    <n v="110.35"/>
    <x v="2"/>
    <s v="plays"/>
    <x v="3144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"/>
    <n v="41.42"/>
    <x v="2"/>
    <s v="plays"/>
    <x v="3145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2"/>
    <s v="plays"/>
    <x v="314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"/>
    <x v="2"/>
    <s v="plays"/>
    <x v="3147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"/>
    <n v="103.35"/>
    <x v="2"/>
    <s v="plays"/>
    <x v="3148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6"/>
    <n v="34.79"/>
    <x v="2"/>
    <s v="plays"/>
    <x v="3149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6"/>
    <n v="41.77"/>
    <x v="2"/>
    <s v="plays"/>
    <x v="315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3"/>
    <n v="64.27"/>
    <x v="2"/>
    <s v="plays"/>
    <x v="3151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9"/>
    <n v="31.21"/>
    <x v="2"/>
    <s v="plays"/>
    <x v="3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2"/>
    <n v="62.92"/>
    <x v="2"/>
    <s v="plays"/>
    <x v="3153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4"/>
    <x v="2"/>
    <s v="plays"/>
    <x v="3154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n v="82.61"/>
    <x v="2"/>
    <s v="plays"/>
    <x v="3155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"/>
    <n v="38.5"/>
    <x v="2"/>
    <s v="plays"/>
    <x v="3156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n v="80.16"/>
    <x v="2"/>
    <s v="plays"/>
    <x v="3157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n v="28.41"/>
    <x v="2"/>
    <s v="plays"/>
    <x v="3158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"/>
    <n v="80.73"/>
    <x v="2"/>
    <s v="plays"/>
    <x v="315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"/>
    <n v="200.69"/>
    <x v="2"/>
    <s v="plays"/>
    <x v="316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7"/>
    <n v="37.590000000000003"/>
    <x v="2"/>
    <s v="plays"/>
    <x v="3161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3"/>
    <n v="58.1"/>
    <x v="2"/>
    <s v="plays"/>
    <x v="3162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"/>
    <n v="60.3"/>
    <x v="2"/>
    <s v="plays"/>
    <x v="3163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n v="63.36"/>
    <x v="2"/>
    <s v="plays"/>
    <x v="3164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"/>
    <n v="50.9"/>
    <x v="2"/>
    <s v="plays"/>
    <x v="3165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"/>
    <n v="100.5"/>
    <x v="2"/>
    <s v="plays"/>
    <x v="3166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n v="31.62"/>
    <x v="2"/>
    <s v="plays"/>
    <x v="316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9"/>
    <n v="65.099999999999994"/>
    <x v="2"/>
    <s v="plays"/>
    <x v="316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"/>
    <x v="2"/>
    <s v="plays"/>
    <x v="316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9"/>
    <x v="2"/>
    <s v="plays"/>
    <x v="3170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"/>
    <n v="131.91"/>
    <x v="2"/>
    <s v="plays"/>
    <x v="3171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10"/>
    <n v="91.3"/>
    <x v="2"/>
    <s v="plays"/>
    <x v="3172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5"/>
    <n v="39.67"/>
    <x v="2"/>
    <s v="plays"/>
    <x v="31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"/>
    <n v="57.55"/>
    <x v="2"/>
    <s v="plays"/>
    <x v="3174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2"/>
    <n v="33.03"/>
    <x v="2"/>
    <s v="plays"/>
    <x v="3175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"/>
    <n v="77.34"/>
    <x v="2"/>
    <s v="plays"/>
    <x v="3176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20"/>
    <n v="31.93"/>
    <x v="2"/>
    <s v="plays"/>
    <x v="3177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"/>
    <x v="2"/>
    <s v="plays"/>
    <x v="3178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1"/>
    <n v="46.77"/>
    <x v="2"/>
    <s v="plays"/>
    <x v="3179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"/>
    <x v="2"/>
    <s v="plays"/>
    <x v="3180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"/>
    <n v="100.22"/>
    <x v="2"/>
    <s v="plays"/>
    <x v="318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7"/>
    <x v="2"/>
    <s v="plays"/>
    <x v="3182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"/>
    <n v="46.71"/>
    <x v="2"/>
    <s v="plays"/>
    <x v="318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n v="71.489999999999995"/>
    <x v="2"/>
    <s v="plays"/>
    <x v="318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2"/>
    <s v="musical"/>
    <x v="318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2"/>
    <s v="musical"/>
    <x v="318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2"/>
    <s v="musical"/>
    <x v="3187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2"/>
    <s v="musical"/>
    <x v="318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2"/>
    <s v="musical"/>
    <x v="318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2"/>
    <s v="musical"/>
    <x v="319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2"/>
    <s v="musical"/>
    <x v="319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2"/>
    <s v="musical"/>
    <x v="319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2"/>
    <s v="musical"/>
    <x v="319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2"/>
    <s v="musical"/>
    <x v="319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2"/>
    <s v="musical"/>
    <x v="319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2"/>
    <s v="musical"/>
    <x v="3196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2"/>
    <s v="musical"/>
    <x v="319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2"/>
    <s v="musical"/>
    <x v="319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2"/>
    <s v="musical"/>
    <x v="319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2"/>
    <s v="musical"/>
    <x v="32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2"/>
    <s v="musical"/>
    <x v="320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2"/>
    <s v="musical"/>
    <x v="320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2"/>
    <s v="musical"/>
    <x v="320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2"/>
    <s v="musical"/>
    <x v="320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4"/>
    <n v="63.11"/>
    <x v="2"/>
    <s v="plays"/>
    <x v="32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"/>
    <n v="50.16"/>
    <x v="2"/>
    <s v="plays"/>
    <x v="320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6"/>
    <n v="62.88"/>
    <x v="2"/>
    <s v="plays"/>
    <x v="320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20"/>
    <n v="85.53"/>
    <x v="2"/>
    <s v="plays"/>
    <x v="3208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"/>
    <n v="53.72"/>
    <x v="2"/>
    <s v="plays"/>
    <x v="3209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n v="127.81"/>
    <x v="2"/>
    <s v="plays"/>
    <x v="32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n v="106.57"/>
    <x v="2"/>
    <s v="plays"/>
    <x v="3211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n v="262.11"/>
    <x v="2"/>
    <s v="plays"/>
    <x v="3212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"/>
    <n v="57.17"/>
    <x v="2"/>
    <s v="plays"/>
    <x v="3213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"/>
    <n v="50.2"/>
    <x v="2"/>
    <s v="plays"/>
    <x v="321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n v="66.59"/>
    <x v="2"/>
    <s v="plays"/>
    <x v="3215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"/>
    <n v="168.25"/>
    <x v="2"/>
    <s v="plays"/>
    <x v="3216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1"/>
    <n v="256.37"/>
    <x v="2"/>
    <s v="plays"/>
    <x v="32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"/>
    <n v="36.61"/>
    <x v="2"/>
    <s v="plays"/>
    <x v="3218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5"/>
    <n v="37.14"/>
    <x v="2"/>
    <s v="plays"/>
    <x v="3219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10"/>
    <n v="45.88"/>
    <x v="2"/>
    <s v="plays"/>
    <x v="3220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n v="141.71"/>
    <x v="2"/>
    <s v="plays"/>
    <x v="322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"/>
    <n v="52.49"/>
    <x v="2"/>
    <s v="plays"/>
    <x v="322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"/>
    <n v="59.52"/>
    <x v="2"/>
    <s v="plays"/>
    <x v="32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2"/>
    <s v="plays"/>
    <x v="3224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"/>
    <n v="193.62"/>
    <x v="2"/>
    <s v="plays"/>
    <x v="3225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8"/>
    <n v="106.8"/>
    <x v="2"/>
    <s v="plays"/>
    <x v="322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10"/>
    <n v="77.22"/>
    <x v="2"/>
    <s v="plays"/>
    <x v="322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2"/>
    <s v="plays"/>
    <x v="3228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"/>
    <n v="50.46"/>
    <x v="2"/>
    <s v="plays"/>
    <x v="3229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9"/>
    <n v="97.38"/>
    <x v="2"/>
    <s v="plays"/>
    <x v="32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n v="34.92"/>
    <x v="2"/>
    <s v="plays"/>
    <x v="323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"/>
    <n v="85.53"/>
    <x v="2"/>
    <s v="plays"/>
    <x v="3232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1"/>
    <n v="182.91"/>
    <x v="2"/>
    <s v="plays"/>
    <x v="323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1"/>
    <n v="131.13999999999999"/>
    <x v="2"/>
    <s v="plays"/>
    <x v="323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"/>
    <n v="39.81"/>
    <x v="2"/>
    <s v="plays"/>
    <x v="323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6"/>
    <n v="59.7"/>
    <x v="2"/>
    <s v="plays"/>
    <x v="323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1"/>
    <n v="88.74"/>
    <x v="2"/>
    <s v="plays"/>
    <x v="323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"/>
    <n v="58.69"/>
    <x v="2"/>
    <s v="plays"/>
    <x v="3238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"/>
    <n v="69.569999999999993"/>
    <x v="2"/>
    <s v="plays"/>
    <x v="3239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3"/>
    <n v="115.87"/>
    <x v="2"/>
    <s v="plays"/>
    <x v="324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3"/>
    <n v="23.87"/>
    <x v="2"/>
    <s v="plays"/>
    <x v="3241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"/>
    <n v="81.13"/>
    <x v="2"/>
    <s v="plays"/>
    <x v="3242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"/>
    <n v="57.63"/>
    <x v="2"/>
    <s v="plays"/>
    <x v="324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6"/>
    <n v="46.43"/>
    <x v="2"/>
    <s v="plays"/>
    <x v="3244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1"/>
    <n v="60.48"/>
    <x v="2"/>
    <s v="plays"/>
    <x v="324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5"/>
    <n v="65.58"/>
    <x v="2"/>
    <s v="plays"/>
    <x v="324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2"/>
    <n v="119.19"/>
    <x v="2"/>
    <s v="plays"/>
    <x v="3247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n v="83.05"/>
    <x v="2"/>
    <s v="plays"/>
    <x v="3248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8"/>
    <n v="57.52"/>
    <x v="2"/>
    <s v="plays"/>
    <x v="3249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2"/>
    <n v="177.09"/>
    <x v="2"/>
    <s v="plays"/>
    <x v="325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"/>
    <n v="70.77"/>
    <x v="2"/>
    <s v="plays"/>
    <x v="3251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7"/>
    <x v="2"/>
    <s v="plays"/>
    <x v="3252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"/>
    <n v="72.760000000000005"/>
    <x v="2"/>
    <s v="plays"/>
    <x v="325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"/>
    <n v="51.85"/>
    <x v="2"/>
    <s v="plays"/>
    <x v="3254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"/>
    <n v="98.2"/>
    <x v="2"/>
    <s v="plays"/>
    <x v="3255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n v="251.74"/>
    <x v="2"/>
    <s v="plays"/>
    <x v="3256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n v="74.819999999999993"/>
    <x v="2"/>
    <s v="plays"/>
    <x v="3257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"/>
    <n v="67.650000000000006"/>
    <x v="2"/>
    <s v="plays"/>
    <x v="3258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"/>
    <n v="93.81"/>
    <x v="2"/>
    <s v="plays"/>
    <x v="3259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"/>
    <n v="41.24"/>
    <x v="2"/>
    <s v="plays"/>
    <x v="326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"/>
    <x v="2"/>
    <s v="plays"/>
    <x v="3261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90000000000006"/>
    <x v="2"/>
    <s v="plays"/>
    <x v="3262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"/>
    <n v="48.33"/>
    <x v="2"/>
    <s v="plays"/>
    <x v="326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"/>
    <n v="53.18"/>
    <x v="2"/>
    <s v="plays"/>
    <x v="326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"/>
    <x v="2"/>
    <s v="plays"/>
    <x v="3265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2"/>
    <n v="116"/>
    <x v="2"/>
    <s v="plays"/>
    <x v="326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2"/>
    <n v="61"/>
    <x v="2"/>
    <s v="plays"/>
    <x v="3267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4"/>
    <x v="2"/>
    <s v="plays"/>
    <x v="3268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"/>
    <n v="106.5"/>
    <x v="2"/>
    <s v="plays"/>
    <x v="326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"/>
    <n v="204.57"/>
    <x v="2"/>
    <s v="plays"/>
    <x v="327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"/>
    <n v="54.91"/>
    <x v="2"/>
    <s v="plays"/>
    <x v="327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"/>
    <n v="150.41999999999999"/>
    <x v="2"/>
    <s v="plays"/>
    <x v="3272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7"/>
    <n v="52.58"/>
    <x v="2"/>
    <s v="plays"/>
    <x v="3273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n v="54.3"/>
    <x v="2"/>
    <s v="plays"/>
    <x v="32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"/>
    <n v="76.03"/>
    <x v="2"/>
    <s v="plays"/>
    <x v="327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"/>
    <n v="105.21"/>
    <x v="2"/>
    <s v="plays"/>
    <x v="327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7"/>
    <x v="2"/>
    <s v="plays"/>
    <x v="3277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2"/>
    <n v="129.36000000000001"/>
    <x v="2"/>
    <s v="plays"/>
    <x v="327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3"/>
    <n v="134.26"/>
    <x v="2"/>
    <s v="plays"/>
    <x v="327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n v="17.829999999999998"/>
    <x v="2"/>
    <s v="plays"/>
    <x v="328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2"/>
    <n v="203.2"/>
    <x v="2"/>
    <s v="plays"/>
    <x v="3281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"/>
    <n v="69.19"/>
    <x v="2"/>
    <s v="plays"/>
    <x v="328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n v="125.12"/>
    <x v="2"/>
    <s v="plays"/>
    <x v="3283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3"/>
    <x v="2"/>
    <s v="plays"/>
    <x v="32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n v="48.44"/>
    <x v="2"/>
    <s v="plays"/>
    <x v="328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n v="26.61"/>
    <x v="2"/>
    <s v="plays"/>
    <x v="3286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"/>
    <n v="33.67"/>
    <x v="2"/>
    <s v="plays"/>
    <x v="328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"/>
    <x v="2"/>
    <s v="plays"/>
    <x v="3288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n v="19.27"/>
    <x v="2"/>
    <s v="plays"/>
    <x v="328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"/>
    <n v="84.29"/>
    <x v="2"/>
    <s v="plays"/>
    <x v="3290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n v="29.58"/>
    <x v="2"/>
    <s v="plays"/>
    <x v="3291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n v="26.67"/>
    <x v="2"/>
    <s v="plays"/>
    <x v="3292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n v="45.98"/>
    <x v="2"/>
    <s v="plays"/>
    <x v="3293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"/>
    <n v="125.09"/>
    <x v="2"/>
    <s v="plays"/>
    <x v="329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2"/>
    <n v="141.29"/>
    <x v="2"/>
    <s v="plays"/>
    <x v="329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"/>
    <n v="55.33"/>
    <x v="2"/>
    <s v="plays"/>
    <x v="3296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"/>
    <n v="46.42"/>
    <x v="2"/>
    <s v="plays"/>
    <x v="329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"/>
    <n v="57.2"/>
    <x v="2"/>
    <s v="plays"/>
    <x v="3298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"/>
    <n v="173.7"/>
    <x v="2"/>
    <s v="plays"/>
    <x v="3299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6"/>
    <n v="59.6"/>
    <x v="2"/>
    <s v="plays"/>
    <x v="3300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5"/>
    <n v="89.59"/>
    <x v="2"/>
    <s v="plays"/>
    <x v="3301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"/>
    <n v="204.05"/>
    <x v="2"/>
    <s v="plays"/>
    <x v="330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n v="48.7"/>
    <x v="2"/>
    <s v="plays"/>
    <x v="3303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n v="53.34"/>
    <x v="2"/>
    <s v="plays"/>
    <x v="3304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"/>
    <n v="75.09"/>
    <x v="2"/>
    <s v="plays"/>
    <x v="3305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n v="18"/>
    <x v="2"/>
    <s v="plays"/>
    <x v="3306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"/>
    <n v="209.84"/>
    <x v="2"/>
    <s v="plays"/>
    <x v="330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n v="61.02"/>
    <x v="2"/>
    <s v="plays"/>
    <x v="3308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"/>
    <n v="61"/>
    <x v="2"/>
    <s v="plays"/>
    <x v="3309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"/>
    <n v="80.03"/>
    <x v="2"/>
    <s v="plays"/>
    <x v="331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n v="29.07"/>
    <x v="2"/>
    <s v="plays"/>
    <x v="33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4"/>
    <x v="2"/>
    <s v="plays"/>
    <x v="33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"/>
    <n v="93.98"/>
    <x v="2"/>
    <s v="plays"/>
    <x v="3313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n v="61.94"/>
    <x v="2"/>
    <s v="plays"/>
    <x v="331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6"/>
    <n v="78.5"/>
    <x v="2"/>
    <s v="plays"/>
    <x v="3315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2"/>
    <s v="plays"/>
    <x v="3316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5"/>
    <x v="2"/>
    <s v="plays"/>
    <x v="331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n v="35.799999999999997"/>
    <x v="2"/>
    <s v="plays"/>
    <x v="33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2"/>
    <n v="145.65"/>
    <x v="2"/>
    <s v="plays"/>
    <x v="3319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6"/>
    <n v="25.69"/>
    <x v="2"/>
    <s v="plays"/>
    <x v="3320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n v="152.5"/>
    <x v="2"/>
    <s v="plays"/>
    <x v="3321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n v="30"/>
    <x v="2"/>
    <s v="plays"/>
    <x v="3322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"/>
    <n v="142.28"/>
    <x v="2"/>
    <s v="plays"/>
    <x v="3323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n v="24.55"/>
    <x v="2"/>
    <s v="plays"/>
    <x v="332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"/>
    <n v="292.77999999999997"/>
    <x v="2"/>
    <s v="plays"/>
    <x v="3325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n v="44.92"/>
    <x v="2"/>
    <s v="plays"/>
    <x v="332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n v="23.1"/>
    <x v="2"/>
    <s v="plays"/>
    <x v="332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5"/>
    <n v="80.400000000000006"/>
    <x v="2"/>
    <s v="plays"/>
    <x v="3328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90000000000006"/>
    <x v="2"/>
    <s v="plays"/>
    <x v="332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5"/>
    <n v="32.97"/>
    <x v="2"/>
    <s v="plays"/>
    <x v="333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9"/>
    <n v="116.65"/>
    <x v="2"/>
    <s v="plays"/>
    <x v="333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"/>
    <n v="79.62"/>
    <x v="2"/>
    <s v="plays"/>
    <x v="3332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8"/>
    <x v="2"/>
    <s v="plays"/>
    <x v="3333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"/>
    <n v="81.03"/>
    <x v="2"/>
    <s v="plays"/>
    <x v="3334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n v="136.85"/>
    <x v="2"/>
    <s v="plays"/>
    <x v="3335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"/>
    <n v="177.62"/>
    <x v="2"/>
    <s v="plays"/>
    <x v="3336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"/>
    <n v="109.08"/>
    <x v="2"/>
    <s v="plays"/>
    <x v="3337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"/>
    <x v="2"/>
    <s v="plays"/>
    <x v="3338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2"/>
    <n v="78.209999999999994"/>
    <x v="2"/>
    <s v="plays"/>
    <x v="3339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"/>
    <n v="52.17"/>
    <x v="2"/>
    <s v="plays"/>
    <x v="334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"/>
    <n v="114.13"/>
    <x v="2"/>
    <s v="plays"/>
    <x v="334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2"/>
    <s v="plays"/>
    <x v="3342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7"/>
    <x v="2"/>
    <s v="plays"/>
    <x v="334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"/>
    <n v="108.59"/>
    <x v="2"/>
    <s v="plays"/>
    <x v="3344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"/>
    <n v="69.819999999999993"/>
    <x v="2"/>
    <s v="plays"/>
    <x v="334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"/>
    <n v="109.57"/>
    <x v="2"/>
    <s v="plays"/>
    <x v="3346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"/>
    <n v="71.67"/>
    <x v="2"/>
    <s v="plays"/>
    <x v="3347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"/>
    <n v="93.61"/>
    <x v="2"/>
    <s v="plays"/>
    <x v="3348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8"/>
    <n v="76.8"/>
    <x v="2"/>
    <s v="plays"/>
    <x v="3349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9999999999997"/>
    <x v="2"/>
    <s v="plays"/>
    <x v="335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2"/>
    <n v="55.6"/>
    <x v="2"/>
    <s v="plays"/>
    <x v="3351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"/>
    <n v="147.33000000000001"/>
    <x v="2"/>
    <s v="plays"/>
    <x v="335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n v="56.33"/>
    <x v="2"/>
    <s v="plays"/>
    <x v="335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"/>
    <x v="2"/>
    <s v="plays"/>
    <x v="33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3"/>
    <n v="63.57"/>
    <x v="2"/>
    <s v="plays"/>
    <x v="3355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"/>
    <n v="184.78"/>
    <x v="2"/>
    <s v="plays"/>
    <x v="3356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"/>
    <n v="126.72"/>
    <x v="2"/>
    <s v="plays"/>
    <x v="335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"/>
    <n v="83.43"/>
    <x v="2"/>
    <s v="plays"/>
    <x v="335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2"/>
    <s v="plays"/>
    <x v="335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"/>
    <n v="302.31"/>
    <x v="2"/>
    <s v="plays"/>
    <x v="336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n v="44.14"/>
    <x v="2"/>
    <s v="plays"/>
    <x v="3361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7"/>
    <x v="2"/>
    <s v="plays"/>
    <x v="336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9"/>
    <x v="2"/>
    <s v="plays"/>
    <x v="3363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n v="29.67"/>
    <x v="2"/>
    <s v="plays"/>
    <x v="336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n v="45.48"/>
    <x v="2"/>
    <s v="plays"/>
    <x v="3365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4"/>
    <n v="96.2"/>
    <x v="2"/>
    <s v="plays"/>
    <x v="3366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n v="67.92"/>
    <x v="2"/>
    <s v="plays"/>
    <x v="3367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n v="30.78"/>
    <x v="2"/>
    <s v="plays"/>
    <x v="3368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n v="38.33"/>
    <x v="2"/>
    <s v="plays"/>
    <x v="3369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"/>
    <n v="66.83"/>
    <x v="2"/>
    <s v="plays"/>
    <x v="337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7"/>
    <n v="71.73"/>
    <x v="2"/>
    <s v="plays"/>
    <x v="3371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"/>
    <x v="2"/>
    <s v="plays"/>
    <x v="3372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"/>
    <n v="421.11"/>
    <x v="2"/>
    <s v="plays"/>
    <x v="3373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"/>
    <n v="104.99"/>
    <x v="2"/>
    <s v="plays"/>
    <x v="3374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n v="28.19"/>
    <x v="2"/>
    <s v="plays"/>
    <x v="3375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4"/>
    <n v="54.55"/>
    <x v="2"/>
    <s v="plays"/>
    <x v="3376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"/>
    <n v="111.89"/>
    <x v="2"/>
    <s v="plays"/>
    <x v="337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n v="85.21"/>
    <x v="2"/>
    <s v="plays"/>
    <x v="337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1"/>
    <n v="76.650000000000006"/>
    <x v="2"/>
    <s v="plays"/>
    <x v="337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2"/>
    <n v="65.17"/>
    <x v="2"/>
    <s v="plays"/>
    <x v="338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n v="93.76"/>
    <x v="2"/>
    <s v="plays"/>
    <x v="338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000000000001"/>
    <x v="2"/>
    <s v="plays"/>
    <x v="3382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2"/>
    <x v="2"/>
    <s v="plays"/>
    <x v="338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7"/>
    <n v="100.17"/>
    <x v="2"/>
    <s v="plays"/>
    <x v="3384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n v="34.6"/>
    <x v="2"/>
    <s v="plays"/>
    <x v="3385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5"/>
    <n v="184.68"/>
    <x v="2"/>
    <s v="plays"/>
    <x v="338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"/>
    <n v="69.819999999999993"/>
    <x v="2"/>
    <s v="plays"/>
    <x v="3387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"/>
    <x v="2"/>
    <s v="plays"/>
    <x v="3388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7"/>
    <x v="2"/>
    <s v="plays"/>
    <x v="3389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6"/>
    <n v="36.07"/>
    <x v="2"/>
    <s v="plays"/>
    <x v="339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n v="29"/>
    <x v="2"/>
    <s v="plays"/>
    <x v="3391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"/>
    <x v="2"/>
    <s v="plays"/>
    <x v="3392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"/>
    <n v="55.89"/>
    <x v="2"/>
    <s v="plays"/>
    <x v="3393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7"/>
    <x v="2"/>
    <s v="plays"/>
    <x v="339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"/>
    <n v="68.349999999999994"/>
    <x v="2"/>
    <s v="plays"/>
    <x v="3395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4"/>
    <n v="27.07"/>
    <x v="2"/>
    <s v="plays"/>
    <x v="3396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"/>
    <n v="118.13"/>
    <x v="2"/>
    <s v="plays"/>
    <x v="339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2"/>
    <n v="44.76"/>
    <x v="2"/>
    <s v="plays"/>
    <x v="339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10"/>
    <n v="99.79"/>
    <x v="2"/>
    <s v="plays"/>
    <x v="3399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5"/>
    <x v="2"/>
    <s v="plays"/>
    <x v="34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"/>
    <x v="2"/>
    <s v="plays"/>
    <x v="340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n v="28.32"/>
    <x v="2"/>
    <s v="plays"/>
    <x v="3402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n v="110.23"/>
    <x v="2"/>
    <s v="plays"/>
    <x v="3403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"/>
    <n v="31.97"/>
    <x v="2"/>
    <s v="plays"/>
    <x v="3404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"/>
    <x v="2"/>
    <s v="plays"/>
    <x v="3405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n v="29.43"/>
    <x v="2"/>
    <s v="plays"/>
    <x v="3406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9"/>
    <n v="81.38"/>
    <x v="2"/>
    <s v="plays"/>
    <x v="340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4"/>
    <n v="199.17"/>
    <x v="2"/>
    <s v="plays"/>
    <x v="3408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"/>
    <x v="2"/>
    <s v="plays"/>
    <x v="340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3"/>
    <x v="2"/>
    <s v="plays"/>
    <x v="341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4"/>
    <n v="70.569999999999993"/>
    <x v="2"/>
    <s v="plays"/>
    <x v="3411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"/>
    <x v="2"/>
    <s v="plays"/>
    <x v="341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n v="159.47"/>
    <x v="2"/>
    <s v="plays"/>
    <x v="3413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"/>
    <n v="37.78"/>
    <x v="2"/>
    <s v="plays"/>
    <x v="34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n v="72.05"/>
    <x v="2"/>
    <s v="plays"/>
    <x v="341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7"/>
    <n v="63.7"/>
    <x v="2"/>
    <s v="plays"/>
    <x v="3416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"/>
    <x v="2"/>
    <s v="plays"/>
    <x v="341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"/>
    <n v="103.21"/>
    <x v="2"/>
    <s v="plays"/>
    <x v="34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n v="71.150000000000006"/>
    <x v="2"/>
    <s v="plays"/>
    <x v="3419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2"/>
    <s v="plays"/>
    <x v="342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4"/>
    <n v="81.78"/>
    <x v="2"/>
    <s v="plays"/>
    <x v="3421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3"/>
    <n v="297.02999999999997"/>
    <x v="2"/>
    <s v="plays"/>
    <x v="3422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"/>
    <n v="46.61"/>
    <x v="2"/>
    <s v="plays"/>
    <x v="3423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"/>
    <x v="2"/>
    <s v="plays"/>
    <x v="342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3"/>
    <n v="40.29"/>
    <x v="2"/>
    <s v="plays"/>
    <x v="34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2"/>
    <s v="plays"/>
    <x v="3426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9"/>
    <n v="30.15"/>
    <x v="2"/>
    <s v="plays"/>
    <x v="342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4"/>
    <x v="2"/>
    <s v="plays"/>
    <x v="3428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10"/>
    <n v="52.21"/>
    <x v="2"/>
    <s v="plays"/>
    <x v="3429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"/>
    <n v="134.15"/>
    <x v="2"/>
    <s v="plays"/>
    <x v="343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6"/>
    <n v="62.83"/>
    <x v="2"/>
    <s v="plays"/>
    <x v="3431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5"/>
    <x v="2"/>
    <s v="plays"/>
    <x v="343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6"/>
    <n v="143.11000000000001"/>
    <x v="2"/>
    <s v="plays"/>
    <x v="343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7"/>
    <x v="2"/>
    <s v="plays"/>
    <x v="3434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"/>
    <n v="186.07"/>
    <x v="2"/>
    <s v="plays"/>
    <x v="3435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n v="89.79"/>
    <x v="2"/>
    <s v="plays"/>
    <x v="3436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"/>
    <n v="64.16"/>
    <x v="2"/>
    <s v="plays"/>
    <x v="343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3"/>
    <n v="59.65"/>
    <x v="2"/>
    <s v="plays"/>
    <x v="3438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2"/>
    <s v="plays"/>
    <x v="3439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6"/>
    <n v="41.22"/>
    <x v="2"/>
    <s v="plays"/>
    <x v="34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2"/>
    <s v="plays"/>
    <x v="3441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2"/>
    <x v="2"/>
    <s v="plays"/>
    <x v="344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n v="43.28"/>
    <x v="2"/>
    <s v="plays"/>
    <x v="3443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n v="77"/>
    <x v="2"/>
    <s v="plays"/>
    <x v="3444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10"/>
    <n v="51.22"/>
    <x v="2"/>
    <s v="plays"/>
    <x v="3445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1"/>
    <n v="68.25"/>
    <x v="2"/>
    <s v="plays"/>
    <x v="3446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9999999999998"/>
    <x v="2"/>
    <s v="plays"/>
    <x v="3447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n v="41.13"/>
    <x v="2"/>
    <s v="plays"/>
    <x v="344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n v="41.41"/>
    <x v="2"/>
    <s v="plays"/>
    <x v="3449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n v="27.5"/>
    <x v="2"/>
    <s v="plays"/>
    <x v="345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n v="33.57"/>
    <x v="2"/>
    <s v="plays"/>
    <x v="345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1"/>
    <n v="145.87"/>
    <x v="2"/>
    <s v="plays"/>
    <x v="3452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"/>
    <n v="358.69"/>
    <x v="2"/>
    <s v="plays"/>
    <x v="3453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"/>
    <n v="50.98"/>
    <x v="2"/>
    <s v="plays"/>
    <x v="3454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n v="45.04"/>
    <x v="2"/>
    <s v="plays"/>
    <x v="345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n v="17.53"/>
    <x v="2"/>
    <s v="plays"/>
    <x v="3456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2"/>
    <s v="plays"/>
    <x v="345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2"/>
    <x v="2"/>
    <s v="plays"/>
    <x v="3458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1"/>
    <x v="2"/>
    <s v="plays"/>
    <x v="345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"/>
    <n v="90.68"/>
    <x v="2"/>
    <s v="plays"/>
    <x v="346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"/>
    <n v="55.01"/>
    <x v="2"/>
    <s v="plays"/>
    <x v="346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"/>
    <x v="2"/>
    <s v="plays"/>
    <x v="3462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"/>
    <n v="72.95"/>
    <x v="2"/>
    <s v="plays"/>
    <x v="3463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7"/>
    <x v="2"/>
    <s v="plays"/>
    <x v="3464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n v="716.35"/>
    <x v="2"/>
    <s v="plays"/>
    <x v="3465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"/>
    <n v="50.4"/>
    <x v="2"/>
    <s v="plays"/>
    <x v="3466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7"/>
    <x v="2"/>
    <s v="plays"/>
    <x v="3467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n v="35.770000000000003"/>
    <x v="2"/>
    <s v="plays"/>
    <x v="346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"/>
    <n v="88.74"/>
    <x v="2"/>
    <s v="plays"/>
    <x v="3469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7999999999999"/>
    <x v="2"/>
    <s v="plays"/>
    <x v="347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"/>
    <x v="2"/>
    <s v="plays"/>
    <x v="347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n v="20"/>
    <x v="2"/>
    <s v="plays"/>
    <x v="347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2"/>
    <s v="plays"/>
    <x v="3473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"/>
    <n v="53.23"/>
    <x v="2"/>
    <s v="plays"/>
    <x v="3474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3"/>
    <n v="39.6"/>
    <x v="2"/>
    <s v="plays"/>
    <x v="3475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8"/>
    <n v="34.25"/>
    <x v="2"/>
    <s v="plays"/>
    <x v="3476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n v="164.62"/>
    <x v="2"/>
    <s v="plays"/>
    <x v="3477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9"/>
    <n v="125.05"/>
    <x v="2"/>
    <s v="plays"/>
    <x v="3478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"/>
    <n v="51.88"/>
    <x v="2"/>
    <s v="plays"/>
    <x v="3479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60"/>
    <n v="40.29"/>
    <x v="2"/>
    <s v="plays"/>
    <x v="3480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"/>
    <n v="64.91"/>
    <x v="2"/>
    <s v="plays"/>
    <x v="348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1"/>
    <n v="55.33"/>
    <x v="2"/>
    <s v="plays"/>
    <x v="348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n v="83.14"/>
    <x v="2"/>
    <s v="plays"/>
    <x v="3483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8"/>
    <n v="38.71"/>
    <x v="2"/>
    <s v="plays"/>
    <x v="348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"/>
    <n v="125.38"/>
    <x v="2"/>
    <s v="plays"/>
    <x v="348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3"/>
    <n v="78.260000000000005"/>
    <x v="2"/>
    <s v="plays"/>
    <x v="34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n v="47.22"/>
    <x v="2"/>
    <s v="plays"/>
    <x v="3487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n v="79.099999999999994"/>
    <x v="2"/>
    <s v="plays"/>
    <x v="348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"/>
    <n v="114.29"/>
    <x v="2"/>
    <s v="plays"/>
    <x v="348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"/>
    <x v="2"/>
    <s v="plays"/>
    <x v="349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7"/>
    <x v="2"/>
    <s v="plays"/>
    <x v="3491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7"/>
    <n v="74.209999999999994"/>
    <x v="2"/>
    <s v="plays"/>
    <x v="3492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"/>
    <n v="47.85"/>
    <x v="2"/>
    <s v="plays"/>
    <x v="3493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9"/>
    <n v="34.409999999999997"/>
    <x v="2"/>
    <s v="plays"/>
    <x v="349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"/>
    <n v="40.24"/>
    <x v="2"/>
    <s v="plays"/>
    <x v="3495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6"/>
    <n v="60.29"/>
    <x v="2"/>
    <s v="plays"/>
    <x v="349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n v="25.31"/>
    <x v="2"/>
    <s v="plays"/>
    <x v="3497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1"/>
    <n v="35.950000000000003"/>
    <x v="2"/>
    <s v="plays"/>
    <x v="3498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"/>
    <n v="136"/>
    <x v="2"/>
    <s v="plays"/>
    <x v="3499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8"/>
    <n v="70.760000000000005"/>
    <x v="2"/>
    <s v="plays"/>
    <x v="3500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2"/>
    <s v="plays"/>
    <x v="350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4"/>
    <n v="66.510000000000005"/>
    <x v="2"/>
    <s v="plays"/>
    <x v="350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2"/>
    <n v="105"/>
    <x v="2"/>
    <s v="plays"/>
    <x v="3503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"/>
    <n v="145"/>
    <x v="2"/>
    <s v="plays"/>
    <x v="3504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2"/>
    <s v="plays"/>
    <x v="350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"/>
    <n v="96.67"/>
    <x v="2"/>
    <s v="plays"/>
    <x v="350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n v="60.33"/>
    <x v="2"/>
    <s v="plays"/>
    <x v="3507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"/>
    <n v="79.89"/>
    <x v="2"/>
    <s v="plays"/>
    <x v="3508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"/>
    <x v="2"/>
    <s v="plays"/>
    <x v="350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"/>
    <n v="75.34"/>
    <x v="2"/>
    <s v="plays"/>
    <x v="35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2"/>
    <s v="plays"/>
    <x v="3511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3"/>
    <n v="66.959999999999994"/>
    <x v="2"/>
    <s v="plays"/>
    <x v="3512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"/>
    <x v="2"/>
    <s v="plays"/>
    <x v="3513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"/>
    <x v="2"/>
    <s v="plays"/>
    <x v="3514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"/>
    <n v="50.02"/>
    <x v="2"/>
    <s v="plays"/>
    <x v="3515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"/>
    <n v="72.39"/>
    <x v="2"/>
    <s v="plays"/>
    <x v="3516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1"/>
    <n v="95.95"/>
    <x v="2"/>
    <s v="plays"/>
    <x v="35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n v="45.62"/>
    <x v="2"/>
    <s v="plays"/>
    <x v="35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3"/>
    <x v="2"/>
    <s v="plays"/>
    <x v="3519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4"/>
    <n v="56.83"/>
    <x v="2"/>
    <s v="plays"/>
    <x v="352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2"/>
    <n v="137.24"/>
    <x v="2"/>
    <s v="plays"/>
    <x v="352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09999999999994"/>
    <x v="2"/>
    <s v="plays"/>
    <x v="3522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2"/>
    <s v="plays"/>
    <x v="35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7"/>
    <n v="81.569999999999993"/>
    <x v="2"/>
    <s v="plays"/>
    <x v="352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"/>
    <n v="45.11"/>
    <x v="2"/>
    <s v="plays"/>
    <x v="352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7"/>
    <x v="2"/>
    <s v="plays"/>
    <x v="3526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2"/>
    <s v="plays"/>
    <x v="3527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"/>
    <x v="2"/>
    <s v="plays"/>
    <x v="35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n v="42.3"/>
    <x v="2"/>
    <s v="plays"/>
    <x v="352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n v="78.88"/>
    <x v="2"/>
    <s v="plays"/>
    <x v="3530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"/>
    <n v="38.28"/>
    <x v="2"/>
    <s v="plays"/>
    <x v="3531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n v="44.85"/>
    <x v="2"/>
    <s v="plays"/>
    <x v="353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n v="13.53"/>
    <x v="2"/>
    <s v="plays"/>
    <x v="353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n v="43.5"/>
    <x v="2"/>
    <s v="plays"/>
    <x v="353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"/>
    <n v="30.95"/>
    <x v="2"/>
    <s v="plays"/>
    <x v="3535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n v="55.23"/>
    <x v="2"/>
    <s v="plays"/>
    <x v="3536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3"/>
    <x v="2"/>
    <s v="plays"/>
    <x v="3537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80000000000003"/>
    <x v="2"/>
    <s v="plays"/>
    <x v="3538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"/>
    <n v="66.150000000000006"/>
    <x v="2"/>
    <s v="plays"/>
    <x v="35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5"/>
    <n v="54.14"/>
    <x v="2"/>
    <s v="plays"/>
    <x v="3540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7"/>
    <x v="2"/>
    <s v="plays"/>
    <x v="354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n v="31.38"/>
    <x v="2"/>
    <s v="plays"/>
    <x v="35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n v="59.21"/>
    <x v="2"/>
    <s v="plays"/>
    <x v="3543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"/>
    <n v="119.18"/>
    <x v="2"/>
    <s v="plays"/>
    <x v="3544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2"/>
    <n v="164.62"/>
    <x v="2"/>
    <s v="plays"/>
    <x v="3545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9"/>
    <x v="2"/>
    <s v="plays"/>
    <x v="3546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5"/>
    <n v="40.94"/>
    <x v="2"/>
    <s v="plays"/>
    <x v="3547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2"/>
    <n v="61.1"/>
    <x v="2"/>
    <s v="plays"/>
    <x v="354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2"/>
    <s v="plays"/>
    <x v="3549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"/>
    <n v="56.2"/>
    <x v="2"/>
    <s v="plays"/>
    <x v="355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"/>
    <n v="107"/>
    <x v="2"/>
    <s v="plays"/>
    <x v="355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3"/>
    <x v="2"/>
    <s v="plays"/>
    <x v="3552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"/>
    <n v="110.5"/>
    <x v="2"/>
    <s v="plays"/>
    <x v="3553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"/>
    <n v="179.28"/>
    <x v="2"/>
    <s v="plays"/>
    <x v="3554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1"/>
    <x v="2"/>
    <s v="plays"/>
    <x v="355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n v="43.13"/>
    <x v="2"/>
    <s v="plays"/>
    <x v="3556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"/>
    <n v="46.89"/>
    <x v="2"/>
    <s v="plays"/>
    <x v="355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"/>
    <n v="47.41"/>
    <x v="2"/>
    <s v="plays"/>
    <x v="355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n v="15.13"/>
    <x v="2"/>
    <s v="plays"/>
    <x v="355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n v="21.1"/>
    <x v="2"/>
    <s v="plays"/>
    <x v="356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n v="59.12"/>
    <x v="2"/>
    <s v="plays"/>
    <x v="356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n v="97.92"/>
    <x v="2"/>
    <s v="plays"/>
    <x v="356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n v="55.13"/>
    <x v="2"/>
    <s v="plays"/>
    <x v="356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n v="26.54"/>
    <x v="2"/>
    <s v="plays"/>
    <x v="356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"/>
    <x v="2"/>
    <s v="plays"/>
    <x v="356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"/>
    <n v="122.54"/>
    <x v="2"/>
    <s v="plays"/>
    <x v="356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"/>
    <n v="87.96"/>
    <x v="2"/>
    <s v="plays"/>
    <x v="3567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"/>
    <n v="73.239999999999995"/>
    <x v="2"/>
    <s v="plays"/>
    <x v="3568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6"/>
    <x v="2"/>
    <s v="plays"/>
    <x v="3569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n v="39.54"/>
    <x v="2"/>
    <s v="plays"/>
    <x v="357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"/>
    <n v="136.78"/>
    <x v="2"/>
    <s v="plays"/>
    <x v="3571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"/>
    <n v="99.34"/>
    <x v="2"/>
    <s v="plays"/>
    <x v="3572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2"/>
    <s v="plays"/>
    <x v="3573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9"/>
    <x v="2"/>
    <s v="plays"/>
    <x v="3574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"/>
    <n v="40.549999999999997"/>
    <x v="2"/>
    <s v="plays"/>
    <x v="357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"/>
    <x v="2"/>
    <s v="plays"/>
    <x v="3576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n v="37.96"/>
    <x v="2"/>
    <s v="plays"/>
    <x v="3577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"/>
    <x v="2"/>
    <s v="plays"/>
    <x v="3578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"/>
    <x v="2"/>
    <s v="plays"/>
    <x v="3579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n v="135.63"/>
    <x v="2"/>
    <s v="plays"/>
    <x v="358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n v="30.94"/>
    <x v="2"/>
    <s v="plays"/>
    <x v="3581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"/>
    <n v="176.09"/>
    <x v="2"/>
    <s v="plays"/>
    <x v="3582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"/>
    <n v="151.97999999999999"/>
    <x v="2"/>
    <s v="plays"/>
    <x v="3583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n v="22.61"/>
    <x v="2"/>
    <s v="plays"/>
    <x v="3584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n v="18.27"/>
    <x v="2"/>
    <s v="plays"/>
    <x v="358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n v="82.26"/>
    <x v="2"/>
    <s v="plays"/>
    <x v="3586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"/>
    <n v="68.53"/>
    <x v="2"/>
    <s v="plays"/>
    <x v="358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6"/>
    <x v="2"/>
    <s v="plays"/>
    <x v="3588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"/>
    <n v="72.709999999999994"/>
    <x v="2"/>
    <s v="plays"/>
    <x v="35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1"/>
    <n v="77.19"/>
    <x v="2"/>
    <s v="plays"/>
    <x v="359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6"/>
    <n v="55.97"/>
    <x v="2"/>
    <s v="plays"/>
    <x v="3591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9"/>
    <n v="49.69"/>
    <x v="2"/>
    <s v="plays"/>
    <x v="3592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8"/>
    <n v="79"/>
    <x v="2"/>
    <s v="plays"/>
    <x v="3593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3"/>
    <n v="77.73"/>
    <x v="2"/>
    <s v="plays"/>
    <x v="3594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n v="40.78"/>
    <x v="2"/>
    <s v="plays"/>
    <x v="3595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"/>
    <x v="2"/>
    <s v="plays"/>
    <x v="3596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2"/>
    <s v="plays"/>
    <x v="3597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"/>
    <n v="39.380000000000003"/>
    <x v="2"/>
    <s v="plays"/>
    <x v="359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"/>
    <n v="81.67"/>
    <x v="2"/>
    <s v="plays"/>
    <x v="359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1"/>
    <n v="44.91"/>
    <x v="2"/>
    <s v="plays"/>
    <x v="36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n v="49.06"/>
    <x v="2"/>
    <s v="plays"/>
    <x v="360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7"/>
    <x v="2"/>
    <s v="plays"/>
    <x v="3602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"/>
    <n v="61.06"/>
    <x v="2"/>
    <s v="plays"/>
    <x v="3603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n v="29"/>
    <x v="2"/>
    <s v="plays"/>
    <x v="3604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3"/>
    <x v="2"/>
    <s v="plays"/>
    <x v="360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"/>
    <n v="143.1"/>
    <x v="2"/>
    <s v="plays"/>
    <x v="3606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n v="52.35"/>
    <x v="2"/>
    <s v="plays"/>
    <x v="3607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7"/>
    <x v="2"/>
    <s v="plays"/>
    <x v="3608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"/>
    <n v="126.67"/>
    <x v="2"/>
    <s v="plays"/>
    <x v="3609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2"/>
    <s v="plays"/>
    <x v="3610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1"/>
    <n v="35.49"/>
    <x v="2"/>
    <s v="plays"/>
    <x v="3611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7"/>
    <n v="37.08"/>
    <x v="2"/>
    <s v="plays"/>
    <x v="361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5"/>
    <n v="69.33"/>
    <x v="2"/>
    <s v="plays"/>
    <x v="3613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n v="17.25"/>
    <x v="2"/>
    <s v="plays"/>
    <x v="3614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"/>
    <x v="2"/>
    <s v="plays"/>
    <x v="3615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"/>
    <x v="2"/>
    <s v="plays"/>
    <x v="36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"/>
    <n v="56.07"/>
    <x v="2"/>
    <s v="plays"/>
    <x v="3617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10"/>
    <n v="47.03"/>
    <x v="2"/>
    <s v="plays"/>
    <x v="3618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n v="47.67"/>
    <x v="2"/>
    <s v="plays"/>
    <x v="3619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4"/>
    <x v="2"/>
    <s v="plays"/>
    <x v="362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5"/>
    <n v="80.72"/>
    <x v="2"/>
    <s v="plays"/>
    <x v="362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3"/>
    <n v="39.49"/>
    <x v="2"/>
    <s v="plays"/>
    <x v="3622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2"/>
    <n v="84.85"/>
    <x v="2"/>
    <s v="plays"/>
    <x v="3623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7"/>
    <x v="2"/>
    <s v="plays"/>
    <x v="362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2"/>
    <s v="musical"/>
    <x v="362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2"/>
    <s v="musical"/>
    <x v="362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2"/>
    <s v="musical"/>
    <x v="362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2"/>
    <s v="musical"/>
    <x v="362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2"/>
    <s v="musical"/>
    <x v="362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2"/>
    <s v="musical"/>
    <x v="363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2"/>
    <s v="musical"/>
    <x v="363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2"/>
    <s v="musical"/>
    <x v="36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2"/>
    <s v="musical"/>
    <x v="363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2"/>
    <s v="musical"/>
    <x v="363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2"/>
    <s v="musical"/>
    <x v="36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2"/>
    <s v="musical"/>
    <x v="363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2"/>
    <s v="musical"/>
    <x v="363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2"/>
    <s v="musical"/>
    <x v="363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2"/>
    <s v="musical"/>
    <x v="363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2"/>
    <s v="musical"/>
    <x v="36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2"/>
    <s v="musical"/>
    <x v="364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2"/>
    <s v="musical"/>
    <x v="364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2"/>
    <s v="musical"/>
    <x v="364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2"/>
    <s v="musical"/>
    <x v="3644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"/>
    <n v="550.04"/>
    <x v="2"/>
    <s v="plays"/>
    <x v="36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2"/>
    <s v="plays"/>
    <x v="3646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"/>
    <x v="2"/>
    <s v="plays"/>
    <x v="364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8"/>
    <x v="2"/>
    <s v="plays"/>
    <x v="3648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n v="44.24"/>
    <x v="2"/>
    <s v="plays"/>
    <x v="3649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1"/>
    <n v="60.91"/>
    <x v="2"/>
    <s v="plays"/>
    <x v="365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"/>
    <n v="68.84"/>
    <x v="2"/>
    <s v="plays"/>
    <x v="3651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"/>
    <n v="73.58"/>
    <x v="2"/>
    <s v="plays"/>
    <x v="3652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6"/>
    <n v="115.02"/>
    <x v="2"/>
    <s v="plays"/>
    <x v="365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1"/>
    <n v="110.75"/>
    <x v="2"/>
    <s v="plays"/>
    <x v="3654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1"/>
    <n v="75.5"/>
    <x v="2"/>
    <s v="plays"/>
    <x v="3655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"/>
    <n v="235.46"/>
    <x v="2"/>
    <s v="plays"/>
    <x v="365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"/>
    <x v="2"/>
    <s v="plays"/>
    <x v="365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n v="92.5"/>
    <x v="2"/>
    <s v="plays"/>
    <x v="365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"/>
    <n v="202.85"/>
    <x v="2"/>
    <s v="plays"/>
    <x v="365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2"/>
    <s v="plays"/>
    <x v="366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n v="46.05"/>
    <x v="2"/>
    <s v="plays"/>
    <x v="366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n v="51"/>
    <x v="2"/>
    <s v="plays"/>
    <x v="3662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8"/>
    <x v="2"/>
    <s v="plays"/>
    <x v="3663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"/>
    <n v="53.36"/>
    <x v="2"/>
    <s v="plays"/>
    <x v="366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n v="36.96"/>
    <x v="2"/>
    <s v="plays"/>
    <x v="3665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"/>
    <n v="81.290000000000006"/>
    <x v="2"/>
    <s v="plays"/>
    <x v="366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n v="20.079999999999998"/>
    <x v="2"/>
    <s v="plays"/>
    <x v="3667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1"/>
    <n v="88.25"/>
    <x v="2"/>
    <s v="plays"/>
    <x v="366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2"/>
    <n v="53.44"/>
    <x v="2"/>
    <s v="plays"/>
    <x v="3669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4"/>
    <n v="39.869999999999997"/>
    <x v="2"/>
    <s v="plays"/>
    <x v="367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"/>
    <x v="2"/>
    <s v="plays"/>
    <x v="3671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"/>
    <x v="2"/>
    <s v="plays"/>
    <x v="3672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n v="64.38"/>
    <x v="2"/>
    <s v="plays"/>
    <x v="3673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3"/>
    <n v="62.05"/>
    <x v="2"/>
    <s v="plays"/>
    <x v="3674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3"/>
    <n v="66.13"/>
    <x v="2"/>
    <s v="plays"/>
    <x v="367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"/>
    <n v="73.400000000000006"/>
    <x v="2"/>
    <s v="plays"/>
    <x v="3676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3"/>
    <n v="99.5"/>
    <x v="2"/>
    <s v="plays"/>
    <x v="367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n v="62.17"/>
    <x v="2"/>
    <s v="plays"/>
    <x v="367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"/>
    <n v="62.33"/>
    <x v="2"/>
    <s v="plays"/>
    <x v="3679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n v="58.79"/>
    <x v="2"/>
    <s v="plays"/>
    <x v="3680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n v="45.35"/>
    <x v="2"/>
    <s v="plays"/>
    <x v="3681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6"/>
    <n v="41.94"/>
    <x v="2"/>
    <s v="plays"/>
    <x v="3682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n v="59.17"/>
    <x v="2"/>
    <s v="plays"/>
    <x v="368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"/>
    <n v="200.49"/>
    <x v="2"/>
    <s v="plays"/>
    <x v="3684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"/>
    <n v="83.97"/>
    <x v="2"/>
    <s v="plays"/>
    <x v="3685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"/>
    <n v="57.26"/>
    <x v="2"/>
    <s v="plays"/>
    <x v="3686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"/>
    <x v="2"/>
    <s v="plays"/>
    <x v="3687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8"/>
    <n v="186.8"/>
    <x v="2"/>
    <s v="plays"/>
    <x v="3688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2"/>
    <x v="2"/>
    <s v="plays"/>
    <x v="3689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n v="30.71"/>
    <x v="2"/>
    <s v="plays"/>
    <x v="369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"/>
    <n v="62.67"/>
    <x v="2"/>
    <s v="plays"/>
    <x v="3691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n v="121.36"/>
    <x v="2"/>
    <s v="plays"/>
    <x v="369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"/>
    <x v="2"/>
    <s v="plays"/>
    <x v="3693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2"/>
    <s v="plays"/>
    <x v="3694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1"/>
    <n v="40.630000000000003"/>
    <x v="2"/>
    <s v="plays"/>
    <x v="3695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1"/>
    <n v="63"/>
    <x v="2"/>
    <s v="plays"/>
    <x v="3696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n v="33.67"/>
    <x v="2"/>
    <s v="plays"/>
    <x v="3697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"/>
    <n v="38.590000000000003"/>
    <x v="2"/>
    <s v="plays"/>
    <x v="3698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"/>
    <n v="155.94999999999999"/>
    <x v="2"/>
    <s v="plays"/>
    <x v="36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"/>
    <n v="43.2"/>
    <x v="2"/>
    <s v="plays"/>
    <x v="37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n v="15.15"/>
    <x v="2"/>
    <s v="plays"/>
    <x v="3701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"/>
    <n v="83.57"/>
    <x v="2"/>
    <s v="plays"/>
    <x v="3702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n v="140"/>
    <x v="2"/>
    <s v="plays"/>
    <x v="3703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7"/>
    <x v="2"/>
    <s v="plays"/>
    <x v="3704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5"/>
    <x v="2"/>
    <s v="plays"/>
    <x v="3705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n v="30.93"/>
    <x v="2"/>
    <s v="plays"/>
    <x v="3706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"/>
    <n v="67.959999999999994"/>
    <x v="2"/>
    <s v="plays"/>
    <x v="3707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"/>
    <x v="2"/>
    <s v="plays"/>
    <x v="3708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n v="110.87"/>
    <x v="2"/>
    <s v="plays"/>
    <x v="3709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2"/>
    <n v="106.84"/>
    <x v="2"/>
    <s v="plays"/>
    <x v="3710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"/>
    <n v="105.52"/>
    <x v="2"/>
    <s v="plays"/>
    <x v="3711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3"/>
    <n v="132.96"/>
    <x v="2"/>
    <s v="plays"/>
    <x v="3712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6"/>
    <n v="51.92"/>
    <x v="2"/>
    <s v="plays"/>
    <x v="3713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1"/>
    <n v="310"/>
    <x v="2"/>
    <s v="plays"/>
    <x v="3714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"/>
    <n v="26.02"/>
    <x v="2"/>
    <s v="plays"/>
    <x v="37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2"/>
    <s v="plays"/>
    <x v="3716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5"/>
    <n v="86.23"/>
    <x v="2"/>
    <s v="plays"/>
    <x v="37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1"/>
    <n v="114.55"/>
    <x v="2"/>
    <s v="plays"/>
    <x v="37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"/>
    <n v="47.66"/>
    <x v="2"/>
    <s v="plays"/>
    <x v="3719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n v="72.89"/>
    <x v="2"/>
    <s v="plays"/>
    <x v="372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3"/>
    <n v="49.55"/>
    <x v="2"/>
    <s v="plays"/>
    <x v="372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2"/>
    <s v="plays"/>
    <x v="3722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9"/>
    <n v="62.59"/>
    <x v="2"/>
    <s v="plays"/>
    <x v="3723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1"/>
    <n v="61.06"/>
    <x v="2"/>
    <s v="plays"/>
    <x v="372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2"/>
    <s v="plays"/>
    <x v="372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2"/>
    <s v="plays"/>
    <x v="372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2"/>
    <s v="plays"/>
    <x v="3727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2"/>
    <s v="plays"/>
    <x v="372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2"/>
    <s v="plays"/>
    <x v="372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2"/>
    <s v="plays"/>
    <x v="373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2"/>
    <s v="plays"/>
    <x v="373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2"/>
    <s v="plays"/>
    <x v="373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2"/>
    <s v="plays"/>
    <x v="373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2"/>
    <s v="plays"/>
    <x v="373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2"/>
    <s v="plays"/>
    <x v="373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2"/>
    <s v="plays"/>
    <x v="373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2"/>
    <s v="plays"/>
    <x v="373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2"/>
    <s v="plays"/>
    <x v="373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2"/>
    <s v="plays"/>
    <x v="373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2"/>
    <s v="plays"/>
    <x v="374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2"/>
    <s v="plays"/>
    <x v="374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2"/>
    <s v="plays"/>
    <x v="374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2"/>
    <s v="plays"/>
    <x v="374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2"/>
    <s v="plays"/>
    <x v="3744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4"/>
    <n v="99.54"/>
    <x v="2"/>
    <s v="musical"/>
    <x v="3745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2"/>
    <s v="musical"/>
    <x v="374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"/>
    <n v="215.25"/>
    <x v="2"/>
    <s v="musical"/>
    <x v="3747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3"/>
    <n v="120.55"/>
    <x v="2"/>
    <s v="musical"/>
    <x v="374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7"/>
    <x v="2"/>
    <s v="musical"/>
    <x v="3749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n v="172.23"/>
    <x v="2"/>
    <s v="musical"/>
    <x v="375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"/>
    <x v="2"/>
    <s v="musical"/>
    <x v="3751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n v="25.46"/>
    <x v="2"/>
    <s v="musical"/>
    <x v="375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"/>
    <n v="267.64999999999998"/>
    <x v="2"/>
    <s v="musical"/>
    <x v="37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9"/>
    <n v="75.959999999999994"/>
    <x v="2"/>
    <s v="musical"/>
    <x v="3754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"/>
    <n v="59.04"/>
    <x v="2"/>
    <s v="musical"/>
    <x v="3755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"/>
    <n v="50.11"/>
    <x v="2"/>
    <s v="musical"/>
    <x v="3756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"/>
    <n v="55.5"/>
    <x v="2"/>
    <s v="musical"/>
    <x v="3757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7"/>
    <x v="2"/>
    <s v="musical"/>
    <x v="3758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n v="47.43"/>
    <x v="2"/>
    <s v="musical"/>
    <x v="3759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4"/>
    <x v="2"/>
    <s v="musical"/>
    <x v="3760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6"/>
    <x v="2"/>
    <s v="musical"/>
    <x v="3761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"/>
    <n v="74.22"/>
    <x v="2"/>
    <s v="musical"/>
    <x v="376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3"/>
    <n v="106.93"/>
    <x v="2"/>
    <s v="musical"/>
    <x v="3763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7"/>
    <n v="41.7"/>
    <x v="2"/>
    <s v="musical"/>
    <x v="376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8"/>
    <n v="74.239999999999995"/>
    <x v="2"/>
    <s v="musical"/>
    <x v="376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"/>
    <x v="2"/>
    <s v="musical"/>
    <x v="3766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2"/>
    <s v="musical"/>
    <x v="3767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"/>
    <x v="2"/>
    <s v="musical"/>
    <x v="3768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"/>
    <n v="166.97"/>
    <x v="2"/>
    <s v="musical"/>
    <x v="3769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"/>
    <n v="94.91"/>
    <x v="2"/>
    <s v="musical"/>
    <x v="377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2"/>
    <s v="musical"/>
    <x v="377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"/>
    <n v="143.21"/>
    <x v="2"/>
    <s v="musical"/>
    <x v="37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7"/>
    <n v="90.82"/>
    <x v="2"/>
    <s v="musical"/>
    <x v="3773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"/>
    <n v="48.54"/>
    <x v="2"/>
    <s v="musical"/>
    <x v="3774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"/>
    <n v="70.03"/>
    <x v="2"/>
    <s v="musical"/>
    <x v="3775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4"/>
    <n v="135.63"/>
    <x v="2"/>
    <s v="musical"/>
    <x v="3776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2"/>
    <s v="musical"/>
    <x v="377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10"/>
    <n v="94.9"/>
    <x v="2"/>
    <s v="musical"/>
    <x v="377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n v="75.37"/>
    <x v="2"/>
    <s v="musical"/>
    <x v="377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9"/>
    <n v="64.459999999999994"/>
    <x v="2"/>
    <s v="musical"/>
    <x v="378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2"/>
    <s v="musical"/>
    <x v="378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1"/>
    <n v="100.5"/>
    <x v="2"/>
    <s v="musical"/>
    <x v="3782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1"/>
    <n v="93.77"/>
    <x v="2"/>
    <s v="musical"/>
    <x v="3783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n v="35.1"/>
    <x v="2"/>
    <s v="musical"/>
    <x v="37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2"/>
    <s v="musical"/>
    <x v="378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2"/>
    <s v="musical"/>
    <x v="378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2"/>
    <s v="musical"/>
    <x v="3787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2"/>
    <s v="musical"/>
    <x v="3788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2"/>
    <s v="musical"/>
    <x v="378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2"/>
    <s v="musical"/>
    <x v="379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2"/>
    <s v="musical"/>
    <x v="379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2"/>
    <s v="musical"/>
    <x v="379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2"/>
    <s v="musical"/>
    <x v="379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2"/>
    <s v="musical"/>
    <x v="379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2"/>
    <s v="musical"/>
    <x v="379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2"/>
    <s v="musical"/>
    <x v="379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2"/>
    <s v="musical"/>
    <x v="3797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2"/>
    <s v="musical"/>
    <x v="3798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2"/>
    <s v="musical"/>
    <x v="379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2"/>
    <s v="musical"/>
    <x v="38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2"/>
    <s v="musical"/>
    <x v="380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2"/>
    <s v="musical"/>
    <x v="380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2"/>
    <s v="musical"/>
    <x v="380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2"/>
    <s v="musical"/>
    <x v="3804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7"/>
    <x v="2"/>
    <s v="plays"/>
    <x v="380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"/>
    <n v="53.29"/>
    <x v="2"/>
    <s v="plays"/>
    <x v="3806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2"/>
    <n v="70.23"/>
    <x v="2"/>
    <s v="plays"/>
    <x v="3807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"/>
    <x v="2"/>
    <s v="plays"/>
    <x v="380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10"/>
    <n v="199.18"/>
    <x v="2"/>
    <s v="plays"/>
    <x v="3809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1"/>
    <n v="78.52"/>
    <x v="2"/>
    <s v="plays"/>
    <x v="381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"/>
    <n v="61.82"/>
    <x v="2"/>
    <s v="plays"/>
    <x v="3811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n v="50"/>
    <x v="2"/>
    <s v="plays"/>
    <x v="381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"/>
    <n v="48.34"/>
    <x v="2"/>
    <s v="plays"/>
    <x v="381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n v="107.25"/>
    <x v="2"/>
    <s v="plays"/>
    <x v="3814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2"/>
    <s v="plays"/>
    <x v="38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n v="40.92"/>
    <x v="2"/>
    <s v="plays"/>
    <x v="3816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n v="21.5"/>
    <x v="2"/>
    <s v="plays"/>
    <x v="381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5"/>
    <n v="79.540000000000006"/>
    <x v="2"/>
    <s v="plays"/>
    <x v="3818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"/>
    <n v="72.38"/>
    <x v="2"/>
    <s v="plays"/>
    <x v="3819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"/>
    <x v="2"/>
    <s v="plays"/>
    <x v="382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"/>
    <x v="2"/>
    <s v="plays"/>
    <x v="382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"/>
    <n v="107.57"/>
    <x v="2"/>
    <s v="plays"/>
    <x v="3822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n v="27.5"/>
    <x v="2"/>
    <s v="plays"/>
    <x v="3823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3"/>
    <n v="70.459999999999994"/>
    <x v="2"/>
    <s v="plays"/>
    <x v="3824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"/>
    <x v="2"/>
    <s v="plays"/>
    <x v="3825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n v="62.63"/>
    <x v="2"/>
    <s v="plays"/>
    <x v="3826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2"/>
    <s v="plays"/>
    <x v="382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n v="58.9"/>
    <x v="2"/>
    <s v="plays"/>
    <x v="382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5"/>
    <n v="139.56"/>
    <x v="2"/>
    <s v="plays"/>
    <x v="382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7"/>
    <n v="70"/>
    <x v="2"/>
    <s v="plays"/>
    <x v="383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"/>
    <n v="57.39"/>
    <x v="2"/>
    <s v="plays"/>
    <x v="38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2"/>
    <s v="plays"/>
    <x v="3832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n v="64.290000000000006"/>
    <x v="2"/>
    <s v="plays"/>
    <x v="3833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"/>
    <n v="120.12"/>
    <x v="2"/>
    <s v="plays"/>
    <x v="383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1"/>
    <n v="1008.24"/>
    <x v="2"/>
    <s v="plays"/>
    <x v="383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n v="63.28"/>
    <x v="2"/>
    <s v="plays"/>
    <x v="3836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7"/>
    <x v="2"/>
    <s v="plays"/>
    <x v="38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2"/>
    <s v="plays"/>
    <x v="383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2"/>
    <s v="plays"/>
    <x v="383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2"/>
    <s v="plays"/>
    <x v="384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2"/>
    <s v="plays"/>
    <x v="384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2"/>
    <s v="plays"/>
    <x v="384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2"/>
    <s v="plays"/>
    <x v="384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2"/>
    <s v="plays"/>
    <x v="384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2"/>
    <s v="plays"/>
    <x v="384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2"/>
    <s v="plays"/>
    <x v="384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2"/>
    <s v="plays"/>
    <x v="3847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2"/>
    <s v="plays"/>
    <x v="384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2"/>
    <s v="plays"/>
    <x v="384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2"/>
    <s v="plays"/>
    <x v="385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2"/>
    <s v="plays"/>
    <x v="385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2"/>
    <s v="plays"/>
    <x v="385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2"/>
    <s v="plays"/>
    <x v="385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2"/>
    <s v="plays"/>
    <x v="38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2"/>
    <s v="plays"/>
    <x v="385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2"/>
    <s v="plays"/>
    <x v="385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2"/>
    <s v="plays"/>
    <x v="3857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2"/>
    <s v="plays"/>
    <x v="3858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2"/>
    <s v="plays"/>
    <x v="385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2"/>
    <s v="plays"/>
    <x v="386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2"/>
    <s v="plays"/>
    <x v="386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2"/>
    <s v="plays"/>
    <x v="386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2"/>
    <s v="plays"/>
    <x v="386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2"/>
    <s v="plays"/>
    <x v="386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2"/>
    <s v="musical"/>
    <x v="386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2"/>
    <s v="musical"/>
    <x v="386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2"/>
    <s v="musical"/>
    <x v="3867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2"/>
    <s v="musical"/>
    <x v="3868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2"/>
    <s v="musical"/>
    <x v="386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2"/>
    <s v="musical"/>
    <x v="387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2"/>
    <s v="musical"/>
    <x v="387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2"/>
    <s v="musical"/>
    <x v="38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2"/>
    <s v="musical"/>
    <x v="3873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2"/>
    <s v="musical"/>
    <x v="3874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2"/>
    <s v="musical"/>
    <x v="3875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2"/>
    <s v="musical"/>
    <x v="3876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2"/>
    <s v="musical"/>
    <x v="3877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2"/>
    <s v="musical"/>
    <x v="387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2"/>
    <s v="musical"/>
    <x v="3879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2"/>
    <s v="musical"/>
    <x v="388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2"/>
    <s v="musical"/>
    <x v="388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2"/>
    <s v="musical"/>
    <x v="388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2"/>
    <s v="musical"/>
    <x v="388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2"/>
    <s v="musical"/>
    <x v="388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2"/>
    <s v="plays"/>
    <x v="388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2"/>
    <s v="plays"/>
    <x v="388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2"/>
    <s v="plays"/>
    <x v="388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2"/>
    <s v="plays"/>
    <x v="388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2"/>
    <s v="plays"/>
    <x v="388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2"/>
    <s v="plays"/>
    <x v="389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2"/>
    <s v="plays"/>
    <x v="389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2"/>
    <s v="plays"/>
    <x v="389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2"/>
    <s v="plays"/>
    <x v="389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2"/>
    <s v="plays"/>
    <x v="389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2"/>
    <s v="plays"/>
    <x v="389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2"/>
    <s v="plays"/>
    <x v="389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2"/>
    <s v="plays"/>
    <x v="389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2"/>
    <s v="plays"/>
    <x v="389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2"/>
    <s v="plays"/>
    <x v="389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2"/>
    <s v="plays"/>
    <x v="39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2"/>
    <s v="plays"/>
    <x v="390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2"/>
    <s v="plays"/>
    <x v="390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2"/>
    <s v="plays"/>
    <x v="390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2"/>
    <s v="plays"/>
    <x v="390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2"/>
    <s v="plays"/>
    <x v="390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2"/>
    <s v="plays"/>
    <x v="390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2"/>
    <s v="plays"/>
    <x v="390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2"/>
    <s v="plays"/>
    <x v="3908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2"/>
    <s v="plays"/>
    <x v="390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2"/>
    <s v="plays"/>
    <x v="39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2"/>
    <s v="plays"/>
    <x v="391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2"/>
    <s v="plays"/>
    <x v="391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2"/>
    <s v="plays"/>
    <x v="391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2"/>
    <s v="plays"/>
    <x v="39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2"/>
    <s v="plays"/>
    <x v="391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2"/>
    <s v="plays"/>
    <x v="39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2"/>
    <s v="plays"/>
    <x v="39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2"/>
    <s v="plays"/>
    <x v="39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2"/>
    <s v="plays"/>
    <x v="391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2"/>
    <s v="plays"/>
    <x v="392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2"/>
    <s v="plays"/>
    <x v="392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2"/>
    <s v="plays"/>
    <x v="392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2"/>
    <s v="plays"/>
    <x v="392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2"/>
    <s v="plays"/>
    <x v="39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2"/>
    <s v="plays"/>
    <x v="39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2"/>
    <s v="plays"/>
    <x v="392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2"/>
    <s v="plays"/>
    <x v="392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2"/>
    <s v="plays"/>
    <x v="39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2"/>
    <s v="plays"/>
    <x v="392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2"/>
    <s v="plays"/>
    <x v="393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2"/>
    <s v="plays"/>
    <x v="393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2"/>
    <s v="plays"/>
    <x v="393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2"/>
    <s v="plays"/>
    <x v="393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2"/>
    <s v="plays"/>
    <x v="393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2"/>
    <s v="plays"/>
    <x v="393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2"/>
    <s v="plays"/>
    <x v="393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2"/>
    <s v="plays"/>
    <x v="393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2"/>
    <s v="plays"/>
    <x v="3938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2"/>
    <s v="plays"/>
    <x v="393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2"/>
    <s v="plays"/>
    <x v="394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2"/>
    <s v="plays"/>
    <x v="394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2"/>
    <s v="plays"/>
    <x v="394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2"/>
    <s v="plays"/>
    <x v="394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2"/>
    <s v="plays"/>
    <x v="39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2"/>
    <s v="plays"/>
    <x v="394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2"/>
    <s v="plays"/>
    <x v="394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2"/>
    <s v="plays"/>
    <x v="394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2"/>
    <s v="plays"/>
    <x v="394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2"/>
    <s v="plays"/>
    <x v="394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2"/>
    <s v="plays"/>
    <x v="395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2"/>
    <s v="plays"/>
    <x v="395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2"/>
    <s v="plays"/>
    <x v="395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2"/>
    <s v="plays"/>
    <x v="39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2"/>
    <s v="plays"/>
    <x v="39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2"/>
    <s v="plays"/>
    <x v="395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2"/>
    <s v="plays"/>
    <x v="39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2"/>
    <s v="plays"/>
    <x v="395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2"/>
    <s v="plays"/>
    <x v="395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2"/>
    <s v="plays"/>
    <x v="395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2"/>
    <s v="plays"/>
    <x v="396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2"/>
    <s v="plays"/>
    <x v="396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2"/>
    <s v="plays"/>
    <x v="396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2"/>
    <s v="plays"/>
    <x v="396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2"/>
    <s v="plays"/>
    <x v="396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2"/>
    <s v="plays"/>
    <x v="396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2"/>
    <s v="plays"/>
    <x v="396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2"/>
    <s v="plays"/>
    <x v="396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2"/>
    <s v="plays"/>
    <x v="3968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2"/>
    <s v="plays"/>
    <x v="396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2"/>
    <s v="plays"/>
    <x v="397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2"/>
    <s v="plays"/>
    <x v="397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2"/>
    <s v="plays"/>
    <x v="397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2"/>
    <s v="plays"/>
    <x v="397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2"/>
    <s v="plays"/>
    <x v="397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2"/>
    <s v="plays"/>
    <x v="39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2"/>
    <s v="plays"/>
    <x v="397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2"/>
    <s v="plays"/>
    <x v="397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2"/>
    <s v="plays"/>
    <x v="397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2"/>
    <s v="plays"/>
    <x v="39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2"/>
    <s v="plays"/>
    <x v="398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2"/>
    <s v="plays"/>
    <x v="398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2"/>
    <s v="plays"/>
    <x v="398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2"/>
    <s v="plays"/>
    <x v="398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2"/>
    <s v="plays"/>
    <x v="398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2"/>
    <s v="plays"/>
    <x v="398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2"/>
    <s v="plays"/>
    <x v="398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2"/>
    <s v="plays"/>
    <x v="3987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2"/>
    <s v="plays"/>
    <x v="398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2"/>
    <s v="plays"/>
    <x v="39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2"/>
    <s v="plays"/>
    <x v="399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2"/>
    <s v="plays"/>
    <x v="399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2"/>
    <s v="plays"/>
    <x v="399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2"/>
    <s v="plays"/>
    <x v="399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2"/>
    <s v="plays"/>
    <x v="399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2"/>
    <s v="plays"/>
    <x v="399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2"/>
    <s v="plays"/>
    <x v="399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2"/>
    <s v="plays"/>
    <x v="399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2"/>
    <s v="plays"/>
    <x v="399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2"/>
    <s v="plays"/>
    <x v="399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2"/>
    <s v="plays"/>
    <x v="400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2"/>
    <s v="plays"/>
    <x v="400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2"/>
    <s v="plays"/>
    <x v="400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2"/>
    <s v="plays"/>
    <x v="400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2"/>
    <s v="plays"/>
    <x v="400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2"/>
    <s v="plays"/>
    <x v="40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2"/>
    <s v="plays"/>
    <x v="400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2"/>
    <s v="plays"/>
    <x v="400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2"/>
    <s v="plays"/>
    <x v="400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2"/>
    <s v="plays"/>
    <x v="40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2"/>
    <s v="plays"/>
    <x v="401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2"/>
    <s v="plays"/>
    <x v="401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2"/>
    <s v="plays"/>
    <x v="401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2"/>
    <s v="plays"/>
    <x v="40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2"/>
    <s v="plays"/>
    <x v="4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2"/>
    <s v="plays"/>
    <x v="401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2"/>
    <s v="plays"/>
    <x v="4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2"/>
    <s v="plays"/>
    <x v="4017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2"/>
    <s v="plays"/>
    <x v="401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2"/>
    <s v="plays"/>
    <x v="401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2"/>
    <s v="plays"/>
    <x v="402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2"/>
    <s v="plays"/>
    <x v="402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2"/>
    <s v="plays"/>
    <x v="402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2"/>
    <s v="plays"/>
    <x v="40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2"/>
    <s v="plays"/>
    <x v="402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2"/>
    <s v="plays"/>
    <x v="402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2"/>
    <s v="plays"/>
    <x v="402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2"/>
    <s v="plays"/>
    <x v="402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2"/>
    <s v="plays"/>
    <x v="40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2"/>
    <s v="plays"/>
    <x v="402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2"/>
    <s v="plays"/>
    <x v="403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2"/>
    <s v="plays"/>
    <x v="403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2"/>
    <s v="plays"/>
    <x v="403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2"/>
    <s v="plays"/>
    <x v="403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2"/>
    <s v="plays"/>
    <x v="403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2"/>
    <s v="plays"/>
    <x v="403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2"/>
    <s v="plays"/>
    <x v="403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2"/>
    <s v="plays"/>
    <x v="4037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2"/>
    <s v="plays"/>
    <x v="403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2"/>
    <s v="plays"/>
    <x v="403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2"/>
    <s v="plays"/>
    <x v="404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2"/>
    <s v="plays"/>
    <x v="404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2"/>
    <s v="plays"/>
    <x v="404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2"/>
    <s v="plays"/>
    <x v="404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2"/>
    <s v="plays"/>
    <x v="404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2"/>
    <s v="plays"/>
    <x v="404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2"/>
    <s v="plays"/>
    <x v="404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2"/>
    <s v="plays"/>
    <x v="4047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2"/>
    <s v="plays"/>
    <x v="404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2"/>
    <s v="plays"/>
    <x v="404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2"/>
    <s v="plays"/>
    <x v="405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2"/>
    <s v="plays"/>
    <x v="405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2"/>
    <s v="plays"/>
    <x v="405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2"/>
    <s v="plays"/>
    <x v="405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2"/>
    <s v="plays"/>
    <x v="405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2"/>
    <s v="plays"/>
    <x v="405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2"/>
    <s v="plays"/>
    <x v="405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2"/>
    <s v="plays"/>
    <x v="4057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2"/>
    <s v="plays"/>
    <x v="405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2"/>
    <s v="plays"/>
    <x v="40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2"/>
    <s v="plays"/>
    <x v="406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2"/>
    <s v="plays"/>
    <x v="406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2"/>
    <s v="plays"/>
    <x v="406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2"/>
    <s v="plays"/>
    <x v="406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2"/>
    <s v="plays"/>
    <x v="406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2"/>
    <s v="plays"/>
    <x v="406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2"/>
    <s v="plays"/>
    <x v="406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2"/>
    <s v="plays"/>
    <x v="406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2"/>
    <s v="plays"/>
    <x v="406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2"/>
    <s v="plays"/>
    <x v="406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2"/>
    <s v="plays"/>
    <x v="407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2"/>
    <s v="plays"/>
    <x v="407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2"/>
    <s v="plays"/>
    <x v="407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2"/>
    <s v="plays"/>
    <x v="407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2"/>
    <s v="plays"/>
    <x v="407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2"/>
    <s v="plays"/>
    <x v="40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2"/>
    <s v="plays"/>
    <x v="407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2"/>
    <s v="plays"/>
    <x v="407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2"/>
    <s v="plays"/>
    <x v="407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2"/>
    <s v="plays"/>
    <x v="407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2"/>
    <s v="plays"/>
    <x v="408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2"/>
    <s v="plays"/>
    <x v="408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2"/>
    <s v="plays"/>
    <x v="408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2"/>
    <s v="plays"/>
    <x v="408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2"/>
    <s v="plays"/>
    <x v="408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2"/>
    <s v="plays"/>
    <x v="408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2"/>
    <s v="plays"/>
    <x v="408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2"/>
    <s v="plays"/>
    <x v="408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2"/>
    <s v="plays"/>
    <x v="4088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2"/>
    <s v="plays"/>
    <x v="408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2"/>
    <s v="plays"/>
    <x v="409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2"/>
    <s v="plays"/>
    <x v="409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2"/>
    <s v="plays"/>
    <x v="409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2"/>
    <s v="plays"/>
    <x v="409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2"/>
    <s v="plays"/>
    <x v="409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2"/>
    <s v="plays"/>
    <x v="409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2"/>
    <s v="plays"/>
    <x v="409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2"/>
    <s v="plays"/>
    <x v="409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2"/>
    <s v="plays"/>
    <x v="4098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2"/>
    <s v="plays"/>
    <x v="409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2"/>
    <s v="plays"/>
    <x v="41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2"/>
    <s v="plays"/>
    <x v="410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2"/>
    <s v="plays"/>
    <x v="410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2"/>
    <s v="plays"/>
    <x v="410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2"/>
    <s v="plays"/>
    <x v="410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2"/>
    <s v="plays"/>
    <x v="4105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2"/>
    <s v="plays"/>
    <x v="410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2"/>
    <s v="plays"/>
    <x v="4107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2"/>
    <s v="plays"/>
    <x v="410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2"/>
    <s v="plays"/>
    <x v="410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2"/>
    <s v="plays"/>
    <x v="411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"/>
    <n v="42.73"/>
    <x v="4"/>
    <s v="rock"/>
    <x v="411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"/>
    <x v="6"/>
    <s v="tabletop games"/>
    <x v="41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999999999999"/>
    <x v="0"/>
    <s v="hardware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85254052"/>
    <n v="1481366052"/>
    <b v="0"/>
    <n v="775"/>
    <b v="0"/>
    <s v="technology/wearables"/>
    <n v="21535"/>
    <n v="1389.36"/>
    <x v="0"/>
    <s v="wearables"/>
    <x v="0"/>
  </r>
  <r>
    <x v="1"/>
    <s v="US"/>
    <s v="USD"/>
    <n v="1437620400"/>
    <n v="1434931811"/>
    <b v="0"/>
    <n v="182"/>
    <b v="1"/>
    <s v="film &amp; video/television"/>
    <n v="137"/>
    <n v="63.92"/>
    <x v="1"/>
    <s v="television"/>
    <x v="1"/>
  </r>
  <r>
    <x v="1"/>
    <s v="US"/>
    <s v="USD"/>
    <n v="1488464683"/>
    <n v="1485872683"/>
    <b v="0"/>
    <n v="79"/>
    <b v="1"/>
    <s v="film &amp; video/television"/>
    <n v="143"/>
    <n v="185.48"/>
    <x v="1"/>
    <s v="television"/>
    <x v="2"/>
  </r>
  <r>
    <x v="1"/>
    <s v="GB"/>
    <s v="GBP"/>
    <n v="1455555083"/>
    <n v="1454691083"/>
    <b v="0"/>
    <n v="35"/>
    <b v="1"/>
    <s v="film &amp; video/television"/>
    <n v="105"/>
    <n v="15"/>
    <x v="1"/>
    <s v="television"/>
    <x v="3"/>
  </r>
  <r>
    <x v="1"/>
    <s v="US"/>
    <s v="USD"/>
    <n v="1407414107"/>
    <n v="1404822107"/>
    <b v="0"/>
    <n v="150"/>
    <b v="1"/>
    <s v="film &amp; video/television"/>
    <n v="104"/>
    <n v="69.27"/>
    <x v="1"/>
    <s v="television"/>
    <x v="4"/>
  </r>
  <r>
    <x v="1"/>
    <s v="US"/>
    <s v="USD"/>
    <n v="1450555279"/>
    <n v="1447963279"/>
    <b v="0"/>
    <n v="284"/>
    <b v="1"/>
    <s v="film &amp; video/television"/>
    <n v="123"/>
    <n v="190.55"/>
    <x v="1"/>
    <s v="television"/>
    <x v="5"/>
  </r>
  <r>
    <x v="1"/>
    <s v="US"/>
    <s v="USD"/>
    <n v="1469770500"/>
    <n v="1468362207"/>
    <b v="0"/>
    <n v="47"/>
    <b v="1"/>
    <s v="film &amp; video/television"/>
    <n v="110"/>
    <n v="93.4"/>
    <x v="1"/>
    <s v="television"/>
    <x v="6"/>
  </r>
  <r>
    <x v="1"/>
    <s v="US"/>
    <s v="USD"/>
    <n v="1402710250"/>
    <n v="1401846250"/>
    <b v="0"/>
    <n v="58"/>
    <b v="1"/>
    <s v="film &amp; video/television"/>
    <n v="106"/>
    <n v="146.88"/>
    <x v="1"/>
    <s v="television"/>
    <x v="7"/>
  </r>
  <r>
    <x v="1"/>
    <s v="US"/>
    <s v="USD"/>
    <n v="1467680867"/>
    <n v="1464224867"/>
    <b v="0"/>
    <n v="57"/>
    <b v="1"/>
    <s v="film &amp; video/television"/>
    <n v="101"/>
    <n v="159.82"/>
    <x v="1"/>
    <s v="television"/>
    <x v="8"/>
  </r>
  <r>
    <x v="1"/>
    <s v="US"/>
    <s v="USD"/>
    <n v="1460754000"/>
    <n v="1460155212"/>
    <b v="0"/>
    <n v="12"/>
    <b v="1"/>
    <s v="film &amp; video/television"/>
    <n v="100"/>
    <n v="291.79000000000002"/>
    <x v="1"/>
    <s v="television"/>
    <x v="9"/>
  </r>
  <r>
    <x v="1"/>
    <s v="US"/>
    <s v="USD"/>
    <n v="1460860144"/>
    <n v="1458268144"/>
    <b v="0"/>
    <n v="20"/>
    <b v="1"/>
    <s v="film &amp; video/television"/>
    <n v="126"/>
    <n v="31.5"/>
    <x v="1"/>
    <s v="television"/>
    <x v="10"/>
  </r>
  <r>
    <x v="1"/>
    <s v="US"/>
    <s v="USD"/>
    <n v="1403660279"/>
    <n v="1400636279"/>
    <b v="0"/>
    <n v="19"/>
    <b v="1"/>
    <s v="film &amp; video/television"/>
    <n v="101"/>
    <n v="158.68"/>
    <x v="1"/>
    <s v="television"/>
    <x v="11"/>
  </r>
  <r>
    <x v="1"/>
    <s v="US"/>
    <s v="USD"/>
    <n v="1471834800"/>
    <n v="1469126462"/>
    <b v="0"/>
    <n v="75"/>
    <b v="1"/>
    <s v="film &amp; video/television"/>
    <n v="121"/>
    <n v="80.33"/>
    <x v="1"/>
    <s v="television"/>
    <x v="12"/>
  </r>
  <r>
    <x v="1"/>
    <s v="US"/>
    <s v="USD"/>
    <n v="1405479600"/>
    <n v="1401642425"/>
    <b v="0"/>
    <n v="827"/>
    <b v="1"/>
    <s v="film &amp; video/television"/>
    <n v="165"/>
    <n v="59.96"/>
    <x v="1"/>
    <s v="television"/>
    <x v="13"/>
  </r>
  <r>
    <x v="1"/>
    <s v="US"/>
    <s v="USD"/>
    <n v="1466713620"/>
    <n v="1463588109"/>
    <b v="0"/>
    <n v="51"/>
    <b v="1"/>
    <s v="film &amp; video/television"/>
    <n v="160"/>
    <n v="109.78"/>
    <x v="1"/>
    <s v="television"/>
    <x v="14"/>
  </r>
  <r>
    <x v="1"/>
    <s v="AU"/>
    <s v="AUD"/>
    <n v="1405259940"/>
    <n v="1403051888"/>
    <b v="0"/>
    <n v="41"/>
    <b v="1"/>
    <s v="film &amp; video/television"/>
    <n v="101"/>
    <n v="147.71"/>
    <x v="1"/>
    <s v="television"/>
    <x v="15"/>
  </r>
  <r>
    <x v="1"/>
    <s v="ES"/>
    <s v="EUR"/>
    <n v="1443384840"/>
    <n v="1441790658"/>
    <b v="0"/>
    <n v="98"/>
    <b v="1"/>
    <s v="film &amp; video/television"/>
    <n v="107"/>
    <n v="21.76"/>
    <x v="1"/>
    <s v="television"/>
    <x v="16"/>
  </r>
  <r>
    <x v="1"/>
    <s v="US"/>
    <s v="USD"/>
    <n v="1402896600"/>
    <n v="1398971211"/>
    <b v="0"/>
    <n v="70"/>
    <b v="1"/>
    <s v="film &amp; video/television"/>
    <n v="100"/>
    <n v="171.84"/>
    <x v="1"/>
    <s v="television"/>
    <x v="17"/>
  </r>
  <r>
    <x v="1"/>
    <s v="GB"/>
    <s v="GBP"/>
    <n v="1415126022"/>
    <n v="1412530422"/>
    <b v="0"/>
    <n v="36"/>
    <b v="1"/>
    <s v="film &amp; video/television"/>
    <n v="101"/>
    <n v="41.94"/>
    <x v="1"/>
    <s v="television"/>
    <x v="18"/>
  </r>
  <r>
    <x v="1"/>
    <s v="US"/>
    <s v="USD"/>
    <n v="1410958856"/>
    <n v="1408366856"/>
    <b v="0"/>
    <n v="342"/>
    <b v="1"/>
    <s v="film &amp; video/television"/>
    <n v="106"/>
    <n v="93.26"/>
    <x v="1"/>
    <s v="television"/>
    <x v="19"/>
  </r>
  <r>
    <x v="1"/>
    <s v="US"/>
    <s v="USD"/>
    <n v="1437420934"/>
    <n v="1434828934"/>
    <b v="0"/>
    <n v="22"/>
    <b v="1"/>
    <s v="film &amp; video/television"/>
    <n v="145"/>
    <n v="56.14"/>
    <x v="1"/>
    <s v="television"/>
    <x v="20"/>
  </r>
  <r>
    <x v="1"/>
    <s v="US"/>
    <s v="USD"/>
    <n v="1442167912"/>
    <n v="1436983912"/>
    <b v="0"/>
    <n v="25"/>
    <b v="1"/>
    <s v="film &amp; video/television"/>
    <n v="100"/>
    <n v="80.16"/>
    <x v="1"/>
    <s v="television"/>
    <x v="21"/>
  </r>
  <r>
    <x v="1"/>
    <s v="US"/>
    <s v="USD"/>
    <n v="1411743789"/>
    <n v="1409151789"/>
    <b v="0"/>
    <n v="101"/>
    <b v="1"/>
    <s v="film &amp; video/television"/>
    <n v="109"/>
    <n v="199.9"/>
    <x v="1"/>
    <s v="television"/>
    <x v="22"/>
  </r>
  <r>
    <x v="1"/>
    <s v="US"/>
    <s v="USD"/>
    <n v="1420099140"/>
    <n v="1418766740"/>
    <b v="0"/>
    <n v="8"/>
    <b v="1"/>
    <s v="film &amp; video/television"/>
    <n v="117"/>
    <n v="51.25"/>
    <x v="1"/>
    <s v="television"/>
    <x v="23"/>
  </r>
  <r>
    <x v="1"/>
    <s v="US"/>
    <s v="USD"/>
    <n v="1430407200"/>
    <n v="1428086501"/>
    <b v="0"/>
    <n v="23"/>
    <b v="1"/>
    <s v="film &amp; video/television"/>
    <n v="119"/>
    <n v="103.04"/>
    <x v="1"/>
    <s v="television"/>
    <x v="24"/>
  </r>
  <r>
    <x v="1"/>
    <s v="US"/>
    <s v="USD"/>
    <n v="1442345940"/>
    <n v="1439494863"/>
    <b v="0"/>
    <n v="574"/>
    <b v="1"/>
    <s v="film &amp; video/television"/>
    <n v="109"/>
    <n v="66.349999999999994"/>
    <x v="1"/>
    <s v="television"/>
    <x v="25"/>
  </r>
  <r>
    <x v="1"/>
    <s v="US"/>
    <s v="USD"/>
    <n v="1452299761"/>
    <n v="1447115761"/>
    <b v="0"/>
    <n v="14"/>
    <b v="1"/>
    <s v="film &amp; video/television"/>
    <n v="133"/>
    <n v="57.14"/>
    <x v="1"/>
    <s v="television"/>
    <x v="26"/>
  </r>
  <r>
    <x v="1"/>
    <s v="US"/>
    <s v="USD"/>
    <n v="1408278144"/>
    <n v="1404822144"/>
    <b v="0"/>
    <n v="19"/>
    <b v="1"/>
    <s v="film &amp; video/television"/>
    <n v="155"/>
    <n v="102.11"/>
    <x v="1"/>
    <s v="television"/>
    <x v="27"/>
  </r>
  <r>
    <x v="1"/>
    <s v="NZ"/>
    <s v="NZD"/>
    <n v="1416113833"/>
    <n v="1413518233"/>
    <b v="0"/>
    <n v="150"/>
    <b v="1"/>
    <s v="film &amp; video/television"/>
    <n v="112"/>
    <n v="148.97"/>
    <x v="1"/>
    <s v="television"/>
    <x v="28"/>
  </r>
  <r>
    <x v="1"/>
    <s v="US"/>
    <s v="USD"/>
    <n v="1450307284"/>
    <n v="1447715284"/>
    <b v="0"/>
    <n v="71"/>
    <b v="1"/>
    <s v="film &amp; video/television"/>
    <n v="100"/>
    <n v="169.61"/>
    <x v="1"/>
    <s v="television"/>
    <x v="29"/>
  </r>
  <r>
    <x v="1"/>
    <s v="GB"/>
    <s v="GBP"/>
    <n v="1406045368"/>
    <n v="1403453368"/>
    <b v="0"/>
    <n v="117"/>
    <b v="1"/>
    <s v="film &amp; video/television"/>
    <n v="123"/>
    <n v="31.62"/>
    <x v="1"/>
    <s v="television"/>
    <x v="30"/>
  </r>
  <r>
    <x v="1"/>
    <s v="US"/>
    <s v="USD"/>
    <n v="1408604515"/>
    <n v="1406012515"/>
    <b v="0"/>
    <n v="53"/>
    <b v="1"/>
    <s v="film &amp; video/television"/>
    <n v="101"/>
    <n v="76.45"/>
    <x v="1"/>
    <s v="television"/>
    <x v="31"/>
  </r>
  <r>
    <x v="1"/>
    <s v="US"/>
    <s v="USD"/>
    <n v="1453748434"/>
    <n v="1452193234"/>
    <b v="0"/>
    <n v="1"/>
    <b v="1"/>
    <s v="film &amp; video/television"/>
    <n v="100"/>
    <n v="13"/>
    <x v="1"/>
    <s v="television"/>
    <x v="32"/>
  </r>
  <r>
    <x v="1"/>
    <s v="US"/>
    <s v="USD"/>
    <n v="1463111940"/>
    <n v="1459523017"/>
    <b v="0"/>
    <n v="89"/>
    <b v="1"/>
    <s v="film &amp; video/television"/>
    <n v="100"/>
    <n v="320.45"/>
    <x v="1"/>
    <s v="television"/>
    <x v="33"/>
  </r>
  <r>
    <x v="1"/>
    <s v="US"/>
    <s v="USD"/>
    <n v="1447001501"/>
    <n v="1444405901"/>
    <b v="0"/>
    <n v="64"/>
    <b v="1"/>
    <s v="film &amp; video/television"/>
    <n v="102"/>
    <n v="83.75"/>
    <x v="1"/>
    <s v="television"/>
    <x v="34"/>
  </r>
  <r>
    <x v="1"/>
    <s v="US"/>
    <s v="USD"/>
    <n v="1407224601"/>
    <n v="1405928601"/>
    <b v="0"/>
    <n v="68"/>
    <b v="1"/>
    <s v="film &amp; video/television"/>
    <n v="130"/>
    <n v="49.88"/>
    <x v="1"/>
    <s v="television"/>
    <x v="35"/>
  </r>
  <r>
    <x v="1"/>
    <s v="US"/>
    <s v="USD"/>
    <n v="1430179200"/>
    <n v="1428130814"/>
    <b v="0"/>
    <n v="28"/>
    <b v="1"/>
    <s v="film &amp; video/television"/>
    <n v="167"/>
    <n v="59.46"/>
    <x v="1"/>
    <s v="television"/>
    <x v="36"/>
  </r>
  <r>
    <x v="1"/>
    <s v="US"/>
    <s v="USD"/>
    <n v="1428128525"/>
    <n v="1425540125"/>
    <b v="0"/>
    <n v="44"/>
    <b v="1"/>
    <s v="film &amp; video/television"/>
    <n v="142"/>
    <n v="193.84"/>
    <x v="1"/>
    <s v="television"/>
    <x v="37"/>
  </r>
  <r>
    <x v="1"/>
    <s v="US"/>
    <s v="USD"/>
    <n v="1425055079"/>
    <n v="1422463079"/>
    <b v="0"/>
    <n v="253"/>
    <b v="1"/>
    <s v="film &amp; video/television"/>
    <n v="183"/>
    <n v="159.51"/>
    <x v="1"/>
    <s v="television"/>
    <x v="38"/>
  </r>
  <r>
    <x v="1"/>
    <s v="US"/>
    <s v="USD"/>
    <n v="1368235344"/>
    <n v="1365643344"/>
    <b v="0"/>
    <n v="66"/>
    <b v="1"/>
    <s v="film &amp; video/television"/>
    <n v="110"/>
    <n v="41.68"/>
    <x v="1"/>
    <s v="television"/>
    <x v="39"/>
  </r>
  <r>
    <x v="1"/>
    <s v="GB"/>
    <s v="GBP"/>
    <n v="1401058740"/>
    <n v="1398388068"/>
    <b v="0"/>
    <n v="217"/>
    <b v="1"/>
    <s v="film &amp; video/television"/>
    <n v="131"/>
    <n v="150.9"/>
    <x v="1"/>
    <s v="television"/>
    <x v="40"/>
  </r>
  <r>
    <x v="1"/>
    <s v="US"/>
    <s v="USD"/>
    <n v="1403150400"/>
    <n v="1401426488"/>
    <b v="0"/>
    <n v="16"/>
    <b v="1"/>
    <s v="film &amp; video/television"/>
    <n v="101"/>
    <n v="126.69"/>
    <x v="1"/>
    <s v="television"/>
    <x v="41"/>
  </r>
  <r>
    <x v="1"/>
    <s v="US"/>
    <s v="USD"/>
    <n v="1412516354"/>
    <n v="1409924354"/>
    <b v="0"/>
    <n v="19"/>
    <b v="1"/>
    <s v="film &amp; video/television"/>
    <n v="100"/>
    <n v="105.26"/>
    <x v="1"/>
    <s v="television"/>
    <x v="42"/>
  </r>
  <r>
    <x v="1"/>
    <s v="US"/>
    <s v="USD"/>
    <n v="1419780026"/>
    <n v="1417188026"/>
    <b v="0"/>
    <n v="169"/>
    <b v="1"/>
    <s v="film &amp; video/television"/>
    <n v="142"/>
    <n v="117.51"/>
    <x v="1"/>
    <s v="television"/>
    <x v="43"/>
  </r>
  <r>
    <x v="1"/>
    <s v="US"/>
    <s v="USD"/>
    <n v="1405209600"/>
    <n v="1402599486"/>
    <b v="0"/>
    <n v="263"/>
    <b v="1"/>
    <s v="film &amp; video/television"/>
    <n v="309"/>
    <n v="117.36"/>
    <x v="1"/>
    <s v="television"/>
    <x v="44"/>
  </r>
  <r>
    <x v="1"/>
    <s v="US"/>
    <s v="USD"/>
    <n v="1412648537"/>
    <n v="1408760537"/>
    <b v="0"/>
    <n v="15"/>
    <b v="1"/>
    <s v="film &amp; video/television"/>
    <n v="100"/>
    <n v="133.33000000000001"/>
    <x v="1"/>
    <s v="television"/>
    <x v="45"/>
  </r>
  <r>
    <x v="1"/>
    <s v="US"/>
    <s v="USD"/>
    <n v="1461769107"/>
    <n v="1459177107"/>
    <b v="0"/>
    <n v="61"/>
    <b v="1"/>
    <s v="film &amp; video/television"/>
    <n v="120"/>
    <n v="98.36"/>
    <x v="1"/>
    <s v="television"/>
    <x v="46"/>
  </r>
  <r>
    <x v="1"/>
    <s v="AU"/>
    <s v="AUD"/>
    <n v="1450220974"/>
    <n v="1447628974"/>
    <b v="0"/>
    <n v="45"/>
    <b v="1"/>
    <s v="film &amp; video/television"/>
    <n v="104"/>
    <n v="194.44"/>
    <x v="1"/>
    <s v="television"/>
    <x v="47"/>
  </r>
  <r>
    <x v="1"/>
    <s v="US"/>
    <s v="USD"/>
    <n v="1419021607"/>
    <n v="1413834007"/>
    <b v="0"/>
    <n v="70"/>
    <b v="1"/>
    <s v="film &amp; video/television"/>
    <n v="108"/>
    <n v="76.87"/>
    <x v="1"/>
    <s v="television"/>
    <x v="48"/>
  </r>
  <r>
    <x v="1"/>
    <s v="GB"/>
    <s v="GBP"/>
    <n v="1425211200"/>
    <n v="1422534260"/>
    <b v="0"/>
    <n v="38"/>
    <b v="1"/>
    <s v="film &amp; video/television"/>
    <n v="108"/>
    <n v="56.82"/>
    <x v="1"/>
    <s v="television"/>
    <x v="49"/>
  </r>
  <r>
    <x v="1"/>
    <s v="US"/>
    <s v="USD"/>
    <n v="1445660045"/>
    <n v="1443068045"/>
    <b v="0"/>
    <n v="87"/>
    <b v="1"/>
    <s v="film &amp; video/television"/>
    <n v="100"/>
    <n v="137.93"/>
    <x v="1"/>
    <s v="television"/>
    <x v="50"/>
  </r>
  <r>
    <x v="1"/>
    <s v="GB"/>
    <s v="GBP"/>
    <n v="1422637200"/>
    <n v="1419271458"/>
    <b v="0"/>
    <n v="22"/>
    <b v="1"/>
    <s v="film &amp; video/television"/>
    <n v="100"/>
    <n v="27.27"/>
    <x v="1"/>
    <s v="television"/>
    <x v="51"/>
  </r>
  <r>
    <x v="1"/>
    <s v="US"/>
    <s v="USD"/>
    <n v="1439245037"/>
    <n v="1436653037"/>
    <b v="0"/>
    <n v="119"/>
    <b v="1"/>
    <s v="film &amp; video/television"/>
    <n v="128"/>
    <n v="118.34"/>
    <x v="1"/>
    <s v="television"/>
    <x v="52"/>
  </r>
  <r>
    <x v="1"/>
    <s v="US"/>
    <s v="USD"/>
    <n v="1405615846"/>
    <n v="1403023846"/>
    <b v="0"/>
    <n v="52"/>
    <b v="1"/>
    <s v="film &amp; video/television"/>
    <n v="116"/>
    <n v="223.48"/>
    <x v="1"/>
    <s v="television"/>
    <x v="53"/>
  </r>
  <r>
    <x v="1"/>
    <s v="US"/>
    <s v="USD"/>
    <n v="1396648800"/>
    <n v="1395407445"/>
    <b v="0"/>
    <n v="117"/>
    <b v="1"/>
    <s v="film &amp; video/television"/>
    <n v="110"/>
    <n v="28.11"/>
    <x v="1"/>
    <s v="television"/>
    <x v="54"/>
  </r>
  <r>
    <x v="1"/>
    <s v="US"/>
    <s v="USD"/>
    <n v="1451063221"/>
    <n v="1448471221"/>
    <b v="0"/>
    <n v="52"/>
    <b v="1"/>
    <s v="film &amp; video/television"/>
    <n v="101"/>
    <n v="194.23"/>
    <x v="1"/>
    <s v="television"/>
    <x v="55"/>
  </r>
  <r>
    <x v="1"/>
    <s v="US"/>
    <s v="USD"/>
    <n v="1464390916"/>
    <n v="1462576516"/>
    <b v="0"/>
    <n v="86"/>
    <b v="1"/>
    <s v="film &amp; video/television"/>
    <n v="129"/>
    <n v="128.94999999999999"/>
    <x v="1"/>
    <s v="television"/>
    <x v="56"/>
  </r>
  <r>
    <x v="1"/>
    <s v="GB"/>
    <s v="GBP"/>
    <n v="1433779200"/>
    <n v="1432559424"/>
    <b v="0"/>
    <n v="174"/>
    <b v="1"/>
    <s v="film &amp; video/television"/>
    <n v="107"/>
    <n v="49.32"/>
    <x v="1"/>
    <s v="television"/>
    <x v="57"/>
  </r>
  <r>
    <x v="1"/>
    <s v="US"/>
    <s v="USD"/>
    <n v="1429991962"/>
    <n v="1427399962"/>
    <b v="0"/>
    <n v="69"/>
    <b v="1"/>
    <s v="film &amp; video/television"/>
    <n v="102"/>
    <n v="221.52"/>
    <x v="1"/>
    <s v="television"/>
    <x v="58"/>
  </r>
  <r>
    <x v="1"/>
    <s v="US"/>
    <s v="USD"/>
    <n v="1416423172"/>
    <n v="1413827572"/>
    <b v="0"/>
    <n v="75"/>
    <b v="1"/>
    <s v="film &amp; video/television"/>
    <n v="103"/>
    <n v="137.21"/>
    <x v="1"/>
    <s v="television"/>
    <x v="59"/>
  </r>
  <r>
    <x v="1"/>
    <s v="US"/>
    <s v="USD"/>
    <n v="1442264400"/>
    <n v="1439530776"/>
    <b v="0"/>
    <n v="33"/>
    <b v="1"/>
    <s v="film &amp; video/television"/>
    <n v="100"/>
    <n v="606.82000000000005"/>
    <x v="1"/>
    <s v="television"/>
    <x v="60"/>
  </r>
  <r>
    <x v="1"/>
    <s v="GB"/>
    <s v="GBP"/>
    <n v="1395532800"/>
    <n v="1393882717"/>
    <b v="0"/>
    <n v="108"/>
    <b v="1"/>
    <s v="film &amp; video/shorts"/>
    <n v="103"/>
    <n v="43.04"/>
    <x v="1"/>
    <s v="shorts"/>
    <x v="61"/>
  </r>
  <r>
    <x v="1"/>
    <s v="US"/>
    <s v="USD"/>
    <n v="1370547157"/>
    <n v="1368646357"/>
    <b v="0"/>
    <n v="23"/>
    <b v="1"/>
    <s v="film &amp; video/shorts"/>
    <n v="148"/>
    <n v="322.39"/>
    <x v="1"/>
    <s v="shorts"/>
    <x v="62"/>
  </r>
  <r>
    <x v="1"/>
    <s v="US"/>
    <s v="USD"/>
    <n v="1362337878"/>
    <n v="1360177878"/>
    <b v="0"/>
    <n v="48"/>
    <b v="1"/>
    <s v="film &amp; video/shorts"/>
    <n v="155"/>
    <n v="96.71"/>
    <x v="1"/>
    <s v="shorts"/>
    <x v="63"/>
  </r>
  <r>
    <x v="1"/>
    <s v="US"/>
    <s v="USD"/>
    <n v="1388206740"/>
    <n v="1386194013"/>
    <b v="0"/>
    <n v="64"/>
    <b v="1"/>
    <s v="film &amp; video/shorts"/>
    <n v="114"/>
    <n v="35.47"/>
    <x v="1"/>
    <s v="shorts"/>
    <x v="64"/>
  </r>
  <r>
    <x v="1"/>
    <s v="US"/>
    <s v="USD"/>
    <n v="1373243181"/>
    <n v="1370651181"/>
    <b v="0"/>
    <n v="24"/>
    <b v="1"/>
    <s v="film &amp; video/shorts"/>
    <n v="173"/>
    <n v="86.67"/>
    <x v="1"/>
    <s v="shorts"/>
    <x v="65"/>
  </r>
  <r>
    <x v="1"/>
    <s v="CA"/>
    <s v="CAD"/>
    <n v="1407736740"/>
    <n v="1405453354"/>
    <b v="0"/>
    <n v="57"/>
    <b v="1"/>
    <s v="film &amp; video/shorts"/>
    <n v="108"/>
    <n v="132.05000000000001"/>
    <x v="1"/>
    <s v="shorts"/>
    <x v="66"/>
  </r>
  <r>
    <x v="1"/>
    <s v="US"/>
    <s v="USD"/>
    <n v="1468873420"/>
    <n v="1466281420"/>
    <b v="0"/>
    <n v="26"/>
    <b v="1"/>
    <s v="film &amp; video/shorts"/>
    <n v="119"/>
    <n v="91.23"/>
    <x v="1"/>
    <s v="shorts"/>
    <x v="67"/>
  </r>
  <r>
    <x v="1"/>
    <s v="US"/>
    <s v="USD"/>
    <n v="1342360804"/>
    <n v="1339768804"/>
    <b v="0"/>
    <n v="20"/>
    <b v="1"/>
    <s v="film &amp; video/shorts"/>
    <n v="116"/>
    <n v="116.25"/>
    <x v="1"/>
    <s v="shorts"/>
    <x v="68"/>
  </r>
  <r>
    <x v="1"/>
    <s v="GB"/>
    <s v="GBP"/>
    <n v="1393162791"/>
    <n v="1390570791"/>
    <b v="0"/>
    <n v="36"/>
    <b v="1"/>
    <s v="film &amp; video/shorts"/>
    <n v="127"/>
    <n v="21.19"/>
    <x v="1"/>
    <s v="shorts"/>
    <x v="69"/>
  </r>
  <r>
    <x v="1"/>
    <s v="US"/>
    <s v="USD"/>
    <n v="1317538740"/>
    <n v="1314765025"/>
    <b v="0"/>
    <n v="178"/>
    <b v="1"/>
    <s v="film &amp; video/shorts"/>
    <n v="111"/>
    <n v="62.33"/>
    <x v="1"/>
    <s v="shorts"/>
    <x v="70"/>
  </r>
  <r>
    <x v="1"/>
    <s v="US"/>
    <s v="USD"/>
    <n v="1315171845"/>
    <n v="1309987845"/>
    <b v="0"/>
    <n v="17"/>
    <b v="1"/>
    <s v="film &amp; video/shorts"/>
    <n v="127"/>
    <n v="37.409999999999997"/>
    <x v="1"/>
    <s v="shorts"/>
    <x v="71"/>
  </r>
  <r>
    <x v="1"/>
    <s v="US"/>
    <s v="USD"/>
    <n v="1338186657"/>
    <n v="1333002657"/>
    <b v="0"/>
    <n v="32"/>
    <b v="1"/>
    <s v="film &amp; video/shorts"/>
    <n v="124"/>
    <n v="69.72"/>
    <x v="1"/>
    <s v="shorts"/>
    <x v="72"/>
  </r>
  <r>
    <x v="1"/>
    <s v="US"/>
    <s v="USD"/>
    <n v="1352937600"/>
    <n v="1351210481"/>
    <b v="0"/>
    <n v="41"/>
    <b v="1"/>
    <s v="film &amp; video/shorts"/>
    <n v="108"/>
    <n v="58.17"/>
    <x v="1"/>
    <s v="shorts"/>
    <x v="73"/>
  </r>
  <r>
    <x v="1"/>
    <s v="US"/>
    <s v="USD"/>
    <n v="1304395140"/>
    <n v="1297620584"/>
    <b v="0"/>
    <n v="18"/>
    <b v="1"/>
    <s v="film &amp; video/shorts"/>
    <n v="100"/>
    <n v="50"/>
    <x v="1"/>
    <s v="shorts"/>
    <x v="74"/>
  </r>
  <r>
    <x v="1"/>
    <s v="FR"/>
    <s v="EUR"/>
    <n v="1453376495"/>
    <n v="1450784495"/>
    <b v="0"/>
    <n v="29"/>
    <b v="1"/>
    <s v="film &amp; video/shorts"/>
    <n v="113"/>
    <n v="19.47"/>
    <x v="1"/>
    <s v="shorts"/>
    <x v="75"/>
  </r>
  <r>
    <x v="1"/>
    <s v="US"/>
    <s v="USD"/>
    <n v="1366693272"/>
    <n v="1364101272"/>
    <b v="0"/>
    <n v="47"/>
    <b v="1"/>
    <s v="film &amp; video/shorts"/>
    <n v="115"/>
    <n v="85.96"/>
    <x v="1"/>
    <s v="shorts"/>
    <x v="76"/>
  </r>
  <r>
    <x v="1"/>
    <s v="US"/>
    <s v="USD"/>
    <n v="1325007358"/>
    <n v="1319819758"/>
    <b v="0"/>
    <n v="15"/>
    <b v="1"/>
    <s v="film &amp; video/shorts"/>
    <n v="153"/>
    <n v="30.67"/>
    <x v="1"/>
    <s v="shorts"/>
    <x v="77"/>
  </r>
  <r>
    <x v="1"/>
    <s v="US"/>
    <s v="USD"/>
    <n v="1337569140"/>
    <n v="1332991717"/>
    <b v="0"/>
    <n v="26"/>
    <b v="1"/>
    <s v="film &amp; video/shorts"/>
    <n v="393"/>
    <n v="60.38"/>
    <x v="1"/>
    <s v="shorts"/>
    <x v="78"/>
  </r>
  <r>
    <x v="1"/>
    <s v="FR"/>
    <s v="EUR"/>
    <n v="1472751121"/>
    <n v="1471887121"/>
    <b v="0"/>
    <n v="35"/>
    <b v="1"/>
    <s v="film &amp; video/shorts"/>
    <n v="2702"/>
    <n v="38.6"/>
    <x v="1"/>
    <s v="shorts"/>
    <x v="79"/>
  </r>
  <r>
    <x v="1"/>
    <s v="GB"/>
    <s v="GBP"/>
    <n v="1398451093"/>
    <n v="1395859093"/>
    <b v="0"/>
    <n v="41"/>
    <b v="1"/>
    <s v="film &amp; video/shorts"/>
    <n v="127"/>
    <n v="40.270000000000003"/>
    <x v="1"/>
    <s v="shorts"/>
    <x v="80"/>
  </r>
  <r>
    <x v="1"/>
    <s v="US"/>
    <s v="USD"/>
    <n v="1386640856"/>
    <n v="1383616856"/>
    <b v="0"/>
    <n v="47"/>
    <b v="1"/>
    <s v="film &amp; video/shorts"/>
    <n v="107"/>
    <n v="273.83"/>
    <x v="1"/>
    <s v="shorts"/>
    <x v="81"/>
  </r>
  <r>
    <x v="1"/>
    <s v="US"/>
    <s v="USD"/>
    <n v="1342234920"/>
    <n v="1341892127"/>
    <b v="0"/>
    <n v="28"/>
    <b v="1"/>
    <s v="film &amp; video/shorts"/>
    <n v="198"/>
    <n v="53.04"/>
    <x v="1"/>
    <s v="shorts"/>
    <x v="82"/>
  </r>
  <r>
    <x v="1"/>
    <s v="US"/>
    <s v="USD"/>
    <n v="1318189261"/>
    <n v="1315597261"/>
    <b v="0"/>
    <n v="100"/>
    <b v="1"/>
    <s v="film &amp; video/shorts"/>
    <n v="100"/>
    <n v="40.01"/>
    <x v="1"/>
    <s v="shorts"/>
    <x v="83"/>
  </r>
  <r>
    <x v="1"/>
    <s v="GB"/>
    <s v="GBP"/>
    <n v="1424604600"/>
    <n v="1423320389"/>
    <b v="0"/>
    <n v="13"/>
    <b v="1"/>
    <s v="film &amp; video/shorts"/>
    <n v="103"/>
    <n v="15.77"/>
    <x v="1"/>
    <s v="shorts"/>
    <x v="84"/>
  </r>
  <r>
    <x v="1"/>
    <s v="US"/>
    <s v="USD"/>
    <n v="1305483086"/>
    <n v="1302891086"/>
    <b v="0"/>
    <n v="7"/>
    <b v="1"/>
    <s v="film &amp; video/shorts"/>
    <n v="100"/>
    <n v="71.430000000000007"/>
    <x v="1"/>
    <s v="shorts"/>
    <x v="85"/>
  </r>
  <r>
    <x v="1"/>
    <s v="US"/>
    <s v="USD"/>
    <n v="1316746837"/>
    <n v="1314154837"/>
    <b v="0"/>
    <n v="21"/>
    <b v="1"/>
    <s v="film &amp; video/shorts"/>
    <n v="126"/>
    <n v="71.709999999999994"/>
    <x v="1"/>
    <s v="shorts"/>
    <x v="86"/>
  </r>
  <r>
    <x v="1"/>
    <s v="FR"/>
    <s v="EUR"/>
    <n v="1451226045"/>
    <n v="1444828845"/>
    <b v="0"/>
    <n v="17"/>
    <b v="1"/>
    <s v="film &amp; video/shorts"/>
    <n v="106"/>
    <n v="375.76"/>
    <x v="1"/>
    <s v="shorts"/>
    <x v="87"/>
  </r>
  <r>
    <x v="1"/>
    <s v="US"/>
    <s v="USD"/>
    <n v="1275529260"/>
    <n v="1274705803"/>
    <b v="0"/>
    <n v="25"/>
    <b v="1"/>
    <s v="film &amp; video/shorts"/>
    <n v="105"/>
    <n v="104.6"/>
    <x v="1"/>
    <s v="shorts"/>
    <x v="88"/>
  </r>
  <r>
    <x v="1"/>
    <s v="US"/>
    <s v="USD"/>
    <n v="1403452131"/>
    <n v="1401205731"/>
    <b v="0"/>
    <n v="60"/>
    <b v="1"/>
    <s v="film &amp; video/shorts"/>
    <n v="103"/>
    <n v="60"/>
    <x v="1"/>
    <s v="shorts"/>
    <x v="89"/>
  </r>
  <r>
    <x v="1"/>
    <s v="US"/>
    <s v="USD"/>
    <n v="1370196192"/>
    <n v="1368036192"/>
    <b v="0"/>
    <n v="56"/>
    <b v="1"/>
    <s v="film &amp; video/shorts"/>
    <n v="115"/>
    <n v="123.29"/>
    <x v="1"/>
    <s v="shorts"/>
    <x v="90"/>
  </r>
  <r>
    <x v="1"/>
    <s v="US"/>
    <s v="USD"/>
    <n v="1310454499"/>
    <n v="1307862499"/>
    <b v="0"/>
    <n v="16"/>
    <b v="1"/>
    <s v="film &amp; video/shorts"/>
    <n v="100"/>
    <n v="31.38"/>
    <x v="1"/>
    <s v="shorts"/>
    <x v="91"/>
  </r>
  <r>
    <x v="1"/>
    <s v="US"/>
    <s v="USD"/>
    <n v="1305625164"/>
    <n v="1300354764"/>
    <b v="0"/>
    <n v="46"/>
    <b v="1"/>
    <s v="film &amp; video/shorts"/>
    <n v="120"/>
    <n v="78.260000000000005"/>
    <x v="1"/>
    <s v="shorts"/>
    <x v="92"/>
  </r>
  <r>
    <x v="1"/>
    <s v="CA"/>
    <s v="CAD"/>
    <n v="1485936000"/>
    <n v="1481949983"/>
    <b v="0"/>
    <n v="43"/>
    <b v="1"/>
    <s v="film &amp; video/shorts"/>
    <n v="105"/>
    <n v="122.33"/>
    <x v="1"/>
    <s v="shorts"/>
    <x v="93"/>
  </r>
  <r>
    <x v="1"/>
    <s v="US"/>
    <s v="USD"/>
    <n v="1341349200"/>
    <n v="1338928537"/>
    <b v="0"/>
    <n v="15"/>
    <b v="1"/>
    <s v="film &amp; video/shorts"/>
    <n v="111"/>
    <n v="73.73"/>
    <x v="1"/>
    <s v="shorts"/>
    <x v="94"/>
  </r>
  <r>
    <x v="1"/>
    <s v="GB"/>
    <s v="GBP"/>
    <n v="1396890822"/>
    <n v="1395162822"/>
    <b v="0"/>
    <n v="12"/>
    <b v="1"/>
    <s v="film &amp; video/shorts"/>
    <n v="104"/>
    <n v="21.67"/>
    <x v="1"/>
    <s v="shorts"/>
    <x v="95"/>
  </r>
  <r>
    <x v="1"/>
    <s v="US"/>
    <s v="USD"/>
    <n v="1330214841"/>
    <n v="1327622841"/>
    <b v="0"/>
    <n v="21"/>
    <b v="1"/>
    <s v="film &amp; video/shorts"/>
    <n v="131"/>
    <n v="21.9"/>
    <x v="1"/>
    <s v="shorts"/>
    <x v="96"/>
  </r>
  <r>
    <x v="1"/>
    <s v="US"/>
    <s v="USD"/>
    <n v="1280631600"/>
    <n v="1274889241"/>
    <b v="0"/>
    <n v="34"/>
    <b v="1"/>
    <s v="film &amp; video/shorts"/>
    <n v="115"/>
    <n v="50.59"/>
    <x v="1"/>
    <s v="shorts"/>
    <x v="97"/>
  </r>
  <r>
    <x v="1"/>
    <s v="US"/>
    <s v="USD"/>
    <n v="1310440482"/>
    <n v="1307848482"/>
    <b v="0"/>
    <n v="8"/>
    <b v="1"/>
    <s v="film &amp; video/shorts"/>
    <n v="106"/>
    <n v="53.13"/>
    <x v="1"/>
    <s v="shorts"/>
    <x v="98"/>
  </r>
  <r>
    <x v="1"/>
    <s v="US"/>
    <s v="USD"/>
    <n v="1354923000"/>
    <n v="1351796674"/>
    <b v="0"/>
    <n v="60"/>
    <b v="1"/>
    <s v="film &amp; video/shorts"/>
    <n v="106"/>
    <n v="56.67"/>
    <x v="1"/>
    <s v="shorts"/>
    <x v="99"/>
  </r>
  <r>
    <x v="1"/>
    <s v="US"/>
    <s v="USD"/>
    <n v="1390426799"/>
    <n v="1387834799"/>
    <b v="0"/>
    <n v="39"/>
    <b v="1"/>
    <s v="film &amp; video/shorts"/>
    <n v="106"/>
    <n v="40.78"/>
    <x v="1"/>
    <s v="shorts"/>
    <x v="100"/>
  </r>
  <r>
    <x v="1"/>
    <s v="US"/>
    <s v="USD"/>
    <n v="1352055886"/>
    <n v="1350324286"/>
    <b v="0"/>
    <n v="26"/>
    <b v="1"/>
    <s v="film &amp; video/shorts"/>
    <n v="100"/>
    <n v="192.31"/>
    <x v="1"/>
    <s v="shorts"/>
    <x v="101"/>
  </r>
  <r>
    <x v="1"/>
    <s v="US"/>
    <s v="USD"/>
    <n v="1359052710"/>
    <n v="1356979110"/>
    <b v="0"/>
    <n v="35"/>
    <b v="1"/>
    <s v="film &amp; video/shorts"/>
    <n v="100"/>
    <n v="100"/>
    <x v="1"/>
    <s v="shorts"/>
    <x v="102"/>
  </r>
  <r>
    <x v="1"/>
    <s v="US"/>
    <s v="USD"/>
    <n v="1293073733"/>
    <n v="1290481733"/>
    <b v="0"/>
    <n v="65"/>
    <b v="1"/>
    <s v="film &amp; video/shorts"/>
    <n v="128"/>
    <n v="117.92"/>
    <x v="1"/>
    <s v="shorts"/>
    <x v="103"/>
  </r>
  <r>
    <x v="1"/>
    <s v="GB"/>
    <s v="GBP"/>
    <n v="1394220030"/>
    <n v="1392232830"/>
    <b v="0"/>
    <n v="49"/>
    <b v="1"/>
    <s v="film &amp; video/shorts"/>
    <n v="105"/>
    <n v="27.9"/>
    <x v="1"/>
    <s v="shorts"/>
    <x v="104"/>
  </r>
  <r>
    <x v="1"/>
    <s v="US"/>
    <s v="USD"/>
    <n v="1301792400"/>
    <n v="1299775266"/>
    <b v="0"/>
    <n v="10"/>
    <b v="1"/>
    <s v="film &amp; video/shorts"/>
    <n v="120"/>
    <n v="60"/>
    <x v="1"/>
    <s v="shorts"/>
    <x v="105"/>
  </r>
  <r>
    <x v="1"/>
    <s v="US"/>
    <s v="USD"/>
    <n v="1463184000"/>
    <n v="1461605020"/>
    <b v="0"/>
    <n v="60"/>
    <b v="1"/>
    <s v="film &amp; video/shorts"/>
    <n v="107"/>
    <n v="39.380000000000003"/>
    <x v="1"/>
    <s v="shorts"/>
    <x v="106"/>
  </r>
  <r>
    <x v="1"/>
    <s v="US"/>
    <s v="USD"/>
    <n v="1333391901"/>
    <n v="1332182301"/>
    <b v="0"/>
    <n v="27"/>
    <b v="1"/>
    <s v="film &amp; video/shorts"/>
    <n v="101"/>
    <n v="186.11"/>
    <x v="1"/>
    <s v="shorts"/>
    <x v="107"/>
  </r>
  <r>
    <x v="1"/>
    <s v="US"/>
    <s v="USD"/>
    <n v="1303688087"/>
    <n v="1301787287"/>
    <b v="0"/>
    <n v="69"/>
    <b v="1"/>
    <s v="film &amp; video/shorts"/>
    <n v="102"/>
    <n v="111.38"/>
    <x v="1"/>
    <s v="shorts"/>
    <x v="108"/>
  </r>
  <r>
    <x v="1"/>
    <s v="US"/>
    <s v="USD"/>
    <n v="1370011370"/>
    <n v="1364827370"/>
    <b v="0"/>
    <n v="47"/>
    <b v="1"/>
    <s v="film &amp; video/shorts"/>
    <n v="247"/>
    <n v="78.72"/>
    <x v="1"/>
    <s v="shorts"/>
    <x v="109"/>
  </r>
  <r>
    <x v="1"/>
    <s v="US"/>
    <s v="USD"/>
    <n v="1298680630"/>
    <n v="1296088630"/>
    <b v="0"/>
    <n v="47"/>
    <b v="1"/>
    <s v="film &amp; video/shorts"/>
    <n v="220"/>
    <n v="46.7"/>
    <x v="1"/>
    <s v="shorts"/>
    <x v="110"/>
  </r>
  <r>
    <x v="1"/>
    <s v="US"/>
    <s v="USD"/>
    <n v="1384408740"/>
    <n v="1381445253"/>
    <b v="0"/>
    <n v="26"/>
    <b v="1"/>
    <s v="film &amp; video/shorts"/>
    <n v="131"/>
    <n v="65.38"/>
    <x v="1"/>
    <s v="shorts"/>
    <x v="111"/>
  </r>
  <r>
    <x v="1"/>
    <s v="AU"/>
    <s v="AUD"/>
    <n v="1433059187"/>
    <n v="1430467187"/>
    <b v="0"/>
    <n v="53"/>
    <b v="1"/>
    <s v="film &amp; video/shorts"/>
    <n v="155"/>
    <n v="102.08"/>
    <x v="1"/>
    <s v="shorts"/>
    <x v="112"/>
  </r>
  <r>
    <x v="1"/>
    <s v="US"/>
    <s v="USD"/>
    <n v="1397354400"/>
    <n v="1395277318"/>
    <b v="0"/>
    <n v="81"/>
    <b v="1"/>
    <s v="film &amp; video/shorts"/>
    <n v="104"/>
    <n v="64.2"/>
    <x v="1"/>
    <s v="shorts"/>
    <x v="113"/>
  </r>
  <r>
    <x v="1"/>
    <s v="US"/>
    <s v="USD"/>
    <n v="1312642800"/>
    <n v="1311963128"/>
    <b v="0"/>
    <n v="78"/>
    <b v="1"/>
    <s v="film &amp; video/shorts"/>
    <n v="141"/>
    <n v="90.38"/>
    <x v="1"/>
    <s v="shorts"/>
    <x v="114"/>
  </r>
  <r>
    <x v="1"/>
    <s v="US"/>
    <s v="USD"/>
    <n v="1326436488"/>
    <n v="1321252488"/>
    <b v="0"/>
    <n v="35"/>
    <b v="1"/>
    <s v="film &amp; video/shorts"/>
    <n v="103"/>
    <n v="88.57"/>
    <x v="1"/>
    <s v="shorts"/>
    <x v="115"/>
  </r>
  <r>
    <x v="1"/>
    <s v="US"/>
    <s v="USD"/>
    <n v="1328377444"/>
    <n v="1326217444"/>
    <b v="0"/>
    <n v="22"/>
    <b v="1"/>
    <s v="film &amp; video/shorts"/>
    <n v="140"/>
    <n v="28.73"/>
    <x v="1"/>
    <s v="shorts"/>
    <x v="116"/>
  </r>
  <r>
    <x v="1"/>
    <s v="US"/>
    <s v="USD"/>
    <n v="1302260155"/>
    <n v="1298289355"/>
    <b v="0"/>
    <n v="57"/>
    <b v="1"/>
    <s v="film &amp; video/shorts"/>
    <n v="114"/>
    <n v="69.790000000000006"/>
    <x v="1"/>
    <s v="shorts"/>
    <x v="117"/>
  </r>
  <r>
    <x v="1"/>
    <s v="US"/>
    <s v="USD"/>
    <n v="1276110000"/>
    <n v="1268337744"/>
    <b v="0"/>
    <n v="27"/>
    <b v="1"/>
    <s v="film &amp; video/shorts"/>
    <n v="100"/>
    <n v="167.49"/>
    <x v="1"/>
    <s v="shorts"/>
    <x v="118"/>
  </r>
  <r>
    <x v="1"/>
    <s v="US"/>
    <s v="USD"/>
    <n v="1311902236"/>
    <n v="1309310236"/>
    <b v="0"/>
    <n v="39"/>
    <b v="1"/>
    <s v="film &amp; video/shorts"/>
    <n v="113"/>
    <n v="144.91"/>
    <x v="1"/>
    <s v="shorts"/>
    <x v="119"/>
  </r>
  <r>
    <x v="1"/>
    <s v="US"/>
    <s v="USD"/>
    <n v="1313276400"/>
    <n v="1310693986"/>
    <b v="0"/>
    <n v="37"/>
    <b v="1"/>
    <s v="film &amp; video/shorts"/>
    <n v="105"/>
    <n v="91.84"/>
    <x v="1"/>
    <s v="shorts"/>
    <x v="120"/>
  </r>
  <r>
    <x v="0"/>
    <s v="HK"/>
    <s v="HKD"/>
    <n v="1475457107"/>
    <n v="1472865107"/>
    <b v="0"/>
    <n v="1"/>
    <b v="0"/>
    <s v="film &amp; video/science fiction"/>
    <n v="0"/>
    <n v="10"/>
    <x v="1"/>
    <s v="science fiction"/>
    <x v="121"/>
  </r>
  <r>
    <x v="0"/>
    <s v="US"/>
    <s v="USD"/>
    <n v="1429352160"/>
    <n v="1427993710"/>
    <b v="0"/>
    <n v="1"/>
    <b v="0"/>
    <s v="film &amp; video/science fiction"/>
    <n v="0"/>
    <n v="1"/>
    <x v="1"/>
    <s v="science fiction"/>
    <x v="122"/>
  </r>
  <r>
    <x v="0"/>
    <s v="US"/>
    <s v="USD"/>
    <n v="1476094907"/>
    <n v="1470910907"/>
    <b v="0"/>
    <n v="0"/>
    <b v="0"/>
    <s v="film &amp; video/science fiction"/>
    <n v="0"/>
    <n v="0"/>
    <x v="1"/>
    <s v="science fiction"/>
    <x v="123"/>
  </r>
  <r>
    <x v="0"/>
    <s v="US"/>
    <s v="USD"/>
    <n v="1414533600"/>
    <n v="1411411564"/>
    <b v="0"/>
    <n v="6"/>
    <b v="0"/>
    <s v="film &amp; video/science fiction"/>
    <n v="0"/>
    <n v="25.17"/>
    <x v="1"/>
    <s v="science fiction"/>
    <x v="124"/>
  </r>
  <r>
    <x v="0"/>
    <s v="US"/>
    <s v="USD"/>
    <n v="1431728242"/>
    <n v="1429568242"/>
    <b v="0"/>
    <n v="0"/>
    <b v="0"/>
    <s v="film &amp; video/science fiction"/>
    <n v="0"/>
    <n v="0"/>
    <x v="1"/>
    <s v="science fiction"/>
    <x v="125"/>
  </r>
  <r>
    <x v="0"/>
    <s v="CA"/>
    <s v="CAD"/>
    <n v="1486165880"/>
    <n v="1480981880"/>
    <b v="0"/>
    <n v="6"/>
    <b v="0"/>
    <s v="film &amp; video/science fiction"/>
    <n v="14"/>
    <n v="11.67"/>
    <x v="1"/>
    <s v="science fiction"/>
    <x v="126"/>
  </r>
  <r>
    <x v="0"/>
    <s v="US"/>
    <s v="USD"/>
    <n v="1433988000"/>
    <n v="1431353337"/>
    <b v="0"/>
    <n v="13"/>
    <b v="0"/>
    <s v="film &amp; video/science fiction"/>
    <n v="6"/>
    <n v="106.69"/>
    <x v="1"/>
    <s v="science fiction"/>
    <x v="127"/>
  </r>
  <r>
    <x v="0"/>
    <s v="US"/>
    <s v="USD"/>
    <n v="1428069541"/>
    <n v="1425481141"/>
    <b v="0"/>
    <n v="4"/>
    <b v="0"/>
    <s v="film &amp; video/science fiction"/>
    <n v="2"/>
    <n v="47.5"/>
    <x v="1"/>
    <s v="science fiction"/>
    <x v="128"/>
  </r>
  <r>
    <x v="0"/>
    <s v="US"/>
    <s v="USD"/>
    <n v="1476941293"/>
    <n v="1473917293"/>
    <b v="0"/>
    <n v="6"/>
    <b v="0"/>
    <s v="film &amp; video/science fiction"/>
    <n v="2"/>
    <n v="311.17"/>
    <x v="1"/>
    <s v="science fiction"/>
    <x v="129"/>
  </r>
  <r>
    <x v="0"/>
    <s v="US"/>
    <s v="USD"/>
    <n v="1414708183"/>
    <n v="1409524183"/>
    <b v="0"/>
    <n v="0"/>
    <b v="0"/>
    <s v="film &amp; video/science fiction"/>
    <n v="0"/>
    <n v="0"/>
    <x v="1"/>
    <s v="science fiction"/>
    <x v="130"/>
  </r>
  <r>
    <x v="0"/>
    <s v="GB"/>
    <s v="GBP"/>
    <n v="1402949760"/>
    <n v="1400536692"/>
    <b v="0"/>
    <n v="0"/>
    <b v="0"/>
    <s v="film &amp; video/science fiction"/>
    <n v="0"/>
    <n v="0"/>
    <x v="1"/>
    <s v="science fiction"/>
    <x v="131"/>
  </r>
  <r>
    <x v="0"/>
    <s v="US"/>
    <s v="USD"/>
    <n v="1467763200"/>
    <n v="1466453161"/>
    <b v="0"/>
    <n v="0"/>
    <b v="0"/>
    <s v="film &amp; video/science fiction"/>
    <n v="0"/>
    <n v="0"/>
    <x v="1"/>
    <s v="science fiction"/>
    <x v="132"/>
  </r>
  <r>
    <x v="0"/>
    <s v="US"/>
    <s v="USD"/>
    <n v="1415392207"/>
    <n v="1411500607"/>
    <b v="0"/>
    <n v="81"/>
    <b v="0"/>
    <s v="film &amp; video/science fiction"/>
    <n v="10"/>
    <n v="94.51"/>
    <x v="1"/>
    <s v="science fiction"/>
    <x v="133"/>
  </r>
  <r>
    <x v="0"/>
    <s v="US"/>
    <s v="USD"/>
    <n v="1464715860"/>
    <n v="1462130584"/>
    <b v="0"/>
    <n v="0"/>
    <b v="0"/>
    <s v="film &amp; video/science fiction"/>
    <n v="0"/>
    <n v="0"/>
    <x v="1"/>
    <s v="science fiction"/>
    <x v="134"/>
  </r>
  <r>
    <x v="0"/>
    <s v="US"/>
    <s v="USD"/>
    <n v="1441386000"/>
    <n v="1438811418"/>
    <b v="0"/>
    <n v="0"/>
    <b v="0"/>
    <s v="film &amp; video/science fiction"/>
    <n v="0"/>
    <n v="0"/>
    <x v="1"/>
    <s v="science fiction"/>
    <x v="135"/>
  </r>
  <r>
    <x v="0"/>
    <s v="US"/>
    <s v="USD"/>
    <n v="1404241200"/>
    <n v="1401354597"/>
    <b v="0"/>
    <n v="5"/>
    <b v="0"/>
    <s v="film &amp; video/science fiction"/>
    <n v="13"/>
    <n v="80.599999999999994"/>
    <x v="1"/>
    <s v="science fiction"/>
    <x v="136"/>
  </r>
  <r>
    <x v="0"/>
    <s v="US"/>
    <s v="USD"/>
    <n v="1431771360"/>
    <n v="1427968234"/>
    <b v="0"/>
    <n v="0"/>
    <b v="0"/>
    <s v="film &amp; video/science fiction"/>
    <n v="0"/>
    <n v="0"/>
    <x v="1"/>
    <s v="science fiction"/>
    <x v="137"/>
  </r>
  <r>
    <x v="0"/>
    <s v="DK"/>
    <s v="DKK"/>
    <n v="1444657593"/>
    <n v="1440337593"/>
    <b v="0"/>
    <n v="0"/>
    <b v="0"/>
    <s v="film &amp; video/science fiction"/>
    <n v="0"/>
    <n v="0"/>
    <x v="1"/>
    <s v="science fiction"/>
    <x v="138"/>
  </r>
  <r>
    <x v="0"/>
    <s v="US"/>
    <s v="USD"/>
    <n v="1438405140"/>
    <n v="1435731041"/>
    <b v="0"/>
    <n v="58"/>
    <b v="0"/>
    <s v="film &amp; video/science fiction"/>
    <n v="3"/>
    <n v="81.239999999999995"/>
    <x v="1"/>
    <s v="science fiction"/>
    <x v="139"/>
  </r>
  <r>
    <x v="0"/>
    <s v="US"/>
    <s v="USD"/>
    <n v="1436738772"/>
    <n v="1435874772"/>
    <b v="0"/>
    <n v="1"/>
    <b v="0"/>
    <s v="film &amp; video/science fiction"/>
    <n v="100"/>
    <n v="500"/>
    <x v="1"/>
    <s v="science fiction"/>
    <x v="140"/>
  </r>
  <r>
    <x v="0"/>
    <s v="US"/>
    <s v="USD"/>
    <n v="1426823132"/>
    <n v="1424234732"/>
    <b v="0"/>
    <n v="0"/>
    <b v="0"/>
    <s v="film &amp; video/science fiction"/>
    <n v="0"/>
    <n v="0"/>
    <x v="1"/>
    <s v="science fiction"/>
    <x v="141"/>
  </r>
  <r>
    <x v="0"/>
    <s v="US"/>
    <s v="USD"/>
    <n v="1433043623"/>
    <n v="1429155623"/>
    <b v="0"/>
    <n v="28"/>
    <b v="0"/>
    <s v="film &amp; video/science fiction"/>
    <n v="11"/>
    <n v="46.18"/>
    <x v="1"/>
    <s v="science fiction"/>
    <x v="142"/>
  </r>
  <r>
    <x v="0"/>
    <s v="US"/>
    <s v="USD"/>
    <n v="1416176778"/>
    <n v="1414358778"/>
    <b v="0"/>
    <n v="1"/>
    <b v="0"/>
    <s v="film &amp; video/science fiction"/>
    <n v="0"/>
    <n v="10"/>
    <x v="1"/>
    <s v="science fiction"/>
    <x v="143"/>
  </r>
  <r>
    <x v="0"/>
    <s v="AU"/>
    <s v="AUD"/>
    <n v="1472882100"/>
    <n v="1467941542"/>
    <b v="0"/>
    <n v="0"/>
    <b v="0"/>
    <s v="film &amp; video/science fiction"/>
    <n v="0"/>
    <n v="0"/>
    <x v="1"/>
    <s v="science fiction"/>
    <x v="144"/>
  </r>
  <r>
    <x v="0"/>
    <s v="CA"/>
    <s v="CAD"/>
    <n v="1428945472"/>
    <n v="1423765072"/>
    <b v="0"/>
    <n v="37"/>
    <b v="0"/>
    <s v="film &amp; video/science fiction"/>
    <n v="28"/>
    <n v="55.95"/>
    <x v="1"/>
    <s v="science fiction"/>
    <x v="145"/>
  </r>
  <r>
    <x v="0"/>
    <s v="US"/>
    <s v="USD"/>
    <n v="1439298052"/>
    <n v="1436965252"/>
    <b v="0"/>
    <n v="9"/>
    <b v="0"/>
    <s v="film &amp; video/science fiction"/>
    <n v="8"/>
    <n v="37.56"/>
    <x v="1"/>
    <s v="science fiction"/>
    <x v="146"/>
  </r>
  <r>
    <x v="0"/>
    <s v="US"/>
    <s v="USD"/>
    <n v="1484698998"/>
    <n v="1479514998"/>
    <b v="0"/>
    <n v="3"/>
    <b v="0"/>
    <s v="film &amp; video/science fiction"/>
    <n v="1"/>
    <n v="38.33"/>
    <x v="1"/>
    <s v="science fiction"/>
    <x v="147"/>
  </r>
  <r>
    <x v="0"/>
    <s v="GB"/>
    <s v="GBP"/>
    <n v="1420741080"/>
    <n v="1417026340"/>
    <b v="0"/>
    <n v="0"/>
    <b v="0"/>
    <s v="film &amp; video/science fiction"/>
    <n v="0"/>
    <n v="0"/>
    <x v="1"/>
    <s v="science fiction"/>
    <x v="148"/>
  </r>
  <r>
    <x v="0"/>
    <s v="US"/>
    <s v="USD"/>
    <n v="1456555536"/>
    <n v="1453963536"/>
    <b v="0"/>
    <n v="2"/>
    <b v="0"/>
    <s v="film &amp; video/science fiction"/>
    <n v="0"/>
    <n v="20"/>
    <x v="1"/>
    <s v="science fiction"/>
    <x v="149"/>
  </r>
  <r>
    <x v="0"/>
    <s v="US"/>
    <s v="USD"/>
    <n v="1419494400"/>
    <n v="1416888470"/>
    <b v="0"/>
    <n v="6"/>
    <b v="0"/>
    <s v="film &amp; video/science fiction"/>
    <n v="1"/>
    <n v="15.33"/>
    <x v="1"/>
    <s v="science fiction"/>
    <x v="150"/>
  </r>
  <r>
    <x v="0"/>
    <s v="US"/>
    <s v="USD"/>
    <n v="1432612382"/>
    <n v="1427428382"/>
    <b v="0"/>
    <n v="67"/>
    <b v="0"/>
    <s v="film &amp; video/science fiction"/>
    <n v="23"/>
    <n v="449.43"/>
    <x v="1"/>
    <s v="science fiction"/>
    <x v="151"/>
  </r>
  <r>
    <x v="0"/>
    <s v="AU"/>
    <s v="AUD"/>
    <n v="1434633191"/>
    <n v="1429449191"/>
    <b v="0"/>
    <n v="5"/>
    <b v="0"/>
    <s v="film &amp; video/science fiction"/>
    <n v="0"/>
    <n v="28"/>
    <x v="1"/>
    <s v="science fiction"/>
    <x v="152"/>
  </r>
  <r>
    <x v="0"/>
    <s v="US"/>
    <s v="USD"/>
    <n v="1411437100"/>
    <n v="1408845100"/>
    <b v="0"/>
    <n v="2"/>
    <b v="0"/>
    <s v="film &amp; video/science fiction"/>
    <n v="0"/>
    <n v="15"/>
    <x v="1"/>
    <s v="science fiction"/>
    <x v="153"/>
  </r>
  <r>
    <x v="0"/>
    <s v="US"/>
    <s v="USD"/>
    <n v="1417532644"/>
    <n v="1413900244"/>
    <b v="0"/>
    <n v="10"/>
    <b v="0"/>
    <s v="film &amp; video/science fiction"/>
    <n v="1"/>
    <n v="35.9"/>
    <x v="1"/>
    <s v="science fiction"/>
    <x v="154"/>
  </r>
  <r>
    <x v="0"/>
    <s v="US"/>
    <s v="USD"/>
    <n v="1433336895"/>
    <n v="1429621695"/>
    <b v="0"/>
    <n v="3"/>
    <b v="0"/>
    <s v="film &amp; video/science fiction"/>
    <n v="3"/>
    <n v="13.33"/>
    <x v="1"/>
    <s v="science fiction"/>
    <x v="155"/>
  </r>
  <r>
    <x v="0"/>
    <s v="US"/>
    <s v="USD"/>
    <n v="1437657935"/>
    <n v="1434201935"/>
    <b v="0"/>
    <n v="4"/>
    <b v="0"/>
    <s v="film &amp; video/science fiction"/>
    <n v="0"/>
    <n v="20.25"/>
    <x v="1"/>
    <s v="science fiction"/>
    <x v="156"/>
  </r>
  <r>
    <x v="0"/>
    <s v="CA"/>
    <s v="CAD"/>
    <n v="1407034796"/>
    <n v="1401850796"/>
    <b v="0"/>
    <n v="15"/>
    <b v="0"/>
    <s v="film &amp; video/science fiction"/>
    <n v="5"/>
    <n v="119"/>
    <x v="1"/>
    <s v="science fiction"/>
    <x v="157"/>
  </r>
  <r>
    <x v="0"/>
    <s v="US"/>
    <s v="USD"/>
    <n v="1456523572"/>
    <n v="1453931572"/>
    <b v="0"/>
    <n v="2"/>
    <b v="0"/>
    <s v="film &amp; video/science fiction"/>
    <n v="0"/>
    <n v="4"/>
    <x v="1"/>
    <s v="science fiction"/>
    <x v="158"/>
  </r>
  <r>
    <x v="0"/>
    <s v="US"/>
    <s v="USD"/>
    <n v="1413942628"/>
    <n v="1411350628"/>
    <b v="0"/>
    <n v="0"/>
    <b v="0"/>
    <s v="film &amp; video/science fiction"/>
    <n v="0"/>
    <n v="0"/>
    <x v="1"/>
    <s v="science fiction"/>
    <x v="159"/>
  </r>
  <r>
    <x v="0"/>
    <s v="US"/>
    <s v="USD"/>
    <n v="1467541545"/>
    <n v="1464085545"/>
    <b v="0"/>
    <n v="1"/>
    <b v="0"/>
    <s v="film &amp; video/science fiction"/>
    <n v="0"/>
    <n v="10"/>
    <x v="1"/>
    <s v="science fiction"/>
    <x v="160"/>
  </r>
  <r>
    <x v="2"/>
    <s v="US"/>
    <s v="USD"/>
    <n v="1439675691"/>
    <n v="1434491691"/>
    <b v="0"/>
    <n v="0"/>
    <b v="0"/>
    <s v="film &amp; video/drama"/>
    <n v="0"/>
    <n v="0"/>
    <x v="1"/>
    <s v="drama"/>
    <x v="161"/>
  </r>
  <r>
    <x v="2"/>
    <s v="US"/>
    <s v="USD"/>
    <n v="1404318595"/>
    <n v="1401726595"/>
    <b v="0"/>
    <n v="1"/>
    <b v="0"/>
    <s v="film &amp; video/drama"/>
    <n v="0"/>
    <n v="5"/>
    <x v="1"/>
    <s v="drama"/>
    <x v="162"/>
  </r>
  <r>
    <x v="2"/>
    <s v="US"/>
    <s v="USD"/>
    <n v="1408232520"/>
    <n v="1405393356"/>
    <b v="0"/>
    <n v="10"/>
    <b v="0"/>
    <s v="film &amp; video/drama"/>
    <n v="16"/>
    <n v="43.5"/>
    <x v="1"/>
    <s v="drama"/>
    <x v="163"/>
  </r>
  <r>
    <x v="2"/>
    <s v="US"/>
    <s v="USD"/>
    <n v="1443657600"/>
    <n v="1440716654"/>
    <b v="0"/>
    <n v="0"/>
    <b v="0"/>
    <s v="film &amp; video/drama"/>
    <n v="0"/>
    <n v="0"/>
    <x v="1"/>
    <s v="drama"/>
    <x v="164"/>
  </r>
  <r>
    <x v="2"/>
    <s v="US"/>
    <s v="USD"/>
    <n v="1411150701"/>
    <n v="1405966701"/>
    <b v="0"/>
    <n v="7"/>
    <b v="0"/>
    <s v="film &amp; video/drama"/>
    <n v="1"/>
    <n v="91.43"/>
    <x v="1"/>
    <s v="drama"/>
    <x v="165"/>
  </r>
  <r>
    <x v="2"/>
    <s v="GB"/>
    <s v="GBP"/>
    <n v="1452613724"/>
    <n v="1450021724"/>
    <b v="0"/>
    <n v="0"/>
    <b v="0"/>
    <s v="film &amp; video/drama"/>
    <n v="0"/>
    <n v="0"/>
    <x v="1"/>
    <s v="drama"/>
    <x v="166"/>
  </r>
  <r>
    <x v="2"/>
    <s v="US"/>
    <s v="USD"/>
    <n v="1484531362"/>
    <n v="1481939362"/>
    <b v="0"/>
    <n v="1"/>
    <b v="0"/>
    <s v="film &amp; video/drama"/>
    <n v="60"/>
    <n v="3000"/>
    <x v="1"/>
    <s v="drama"/>
    <x v="167"/>
  </r>
  <r>
    <x v="2"/>
    <s v="US"/>
    <s v="USD"/>
    <n v="1438726535"/>
    <n v="1433542535"/>
    <b v="0"/>
    <n v="2"/>
    <b v="0"/>
    <s v="film &amp; video/drama"/>
    <n v="0"/>
    <n v="5.5"/>
    <x v="1"/>
    <s v="drama"/>
    <x v="168"/>
  </r>
  <r>
    <x v="2"/>
    <s v="US"/>
    <s v="USD"/>
    <n v="1426791770"/>
    <n v="1424203370"/>
    <b v="0"/>
    <n v="3"/>
    <b v="0"/>
    <s v="film &amp; video/drama"/>
    <n v="4"/>
    <n v="108.33"/>
    <x v="1"/>
    <s v="drama"/>
    <x v="169"/>
  </r>
  <r>
    <x v="2"/>
    <s v="GB"/>
    <s v="GBP"/>
    <n v="1413634059"/>
    <n v="1411042059"/>
    <b v="0"/>
    <n v="10"/>
    <b v="0"/>
    <s v="film &amp; video/drama"/>
    <n v="22"/>
    <n v="56"/>
    <x v="1"/>
    <s v="drama"/>
    <x v="170"/>
  </r>
  <r>
    <x v="2"/>
    <s v="US"/>
    <s v="USD"/>
    <n v="1440912480"/>
    <n v="1438385283"/>
    <b v="0"/>
    <n v="10"/>
    <b v="0"/>
    <s v="film &amp; video/drama"/>
    <n v="3"/>
    <n v="32.5"/>
    <x v="1"/>
    <s v="drama"/>
    <x v="171"/>
  </r>
  <r>
    <x v="2"/>
    <s v="US"/>
    <s v="USD"/>
    <n v="1470975614"/>
    <n v="1465791614"/>
    <b v="0"/>
    <n v="1"/>
    <b v="0"/>
    <s v="film &amp; video/drama"/>
    <n v="0"/>
    <n v="1"/>
    <x v="1"/>
    <s v="drama"/>
    <x v="172"/>
  </r>
  <r>
    <x v="2"/>
    <s v="US"/>
    <s v="USD"/>
    <n v="1426753723"/>
    <n v="1423733323"/>
    <b v="0"/>
    <n v="0"/>
    <b v="0"/>
    <s v="film &amp; video/drama"/>
    <n v="0"/>
    <n v="0"/>
    <x v="1"/>
    <s v="drama"/>
    <x v="173"/>
  </r>
  <r>
    <x v="2"/>
    <s v="GB"/>
    <s v="GBP"/>
    <n v="1425131108"/>
    <n v="1422539108"/>
    <b v="0"/>
    <n v="0"/>
    <b v="0"/>
    <s v="film &amp; video/drama"/>
    <n v="0"/>
    <n v="0"/>
    <x v="1"/>
    <s v="drama"/>
    <x v="174"/>
  </r>
  <r>
    <x v="2"/>
    <s v="NL"/>
    <s v="EUR"/>
    <n v="1431108776"/>
    <n v="1425924776"/>
    <b v="0"/>
    <n v="0"/>
    <b v="0"/>
    <s v="film &amp; video/drama"/>
    <n v="0"/>
    <n v="0"/>
    <x v="1"/>
    <s v="drama"/>
    <x v="175"/>
  </r>
  <r>
    <x v="2"/>
    <s v="GB"/>
    <s v="GBP"/>
    <n v="1409337611"/>
    <n v="1407177611"/>
    <b v="0"/>
    <n v="26"/>
    <b v="0"/>
    <s v="film &amp; video/drama"/>
    <n v="6"/>
    <n v="49.88"/>
    <x v="1"/>
    <s v="drama"/>
    <x v="176"/>
  </r>
  <r>
    <x v="2"/>
    <s v="US"/>
    <s v="USD"/>
    <n v="1438803999"/>
    <n v="1436211999"/>
    <b v="0"/>
    <n v="0"/>
    <b v="0"/>
    <s v="film &amp; video/drama"/>
    <n v="0"/>
    <n v="0"/>
    <x v="1"/>
    <s v="drama"/>
    <x v="177"/>
  </r>
  <r>
    <x v="2"/>
    <s v="US"/>
    <s v="USD"/>
    <n v="1427155726"/>
    <n v="1425690526"/>
    <b v="0"/>
    <n v="7"/>
    <b v="0"/>
    <s v="film &amp; video/drama"/>
    <n v="40"/>
    <n v="25.71"/>
    <x v="1"/>
    <s v="drama"/>
    <x v="178"/>
  </r>
  <r>
    <x v="2"/>
    <s v="ES"/>
    <s v="EUR"/>
    <n v="1448582145"/>
    <n v="1445986545"/>
    <b v="0"/>
    <n v="0"/>
    <b v="0"/>
    <s v="film &amp; video/drama"/>
    <n v="0"/>
    <n v="0"/>
    <x v="1"/>
    <s v="drama"/>
    <x v="179"/>
  </r>
  <r>
    <x v="2"/>
    <s v="US"/>
    <s v="USD"/>
    <n v="1457056555"/>
    <n v="1454464555"/>
    <b v="0"/>
    <n v="2"/>
    <b v="0"/>
    <s v="film &amp; video/drama"/>
    <n v="20"/>
    <n v="100"/>
    <x v="1"/>
    <s v="drama"/>
    <x v="180"/>
  </r>
  <r>
    <x v="2"/>
    <s v="GB"/>
    <s v="GBP"/>
    <n v="1428951600"/>
    <n v="1425512843"/>
    <b v="0"/>
    <n v="13"/>
    <b v="0"/>
    <s v="film &amp; video/drama"/>
    <n v="33"/>
    <n v="30.85"/>
    <x v="1"/>
    <s v="drama"/>
    <x v="181"/>
  </r>
  <r>
    <x v="2"/>
    <s v="GB"/>
    <s v="GBP"/>
    <n v="1434995295"/>
    <n v="1432403295"/>
    <b v="0"/>
    <n v="4"/>
    <b v="0"/>
    <s v="film &amp; video/drama"/>
    <n v="21"/>
    <n v="180.5"/>
    <x v="1"/>
    <s v="drama"/>
    <x v="182"/>
  </r>
  <r>
    <x v="2"/>
    <s v="US"/>
    <s v="USD"/>
    <n v="1483748232"/>
    <n v="1481156232"/>
    <b v="0"/>
    <n v="0"/>
    <b v="0"/>
    <s v="film &amp; video/drama"/>
    <n v="0"/>
    <n v="0"/>
    <x v="1"/>
    <s v="drama"/>
    <x v="183"/>
  </r>
  <r>
    <x v="2"/>
    <s v="GB"/>
    <s v="GBP"/>
    <n v="1417033610"/>
    <n v="1414438010"/>
    <b v="0"/>
    <n v="12"/>
    <b v="0"/>
    <s v="film &amp; video/drama"/>
    <n v="36"/>
    <n v="373.5"/>
    <x v="1"/>
    <s v="drama"/>
    <x v="184"/>
  </r>
  <r>
    <x v="2"/>
    <s v="CA"/>
    <s v="CAD"/>
    <n v="1409543940"/>
    <n v="1404586762"/>
    <b v="0"/>
    <n v="2"/>
    <b v="0"/>
    <s v="film &amp; video/drama"/>
    <n v="3"/>
    <n v="25.5"/>
    <x v="1"/>
    <s v="drama"/>
    <x v="185"/>
  </r>
  <r>
    <x v="2"/>
    <s v="NO"/>
    <s v="NOK"/>
    <n v="1471557139"/>
    <n v="1468965139"/>
    <b v="0"/>
    <n v="10"/>
    <b v="0"/>
    <s v="film &amp; video/drama"/>
    <n v="6"/>
    <n v="220"/>
    <x v="1"/>
    <s v="drama"/>
    <x v="186"/>
  </r>
  <r>
    <x v="2"/>
    <s v="US"/>
    <s v="USD"/>
    <n v="1488571200"/>
    <n v="1485977434"/>
    <b v="0"/>
    <n v="0"/>
    <b v="0"/>
    <s v="film &amp; video/drama"/>
    <n v="0"/>
    <n v="0"/>
    <x v="1"/>
    <s v="drama"/>
    <x v="187"/>
  </r>
  <r>
    <x v="2"/>
    <s v="US"/>
    <s v="USD"/>
    <n v="1437461940"/>
    <n v="1435383457"/>
    <b v="0"/>
    <n v="5"/>
    <b v="0"/>
    <s v="film &amp; video/drama"/>
    <n v="16"/>
    <n v="160"/>
    <x v="1"/>
    <s v="drama"/>
    <x v="188"/>
  </r>
  <r>
    <x v="2"/>
    <s v="US"/>
    <s v="USD"/>
    <n v="1409891015"/>
    <n v="1407299015"/>
    <b v="0"/>
    <n v="0"/>
    <b v="0"/>
    <s v="film &amp; video/drama"/>
    <n v="0"/>
    <n v="0"/>
    <x v="1"/>
    <s v="drama"/>
    <x v="189"/>
  </r>
  <r>
    <x v="2"/>
    <s v="US"/>
    <s v="USD"/>
    <n v="1472920477"/>
    <n v="1467736477"/>
    <b v="0"/>
    <n v="5"/>
    <b v="0"/>
    <s v="film &amp; video/drama"/>
    <n v="0"/>
    <n v="69"/>
    <x v="1"/>
    <s v="drama"/>
    <x v="190"/>
  </r>
  <r>
    <x v="2"/>
    <s v="US"/>
    <s v="USD"/>
    <n v="1466091446"/>
    <n v="1465227446"/>
    <b v="0"/>
    <n v="1"/>
    <b v="0"/>
    <s v="film &amp; video/drama"/>
    <n v="0"/>
    <n v="50"/>
    <x v="1"/>
    <s v="drama"/>
    <x v="191"/>
  </r>
  <r>
    <x v="2"/>
    <s v="AU"/>
    <s v="AUD"/>
    <n v="1443782138"/>
    <n v="1440326138"/>
    <b v="0"/>
    <n v="3"/>
    <b v="0"/>
    <s v="film &amp; video/drama"/>
    <n v="5"/>
    <n v="83.33"/>
    <x v="1"/>
    <s v="drama"/>
    <x v="192"/>
  </r>
  <r>
    <x v="2"/>
    <s v="US"/>
    <s v="USD"/>
    <n v="1413572432"/>
    <n v="1410980432"/>
    <b v="0"/>
    <n v="3"/>
    <b v="0"/>
    <s v="film &amp; video/drama"/>
    <n v="0"/>
    <n v="5.67"/>
    <x v="1"/>
    <s v="drama"/>
    <x v="193"/>
  </r>
  <r>
    <x v="2"/>
    <s v="GB"/>
    <s v="GBP"/>
    <n v="1417217166"/>
    <n v="1412029566"/>
    <b v="0"/>
    <n v="0"/>
    <b v="0"/>
    <s v="film &amp; video/drama"/>
    <n v="0"/>
    <n v="0"/>
    <x v="1"/>
    <s v="drama"/>
    <x v="194"/>
  </r>
  <r>
    <x v="2"/>
    <s v="GB"/>
    <s v="GBP"/>
    <n v="1457308531"/>
    <n v="1452124531"/>
    <b v="0"/>
    <n v="3"/>
    <b v="0"/>
    <s v="film &amp; video/drama"/>
    <n v="0"/>
    <n v="1"/>
    <x v="1"/>
    <s v="drama"/>
    <x v="195"/>
  </r>
  <r>
    <x v="2"/>
    <s v="US"/>
    <s v="USD"/>
    <n v="1436544332"/>
    <n v="1431360332"/>
    <b v="0"/>
    <n v="0"/>
    <b v="0"/>
    <s v="film &amp; video/drama"/>
    <n v="0"/>
    <n v="0"/>
    <x v="1"/>
    <s v="drama"/>
    <x v="196"/>
  </r>
  <r>
    <x v="2"/>
    <s v="GB"/>
    <s v="GBP"/>
    <n v="1444510800"/>
    <n v="1442062898"/>
    <b v="0"/>
    <n v="19"/>
    <b v="0"/>
    <s v="film &amp; video/drama"/>
    <n v="42"/>
    <n v="77.11"/>
    <x v="1"/>
    <s v="drama"/>
    <x v="197"/>
  </r>
  <r>
    <x v="2"/>
    <s v="GB"/>
    <s v="GBP"/>
    <n v="1487365200"/>
    <n v="1483734100"/>
    <b v="0"/>
    <n v="8"/>
    <b v="0"/>
    <s v="film &amp; video/drama"/>
    <n v="10"/>
    <n v="32.75"/>
    <x v="1"/>
    <s v="drama"/>
    <x v="198"/>
  </r>
  <r>
    <x v="2"/>
    <s v="US"/>
    <s v="USD"/>
    <n v="1412500322"/>
    <n v="1409908322"/>
    <b v="0"/>
    <n v="6"/>
    <b v="0"/>
    <s v="film &amp; video/drama"/>
    <n v="1"/>
    <n v="46.5"/>
    <x v="1"/>
    <s v="drama"/>
    <x v="199"/>
  </r>
  <r>
    <x v="2"/>
    <s v="US"/>
    <s v="USD"/>
    <n v="1472698702"/>
    <n v="1470106702"/>
    <b v="0"/>
    <n v="0"/>
    <b v="0"/>
    <s v="film &amp; video/drama"/>
    <n v="0"/>
    <n v="0"/>
    <x v="1"/>
    <s v="drama"/>
    <x v="200"/>
  </r>
  <r>
    <x v="2"/>
    <s v="US"/>
    <s v="USD"/>
    <n v="1410746403"/>
    <n v="1408154403"/>
    <b v="0"/>
    <n v="18"/>
    <b v="0"/>
    <s v="film &amp; video/drama"/>
    <n v="26"/>
    <n v="87.31"/>
    <x v="1"/>
    <s v="drama"/>
    <x v="201"/>
  </r>
  <r>
    <x v="2"/>
    <s v="US"/>
    <s v="USD"/>
    <n v="1423424329"/>
    <n v="1421696329"/>
    <b v="0"/>
    <n v="7"/>
    <b v="0"/>
    <s v="film &amp; video/drama"/>
    <n v="58"/>
    <n v="54.29"/>
    <x v="1"/>
    <s v="drama"/>
    <x v="202"/>
  </r>
  <r>
    <x v="2"/>
    <s v="US"/>
    <s v="USD"/>
    <n v="1444337940"/>
    <n v="1441750564"/>
    <b v="0"/>
    <n v="0"/>
    <b v="0"/>
    <s v="film &amp; video/drama"/>
    <n v="0"/>
    <n v="0"/>
    <x v="1"/>
    <s v="drama"/>
    <x v="203"/>
  </r>
  <r>
    <x v="2"/>
    <s v="GB"/>
    <s v="GBP"/>
    <n v="1422562864"/>
    <n v="1417378864"/>
    <b v="0"/>
    <n v="8"/>
    <b v="0"/>
    <s v="film &amp; video/drama"/>
    <n v="30"/>
    <n v="93.25"/>
    <x v="1"/>
    <s v="drama"/>
    <x v="204"/>
  </r>
  <r>
    <x v="2"/>
    <s v="AU"/>
    <s v="AUD"/>
    <n v="1470319203"/>
    <n v="1467727203"/>
    <b v="0"/>
    <n v="1293"/>
    <b v="0"/>
    <s v="film &amp; video/drama"/>
    <n v="51"/>
    <n v="117.68"/>
    <x v="1"/>
    <s v="drama"/>
    <x v="205"/>
  </r>
  <r>
    <x v="2"/>
    <s v="US"/>
    <s v="USD"/>
    <n v="1444144222"/>
    <n v="1441120222"/>
    <b v="0"/>
    <n v="17"/>
    <b v="0"/>
    <s v="film &amp; video/drama"/>
    <n v="16"/>
    <n v="76.47"/>
    <x v="1"/>
    <s v="drama"/>
    <x v="206"/>
  </r>
  <r>
    <x v="2"/>
    <s v="US"/>
    <s v="USD"/>
    <n v="1470441983"/>
    <n v="1468627583"/>
    <b v="0"/>
    <n v="0"/>
    <b v="0"/>
    <s v="film &amp; video/drama"/>
    <n v="0"/>
    <n v="0"/>
    <x v="1"/>
    <s v="drama"/>
    <x v="207"/>
  </r>
  <r>
    <x v="2"/>
    <s v="CA"/>
    <s v="CAD"/>
    <n v="1420346638"/>
    <n v="1417754638"/>
    <b v="0"/>
    <n v="13"/>
    <b v="0"/>
    <s v="film &amp; video/drama"/>
    <n v="15"/>
    <n v="163.85"/>
    <x v="1"/>
    <s v="drama"/>
    <x v="208"/>
  </r>
  <r>
    <x v="2"/>
    <s v="AU"/>
    <s v="AUD"/>
    <n v="1418719967"/>
    <n v="1416127967"/>
    <b v="0"/>
    <n v="0"/>
    <b v="0"/>
    <s v="film &amp; video/drama"/>
    <n v="0"/>
    <n v="0"/>
    <x v="1"/>
    <s v="drama"/>
    <x v="209"/>
  </r>
  <r>
    <x v="2"/>
    <s v="US"/>
    <s v="USD"/>
    <n v="1436566135"/>
    <n v="1433974135"/>
    <b v="0"/>
    <n v="0"/>
    <b v="0"/>
    <s v="film &amp; video/drama"/>
    <n v="0"/>
    <n v="0"/>
    <x v="1"/>
    <s v="drama"/>
    <x v="210"/>
  </r>
  <r>
    <x v="2"/>
    <s v="US"/>
    <s v="USD"/>
    <n v="1443675600"/>
    <n v="1441157592"/>
    <b v="0"/>
    <n v="33"/>
    <b v="0"/>
    <s v="film &amp; video/drama"/>
    <n v="25"/>
    <n v="91.82"/>
    <x v="1"/>
    <s v="drama"/>
    <x v="211"/>
  </r>
  <r>
    <x v="2"/>
    <s v="US"/>
    <s v="USD"/>
    <n v="1442634617"/>
    <n v="1440042617"/>
    <b v="0"/>
    <n v="12"/>
    <b v="0"/>
    <s v="film &amp; video/drama"/>
    <n v="45"/>
    <n v="185.83"/>
    <x v="1"/>
    <s v="drama"/>
    <x v="212"/>
  </r>
  <r>
    <x v="2"/>
    <s v="US"/>
    <s v="USD"/>
    <n v="1460837320"/>
    <n v="1455656920"/>
    <b v="0"/>
    <n v="1"/>
    <b v="0"/>
    <s v="film &amp; video/drama"/>
    <n v="0"/>
    <n v="1"/>
    <x v="1"/>
    <s v="drama"/>
    <x v="213"/>
  </r>
  <r>
    <x v="2"/>
    <s v="US"/>
    <s v="USD"/>
    <n v="1439734001"/>
    <n v="1437142547"/>
    <b v="0"/>
    <n v="1"/>
    <b v="0"/>
    <s v="film &amp; video/drama"/>
    <n v="0"/>
    <n v="20"/>
    <x v="1"/>
    <s v="drama"/>
    <x v="214"/>
  </r>
  <r>
    <x v="2"/>
    <s v="US"/>
    <s v="USD"/>
    <n v="1425655349"/>
    <n v="1420471349"/>
    <b v="0"/>
    <n v="1"/>
    <b v="0"/>
    <s v="film &amp; video/drama"/>
    <n v="0"/>
    <n v="1"/>
    <x v="1"/>
    <s v="drama"/>
    <x v="215"/>
  </r>
  <r>
    <x v="2"/>
    <s v="GB"/>
    <s v="GBP"/>
    <n v="1455753540"/>
    <n v="1452058282"/>
    <b v="0"/>
    <n v="1"/>
    <b v="0"/>
    <s v="film &amp; video/drama"/>
    <n v="0"/>
    <n v="10"/>
    <x v="1"/>
    <s v="drama"/>
    <x v="216"/>
  </r>
  <r>
    <x v="2"/>
    <s v="US"/>
    <s v="USD"/>
    <n v="1429740037"/>
    <n v="1425423637"/>
    <b v="0"/>
    <n v="84"/>
    <b v="0"/>
    <s v="film &amp; video/drama"/>
    <n v="56"/>
    <n v="331.54"/>
    <x v="1"/>
    <s v="drama"/>
    <x v="217"/>
  </r>
  <r>
    <x v="2"/>
    <s v="SE"/>
    <s v="SEK"/>
    <n v="1419780149"/>
    <n v="1417101749"/>
    <b v="0"/>
    <n v="38"/>
    <b v="0"/>
    <s v="film &amp; video/drama"/>
    <n v="12"/>
    <n v="314.29000000000002"/>
    <x v="1"/>
    <s v="drama"/>
    <x v="218"/>
  </r>
  <r>
    <x v="2"/>
    <s v="US"/>
    <s v="USD"/>
    <n v="1431702289"/>
    <n v="1426518289"/>
    <b v="0"/>
    <n v="1"/>
    <b v="0"/>
    <s v="film &amp; video/drama"/>
    <n v="2"/>
    <n v="100"/>
    <x v="1"/>
    <s v="drama"/>
    <x v="219"/>
  </r>
  <r>
    <x v="2"/>
    <s v="US"/>
    <s v="USD"/>
    <n v="1459493940"/>
    <n v="1456732225"/>
    <b v="0"/>
    <n v="76"/>
    <b v="0"/>
    <s v="film &amp; video/drama"/>
    <n v="18"/>
    <n v="115.99"/>
    <x v="1"/>
    <s v="drama"/>
    <x v="220"/>
  </r>
  <r>
    <x v="2"/>
    <s v="US"/>
    <s v="USD"/>
    <n v="1440101160"/>
    <n v="1436542030"/>
    <b v="0"/>
    <n v="3"/>
    <b v="0"/>
    <s v="film &amp; video/drama"/>
    <n v="1"/>
    <n v="120"/>
    <x v="1"/>
    <s v="drama"/>
    <x v="221"/>
  </r>
  <r>
    <x v="2"/>
    <s v="US"/>
    <s v="USD"/>
    <n v="1427569564"/>
    <n v="1422389164"/>
    <b v="0"/>
    <n v="0"/>
    <b v="0"/>
    <s v="film &amp; video/drama"/>
    <n v="0"/>
    <n v="0"/>
    <x v="1"/>
    <s v="drama"/>
    <x v="222"/>
  </r>
  <r>
    <x v="2"/>
    <s v="US"/>
    <s v="USD"/>
    <n v="1427423940"/>
    <n v="1422383318"/>
    <b v="0"/>
    <n v="2"/>
    <b v="0"/>
    <s v="film &amp; video/drama"/>
    <n v="13"/>
    <n v="65"/>
    <x v="1"/>
    <s v="drama"/>
    <x v="223"/>
  </r>
  <r>
    <x v="2"/>
    <s v="US"/>
    <s v="USD"/>
    <n v="1463879100"/>
    <n v="1461287350"/>
    <b v="0"/>
    <n v="0"/>
    <b v="0"/>
    <s v="film &amp; video/drama"/>
    <n v="0"/>
    <n v="0"/>
    <x v="1"/>
    <s v="drama"/>
    <x v="224"/>
  </r>
  <r>
    <x v="2"/>
    <s v="AU"/>
    <s v="AUD"/>
    <n v="1436506726"/>
    <n v="1431322726"/>
    <b v="0"/>
    <n v="0"/>
    <b v="0"/>
    <s v="film &amp; video/drama"/>
    <n v="0"/>
    <n v="0"/>
    <x v="1"/>
    <s v="drama"/>
    <x v="225"/>
  </r>
  <r>
    <x v="2"/>
    <s v="US"/>
    <s v="USD"/>
    <n v="1460153054"/>
    <n v="1457564654"/>
    <b v="0"/>
    <n v="0"/>
    <b v="0"/>
    <s v="film &amp; video/drama"/>
    <n v="0"/>
    <n v="0"/>
    <x v="1"/>
    <s v="drama"/>
    <x v="226"/>
  </r>
  <r>
    <x v="2"/>
    <s v="GB"/>
    <s v="GBP"/>
    <n v="1433064540"/>
    <n v="1428854344"/>
    <b v="0"/>
    <n v="2"/>
    <b v="0"/>
    <s v="film &amp; video/drama"/>
    <n v="1"/>
    <n v="125"/>
    <x v="1"/>
    <s v="drama"/>
    <x v="227"/>
  </r>
  <r>
    <x v="2"/>
    <s v="US"/>
    <s v="USD"/>
    <n v="1436477241"/>
    <n v="1433885241"/>
    <b v="0"/>
    <n v="0"/>
    <b v="0"/>
    <s v="film &amp; video/drama"/>
    <n v="0"/>
    <n v="0"/>
    <x v="1"/>
    <s v="drama"/>
    <x v="228"/>
  </r>
  <r>
    <x v="2"/>
    <s v="GB"/>
    <s v="GBP"/>
    <n v="1433176105"/>
    <n v="1427992105"/>
    <b v="0"/>
    <n v="0"/>
    <b v="0"/>
    <s v="film &amp; video/drama"/>
    <n v="0"/>
    <n v="0"/>
    <x v="1"/>
    <s v="drama"/>
    <x v="229"/>
  </r>
  <r>
    <x v="2"/>
    <s v="DE"/>
    <s v="EUR"/>
    <n v="1455402297"/>
    <n v="1452810297"/>
    <b v="0"/>
    <n v="0"/>
    <b v="0"/>
    <s v="film &amp; video/drama"/>
    <n v="0"/>
    <n v="0"/>
    <x v="1"/>
    <s v="drama"/>
    <x v="230"/>
  </r>
  <r>
    <x v="2"/>
    <s v="US"/>
    <s v="USD"/>
    <n v="1433443151"/>
    <n v="1430851151"/>
    <b v="0"/>
    <n v="2"/>
    <b v="0"/>
    <s v="film &amp; video/drama"/>
    <n v="0"/>
    <n v="30"/>
    <x v="1"/>
    <s v="drama"/>
    <x v="231"/>
  </r>
  <r>
    <x v="2"/>
    <s v="US"/>
    <s v="USD"/>
    <n v="1451775651"/>
    <n v="1449183651"/>
    <b v="0"/>
    <n v="0"/>
    <b v="0"/>
    <s v="film &amp; video/drama"/>
    <n v="0"/>
    <n v="0"/>
    <x v="1"/>
    <s v="drama"/>
    <x v="232"/>
  </r>
  <r>
    <x v="2"/>
    <s v="GB"/>
    <s v="GBP"/>
    <n v="1425066546"/>
    <n v="1422474546"/>
    <b v="0"/>
    <n v="7"/>
    <b v="0"/>
    <s v="film &amp; video/drama"/>
    <n v="3"/>
    <n v="15.71"/>
    <x v="1"/>
    <s v="drama"/>
    <x v="233"/>
  </r>
  <r>
    <x v="2"/>
    <s v="US"/>
    <s v="USD"/>
    <n v="1475185972"/>
    <n v="1472593972"/>
    <b v="0"/>
    <n v="0"/>
    <b v="0"/>
    <s v="film &amp; video/drama"/>
    <n v="0"/>
    <n v="0"/>
    <x v="1"/>
    <s v="drama"/>
    <x v="234"/>
  </r>
  <r>
    <x v="2"/>
    <s v="US"/>
    <s v="USD"/>
    <n v="1434847859"/>
    <n v="1431391859"/>
    <b v="0"/>
    <n v="5"/>
    <b v="0"/>
    <s v="film &amp; video/drama"/>
    <n v="40"/>
    <n v="80.2"/>
    <x v="1"/>
    <s v="drama"/>
    <x v="235"/>
  </r>
  <r>
    <x v="2"/>
    <s v="US"/>
    <s v="USD"/>
    <n v="1436478497"/>
    <n v="1433886497"/>
    <b v="0"/>
    <n v="0"/>
    <b v="0"/>
    <s v="film &amp; video/drama"/>
    <n v="0"/>
    <n v="0"/>
    <x v="1"/>
    <s v="drama"/>
    <x v="236"/>
  </r>
  <r>
    <x v="2"/>
    <s v="US"/>
    <s v="USD"/>
    <n v="1451952000"/>
    <n v="1447380099"/>
    <b v="0"/>
    <n v="0"/>
    <b v="0"/>
    <s v="film &amp; video/drama"/>
    <n v="0"/>
    <n v="0"/>
    <x v="1"/>
    <s v="drama"/>
    <x v="237"/>
  </r>
  <r>
    <x v="2"/>
    <s v="US"/>
    <s v="USD"/>
    <n v="1457445069"/>
    <n v="1452261069"/>
    <b v="0"/>
    <n v="1"/>
    <b v="0"/>
    <s v="film &amp; video/drama"/>
    <n v="0"/>
    <n v="50"/>
    <x v="1"/>
    <s v="drama"/>
    <x v="238"/>
  </r>
  <r>
    <x v="2"/>
    <s v="US"/>
    <s v="USD"/>
    <n v="1483088400"/>
    <n v="1481324760"/>
    <b v="0"/>
    <n v="0"/>
    <b v="0"/>
    <s v="film &amp; video/drama"/>
    <n v="0"/>
    <n v="0"/>
    <x v="1"/>
    <s v="drama"/>
    <x v="239"/>
  </r>
  <r>
    <x v="2"/>
    <s v="AU"/>
    <s v="AUD"/>
    <n v="1446984000"/>
    <n v="1445308730"/>
    <b v="0"/>
    <n v="5"/>
    <b v="0"/>
    <s v="film &amp; video/drama"/>
    <n v="25"/>
    <n v="50"/>
    <x v="1"/>
    <s v="drama"/>
    <x v="240"/>
  </r>
  <r>
    <x v="1"/>
    <s v="US"/>
    <s v="USD"/>
    <n v="1367773211"/>
    <n v="1363885211"/>
    <b v="1"/>
    <n v="137"/>
    <b v="1"/>
    <s v="film &amp; video/documentary"/>
    <n v="108"/>
    <n v="117.85"/>
    <x v="1"/>
    <s v="documentary"/>
    <x v="241"/>
  </r>
  <r>
    <x v="1"/>
    <s v="US"/>
    <s v="USD"/>
    <n v="1419180304"/>
    <n v="1415292304"/>
    <b v="1"/>
    <n v="376"/>
    <b v="1"/>
    <s v="film &amp; video/documentary"/>
    <n v="113"/>
    <n v="109.04"/>
    <x v="1"/>
    <s v="documentary"/>
    <x v="242"/>
  </r>
  <r>
    <x v="1"/>
    <s v="US"/>
    <s v="USD"/>
    <n v="1324381790"/>
    <n v="1321357790"/>
    <b v="1"/>
    <n v="202"/>
    <b v="1"/>
    <s v="film &amp; video/documentary"/>
    <n v="113"/>
    <n v="73.02"/>
    <x v="1"/>
    <s v="documentary"/>
    <x v="243"/>
  </r>
  <r>
    <x v="1"/>
    <s v="US"/>
    <s v="USD"/>
    <n v="1393031304"/>
    <n v="1390439304"/>
    <b v="1"/>
    <n v="328"/>
    <b v="1"/>
    <s v="film &amp; video/documentary"/>
    <n v="103"/>
    <n v="78.2"/>
    <x v="1"/>
    <s v="documentary"/>
    <x v="244"/>
  </r>
  <r>
    <x v="1"/>
    <s v="US"/>
    <s v="USD"/>
    <n v="1268723160"/>
    <n v="1265269559"/>
    <b v="1"/>
    <n v="84"/>
    <b v="1"/>
    <s v="film &amp; video/documentary"/>
    <n v="114"/>
    <n v="47.4"/>
    <x v="1"/>
    <s v="documentary"/>
    <x v="245"/>
  </r>
  <r>
    <x v="1"/>
    <s v="US"/>
    <s v="USD"/>
    <n v="1345079785"/>
    <n v="1342487785"/>
    <b v="1"/>
    <n v="96"/>
    <b v="1"/>
    <s v="film &amp; video/documentary"/>
    <n v="104"/>
    <n v="54.02"/>
    <x v="1"/>
    <s v="documentary"/>
    <x v="246"/>
  </r>
  <r>
    <x v="1"/>
    <s v="US"/>
    <s v="USD"/>
    <n v="1292665405"/>
    <n v="1288341805"/>
    <b v="1"/>
    <n v="223"/>
    <b v="1"/>
    <s v="film &amp; video/documentary"/>
    <n v="305"/>
    <n v="68.489999999999995"/>
    <x v="1"/>
    <s v="documentary"/>
    <x v="247"/>
  </r>
  <r>
    <x v="1"/>
    <s v="US"/>
    <s v="USD"/>
    <n v="1287200340"/>
    <n v="1284042614"/>
    <b v="1"/>
    <n v="62"/>
    <b v="1"/>
    <s v="film &amp; video/documentary"/>
    <n v="134"/>
    <n v="108.15"/>
    <x v="1"/>
    <s v="documentary"/>
    <x v="248"/>
  </r>
  <r>
    <x v="1"/>
    <s v="US"/>
    <s v="USD"/>
    <n v="1325961309"/>
    <n v="1322073309"/>
    <b v="1"/>
    <n v="146"/>
    <b v="1"/>
    <s v="film &amp; video/documentary"/>
    <n v="101"/>
    <n v="589.95000000000005"/>
    <x v="1"/>
    <s v="documentary"/>
    <x v="249"/>
  </r>
  <r>
    <x v="1"/>
    <s v="US"/>
    <s v="USD"/>
    <n v="1282498800"/>
    <n v="1275603020"/>
    <b v="1"/>
    <n v="235"/>
    <b v="1"/>
    <s v="film &amp; video/documentary"/>
    <n v="113"/>
    <n v="48.05"/>
    <x v="1"/>
    <s v="documentary"/>
    <x v="250"/>
  </r>
  <r>
    <x v="1"/>
    <s v="US"/>
    <s v="USD"/>
    <n v="1370525691"/>
    <n v="1367933691"/>
    <b v="1"/>
    <n v="437"/>
    <b v="1"/>
    <s v="film &amp; video/documentary"/>
    <n v="106"/>
    <n v="72.48"/>
    <x v="1"/>
    <s v="documentary"/>
    <x v="251"/>
  </r>
  <r>
    <x v="1"/>
    <s v="US"/>
    <s v="USD"/>
    <n v="1337194800"/>
    <n v="1334429646"/>
    <b v="1"/>
    <n v="77"/>
    <b v="1"/>
    <s v="film &amp; video/documentary"/>
    <n v="126"/>
    <n v="57.08"/>
    <x v="1"/>
    <s v="documentary"/>
    <x v="252"/>
  </r>
  <r>
    <x v="1"/>
    <s v="US"/>
    <s v="USD"/>
    <n v="1275364740"/>
    <n v="1269878058"/>
    <b v="1"/>
    <n v="108"/>
    <b v="1"/>
    <s v="film &amp; video/documentary"/>
    <n v="185"/>
    <n v="85.44"/>
    <x v="1"/>
    <s v="documentary"/>
    <x v="253"/>
  </r>
  <r>
    <x v="1"/>
    <s v="US"/>
    <s v="USD"/>
    <n v="1329320235"/>
    <n v="1326728235"/>
    <b v="1"/>
    <n v="7"/>
    <b v="1"/>
    <s v="film &amp; video/documentary"/>
    <n v="101"/>
    <n v="215.86"/>
    <x v="1"/>
    <s v="documentary"/>
    <x v="254"/>
  </r>
  <r>
    <x v="1"/>
    <s v="US"/>
    <s v="USD"/>
    <n v="1445047200"/>
    <n v="1442443910"/>
    <b v="1"/>
    <n v="314"/>
    <b v="1"/>
    <s v="film &amp; video/documentary"/>
    <n v="117"/>
    <n v="89.39"/>
    <x v="1"/>
    <s v="documentary"/>
    <x v="255"/>
  </r>
  <r>
    <x v="1"/>
    <s v="US"/>
    <s v="USD"/>
    <n v="1300275482"/>
    <n v="1297687082"/>
    <b v="1"/>
    <n v="188"/>
    <b v="1"/>
    <s v="film &amp; video/documentary"/>
    <n v="107"/>
    <n v="45.42"/>
    <x v="1"/>
    <s v="documentary"/>
    <x v="256"/>
  </r>
  <r>
    <x v="1"/>
    <s v="US"/>
    <s v="USD"/>
    <n v="1363458467"/>
    <n v="1360866467"/>
    <b v="1"/>
    <n v="275"/>
    <b v="1"/>
    <s v="film &amp; video/documentary"/>
    <n v="139"/>
    <n v="65.760000000000005"/>
    <x v="1"/>
    <s v="documentary"/>
    <x v="257"/>
  </r>
  <r>
    <x v="1"/>
    <s v="US"/>
    <s v="USD"/>
    <n v="1463670162"/>
    <n v="1461078162"/>
    <b v="1"/>
    <n v="560"/>
    <b v="1"/>
    <s v="film &amp; video/documentary"/>
    <n v="107"/>
    <n v="66.7"/>
    <x v="1"/>
    <s v="documentary"/>
    <x v="258"/>
  </r>
  <r>
    <x v="1"/>
    <s v="US"/>
    <s v="USD"/>
    <n v="1308359666"/>
    <n v="1305767666"/>
    <b v="1"/>
    <n v="688"/>
    <b v="1"/>
    <s v="film &amp; video/documentary"/>
    <n v="191"/>
    <n v="83.35"/>
    <x v="1"/>
    <s v="documentary"/>
    <x v="259"/>
  </r>
  <r>
    <x v="1"/>
    <s v="US"/>
    <s v="USD"/>
    <n v="1428514969"/>
    <n v="1425922969"/>
    <b v="1"/>
    <n v="942"/>
    <b v="1"/>
    <s v="film &amp; video/documentary"/>
    <n v="132"/>
    <n v="105.05"/>
    <x v="1"/>
    <s v="documentary"/>
    <x v="260"/>
  </r>
  <r>
    <x v="1"/>
    <s v="US"/>
    <s v="USD"/>
    <n v="1279360740"/>
    <n v="1275415679"/>
    <b v="1"/>
    <n v="88"/>
    <b v="1"/>
    <s v="film &amp; video/documentary"/>
    <n v="106"/>
    <n v="120.91"/>
    <x v="1"/>
    <s v="documentary"/>
    <x v="261"/>
  </r>
  <r>
    <x v="1"/>
    <s v="US"/>
    <s v="USD"/>
    <n v="1339080900"/>
    <n v="1334783704"/>
    <b v="1"/>
    <n v="220"/>
    <b v="1"/>
    <s v="film &amp; video/documentary"/>
    <n v="107"/>
    <n v="97.64"/>
    <x v="1"/>
    <s v="documentary"/>
    <x v="262"/>
  </r>
  <r>
    <x v="1"/>
    <s v="US"/>
    <s v="USD"/>
    <n v="1298699828"/>
    <n v="1294811828"/>
    <b v="1"/>
    <n v="145"/>
    <b v="1"/>
    <s v="film &amp; video/documentary"/>
    <n v="240"/>
    <n v="41.38"/>
    <x v="1"/>
    <s v="documentary"/>
    <x v="263"/>
  </r>
  <r>
    <x v="1"/>
    <s v="US"/>
    <s v="USD"/>
    <n v="1348786494"/>
    <n v="1346194494"/>
    <b v="1"/>
    <n v="963"/>
    <b v="1"/>
    <s v="film &amp; video/documentary"/>
    <n v="118"/>
    <n v="30.65"/>
    <x v="1"/>
    <s v="documentary"/>
    <x v="264"/>
  </r>
  <r>
    <x v="1"/>
    <s v="US"/>
    <s v="USD"/>
    <n v="1336747995"/>
    <n v="1334155995"/>
    <b v="1"/>
    <n v="91"/>
    <b v="1"/>
    <s v="film &amp; video/documentary"/>
    <n v="118"/>
    <n v="64.95"/>
    <x v="1"/>
    <s v="documentary"/>
    <x v="265"/>
  </r>
  <r>
    <x v="1"/>
    <s v="US"/>
    <s v="USD"/>
    <n v="1273522560"/>
    <n v="1269928430"/>
    <b v="1"/>
    <n v="58"/>
    <b v="1"/>
    <s v="film &amp; video/documentary"/>
    <n v="111"/>
    <n v="95.78"/>
    <x v="1"/>
    <s v="documentary"/>
    <x v="266"/>
  </r>
  <r>
    <x v="1"/>
    <s v="US"/>
    <s v="USD"/>
    <n v="1271994660"/>
    <n v="1264565507"/>
    <b v="1"/>
    <n v="36"/>
    <b v="1"/>
    <s v="film &amp; video/documentary"/>
    <n v="146"/>
    <n v="40.42"/>
    <x v="1"/>
    <s v="documentary"/>
    <x v="267"/>
  </r>
  <r>
    <x v="1"/>
    <s v="GB"/>
    <s v="GBP"/>
    <n v="1403693499"/>
    <n v="1401101499"/>
    <b v="1"/>
    <n v="165"/>
    <b v="1"/>
    <s v="film &amp; video/documentary"/>
    <n v="132"/>
    <n v="78.58"/>
    <x v="1"/>
    <s v="documentary"/>
    <x v="268"/>
  </r>
  <r>
    <x v="1"/>
    <s v="US"/>
    <s v="USD"/>
    <n v="1320640778"/>
    <n v="1316749178"/>
    <b v="1"/>
    <n v="111"/>
    <b v="1"/>
    <s v="film &amp; video/documentary"/>
    <n v="111"/>
    <n v="50.18"/>
    <x v="1"/>
    <s v="documentary"/>
    <x v="269"/>
  </r>
  <r>
    <x v="1"/>
    <s v="AU"/>
    <s v="AUD"/>
    <n v="1487738622"/>
    <n v="1485146622"/>
    <b v="1"/>
    <n v="1596"/>
    <b v="1"/>
    <s v="film &amp; video/documentary"/>
    <n v="147"/>
    <n v="92.25"/>
    <x v="1"/>
    <s v="documentary"/>
    <x v="270"/>
  </r>
  <r>
    <x v="1"/>
    <s v="US"/>
    <s v="USD"/>
    <n v="1306296000"/>
    <n v="1301950070"/>
    <b v="1"/>
    <n v="61"/>
    <b v="1"/>
    <s v="film &amp; video/documentary"/>
    <n v="153"/>
    <n v="57.54"/>
    <x v="1"/>
    <s v="documentary"/>
    <x v="271"/>
  </r>
  <r>
    <x v="1"/>
    <s v="US"/>
    <s v="USD"/>
    <n v="1388649600"/>
    <n v="1386123861"/>
    <b v="1"/>
    <n v="287"/>
    <b v="1"/>
    <s v="film &amp; video/documentary"/>
    <n v="105"/>
    <n v="109.42"/>
    <x v="1"/>
    <s v="documentary"/>
    <x v="272"/>
  </r>
  <r>
    <x v="1"/>
    <s v="US"/>
    <s v="USD"/>
    <n v="1272480540"/>
    <n v="1267220191"/>
    <b v="1"/>
    <n v="65"/>
    <b v="1"/>
    <s v="film &amp; video/documentary"/>
    <n v="177"/>
    <n v="81.89"/>
    <x v="1"/>
    <s v="documentary"/>
    <x v="273"/>
  </r>
  <r>
    <x v="1"/>
    <s v="US"/>
    <s v="USD"/>
    <n v="1309694266"/>
    <n v="1307102266"/>
    <b v="1"/>
    <n v="118"/>
    <b v="1"/>
    <s v="film &amp; video/documentary"/>
    <n v="108"/>
    <n v="45.67"/>
    <x v="1"/>
    <s v="documentary"/>
    <x v="274"/>
  </r>
  <r>
    <x v="1"/>
    <s v="US"/>
    <s v="USD"/>
    <n v="1333609140"/>
    <n v="1330638829"/>
    <b v="1"/>
    <n v="113"/>
    <b v="1"/>
    <s v="film &amp; video/documentary"/>
    <n v="156"/>
    <n v="55.22"/>
    <x v="1"/>
    <s v="documentary"/>
    <x v="275"/>
  </r>
  <r>
    <x v="1"/>
    <s v="US"/>
    <s v="USD"/>
    <n v="1352511966"/>
    <n v="1349916366"/>
    <b v="1"/>
    <n v="332"/>
    <b v="1"/>
    <s v="film &amp; video/documentary"/>
    <n v="108"/>
    <n v="65.3"/>
    <x v="1"/>
    <s v="documentary"/>
    <x v="276"/>
  </r>
  <r>
    <x v="1"/>
    <s v="US"/>
    <s v="USD"/>
    <n v="1335574674"/>
    <n v="1330394274"/>
    <b v="1"/>
    <n v="62"/>
    <b v="1"/>
    <s v="film &amp; video/documentary"/>
    <n v="148"/>
    <n v="95.23"/>
    <x v="1"/>
    <s v="documentary"/>
    <x v="277"/>
  </r>
  <r>
    <x v="1"/>
    <s v="US"/>
    <s v="USD"/>
    <n v="1432416219"/>
    <n v="1429824219"/>
    <b v="1"/>
    <n v="951"/>
    <b v="1"/>
    <s v="film &amp; video/documentary"/>
    <n v="110"/>
    <n v="75.44"/>
    <x v="1"/>
    <s v="documentary"/>
    <x v="278"/>
  </r>
  <r>
    <x v="1"/>
    <s v="US"/>
    <s v="USD"/>
    <n v="1350003539"/>
    <n v="1347411539"/>
    <b v="1"/>
    <n v="415"/>
    <b v="1"/>
    <s v="film &amp; video/documentary"/>
    <n v="150"/>
    <n v="97.82"/>
    <x v="1"/>
    <s v="documentary"/>
    <x v="279"/>
  </r>
  <r>
    <x v="1"/>
    <s v="US"/>
    <s v="USD"/>
    <n v="1488160860"/>
    <n v="1485237096"/>
    <b v="1"/>
    <n v="305"/>
    <b v="1"/>
    <s v="film &amp; video/documentary"/>
    <n v="157"/>
    <n v="87.69"/>
    <x v="1"/>
    <s v="documentary"/>
    <x v="280"/>
  </r>
  <r>
    <x v="1"/>
    <s v="US"/>
    <s v="USD"/>
    <n v="1401459035"/>
    <n v="1397571035"/>
    <b v="1"/>
    <n v="2139"/>
    <b v="1"/>
    <s v="film &amp; video/documentary"/>
    <n v="156"/>
    <n v="54.75"/>
    <x v="1"/>
    <s v="documentary"/>
    <x v="281"/>
  </r>
  <r>
    <x v="1"/>
    <s v="US"/>
    <s v="USD"/>
    <n v="1249932360"/>
    <n v="1242532513"/>
    <b v="1"/>
    <n v="79"/>
    <b v="1"/>
    <s v="film &amp; video/documentary"/>
    <n v="121"/>
    <n v="83.95"/>
    <x v="1"/>
    <s v="documentary"/>
    <x v="282"/>
  </r>
  <r>
    <x v="1"/>
    <s v="US"/>
    <s v="USD"/>
    <n v="1266876000"/>
    <n v="1263679492"/>
    <b v="1"/>
    <n v="179"/>
    <b v="1"/>
    <s v="film &amp; video/documentary"/>
    <n v="101"/>
    <n v="254.39"/>
    <x v="1"/>
    <s v="documentary"/>
    <x v="283"/>
  </r>
  <r>
    <x v="1"/>
    <s v="US"/>
    <s v="USD"/>
    <n v="1306904340"/>
    <n v="1305219744"/>
    <b v="1"/>
    <n v="202"/>
    <b v="1"/>
    <s v="film &amp; video/documentary"/>
    <n v="114"/>
    <n v="101.83"/>
    <x v="1"/>
    <s v="documentary"/>
    <x v="284"/>
  </r>
  <r>
    <x v="1"/>
    <s v="US"/>
    <s v="USD"/>
    <n v="1327167780"/>
    <n v="1325007780"/>
    <b v="1"/>
    <n v="760"/>
    <b v="1"/>
    <s v="film &amp; video/documentary"/>
    <n v="105"/>
    <n v="55.07"/>
    <x v="1"/>
    <s v="documentary"/>
    <x v="285"/>
  </r>
  <r>
    <x v="1"/>
    <s v="US"/>
    <s v="USD"/>
    <n v="1379614128"/>
    <n v="1377022128"/>
    <b v="1"/>
    <n v="563"/>
    <b v="1"/>
    <s v="film &amp; video/documentary"/>
    <n v="229"/>
    <n v="56.9"/>
    <x v="1"/>
    <s v="documentary"/>
    <x v="286"/>
  </r>
  <r>
    <x v="1"/>
    <s v="US"/>
    <s v="USD"/>
    <n v="1364236524"/>
    <n v="1360352124"/>
    <b v="1"/>
    <n v="135"/>
    <b v="1"/>
    <s v="film &amp; video/documentary"/>
    <n v="109"/>
    <n v="121.28"/>
    <x v="1"/>
    <s v="documentary"/>
    <x v="287"/>
  </r>
  <r>
    <x v="1"/>
    <s v="US"/>
    <s v="USD"/>
    <n v="1351828800"/>
    <n v="1349160018"/>
    <b v="1"/>
    <n v="290"/>
    <b v="1"/>
    <s v="film &amp; video/documentary"/>
    <n v="176"/>
    <n v="91.19"/>
    <x v="1"/>
    <s v="documentary"/>
    <x v="288"/>
  </r>
  <r>
    <x v="1"/>
    <s v="US"/>
    <s v="USD"/>
    <n v="1340683393"/>
    <n v="1337659393"/>
    <b v="1"/>
    <n v="447"/>
    <b v="1"/>
    <s v="film &amp; video/documentary"/>
    <n v="103"/>
    <n v="115.45"/>
    <x v="1"/>
    <s v="documentary"/>
    <x v="289"/>
  </r>
  <r>
    <x v="1"/>
    <s v="GB"/>
    <s v="GBP"/>
    <n v="1383389834"/>
    <n v="1380797834"/>
    <b v="1"/>
    <n v="232"/>
    <b v="1"/>
    <s v="film &amp; video/documentary"/>
    <n v="105"/>
    <n v="67.77"/>
    <x v="1"/>
    <s v="documentary"/>
    <x v="290"/>
  </r>
  <r>
    <x v="1"/>
    <s v="US"/>
    <s v="USD"/>
    <n v="1296633540"/>
    <n v="1292316697"/>
    <b v="1"/>
    <n v="168"/>
    <b v="1"/>
    <s v="film &amp; video/documentary"/>
    <n v="107"/>
    <n v="28.58"/>
    <x v="1"/>
    <s v="documentary"/>
    <x v="291"/>
  </r>
  <r>
    <x v="1"/>
    <s v="US"/>
    <s v="USD"/>
    <n v="1367366460"/>
    <n v="1365791246"/>
    <b v="1"/>
    <n v="128"/>
    <b v="1"/>
    <s v="film &amp; video/documentary"/>
    <n v="120"/>
    <n v="46.88"/>
    <x v="1"/>
    <s v="documentary"/>
    <x v="292"/>
  </r>
  <r>
    <x v="1"/>
    <s v="US"/>
    <s v="USD"/>
    <n v="1319860740"/>
    <n v="1317064599"/>
    <b v="1"/>
    <n v="493"/>
    <b v="1"/>
    <s v="film &amp; video/documentary"/>
    <n v="102"/>
    <n v="154.41999999999999"/>
    <x v="1"/>
    <s v="documentary"/>
    <x v="293"/>
  </r>
  <r>
    <x v="1"/>
    <s v="US"/>
    <s v="USD"/>
    <n v="1398009714"/>
    <n v="1395417714"/>
    <b v="1"/>
    <n v="131"/>
    <b v="1"/>
    <s v="film &amp; video/documentary"/>
    <n v="101"/>
    <n v="201.22"/>
    <x v="1"/>
    <s v="documentary"/>
    <x v="294"/>
  </r>
  <r>
    <x v="1"/>
    <s v="US"/>
    <s v="USD"/>
    <n v="1279555200"/>
    <n v="1276480894"/>
    <b v="1"/>
    <n v="50"/>
    <b v="1"/>
    <s v="film &amp; video/documentary"/>
    <n v="100"/>
    <n v="100"/>
    <x v="1"/>
    <s v="documentary"/>
    <x v="295"/>
  </r>
  <r>
    <x v="1"/>
    <s v="US"/>
    <s v="USD"/>
    <n v="1383264000"/>
    <n v="1378080409"/>
    <b v="1"/>
    <n v="665"/>
    <b v="1"/>
    <s v="film &amp; video/documentary"/>
    <n v="133"/>
    <n v="100.08"/>
    <x v="1"/>
    <s v="documentary"/>
    <x v="296"/>
  </r>
  <r>
    <x v="1"/>
    <s v="US"/>
    <s v="USD"/>
    <n v="1347017083"/>
    <n v="1344857083"/>
    <b v="1"/>
    <n v="129"/>
    <b v="1"/>
    <s v="film &amp; video/documentary"/>
    <n v="119"/>
    <n v="230.09"/>
    <x v="1"/>
    <s v="documentary"/>
    <x v="297"/>
  </r>
  <r>
    <x v="1"/>
    <s v="US"/>
    <s v="USD"/>
    <n v="1430452740"/>
    <n v="1427390901"/>
    <b v="1"/>
    <n v="142"/>
    <b v="1"/>
    <s v="film &amp; video/documentary"/>
    <n v="101"/>
    <n v="141.75"/>
    <x v="1"/>
    <s v="documentary"/>
    <x v="298"/>
  </r>
  <r>
    <x v="1"/>
    <s v="US"/>
    <s v="USD"/>
    <n v="1399669200"/>
    <n v="1394536048"/>
    <b v="1"/>
    <n v="2436"/>
    <b v="1"/>
    <s v="film &amp; video/documentary"/>
    <n v="109"/>
    <n v="56.34"/>
    <x v="1"/>
    <s v="documentary"/>
    <x v="299"/>
  </r>
  <r>
    <x v="1"/>
    <s v="US"/>
    <s v="USD"/>
    <n v="1289975060"/>
    <n v="1287379460"/>
    <b v="1"/>
    <n v="244"/>
    <b v="1"/>
    <s v="film &amp; video/documentary"/>
    <n v="179"/>
    <n v="73.34"/>
    <x v="1"/>
    <s v="documentary"/>
    <x v="300"/>
  </r>
  <r>
    <x v="1"/>
    <s v="US"/>
    <s v="USD"/>
    <n v="1303686138"/>
    <n v="1301007738"/>
    <b v="1"/>
    <n v="298"/>
    <b v="1"/>
    <s v="film &amp; video/documentary"/>
    <n v="102"/>
    <n v="85.34"/>
    <x v="1"/>
    <s v="documentary"/>
    <x v="301"/>
  </r>
  <r>
    <x v="1"/>
    <s v="US"/>
    <s v="USD"/>
    <n v="1363711335"/>
    <n v="1360258935"/>
    <b v="1"/>
    <n v="251"/>
    <b v="1"/>
    <s v="film &amp; video/documentary"/>
    <n v="119"/>
    <n v="61.5"/>
    <x v="1"/>
    <s v="documentary"/>
    <x v="302"/>
  </r>
  <r>
    <x v="1"/>
    <s v="US"/>
    <s v="USD"/>
    <n v="1330115638"/>
    <n v="1327523638"/>
    <b v="1"/>
    <n v="108"/>
    <b v="1"/>
    <s v="film &amp; video/documentary"/>
    <n v="100"/>
    <n v="93.02"/>
    <x v="1"/>
    <s v="documentary"/>
    <x v="303"/>
  </r>
  <r>
    <x v="1"/>
    <s v="US"/>
    <s v="USD"/>
    <n v="1338601346"/>
    <n v="1336009346"/>
    <b v="1"/>
    <n v="82"/>
    <b v="1"/>
    <s v="film &amp; video/documentary"/>
    <n v="137"/>
    <n v="50.29"/>
    <x v="1"/>
    <s v="documentary"/>
    <x v="304"/>
  </r>
  <r>
    <x v="1"/>
    <s v="US"/>
    <s v="USD"/>
    <n v="1346464800"/>
    <n v="1343096197"/>
    <b v="1"/>
    <n v="74"/>
    <b v="1"/>
    <s v="film &amp; video/documentary"/>
    <n v="232"/>
    <n v="106.43"/>
    <x v="1"/>
    <s v="documentary"/>
    <x v="305"/>
  </r>
  <r>
    <x v="1"/>
    <s v="US"/>
    <s v="USD"/>
    <n v="1331392049"/>
    <n v="1328800049"/>
    <b v="1"/>
    <n v="189"/>
    <b v="1"/>
    <s v="film &amp; video/documentary"/>
    <n v="130"/>
    <n v="51.72"/>
    <x v="1"/>
    <s v="documentary"/>
    <x v="306"/>
  </r>
  <r>
    <x v="1"/>
    <s v="US"/>
    <s v="USD"/>
    <n v="1363806333"/>
    <n v="1362081933"/>
    <b v="1"/>
    <n v="80"/>
    <b v="1"/>
    <s v="film &amp; video/documentary"/>
    <n v="293"/>
    <n v="36.61"/>
    <x v="1"/>
    <s v="documentary"/>
    <x v="307"/>
  </r>
  <r>
    <x v="1"/>
    <s v="US"/>
    <s v="USD"/>
    <n v="1360276801"/>
    <n v="1357684801"/>
    <b v="1"/>
    <n v="576"/>
    <b v="1"/>
    <s v="film &amp; video/documentary"/>
    <n v="111"/>
    <n v="42.52"/>
    <x v="1"/>
    <s v="documentary"/>
    <x v="308"/>
  </r>
  <r>
    <x v="1"/>
    <s v="US"/>
    <s v="USD"/>
    <n v="1299775210"/>
    <n v="1295887210"/>
    <b v="1"/>
    <n v="202"/>
    <b v="1"/>
    <s v="film &amp; video/documentary"/>
    <n v="106"/>
    <n v="62.71"/>
    <x v="1"/>
    <s v="documentary"/>
    <x v="309"/>
  </r>
  <r>
    <x v="1"/>
    <s v="US"/>
    <s v="USD"/>
    <n v="1346695334"/>
    <n v="1344880934"/>
    <b v="1"/>
    <n v="238"/>
    <b v="1"/>
    <s v="film &amp; video/documentary"/>
    <n v="119"/>
    <n v="89.96"/>
    <x v="1"/>
    <s v="documentary"/>
    <x v="310"/>
  </r>
  <r>
    <x v="1"/>
    <s v="US"/>
    <s v="USD"/>
    <n v="1319076000"/>
    <n v="1317788623"/>
    <b v="1"/>
    <n v="36"/>
    <b v="1"/>
    <s v="film &amp; video/documentary"/>
    <n v="104"/>
    <n v="28.92"/>
    <x v="1"/>
    <s v="documentary"/>
    <x v="311"/>
  </r>
  <r>
    <x v="1"/>
    <s v="US"/>
    <s v="USD"/>
    <n v="1325404740"/>
    <n v="1321852592"/>
    <b v="1"/>
    <n v="150"/>
    <b v="1"/>
    <s v="film &amp; video/documentary"/>
    <n v="104"/>
    <n v="138.80000000000001"/>
    <x v="1"/>
    <s v="documentary"/>
    <x v="312"/>
  </r>
  <r>
    <x v="1"/>
    <s v="US"/>
    <s v="USD"/>
    <n v="1365973432"/>
    <n v="1363381432"/>
    <b v="1"/>
    <n v="146"/>
    <b v="1"/>
    <s v="film &amp; video/documentary"/>
    <n v="112"/>
    <n v="61.3"/>
    <x v="1"/>
    <s v="documentary"/>
    <x v="313"/>
  </r>
  <r>
    <x v="1"/>
    <s v="US"/>
    <s v="USD"/>
    <n v="1281542340"/>
    <n v="1277702894"/>
    <b v="1"/>
    <n v="222"/>
    <b v="1"/>
    <s v="film &amp; video/documentary"/>
    <n v="105"/>
    <n v="80.2"/>
    <x v="1"/>
    <s v="documentary"/>
    <x v="314"/>
  </r>
  <r>
    <x v="1"/>
    <s v="US"/>
    <s v="USD"/>
    <n v="1362167988"/>
    <n v="1359575988"/>
    <b v="1"/>
    <n v="120"/>
    <b v="1"/>
    <s v="film &amp; video/documentary"/>
    <n v="385"/>
    <n v="32.1"/>
    <x v="1"/>
    <s v="documentary"/>
    <x v="315"/>
  </r>
  <r>
    <x v="1"/>
    <s v="US"/>
    <s v="USD"/>
    <n v="1345660334"/>
    <n v="1343068334"/>
    <b v="1"/>
    <n v="126"/>
    <b v="1"/>
    <s v="film &amp; video/documentary"/>
    <n v="101"/>
    <n v="200.89"/>
    <x v="1"/>
    <s v="documentary"/>
    <x v="316"/>
  </r>
  <r>
    <x v="1"/>
    <s v="CA"/>
    <s v="CAD"/>
    <n v="1418273940"/>
    <n v="1415398197"/>
    <b v="1"/>
    <n v="158"/>
    <b v="1"/>
    <s v="film &amp; video/documentary"/>
    <n v="114"/>
    <n v="108.01"/>
    <x v="1"/>
    <s v="documentary"/>
    <x v="317"/>
  </r>
  <r>
    <x v="1"/>
    <s v="US"/>
    <s v="USD"/>
    <n v="1386778483"/>
    <n v="1384186483"/>
    <b v="1"/>
    <n v="316"/>
    <b v="1"/>
    <s v="film &amp; video/documentary"/>
    <n v="101"/>
    <n v="95.7"/>
    <x v="1"/>
    <s v="documentary"/>
    <x v="318"/>
  </r>
  <r>
    <x v="1"/>
    <s v="US"/>
    <s v="USD"/>
    <n v="1364342151"/>
    <n v="1361753751"/>
    <b v="1"/>
    <n v="284"/>
    <b v="1"/>
    <s v="film &amp; video/documentary"/>
    <n v="283"/>
    <n v="49.88"/>
    <x v="1"/>
    <s v="documentary"/>
    <x v="319"/>
  </r>
  <r>
    <x v="1"/>
    <s v="US"/>
    <s v="USD"/>
    <n v="1265097540"/>
    <n v="1257538029"/>
    <b v="1"/>
    <n v="51"/>
    <b v="1"/>
    <s v="film &amp; video/documentary"/>
    <n v="113"/>
    <n v="110.47"/>
    <x v="1"/>
    <s v="documentary"/>
    <x v="320"/>
  </r>
  <r>
    <x v="1"/>
    <s v="GB"/>
    <s v="GBP"/>
    <n v="1450825200"/>
    <n v="1448284433"/>
    <b v="1"/>
    <n v="158"/>
    <b v="1"/>
    <s v="film &amp; video/documentary"/>
    <n v="107"/>
    <n v="134.91"/>
    <x v="1"/>
    <s v="documentary"/>
    <x v="321"/>
  </r>
  <r>
    <x v="1"/>
    <s v="DE"/>
    <s v="EUR"/>
    <n v="1478605386"/>
    <n v="1475577786"/>
    <b v="1"/>
    <n v="337"/>
    <b v="1"/>
    <s v="film &amp; video/documentary"/>
    <n v="103"/>
    <n v="106.62"/>
    <x v="1"/>
    <s v="documentary"/>
    <x v="322"/>
  </r>
  <r>
    <x v="1"/>
    <s v="US"/>
    <s v="USD"/>
    <n v="1463146848"/>
    <n v="1460554848"/>
    <b v="1"/>
    <n v="186"/>
    <b v="1"/>
    <s v="film &amp; video/documentary"/>
    <n v="108"/>
    <n v="145.04"/>
    <x v="1"/>
    <s v="documentary"/>
    <x v="323"/>
  </r>
  <r>
    <x v="1"/>
    <s v="US"/>
    <s v="USD"/>
    <n v="1482307140"/>
    <n v="1479886966"/>
    <b v="1"/>
    <n v="58"/>
    <b v="1"/>
    <s v="film &amp; video/documentary"/>
    <n v="123"/>
    <n v="114.59"/>
    <x v="1"/>
    <s v="documentary"/>
    <x v="324"/>
  </r>
  <r>
    <x v="1"/>
    <s v="US"/>
    <s v="USD"/>
    <n v="1438441308"/>
    <n v="1435590108"/>
    <b v="1"/>
    <n v="82"/>
    <b v="1"/>
    <s v="film &amp; video/documentary"/>
    <n v="102"/>
    <n v="105.32"/>
    <x v="1"/>
    <s v="documentary"/>
    <x v="325"/>
  </r>
  <r>
    <x v="1"/>
    <s v="US"/>
    <s v="USD"/>
    <n v="1482208233"/>
    <n v="1479184233"/>
    <b v="1"/>
    <n v="736"/>
    <b v="1"/>
    <s v="film &amp; video/documentary"/>
    <n v="104"/>
    <n v="70.92"/>
    <x v="1"/>
    <s v="documentary"/>
    <x v="326"/>
  </r>
  <r>
    <x v="1"/>
    <s v="US"/>
    <s v="USD"/>
    <n v="1489532220"/>
    <n v="1486625606"/>
    <b v="1"/>
    <n v="1151"/>
    <b v="1"/>
    <s v="film &amp; video/documentary"/>
    <n v="113"/>
    <n v="147.16999999999999"/>
    <x v="1"/>
    <s v="documentary"/>
    <x v="327"/>
  </r>
  <r>
    <x v="1"/>
    <s v="US"/>
    <s v="USD"/>
    <n v="1427011200"/>
    <n v="1424669929"/>
    <b v="1"/>
    <n v="34"/>
    <b v="1"/>
    <s v="film &amp; video/documentary"/>
    <n v="136"/>
    <n v="160.47"/>
    <x v="1"/>
    <s v="documentary"/>
    <x v="328"/>
  </r>
  <r>
    <x v="1"/>
    <s v="US"/>
    <s v="USD"/>
    <n v="1446350400"/>
    <n v="1443739388"/>
    <b v="1"/>
    <n v="498"/>
    <b v="1"/>
    <s v="film &amp; video/documentary"/>
    <n v="104"/>
    <n v="156.05000000000001"/>
    <x v="1"/>
    <s v="documentary"/>
    <x v="329"/>
  </r>
  <r>
    <x v="1"/>
    <s v="US"/>
    <s v="USD"/>
    <n v="1446868800"/>
    <n v="1444821127"/>
    <b v="1"/>
    <n v="167"/>
    <b v="1"/>
    <s v="film &amp; video/documentary"/>
    <n v="106"/>
    <n v="63.17"/>
    <x v="1"/>
    <s v="documentary"/>
    <x v="330"/>
  </r>
  <r>
    <x v="1"/>
    <s v="US"/>
    <s v="USD"/>
    <n v="1368763140"/>
    <n v="1366028563"/>
    <b v="1"/>
    <n v="340"/>
    <b v="1"/>
    <s v="film &amp; video/documentary"/>
    <n v="102"/>
    <n v="104.82"/>
    <x v="1"/>
    <s v="documentary"/>
    <x v="331"/>
  </r>
  <r>
    <x v="1"/>
    <s v="US"/>
    <s v="USD"/>
    <n v="1466171834"/>
    <n v="1463493434"/>
    <b v="1"/>
    <n v="438"/>
    <b v="1"/>
    <s v="film &amp; video/documentary"/>
    <n v="107"/>
    <n v="97.36"/>
    <x v="1"/>
    <s v="documentary"/>
    <x v="332"/>
  </r>
  <r>
    <x v="1"/>
    <s v="US"/>
    <s v="USD"/>
    <n v="1446019200"/>
    <n v="1442420377"/>
    <b v="1"/>
    <n v="555"/>
    <b v="1"/>
    <s v="film &amp; video/documentary"/>
    <n v="113"/>
    <n v="203.63"/>
    <x v="1"/>
    <s v="documentary"/>
    <x v="333"/>
  </r>
  <r>
    <x v="1"/>
    <s v="US"/>
    <s v="USD"/>
    <n v="1460038591"/>
    <n v="1457450191"/>
    <b v="1"/>
    <n v="266"/>
    <b v="1"/>
    <s v="film &amp; video/documentary"/>
    <n v="125"/>
    <n v="188.31"/>
    <x v="1"/>
    <s v="documentary"/>
    <x v="334"/>
  </r>
  <r>
    <x v="1"/>
    <s v="US"/>
    <s v="USD"/>
    <n v="1431716400"/>
    <n v="1428423757"/>
    <b v="1"/>
    <n v="69"/>
    <b v="1"/>
    <s v="film &amp; video/documentary"/>
    <n v="101"/>
    <n v="146.65"/>
    <x v="1"/>
    <s v="documentary"/>
    <x v="335"/>
  </r>
  <r>
    <x v="1"/>
    <s v="US"/>
    <s v="USD"/>
    <n v="1431122400"/>
    <n v="1428428515"/>
    <b v="1"/>
    <n v="80"/>
    <b v="1"/>
    <s v="film &amp; video/documentary"/>
    <n v="103"/>
    <n v="109.19"/>
    <x v="1"/>
    <s v="documentary"/>
    <x v="336"/>
  </r>
  <r>
    <x v="1"/>
    <s v="US"/>
    <s v="USD"/>
    <n v="1447427918"/>
    <n v="1444832318"/>
    <b v="1"/>
    <n v="493"/>
    <b v="1"/>
    <s v="film &amp; video/documentary"/>
    <n v="117"/>
    <n v="59.25"/>
    <x v="1"/>
    <s v="documentary"/>
    <x v="337"/>
  </r>
  <r>
    <x v="1"/>
    <s v="US"/>
    <s v="USD"/>
    <n v="1426298708"/>
    <n v="1423710308"/>
    <b v="1"/>
    <n v="31"/>
    <b v="1"/>
    <s v="film &amp; video/documentary"/>
    <n v="101"/>
    <n v="97.9"/>
    <x v="1"/>
    <s v="documentary"/>
    <x v="338"/>
  </r>
  <r>
    <x v="1"/>
    <s v="US"/>
    <s v="USD"/>
    <n v="1472864400"/>
    <n v="1468001290"/>
    <b v="1"/>
    <n v="236"/>
    <b v="1"/>
    <s v="film &amp; video/documentary"/>
    <n v="110"/>
    <n v="70"/>
    <x v="1"/>
    <s v="documentary"/>
    <x v="339"/>
  </r>
  <r>
    <x v="1"/>
    <s v="US"/>
    <s v="USD"/>
    <n v="1430331268"/>
    <n v="1427739268"/>
    <b v="1"/>
    <n v="89"/>
    <b v="1"/>
    <s v="film &amp; video/documentary"/>
    <n v="108"/>
    <n v="72.87"/>
    <x v="1"/>
    <s v="documentary"/>
    <x v="340"/>
  </r>
  <r>
    <x v="1"/>
    <s v="US"/>
    <s v="USD"/>
    <n v="1489006800"/>
    <n v="1486397007"/>
    <b v="1"/>
    <n v="299"/>
    <b v="1"/>
    <s v="film &amp; video/documentary"/>
    <n v="125"/>
    <n v="146.35"/>
    <x v="1"/>
    <s v="documentary"/>
    <x v="341"/>
  </r>
  <r>
    <x v="1"/>
    <s v="US"/>
    <s v="USD"/>
    <n v="1412135940"/>
    <n v="1410555998"/>
    <b v="1"/>
    <n v="55"/>
    <b v="1"/>
    <s v="film &amp; video/documentary"/>
    <n v="107"/>
    <n v="67.91"/>
    <x v="1"/>
    <s v="documentary"/>
    <x v="342"/>
  </r>
  <r>
    <x v="1"/>
    <s v="US"/>
    <s v="USD"/>
    <n v="1461955465"/>
    <n v="1459363465"/>
    <b v="1"/>
    <n v="325"/>
    <b v="1"/>
    <s v="film &amp; video/documentary"/>
    <n v="100"/>
    <n v="169.85"/>
    <x v="1"/>
    <s v="documentary"/>
    <x v="343"/>
  </r>
  <r>
    <x v="1"/>
    <s v="US"/>
    <s v="USD"/>
    <n v="1415934000"/>
    <n v="1413308545"/>
    <b v="1"/>
    <n v="524"/>
    <b v="1"/>
    <s v="film &amp; video/documentary"/>
    <n v="102"/>
    <n v="58.41"/>
    <x v="1"/>
    <s v="documentary"/>
    <x v="344"/>
  </r>
  <r>
    <x v="1"/>
    <s v="US"/>
    <s v="USD"/>
    <n v="1433125200"/>
    <n v="1429312694"/>
    <b v="1"/>
    <n v="285"/>
    <b v="1"/>
    <s v="film &amp; video/documentary"/>
    <n v="102"/>
    <n v="119.99"/>
    <x v="1"/>
    <s v="documentary"/>
    <x v="345"/>
  </r>
  <r>
    <x v="1"/>
    <s v="US"/>
    <s v="USD"/>
    <n v="1432161590"/>
    <n v="1429569590"/>
    <b v="1"/>
    <n v="179"/>
    <b v="1"/>
    <s v="film &amp; video/documentary"/>
    <n v="123"/>
    <n v="99.86"/>
    <x v="1"/>
    <s v="documentary"/>
    <x v="346"/>
  </r>
  <r>
    <x v="1"/>
    <s v="US"/>
    <s v="USD"/>
    <n v="1444824021"/>
    <n v="1442232021"/>
    <b v="1"/>
    <n v="188"/>
    <b v="1"/>
    <s v="film &amp; video/documentary"/>
    <n v="170"/>
    <n v="90.58"/>
    <x v="1"/>
    <s v="documentary"/>
    <x v="347"/>
  </r>
  <r>
    <x v="1"/>
    <s v="US"/>
    <s v="USD"/>
    <n v="1447505609"/>
    <n v="1444910009"/>
    <b v="1"/>
    <n v="379"/>
    <b v="1"/>
    <s v="film &amp; video/documentary"/>
    <n v="112"/>
    <n v="117.77"/>
    <x v="1"/>
    <s v="documentary"/>
    <x v="348"/>
  </r>
  <r>
    <x v="1"/>
    <s v="US"/>
    <s v="USD"/>
    <n v="1440165916"/>
    <n v="1437573916"/>
    <b v="1"/>
    <n v="119"/>
    <b v="1"/>
    <s v="film &amp; video/documentary"/>
    <n v="103"/>
    <n v="86.55"/>
    <x v="1"/>
    <s v="documentary"/>
    <x v="349"/>
  </r>
  <r>
    <x v="1"/>
    <s v="US"/>
    <s v="USD"/>
    <n v="1487937508"/>
    <n v="1485345508"/>
    <b v="1"/>
    <n v="167"/>
    <b v="1"/>
    <s v="film &amp; video/documentary"/>
    <n v="107"/>
    <n v="71.900000000000006"/>
    <x v="1"/>
    <s v="documentary"/>
    <x v="350"/>
  </r>
  <r>
    <x v="1"/>
    <s v="US"/>
    <s v="USD"/>
    <n v="1473566340"/>
    <n v="1470274509"/>
    <b v="1"/>
    <n v="221"/>
    <b v="1"/>
    <s v="film &amp; video/documentary"/>
    <n v="115"/>
    <n v="129.82"/>
    <x v="1"/>
    <s v="documentary"/>
    <x v="351"/>
  </r>
  <r>
    <x v="1"/>
    <s v="ES"/>
    <s v="EUR"/>
    <n v="1460066954"/>
    <n v="1456614554"/>
    <b v="1"/>
    <n v="964"/>
    <b v="1"/>
    <s v="film &amp; video/documentary"/>
    <n v="127"/>
    <n v="44.91"/>
    <x v="1"/>
    <s v="documentary"/>
    <x v="352"/>
  </r>
  <r>
    <x v="1"/>
    <s v="US"/>
    <s v="USD"/>
    <n v="1412740868"/>
    <n v="1410148868"/>
    <b v="1"/>
    <n v="286"/>
    <b v="1"/>
    <s v="film &amp; video/documentary"/>
    <n v="117"/>
    <n v="40.76"/>
    <x v="1"/>
    <s v="documentary"/>
    <x v="353"/>
  </r>
  <r>
    <x v="1"/>
    <s v="US"/>
    <s v="USD"/>
    <n v="1447963219"/>
    <n v="1445367619"/>
    <b v="1"/>
    <n v="613"/>
    <b v="1"/>
    <s v="film &amp; video/documentary"/>
    <n v="109"/>
    <n v="103.52"/>
    <x v="1"/>
    <s v="documentary"/>
    <x v="354"/>
  </r>
  <r>
    <x v="1"/>
    <s v="US"/>
    <s v="USD"/>
    <n v="1460141521"/>
    <n v="1457553121"/>
    <b v="1"/>
    <n v="29"/>
    <b v="1"/>
    <s v="film &amp; video/documentary"/>
    <n v="104"/>
    <n v="125.45"/>
    <x v="1"/>
    <s v="documentary"/>
    <x v="355"/>
  </r>
  <r>
    <x v="1"/>
    <s v="US"/>
    <s v="USD"/>
    <n v="1417420994"/>
    <n v="1414738994"/>
    <b v="1"/>
    <n v="165"/>
    <b v="1"/>
    <s v="film &amp; video/documentary"/>
    <n v="116"/>
    <n v="246.61"/>
    <x v="1"/>
    <s v="documentary"/>
    <x v="356"/>
  </r>
  <r>
    <x v="1"/>
    <s v="US"/>
    <s v="USD"/>
    <n v="1458152193"/>
    <n v="1455563793"/>
    <b v="1"/>
    <n v="97"/>
    <b v="1"/>
    <s v="film &amp; video/documentary"/>
    <n v="103"/>
    <n v="79.400000000000006"/>
    <x v="1"/>
    <s v="documentary"/>
    <x v="357"/>
  </r>
  <r>
    <x v="1"/>
    <s v="US"/>
    <s v="USD"/>
    <n v="1429852797"/>
    <n v="1426396797"/>
    <b v="1"/>
    <n v="303"/>
    <b v="1"/>
    <s v="film &amp; video/documentary"/>
    <n v="174"/>
    <n v="86.14"/>
    <x v="1"/>
    <s v="documentary"/>
    <x v="358"/>
  </r>
  <r>
    <x v="1"/>
    <s v="US"/>
    <s v="USD"/>
    <n v="1466002800"/>
    <n v="1463517521"/>
    <b v="1"/>
    <n v="267"/>
    <b v="1"/>
    <s v="film &amp; video/documentary"/>
    <n v="103"/>
    <n v="193.05"/>
    <x v="1"/>
    <s v="documentary"/>
    <x v="359"/>
  </r>
  <r>
    <x v="1"/>
    <s v="US"/>
    <s v="USD"/>
    <n v="1415941920"/>
    <n v="1414028490"/>
    <b v="1"/>
    <n v="302"/>
    <b v="1"/>
    <s v="film &amp; video/documentary"/>
    <n v="105"/>
    <n v="84.02"/>
    <x v="1"/>
    <s v="documentary"/>
    <x v="360"/>
  </r>
  <r>
    <x v="1"/>
    <s v="US"/>
    <s v="USD"/>
    <n v="1437621060"/>
    <n v="1433799180"/>
    <b v="0"/>
    <n v="87"/>
    <b v="1"/>
    <s v="film &amp; video/documentary"/>
    <n v="101"/>
    <n v="139.83000000000001"/>
    <x v="1"/>
    <s v="documentary"/>
    <x v="361"/>
  </r>
  <r>
    <x v="1"/>
    <s v="US"/>
    <s v="USD"/>
    <n v="1416704506"/>
    <n v="1414108906"/>
    <b v="0"/>
    <n v="354"/>
    <b v="1"/>
    <s v="film &amp; video/documentary"/>
    <n v="111"/>
    <n v="109.82"/>
    <x v="1"/>
    <s v="documentary"/>
    <x v="362"/>
  </r>
  <r>
    <x v="1"/>
    <s v="US"/>
    <s v="USD"/>
    <n v="1407456000"/>
    <n v="1405573391"/>
    <b v="0"/>
    <n v="86"/>
    <b v="1"/>
    <s v="film &amp; video/documentary"/>
    <n v="124"/>
    <n v="139.53"/>
    <x v="1"/>
    <s v="documentary"/>
    <x v="363"/>
  </r>
  <r>
    <x v="1"/>
    <s v="US"/>
    <s v="USD"/>
    <n v="1272828120"/>
    <n v="1268934736"/>
    <b v="0"/>
    <n v="26"/>
    <b v="1"/>
    <s v="film &amp; video/documentary"/>
    <n v="101"/>
    <n v="347.85"/>
    <x v="1"/>
    <s v="documentary"/>
    <x v="364"/>
  </r>
  <r>
    <x v="1"/>
    <s v="US"/>
    <s v="USD"/>
    <n v="1403323140"/>
    <n v="1400704672"/>
    <b v="0"/>
    <n v="113"/>
    <b v="1"/>
    <s v="film &amp; video/documentary"/>
    <n v="110"/>
    <n v="68.239999999999995"/>
    <x v="1"/>
    <s v="documentary"/>
    <x v="365"/>
  </r>
  <r>
    <x v="1"/>
    <s v="GB"/>
    <s v="GBP"/>
    <n v="1393597999"/>
    <n v="1391005999"/>
    <b v="0"/>
    <n v="65"/>
    <b v="1"/>
    <s v="film &amp; video/documentary"/>
    <n v="104"/>
    <n v="239.94"/>
    <x v="1"/>
    <s v="documentary"/>
    <x v="366"/>
  </r>
  <r>
    <x v="1"/>
    <s v="US"/>
    <s v="USD"/>
    <n v="1337540518"/>
    <n v="1334948518"/>
    <b v="0"/>
    <n v="134"/>
    <b v="1"/>
    <s v="film &amp; video/documentary"/>
    <n v="101"/>
    <n v="287.31"/>
    <x v="1"/>
    <s v="documentary"/>
    <x v="367"/>
  </r>
  <r>
    <x v="1"/>
    <s v="US"/>
    <s v="USD"/>
    <n v="1367384340"/>
    <n v="1363960278"/>
    <b v="0"/>
    <n v="119"/>
    <b v="1"/>
    <s v="film &amp; video/documentary"/>
    <n v="103"/>
    <n v="86.85"/>
    <x v="1"/>
    <s v="documentary"/>
    <x v="368"/>
  </r>
  <r>
    <x v="1"/>
    <s v="US"/>
    <s v="USD"/>
    <n v="1426426322"/>
    <n v="1423405922"/>
    <b v="0"/>
    <n v="159"/>
    <b v="1"/>
    <s v="film &amp; video/documentary"/>
    <n v="104"/>
    <n v="81.849999999999994"/>
    <x v="1"/>
    <s v="documentary"/>
    <x v="369"/>
  </r>
  <r>
    <x v="1"/>
    <s v="US"/>
    <s v="USD"/>
    <n v="1326633269"/>
    <n v="1324041269"/>
    <b v="0"/>
    <n v="167"/>
    <b v="1"/>
    <s v="film &amp; video/documentary"/>
    <n v="110"/>
    <n v="42.87"/>
    <x v="1"/>
    <s v="documentary"/>
    <x v="370"/>
  </r>
  <r>
    <x v="1"/>
    <s v="US"/>
    <s v="USD"/>
    <n v="1483729500"/>
    <n v="1481137500"/>
    <b v="0"/>
    <n v="43"/>
    <b v="1"/>
    <s v="film &amp; video/documentary"/>
    <n v="122"/>
    <n v="709.42"/>
    <x v="1"/>
    <s v="documentary"/>
    <x v="371"/>
  </r>
  <r>
    <x v="1"/>
    <s v="US"/>
    <s v="USD"/>
    <n v="1359743139"/>
    <n v="1355855139"/>
    <b v="0"/>
    <n v="1062"/>
    <b v="1"/>
    <s v="film &amp; video/documentary"/>
    <n v="114"/>
    <n v="161.26"/>
    <x v="1"/>
    <s v="documentary"/>
    <x v="372"/>
  </r>
  <r>
    <x v="1"/>
    <s v="GB"/>
    <s v="GBP"/>
    <n v="1459872000"/>
    <n v="1456408244"/>
    <b v="0"/>
    <n v="9"/>
    <b v="1"/>
    <s v="film &amp; video/documentary"/>
    <n v="125"/>
    <n v="41.78"/>
    <x v="1"/>
    <s v="documentary"/>
    <x v="373"/>
  </r>
  <r>
    <x v="1"/>
    <s v="US"/>
    <s v="USD"/>
    <n v="1342648398"/>
    <n v="1340056398"/>
    <b v="0"/>
    <n v="89"/>
    <b v="1"/>
    <s v="film &amp; video/documentary"/>
    <n v="107"/>
    <n v="89.89"/>
    <x v="1"/>
    <s v="documentary"/>
    <x v="374"/>
  </r>
  <r>
    <x v="1"/>
    <s v="US"/>
    <s v="USD"/>
    <n v="1316208031"/>
    <n v="1312320031"/>
    <b v="0"/>
    <n v="174"/>
    <b v="1"/>
    <s v="film &amp; video/documentary"/>
    <n v="131"/>
    <n v="45.05"/>
    <x v="1"/>
    <s v="documentary"/>
    <x v="375"/>
  </r>
  <r>
    <x v="1"/>
    <s v="US"/>
    <s v="USD"/>
    <n v="1393694280"/>
    <n v="1390088311"/>
    <b v="0"/>
    <n v="14"/>
    <b v="1"/>
    <s v="film &amp; video/documentary"/>
    <n v="120"/>
    <n v="42.86"/>
    <x v="1"/>
    <s v="documentary"/>
    <x v="376"/>
  </r>
  <r>
    <x v="1"/>
    <s v="GB"/>
    <s v="GBP"/>
    <n v="1472122316"/>
    <n v="1469443916"/>
    <b v="0"/>
    <n v="48"/>
    <b v="1"/>
    <s v="film &amp; video/documentary"/>
    <n v="106"/>
    <n v="54.08"/>
    <x v="1"/>
    <s v="documentary"/>
    <x v="377"/>
  </r>
  <r>
    <x v="1"/>
    <s v="US"/>
    <s v="USD"/>
    <n v="1447484460"/>
    <n v="1444888868"/>
    <b v="0"/>
    <n v="133"/>
    <b v="1"/>
    <s v="film &amp; video/documentary"/>
    <n v="114"/>
    <n v="103.22"/>
    <x v="1"/>
    <s v="documentary"/>
    <x v="378"/>
  </r>
  <r>
    <x v="1"/>
    <s v="CA"/>
    <s v="CAD"/>
    <n v="1453765920"/>
    <n v="1451655808"/>
    <b v="0"/>
    <n v="83"/>
    <b v="1"/>
    <s v="film &amp; video/documentary"/>
    <n v="112"/>
    <n v="40.4"/>
    <x v="1"/>
    <s v="documentary"/>
    <x v="379"/>
  </r>
  <r>
    <x v="1"/>
    <s v="US"/>
    <s v="USD"/>
    <n v="1336062672"/>
    <n v="1332174672"/>
    <b v="0"/>
    <n v="149"/>
    <b v="1"/>
    <s v="film &amp; video/documentary"/>
    <n v="116"/>
    <n v="116.86"/>
    <x v="1"/>
    <s v="documentary"/>
    <x v="380"/>
  </r>
  <r>
    <x v="1"/>
    <s v="US"/>
    <s v="USD"/>
    <n v="1453569392"/>
    <n v="1451409392"/>
    <b v="0"/>
    <n v="49"/>
    <b v="1"/>
    <s v="film &amp; video/documentary"/>
    <n v="142"/>
    <n v="115.51"/>
    <x v="1"/>
    <s v="documentary"/>
    <x v="381"/>
  </r>
  <r>
    <x v="1"/>
    <s v="US"/>
    <s v="USD"/>
    <n v="1343624400"/>
    <n v="1340642717"/>
    <b v="0"/>
    <n v="251"/>
    <b v="1"/>
    <s v="film &amp; video/documentary"/>
    <n v="105"/>
    <n v="104.31"/>
    <x v="1"/>
    <s v="documentary"/>
    <x v="382"/>
  </r>
  <r>
    <x v="1"/>
    <s v="US"/>
    <s v="USD"/>
    <n v="1346950900"/>
    <n v="1345741300"/>
    <b v="0"/>
    <n v="22"/>
    <b v="1"/>
    <s v="film &amp; video/documentary"/>
    <n v="256"/>
    <n v="69.77"/>
    <x v="1"/>
    <s v="documentary"/>
    <x v="383"/>
  </r>
  <r>
    <x v="1"/>
    <s v="US"/>
    <s v="USD"/>
    <n v="1400467759"/>
    <n v="1398480559"/>
    <b v="0"/>
    <n v="48"/>
    <b v="1"/>
    <s v="film &amp; video/documentary"/>
    <n v="207"/>
    <n v="43.02"/>
    <x v="1"/>
    <s v="documentary"/>
    <x v="384"/>
  </r>
  <r>
    <x v="1"/>
    <s v="US"/>
    <s v="USD"/>
    <n v="1420569947"/>
    <n v="1417977947"/>
    <b v="0"/>
    <n v="383"/>
    <b v="1"/>
    <s v="film &amp; video/documentary"/>
    <n v="112"/>
    <n v="58.54"/>
    <x v="1"/>
    <s v="documentary"/>
    <x v="385"/>
  </r>
  <r>
    <x v="1"/>
    <s v="US"/>
    <s v="USD"/>
    <n v="1416582101"/>
    <n v="1413986501"/>
    <b v="0"/>
    <n v="237"/>
    <b v="1"/>
    <s v="film &amp; video/documentary"/>
    <n v="106"/>
    <n v="111.8"/>
    <x v="1"/>
    <s v="documentary"/>
    <x v="386"/>
  </r>
  <r>
    <x v="1"/>
    <s v="US"/>
    <s v="USD"/>
    <n v="1439246991"/>
    <n v="1437950991"/>
    <b v="0"/>
    <n v="13"/>
    <b v="1"/>
    <s v="film &amp; video/documentary"/>
    <n v="100"/>
    <n v="46.23"/>
    <x v="1"/>
    <s v="documentary"/>
    <x v="387"/>
  </r>
  <r>
    <x v="1"/>
    <s v="US"/>
    <s v="USD"/>
    <n v="1439618400"/>
    <n v="1436976858"/>
    <b v="0"/>
    <n v="562"/>
    <b v="1"/>
    <s v="film &amp; video/documentary"/>
    <n v="214"/>
    <n v="144.69"/>
    <x v="1"/>
    <s v="documentary"/>
    <x v="388"/>
  </r>
  <r>
    <x v="1"/>
    <s v="US"/>
    <s v="USD"/>
    <n v="1469670580"/>
    <n v="1467078580"/>
    <b v="0"/>
    <n v="71"/>
    <b v="1"/>
    <s v="film &amp; video/documentary"/>
    <n v="126"/>
    <n v="88.85"/>
    <x v="1"/>
    <s v="documentary"/>
    <x v="389"/>
  </r>
  <r>
    <x v="1"/>
    <s v="US"/>
    <s v="USD"/>
    <n v="1394233140"/>
    <n v="1391477450"/>
    <b v="0"/>
    <n v="1510"/>
    <b v="1"/>
    <s v="film &amp; video/documentary"/>
    <n v="182"/>
    <n v="81.75"/>
    <x v="1"/>
    <s v="documentary"/>
    <x v="390"/>
  </r>
  <r>
    <x v="1"/>
    <s v="US"/>
    <s v="USD"/>
    <n v="1431046372"/>
    <n v="1429318372"/>
    <b v="0"/>
    <n v="14"/>
    <b v="1"/>
    <s v="film &amp; video/documentary"/>
    <n v="100"/>
    <n v="71.430000000000007"/>
    <x v="1"/>
    <s v="documentary"/>
    <x v="391"/>
  </r>
  <r>
    <x v="1"/>
    <s v="US"/>
    <s v="USD"/>
    <n v="1324169940"/>
    <n v="1321578051"/>
    <b v="0"/>
    <n v="193"/>
    <b v="1"/>
    <s v="film &amp; video/documentary"/>
    <n v="101"/>
    <n v="104.26"/>
    <x v="1"/>
    <s v="documentary"/>
    <x v="392"/>
  </r>
  <r>
    <x v="1"/>
    <s v="US"/>
    <s v="USD"/>
    <n v="1315450800"/>
    <n v="1312823571"/>
    <b v="0"/>
    <n v="206"/>
    <b v="1"/>
    <s v="film &amp; video/documentary"/>
    <n v="101"/>
    <n v="90.62"/>
    <x v="1"/>
    <s v="documentary"/>
    <x v="393"/>
  </r>
  <r>
    <x v="1"/>
    <s v="US"/>
    <s v="USD"/>
    <n v="1381424452"/>
    <n v="1378746052"/>
    <b v="0"/>
    <n v="351"/>
    <b v="1"/>
    <s v="film &amp; video/documentary"/>
    <n v="110"/>
    <n v="157.33000000000001"/>
    <x v="1"/>
    <s v="documentary"/>
    <x v="394"/>
  </r>
  <r>
    <x v="1"/>
    <s v="ES"/>
    <s v="EUR"/>
    <n v="1460918282"/>
    <n v="1455737882"/>
    <b v="0"/>
    <n v="50"/>
    <b v="1"/>
    <s v="film &amp; video/documentary"/>
    <n v="112"/>
    <n v="105.18"/>
    <x v="1"/>
    <s v="documentary"/>
    <x v="395"/>
  </r>
  <r>
    <x v="1"/>
    <s v="US"/>
    <s v="USD"/>
    <n v="1335562320"/>
    <n v="1332452960"/>
    <b v="0"/>
    <n v="184"/>
    <b v="1"/>
    <s v="film &amp; video/documentary"/>
    <n v="108"/>
    <n v="58.72"/>
    <x v="1"/>
    <s v="documentary"/>
    <x v="396"/>
  </r>
  <r>
    <x v="1"/>
    <s v="US"/>
    <s v="USD"/>
    <n v="1341668006"/>
    <n v="1340372006"/>
    <b v="0"/>
    <n v="196"/>
    <b v="1"/>
    <s v="film &amp; video/documentary"/>
    <n v="107"/>
    <n v="81.63"/>
    <x v="1"/>
    <s v="documentary"/>
    <x v="397"/>
  </r>
  <r>
    <x v="1"/>
    <s v="US"/>
    <s v="USD"/>
    <n v="1283312640"/>
    <n v="1279651084"/>
    <b v="0"/>
    <n v="229"/>
    <b v="1"/>
    <s v="film &amp; video/documentary"/>
    <n v="104"/>
    <n v="56.46"/>
    <x v="1"/>
    <s v="documentary"/>
    <x v="398"/>
  </r>
  <r>
    <x v="1"/>
    <s v="US"/>
    <s v="USD"/>
    <n v="1430334126"/>
    <n v="1426446126"/>
    <b v="0"/>
    <n v="67"/>
    <b v="1"/>
    <s v="film &amp; video/documentary"/>
    <n v="125"/>
    <n v="140.1"/>
    <x v="1"/>
    <s v="documentary"/>
    <x v="399"/>
  </r>
  <r>
    <x v="1"/>
    <s v="GB"/>
    <s v="GBP"/>
    <n v="1481716800"/>
    <n v="1479070867"/>
    <b v="0"/>
    <n v="95"/>
    <b v="1"/>
    <s v="film &amp; video/documentary"/>
    <n v="107"/>
    <n v="224.85"/>
    <x v="1"/>
    <s v="documentary"/>
    <x v="400"/>
  </r>
  <r>
    <x v="1"/>
    <s v="US"/>
    <s v="USD"/>
    <n v="1400297400"/>
    <n v="1397661347"/>
    <b v="0"/>
    <n v="62"/>
    <b v="1"/>
    <s v="film &amp; video/documentary"/>
    <n v="112"/>
    <n v="181.13"/>
    <x v="1"/>
    <s v="documentary"/>
    <x v="401"/>
  </r>
  <r>
    <x v="1"/>
    <s v="US"/>
    <s v="USD"/>
    <n v="1312747970"/>
    <n v="1310155970"/>
    <b v="0"/>
    <n v="73"/>
    <b v="1"/>
    <s v="film &amp; video/documentary"/>
    <n v="104"/>
    <n v="711.04"/>
    <x v="1"/>
    <s v="documentary"/>
    <x v="402"/>
  </r>
  <r>
    <x v="1"/>
    <s v="US"/>
    <s v="USD"/>
    <n v="1446731817"/>
    <n v="1444913817"/>
    <b v="0"/>
    <n v="43"/>
    <b v="1"/>
    <s v="film &amp; video/documentary"/>
    <n v="142"/>
    <n v="65.88"/>
    <x v="1"/>
    <s v="documentary"/>
    <x v="403"/>
  </r>
  <r>
    <x v="1"/>
    <s v="US"/>
    <s v="USD"/>
    <n v="1312960080"/>
    <n v="1308900441"/>
    <b v="0"/>
    <n v="70"/>
    <b v="1"/>
    <s v="film &amp; video/documentary"/>
    <n v="105"/>
    <n v="75.19"/>
    <x v="1"/>
    <s v="documentary"/>
    <x v="404"/>
  </r>
  <r>
    <x v="1"/>
    <s v="US"/>
    <s v="USD"/>
    <n v="1391641440"/>
    <n v="1389107062"/>
    <b v="0"/>
    <n v="271"/>
    <b v="1"/>
    <s v="film &amp; video/documentary"/>
    <n v="103"/>
    <n v="133.13999999999999"/>
    <x v="1"/>
    <s v="documentary"/>
    <x v="405"/>
  </r>
  <r>
    <x v="1"/>
    <s v="US"/>
    <s v="USD"/>
    <n v="1394071339"/>
    <n v="1391479339"/>
    <b v="0"/>
    <n v="55"/>
    <b v="1"/>
    <s v="film &amp; video/documentary"/>
    <n v="108"/>
    <n v="55.2"/>
    <x v="1"/>
    <s v="documentary"/>
    <x v="406"/>
  </r>
  <r>
    <x v="1"/>
    <s v="US"/>
    <s v="USD"/>
    <n v="1304920740"/>
    <n v="1301975637"/>
    <b v="0"/>
    <n v="35"/>
    <b v="1"/>
    <s v="film &amp; video/documentary"/>
    <n v="108"/>
    <n v="86.16"/>
    <x v="1"/>
    <s v="documentary"/>
    <x v="407"/>
  </r>
  <r>
    <x v="1"/>
    <s v="US"/>
    <s v="USD"/>
    <n v="1321739650"/>
    <n v="1316552050"/>
    <b v="0"/>
    <n v="22"/>
    <b v="1"/>
    <s v="film &amp; video/documentary"/>
    <n v="102"/>
    <n v="92.32"/>
    <x v="1"/>
    <s v="documentary"/>
    <x v="408"/>
  </r>
  <r>
    <x v="1"/>
    <s v="US"/>
    <s v="USD"/>
    <n v="1383676790"/>
    <n v="1380217190"/>
    <b v="0"/>
    <n v="38"/>
    <b v="1"/>
    <s v="film &amp; video/documentary"/>
    <n v="101"/>
    <n v="160.16"/>
    <x v="1"/>
    <s v="documentary"/>
    <x v="409"/>
  </r>
  <r>
    <x v="1"/>
    <s v="GB"/>
    <s v="GBP"/>
    <n v="1469220144"/>
    <n v="1466628144"/>
    <b v="0"/>
    <n v="15"/>
    <b v="1"/>
    <s v="film &amp; video/documentary"/>
    <n v="137"/>
    <n v="45.6"/>
    <x v="1"/>
    <s v="documentary"/>
    <x v="410"/>
  </r>
  <r>
    <x v="1"/>
    <s v="CA"/>
    <s v="CAD"/>
    <n v="1434670397"/>
    <n v="1429486397"/>
    <b v="0"/>
    <n v="7"/>
    <b v="1"/>
    <s v="film &amp; video/documentary"/>
    <n v="128"/>
    <n v="183.29"/>
    <x v="1"/>
    <s v="documentary"/>
    <x v="411"/>
  </r>
  <r>
    <x v="1"/>
    <s v="US"/>
    <s v="USD"/>
    <n v="1387688400"/>
    <n v="1384920804"/>
    <b v="0"/>
    <n v="241"/>
    <b v="1"/>
    <s v="film &amp; video/documentary"/>
    <n v="101"/>
    <n v="125.79"/>
    <x v="1"/>
    <s v="documentary"/>
    <x v="412"/>
  </r>
  <r>
    <x v="1"/>
    <s v="US"/>
    <s v="USD"/>
    <n v="1343238578"/>
    <n v="1341856178"/>
    <b v="0"/>
    <n v="55"/>
    <b v="1"/>
    <s v="film &amp; video/documentary"/>
    <n v="127"/>
    <n v="57.65"/>
    <x v="1"/>
    <s v="documentary"/>
    <x v="413"/>
  </r>
  <r>
    <x v="1"/>
    <s v="US"/>
    <s v="USD"/>
    <n v="1342731811"/>
    <n v="1340139811"/>
    <b v="0"/>
    <n v="171"/>
    <b v="1"/>
    <s v="film &amp; video/documentary"/>
    <n v="105"/>
    <n v="78.66"/>
    <x v="1"/>
    <s v="documentary"/>
    <x v="414"/>
  </r>
  <r>
    <x v="1"/>
    <s v="US"/>
    <s v="USD"/>
    <n v="1381541465"/>
    <n v="1378949465"/>
    <b v="0"/>
    <n v="208"/>
    <b v="1"/>
    <s v="film &amp; video/documentary"/>
    <n v="103"/>
    <n v="91.48"/>
    <x v="1"/>
    <s v="documentary"/>
    <x v="415"/>
  </r>
  <r>
    <x v="1"/>
    <s v="CA"/>
    <s v="CAD"/>
    <n v="1413547200"/>
    <n v="1411417602"/>
    <b v="0"/>
    <n v="21"/>
    <b v="1"/>
    <s v="film &amp; video/documentary"/>
    <n v="102"/>
    <n v="68.099999999999994"/>
    <x v="1"/>
    <s v="documentary"/>
    <x v="416"/>
  </r>
  <r>
    <x v="1"/>
    <s v="US"/>
    <s v="USD"/>
    <n v="1391851831"/>
    <n v="1389259831"/>
    <b v="0"/>
    <n v="25"/>
    <b v="1"/>
    <s v="film &amp; video/documentary"/>
    <n v="120"/>
    <n v="48.09"/>
    <x v="1"/>
    <s v="documentary"/>
    <x v="417"/>
  </r>
  <r>
    <x v="1"/>
    <s v="US"/>
    <s v="USD"/>
    <n v="1365395580"/>
    <n v="1364426260"/>
    <b v="0"/>
    <n v="52"/>
    <b v="1"/>
    <s v="film &amp; video/documentary"/>
    <n v="100"/>
    <n v="202.42"/>
    <x v="1"/>
    <s v="documentary"/>
    <x v="418"/>
  </r>
  <r>
    <x v="1"/>
    <s v="US"/>
    <s v="USD"/>
    <n v="1437633997"/>
    <n v="1435041997"/>
    <b v="0"/>
    <n v="104"/>
    <b v="1"/>
    <s v="film &amp; video/documentary"/>
    <n v="101"/>
    <n v="216.75"/>
    <x v="1"/>
    <s v="documentary"/>
    <x v="419"/>
  </r>
  <r>
    <x v="1"/>
    <s v="US"/>
    <s v="USD"/>
    <n v="1372536787"/>
    <n v="1367352787"/>
    <b v="0"/>
    <n v="73"/>
    <b v="1"/>
    <s v="film &amp; video/documentary"/>
    <n v="100"/>
    <n v="110.07"/>
    <x v="1"/>
    <s v="documentary"/>
    <x v="420"/>
  </r>
  <r>
    <x v="2"/>
    <s v="US"/>
    <s v="USD"/>
    <n v="1394772031"/>
    <n v="1392183631"/>
    <b v="0"/>
    <n v="3"/>
    <b v="0"/>
    <s v="film &amp; video/animation"/>
    <n v="0"/>
    <n v="4.83"/>
    <x v="1"/>
    <s v="animation"/>
    <x v="421"/>
  </r>
  <r>
    <x v="2"/>
    <s v="US"/>
    <s v="USD"/>
    <n v="1440157656"/>
    <n v="1434973656"/>
    <b v="0"/>
    <n v="6"/>
    <b v="0"/>
    <s v="film &amp; video/animation"/>
    <n v="2"/>
    <n v="50.17"/>
    <x v="1"/>
    <s v="animation"/>
    <x v="422"/>
  </r>
  <r>
    <x v="2"/>
    <s v="US"/>
    <s v="USD"/>
    <n v="1410416097"/>
    <n v="1407824097"/>
    <b v="0"/>
    <n v="12"/>
    <b v="0"/>
    <s v="film &amp; video/animation"/>
    <n v="1"/>
    <n v="35.83"/>
    <x v="1"/>
    <s v="animation"/>
    <x v="423"/>
  </r>
  <r>
    <x v="2"/>
    <s v="US"/>
    <s v="USD"/>
    <n v="1370470430"/>
    <n v="1367878430"/>
    <b v="0"/>
    <n v="13"/>
    <b v="0"/>
    <s v="film &amp; video/animation"/>
    <n v="1"/>
    <n v="11.77"/>
    <x v="1"/>
    <s v="animation"/>
    <x v="424"/>
  </r>
  <r>
    <x v="2"/>
    <s v="US"/>
    <s v="USD"/>
    <n v="1332748899"/>
    <n v="1327568499"/>
    <b v="0"/>
    <n v="5"/>
    <b v="0"/>
    <s v="film &amp; video/animation"/>
    <n v="7"/>
    <n v="40.78"/>
    <x v="1"/>
    <s v="animation"/>
    <x v="425"/>
  </r>
  <r>
    <x v="2"/>
    <s v="US"/>
    <s v="USD"/>
    <n v="1448660404"/>
    <n v="1443472804"/>
    <b v="0"/>
    <n v="2"/>
    <b v="0"/>
    <s v="film &amp; video/animation"/>
    <n v="0"/>
    <n v="3"/>
    <x v="1"/>
    <s v="animation"/>
    <x v="426"/>
  </r>
  <r>
    <x v="2"/>
    <s v="US"/>
    <s v="USD"/>
    <n v="1456851914"/>
    <n v="1454259914"/>
    <b v="0"/>
    <n v="8"/>
    <b v="0"/>
    <s v="film &amp; video/animation"/>
    <n v="1"/>
    <n v="16.63"/>
    <x v="1"/>
    <s v="animation"/>
    <x v="427"/>
  </r>
  <r>
    <x v="2"/>
    <s v="US"/>
    <s v="USD"/>
    <n v="1445540340"/>
    <n v="1444340940"/>
    <b v="0"/>
    <n v="0"/>
    <b v="0"/>
    <s v="film &amp; video/animation"/>
    <n v="0"/>
    <n v="0"/>
    <x v="1"/>
    <s v="animation"/>
    <x v="428"/>
  </r>
  <r>
    <x v="2"/>
    <s v="US"/>
    <s v="USD"/>
    <n v="1402956000"/>
    <n v="1400523845"/>
    <b v="0"/>
    <n v="13"/>
    <b v="0"/>
    <s v="film &amp; video/animation"/>
    <n v="6"/>
    <n v="52"/>
    <x v="1"/>
    <s v="animation"/>
    <x v="429"/>
  </r>
  <r>
    <x v="2"/>
    <s v="US"/>
    <s v="USD"/>
    <n v="1259297940"/>
    <n v="1252964282"/>
    <b v="0"/>
    <n v="0"/>
    <b v="0"/>
    <s v="film &amp; video/animation"/>
    <n v="0"/>
    <n v="0"/>
    <x v="1"/>
    <s v="animation"/>
    <x v="430"/>
  </r>
  <r>
    <x v="2"/>
    <s v="US"/>
    <s v="USD"/>
    <n v="1378866867"/>
    <n v="1377570867"/>
    <b v="0"/>
    <n v="5"/>
    <b v="0"/>
    <s v="film &amp; video/animation"/>
    <n v="2"/>
    <n v="4.8"/>
    <x v="1"/>
    <s v="animation"/>
    <x v="431"/>
  </r>
  <r>
    <x v="2"/>
    <s v="GB"/>
    <s v="GBP"/>
    <n v="1467752083"/>
    <n v="1465160083"/>
    <b v="0"/>
    <n v="8"/>
    <b v="0"/>
    <s v="film &amp; video/animation"/>
    <n v="14"/>
    <n v="51.88"/>
    <x v="1"/>
    <s v="animation"/>
    <x v="432"/>
  </r>
  <r>
    <x v="2"/>
    <s v="US"/>
    <s v="USD"/>
    <n v="1445448381"/>
    <n v="1440264381"/>
    <b v="0"/>
    <n v="8"/>
    <b v="0"/>
    <s v="film &amp; video/animation"/>
    <n v="10"/>
    <n v="71.25"/>
    <x v="1"/>
    <s v="animation"/>
    <x v="433"/>
  </r>
  <r>
    <x v="2"/>
    <s v="US"/>
    <s v="USD"/>
    <n v="1444576022"/>
    <n v="1439392022"/>
    <b v="0"/>
    <n v="0"/>
    <b v="0"/>
    <s v="film &amp; video/animation"/>
    <n v="0"/>
    <n v="0"/>
    <x v="1"/>
    <s v="animation"/>
    <x v="434"/>
  </r>
  <r>
    <x v="2"/>
    <s v="US"/>
    <s v="USD"/>
    <n v="1385931702"/>
    <n v="1383076902"/>
    <b v="0"/>
    <n v="2"/>
    <b v="0"/>
    <s v="film &amp; video/animation"/>
    <n v="5"/>
    <n v="62.5"/>
    <x v="1"/>
    <s v="animation"/>
    <x v="435"/>
  </r>
  <r>
    <x v="2"/>
    <s v="US"/>
    <s v="USD"/>
    <n v="1379094980"/>
    <n v="1376502980"/>
    <b v="0"/>
    <n v="3"/>
    <b v="0"/>
    <s v="film &amp; video/animation"/>
    <n v="0"/>
    <n v="1"/>
    <x v="1"/>
    <s v="animation"/>
    <x v="436"/>
  </r>
  <r>
    <x v="2"/>
    <s v="US"/>
    <s v="USD"/>
    <n v="1375260113"/>
    <n v="1372668113"/>
    <b v="0"/>
    <n v="0"/>
    <b v="0"/>
    <s v="film &amp; video/animation"/>
    <n v="0"/>
    <n v="0"/>
    <x v="1"/>
    <s v="animation"/>
    <x v="437"/>
  </r>
  <r>
    <x v="2"/>
    <s v="CA"/>
    <s v="CAD"/>
    <n v="1475912326"/>
    <n v="1470728326"/>
    <b v="0"/>
    <n v="0"/>
    <b v="0"/>
    <s v="film &amp; video/animation"/>
    <n v="0"/>
    <n v="0"/>
    <x v="1"/>
    <s v="animation"/>
    <x v="438"/>
  </r>
  <r>
    <x v="2"/>
    <s v="US"/>
    <s v="USD"/>
    <n v="1447830958"/>
    <n v="1445235358"/>
    <b v="0"/>
    <n v="11"/>
    <b v="0"/>
    <s v="film &amp; video/animation"/>
    <n v="9"/>
    <n v="170.55"/>
    <x v="1"/>
    <s v="animation"/>
    <x v="439"/>
  </r>
  <r>
    <x v="2"/>
    <s v="US"/>
    <s v="USD"/>
    <n v="1413569818"/>
    <n v="1412705818"/>
    <b v="0"/>
    <n v="0"/>
    <b v="0"/>
    <s v="film &amp; video/animation"/>
    <n v="0"/>
    <n v="0"/>
    <x v="1"/>
    <s v="animation"/>
    <x v="440"/>
  </r>
  <r>
    <x v="2"/>
    <s v="US"/>
    <s v="USD"/>
    <n v="1458859153"/>
    <n v="1456270753"/>
    <b v="0"/>
    <n v="1"/>
    <b v="0"/>
    <s v="film &amp; video/animation"/>
    <n v="0"/>
    <n v="5"/>
    <x v="1"/>
    <s v="animation"/>
    <x v="441"/>
  </r>
  <r>
    <x v="2"/>
    <s v="GB"/>
    <s v="GBP"/>
    <n v="1383418996"/>
    <n v="1380826996"/>
    <b v="0"/>
    <n v="0"/>
    <b v="0"/>
    <s v="film &amp; video/animation"/>
    <n v="0"/>
    <n v="0"/>
    <x v="1"/>
    <s v="animation"/>
    <x v="442"/>
  </r>
  <r>
    <x v="2"/>
    <s v="US"/>
    <s v="USD"/>
    <n v="1424380783"/>
    <n v="1421788783"/>
    <b v="0"/>
    <n v="17"/>
    <b v="0"/>
    <s v="film &amp; video/animation"/>
    <n v="39"/>
    <n v="393.59"/>
    <x v="1"/>
    <s v="animation"/>
    <x v="443"/>
  </r>
  <r>
    <x v="2"/>
    <s v="CA"/>
    <s v="CAD"/>
    <n v="1391991701"/>
    <n v="1389399701"/>
    <b v="0"/>
    <n v="2"/>
    <b v="0"/>
    <s v="film &amp; video/animation"/>
    <n v="0"/>
    <n v="5"/>
    <x v="1"/>
    <s v="animation"/>
    <x v="444"/>
  </r>
  <r>
    <x v="2"/>
    <s v="US"/>
    <s v="USD"/>
    <n v="1329342361"/>
    <n v="1324158361"/>
    <b v="0"/>
    <n v="1"/>
    <b v="0"/>
    <s v="film &amp; video/animation"/>
    <n v="5"/>
    <n v="50"/>
    <x v="1"/>
    <s v="animation"/>
    <x v="445"/>
  </r>
  <r>
    <x v="2"/>
    <s v="US"/>
    <s v="USD"/>
    <n v="1432195375"/>
    <n v="1430899375"/>
    <b v="0"/>
    <n v="2"/>
    <b v="0"/>
    <s v="film &amp; video/animation"/>
    <n v="0"/>
    <n v="1"/>
    <x v="1"/>
    <s v="animation"/>
    <x v="446"/>
  </r>
  <r>
    <x v="2"/>
    <s v="US"/>
    <s v="USD"/>
    <n v="1425434420"/>
    <n v="1422842420"/>
    <b v="0"/>
    <n v="16"/>
    <b v="0"/>
    <s v="film &amp; video/animation"/>
    <n v="7"/>
    <n v="47.88"/>
    <x v="1"/>
    <s v="animation"/>
    <x v="447"/>
  </r>
  <r>
    <x v="2"/>
    <s v="GB"/>
    <s v="GBP"/>
    <n v="1364041163"/>
    <n v="1361884763"/>
    <b v="0"/>
    <n v="1"/>
    <b v="0"/>
    <s v="film &amp; video/animation"/>
    <n v="0"/>
    <n v="5"/>
    <x v="1"/>
    <s v="animation"/>
    <x v="448"/>
  </r>
  <r>
    <x v="2"/>
    <s v="US"/>
    <s v="USD"/>
    <n v="1400091095"/>
    <n v="1398363095"/>
    <b v="0"/>
    <n v="4"/>
    <b v="0"/>
    <s v="film &amp; video/animation"/>
    <n v="3"/>
    <n v="20.5"/>
    <x v="1"/>
    <s v="animation"/>
    <x v="449"/>
  </r>
  <r>
    <x v="2"/>
    <s v="GB"/>
    <s v="GBP"/>
    <n v="1382017085"/>
    <n v="1379425085"/>
    <b v="0"/>
    <n v="5"/>
    <b v="0"/>
    <s v="film &amp; video/animation"/>
    <n v="2"/>
    <n v="9"/>
    <x v="1"/>
    <s v="animation"/>
    <x v="450"/>
  </r>
  <r>
    <x v="2"/>
    <s v="US"/>
    <s v="USD"/>
    <n v="1392417800"/>
    <n v="1389825800"/>
    <b v="0"/>
    <n v="7"/>
    <b v="0"/>
    <s v="film &amp; video/animation"/>
    <n v="1"/>
    <n v="56.57"/>
    <x v="1"/>
    <s v="animation"/>
    <x v="451"/>
  </r>
  <r>
    <x v="2"/>
    <s v="US"/>
    <s v="USD"/>
    <n v="1390669791"/>
    <n v="1388077791"/>
    <b v="0"/>
    <n v="0"/>
    <b v="0"/>
    <s v="film &amp; video/animation"/>
    <n v="0"/>
    <n v="0"/>
    <x v="1"/>
    <s v="animation"/>
    <x v="452"/>
  </r>
  <r>
    <x v="2"/>
    <s v="US"/>
    <s v="USD"/>
    <n v="1431536015"/>
    <n v="1428944015"/>
    <b v="0"/>
    <n v="12"/>
    <b v="0"/>
    <s v="film &amp; video/animation"/>
    <n v="64"/>
    <n v="40"/>
    <x v="1"/>
    <s v="animation"/>
    <x v="453"/>
  </r>
  <r>
    <x v="2"/>
    <s v="US"/>
    <s v="USD"/>
    <n v="1424375279"/>
    <n v="1422992879"/>
    <b v="0"/>
    <n v="2"/>
    <b v="0"/>
    <s v="film &amp; video/animation"/>
    <n v="0"/>
    <n v="13"/>
    <x v="1"/>
    <s v="animation"/>
    <x v="454"/>
  </r>
  <r>
    <x v="2"/>
    <s v="US"/>
    <s v="USD"/>
    <n v="1417007640"/>
    <n v="1414343571"/>
    <b v="0"/>
    <n v="5"/>
    <b v="0"/>
    <s v="film &amp; video/animation"/>
    <n v="1"/>
    <n v="16.399999999999999"/>
    <x v="1"/>
    <s v="animation"/>
    <x v="455"/>
  </r>
  <r>
    <x v="2"/>
    <s v="US"/>
    <s v="USD"/>
    <n v="1334622660"/>
    <n v="1330733022"/>
    <b v="0"/>
    <n v="2"/>
    <b v="0"/>
    <s v="film &amp; video/animation"/>
    <n v="0"/>
    <n v="22.5"/>
    <x v="1"/>
    <s v="animation"/>
    <x v="456"/>
  </r>
  <r>
    <x v="2"/>
    <s v="US"/>
    <s v="USD"/>
    <n v="1382414340"/>
    <n v="1380559201"/>
    <b v="0"/>
    <n v="3"/>
    <b v="0"/>
    <s v="film &amp; video/animation"/>
    <n v="1"/>
    <n v="20.329999999999998"/>
    <x v="1"/>
    <s v="animation"/>
    <x v="457"/>
  </r>
  <r>
    <x v="2"/>
    <s v="CA"/>
    <s v="CAD"/>
    <n v="1408213512"/>
    <n v="1405621512"/>
    <b v="0"/>
    <n v="0"/>
    <b v="0"/>
    <s v="film &amp; video/animation"/>
    <n v="0"/>
    <n v="0"/>
    <x v="1"/>
    <s v="animation"/>
    <x v="458"/>
  </r>
  <r>
    <x v="2"/>
    <s v="GB"/>
    <s v="GBP"/>
    <n v="1368550060"/>
    <n v="1365958060"/>
    <b v="0"/>
    <n v="49"/>
    <b v="0"/>
    <s v="film &amp; video/animation"/>
    <n v="8"/>
    <n v="16.760000000000002"/>
    <x v="1"/>
    <s v="animation"/>
    <x v="459"/>
  </r>
  <r>
    <x v="2"/>
    <s v="US"/>
    <s v="USD"/>
    <n v="1321201327"/>
    <n v="1316013727"/>
    <b v="0"/>
    <n v="1"/>
    <b v="0"/>
    <s v="film &amp; video/animation"/>
    <n v="0"/>
    <n v="25"/>
    <x v="1"/>
    <s v="animation"/>
    <x v="460"/>
  </r>
  <r>
    <x v="2"/>
    <s v="US"/>
    <s v="USD"/>
    <n v="1401595200"/>
    <n v="1398862875"/>
    <b v="0"/>
    <n v="2"/>
    <b v="0"/>
    <s v="film &amp; video/animation"/>
    <n v="0"/>
    <n v="12.5"/>
    <x v="1"/>
    <s v="animation"/>
    <x v="461"/>
  </r>
  <r>
    <x v="2"/>
    <s v="GB"/>
    <s v="GBP"/>
    <n v="1370204367"/>
    <n v="1368476367"/>
    <b v="0"/>
    <n v="0"/>
    <b v="0"/>
    <s v="film &amp; video/animation"/>
    <n v="0"/>
    <n v="0"/>
    <x v="1"/>
    <s v="animation"/>
    <x v="462"/>
  </r>
  <r>
    <x v="2"/>
    <s v="US"/>
    <s v="USD"/>
    <n v="1312945341"/>
    <n v="1307761341"/>
    <b v="0"/>
    <n v="0"/>
    <b v="0"/>
    <s v="film &amp; video/animation"/>
    <n v="0"/>
    <n v="0"/>
    <x v="1"/>
    <s v="animation"/>
    <x v="463"/>
  </r>
  <r>
    <x v="2"/>
    <s v="US"/>
    <s v="USD"/>
    <n v="1316883753"/>
    <n v="1311699753"/>
    <b v="0"/>
    <n v="11"/>
    <b v="0"/>
    <s v="film &amp; video/animation"/>
    <n v="2"/>
    <n v="113.64"/>
    <x v="1"/>
    <s v="animation"/>
    <x v="464"/>
  </r>
  <r>
    <x v="2"/>
    <s v="DE"/>
    <s v="EUR"/>
    <n v="1463602935"/>
    <n v="1461874935"/>
    <b v="0"/>
    <n v="1"/>
    <b v="0"/>
    <s v="film &amp; video/animation"/>
    <n v="0"/>
    <n v="1"/>
    <x v="1"/>
    <s v="animation"/>
    <x v="465"/>
  </r>
  <r>
    <x v="2"/>
    <s v="US"/>
    <s v="USD"/>
    <n v="1403837574"/>
    <n v="1402455174"/>
    <b v="0"/>
    <n v="8"/>
    <b v="0"/>
    <s v="film &amp; video/animation"/>
    <n v="27"/>
    <n v="17.25"/>
    <x v="1"/>
    <s v="animation"/>
    <x v="466"/>
  </r>
  <r>
    <x v="2"/>
    <s v="US"/>
    <s v="USD"/>
    <n v="1347057464"/>
    <n v="1344465464"/>
    <b v="0"/>
    <n v="5"/>
    <b v="0"/>
    <s v="film &amp; video/animation"/>
    <n v="1"/>
    <n v="15.2"/>
    <x v="1"/>
    <s v="animation"/>
    <x v="467"/>
  </r>
  <r>
    <x v="2"/>
    <s v="US"/>
    <s v="USD"/>
    <n v="1348849134"/>
    <n v="1344961134"/>
    <b v="0"/>
    <n v="39"/>
    <b v="0"/>
    <s v="film &amp; video/animation"/>
    <n v="22"/>
    <n v="110.64"/>
    <x v="1"/>
    <s v="animation"/>
    <x v="468"/>
  </r>
  <r>
    <x v="2"/>
    <s v="US"/>
    <s v="USD"/>
    <n v="1341978665"/>
    <n v="1336795283"/>
    <b v="0"/>
    <n v="0"/>
    <b v="0"/>
    <s v="film &amp; video/animation"/>
    <n v="0"/>
    <n v="0"/>
    <x v="1"/>
    <s v="animation"/>
    <x v="469"/>
  </r>
  <r>
    <x v="2"/>
    <s v="GB"/>
    <s v="GBP"/>
    <n v="1409960724"/>
    <n v="1404776724"/>
    <b v="0"/>
    <n v="0"/>
    <b v="0"/>
    <s v="film &amp; video/animation"/>
    <n v="0"/>
    <n v="0"/>
    <x v="1"/>
    <s v="animation"/>
    <x v="470"/>
  </r>
  <r>
    <x v="2"/>
    <s v="US"/>
    <s v="USD"/>
    <n v="1389844800"/>
    <n v="1385524889"/>
    <b v="0"/>
    <n v="2"/>
    <b v="0"/>
    <s v="film &amp; video/animation"/>
    <n v="1"/>
    <n v="25.5"/>
    <x v="1"/>
    <s v="animation"/>
    <x v="471"/>
  </r>
  <r>
    <x v="2"/>
    <s v="US"/>
    <s v="USD"/>
    <n v="1397924379"/>
    <n v="1394039979"/>
    <b v="0"/>
    <n v="170"/>
    <b v="0"/>
    <s v="film &amp; video/animation"/>
    <n v="12"/>
    <n v="38.479999999999997"/>
    <x v="1"/>
    <s v="animation"/>
    <x v="472"/>
  </r>
  <r>
    <x v="2"/>
    <s v="US"/>
    <s v="USD"/>
    <n v="1408831718"/>
    <n v="1406239718"/>
    <b v="0"/>
    <n v="5"/>
    <b v="0"/>
    <s v="film &amp; video/animation"/>
    <n v="18"/>
    <n v="28.2"/>
    <x v="1"/>
    <s v="animation"/>
    <x v="473"/>
  </r>
  <r>
    <x v="2"/>
    <s v="US"/>
    <s v="USD"/>
    <n v="1410972319"/>
    <n v="1408380319"/>
    <b v="0"/>
    <n v="14"/>
    <b v="0"/>
    <s v="film &amp; video/animation"/>
    <n v="3"/>
    <n v="61.5"/>
    <x v="1"/>
    <s v="animation"/>
    <x v="474"/>
  </r>
  <r>
    <x v="2"/>
    <s v="US"/>
    <s v="USD"/>
    <n v="1487318029"/>
    <n v="1484726029"/>
    <b v="0"/>
    <n v="1"/>
    <b v="0"/>
    <s v="film &amp; video/animation"/>
    <n v="0"/>
    <n v="1"/>
    <x v="1"/>
    <s v="animation"/>
    <x v="475"/>
  </r>
  <r>
    <x v="2"/>
    <s v="US"/>
    <s v="USD"/>
    <n v="1430877843"/>
    <n v="1428285843"/>
    <b v="0"/>
    <n v="0"/>
    <b v="0"/>
    <s v="film &amp; video/animation"/>
    <n v="0"/>
    <n v="0"/>
    <x v="1"/>
    <s v="animation"/>
    <x v="476"/>
  </r>
  <r>
    <x v="2"/>
    <s v="US"/>
    <s v="USD"/>
    <n v="1401767940"/>
    <n v="1398727441"/>
    <b v="0"/>
    <n v="124"/>
    <b v="0"/>
    <s v="film &amp; video/animation"/>
    <n v="2"/>
    <n v="39.57"/>
    <x v="1"/>
    <s v="animation"/>
    <x v="477"/>
  </r>
  <r>
    <x v="2"/>
    <s v="US"/>
    <s v="USD"/>
    <n v="1337371334"/>
    <n v="1332187334"/>
    <b v="0"/>
    <n v="0"/>
    <b v="0"/>
    <s v="film &amp; video/animation"/>
    <n v="0"/>
    <n v="0"/>
    <x v="1"/>
    <s v="animation"/>
    <x v="478"/>
  </r>
  <r>
    <x v="2"/>
    <s v="US"/>
    <s v="USD"/>
    <n v="1427921509"/>
    <n v="1425333109"/>
    <b v="0"/>
    <n v="0"/>
    <b v="0"/>
    <s v="film &amp; video/animation"/>
    <n v="0"/>
    <n v="0"/>
    <x v="1"/>
    <s v="animation"/>
    <x v="479"/>
  </r>
  <r>
    <x v="2"/>
    <s v="US"/>
    <s v="USD"/>
    <n v="1416566835"/>
    <n v="1411379235"/>
    <b v="0"/>
    <n v="55"/>
    <b v="0"/>
    <s v="film &amp; video/animation"/>
    <n v="33"/>
    <n v="88.8"/>
    <x v="1"/>
    <s v="animation"/>
    <x v="480"/>
  </r>
  <r>
    <x v="2"/>
    <s v="US"/>
    <s v="USD"/>
    <n v="1376049615"/>
    <n v="1373457615"/>
    <b v="0"/>
    <n v="140"/>
    <b v="0"/>
    <s v="film &amp; video/animation"/>
    <n v="19"/>
    <n v="55.46"/>
    <x v="1"/>
    <s v="animation"/>
    <x v="481"/>
  </r>
  <r>
    <x v="2"/>
    <s v="US"/>
    <s v="USD"/>
    <n v="1349885289"/>
    <n v="1347293289"/>
    <b v="0"/>
    <n v="21"/>
    <b v="0"/>
    <s v="film &amp; video/animation"/>
    <n v="6"/>
    <n v="87.14"/>
    <x v="1"/>
    <s v="animation"/>
    <x v="482"/>
  </r>
  <r>
    <x v="2"/>
    <s v="US"/>
    <s v="USD"/>
    <n v="1460644440"/>
    <n v="1458336690"/>
    <b v="0"/>
    <n v="1"/>
    <b v="0"/>
    <s v="film &amp; video/animation"/>
    <n v="0"/>
    <n v="10"/>
    <x v="1"/>
    <s v="animation"/>
    <x v="483"/>
  </r>
  <r>
    <x v="2"/>
    <s v="GB"/>
    <s v="GBP"/>
    <n v="1359434672"/>
    <n v="1354250672"/>
    <b v="0"/>
    <n v="147"/>
    <b v="0"/>
    <s v="film &amp; video/animation"/>
    <n v="50"/>
    <n v="51.22"/>
    <x v="1"/>
    <s v="animation"/>
    <x v="484"/>
  </r>
  <r>
    <x v="2"/>
    <s v="GB"/>
    <s v="GBP"/>
    <n v="1446766372"/>
    <n v="1443220372"/>
    <b v="0"/>
    <n v="11"/>
    <b v="0"/>
    <s v="film &amp; video/animation"/>
    <n v="0"/>
    <n v="13.55"/>
    <x v="1"/>
    <s v="animation"/>
    <x v="485"/>
  </r>
  <r>
    <x v="2"/>
    <s v="GB"/>
    <s v="GBP"/>
    <n v="1368792499"/>
    <n v="1366200499"/>
    <b v="0"/>
    <n v="125"/>
    <b v="0"/>
    <s v="film &amp; video/animation"/>
    <n v="22"/>
    <n v="66.52"/>
    <x v="1"/>
    <s v="animation"/>
    <x v="486"/>
  </r>
  <r>
    <x v="2"/>
    <s v="AU"/>
    <s v="AUD"/>
    <n v="1401662239"/>
    <n v="1399070239"/>
    <b v="0"/>
    <n v="1"/>
    <b v="0"/>
    <s v="film &amp; video/animation"/>
    <n v="0"/>
    <n v="50"/>
    <x v="1"/>
    <s v="animation"/>
    <x v="487"/>
  </r>
  <r>
    <x v="2"/>
    <s v="CA"/>
    <s v="CAD"/>
    <n v="1482678994"/>
    <n v="1477491394"/>
    <b v="0"/>
    <n v="0"/>
    <b v="0"/>
    <s v="film &amp; video/animation"/>
    <n v="0"/>
    <n v="0"/>
    <x v="1"/>
    <s v="animation"/>
    <x v="488"/>
  </r>
  <r>
    <x v="2"/>
    <s v="US"/>
    <s v="USD"/>
    <n v="1483924700"/>
    <n v="1481332700"/>
    <b v="0"/>
    <n v="0"/>
    <b v="0"/>
    <s v="film &amp; video/animation"/>
    <n v="0"/>
    <n v="0"/>
    <x v="1"/>
    <s v="animation"/>
    <x v="489"/>
  </r>
  <r>
    <x v="2"/>
    <s v="US"/>
    <s v="USD"/>
    <n v="1325763180"/>
    <n v="1323084816"/>
    <b v="0"/>
    <n v="3"/>
    <b v="0"/>
    <s v="film &amp; video/animation"/>
    <n v="0"/>
    <n v="71.67"/>
    <x v="1"/>
    <s v="animation"/>
    <x v="490"/>
  </r>
  <r>
    <x v="2"/>
    <s v="US"/>
    <s v="USD"/>
    <n v="1345677285"/>
    <n v="1343085285"/>
    <b v="0"/>
    <n v="0"/>
    <b v="0"/>
    <s v="film &amp; video/animation"/>
    <n v="0"/>
    <n v="0"/>
    <x v="1"/>
    <s v="animation"/>
    <x v="491"/>
  </r>
  <r>
    <x v="2"/>
    <s v="US"/>
    <s v="USD"/>
    <n v="1453937699"/>
    <n v="1451345699"/>
    <b v="0"/>
    <n v="0"/>
    <b v="0"/>
    <s v="film &amp; video/animation"/>
    <n v="0"/>
    <n v="0"/>
    <x v="1"/>
    <s v="animation"/>
    <x v="492"/>
  </r>
  <r>
    <x v="2"/>
    <s v="SE"/>
    <s v="SEK"/>
    <n v="1476319830"/>
    <n v="1471135830"/>
    <b v="0"/>
    <n v="0"/>
    <b v="0"/>
    <s v="film &amp; video/animation"/>
    <n v="0"/>
    <n v="0"/>
    <x v="1"/>
    <s v="animation"/>
    <x v="493"/>
  </r>
  <r>
    <x v="2"/>
    <s v="GB"/>
    <s v="GBP"/>
    <n v="1432142738"/>
    <n v="1429550738"/>
    <b v="0"/>
    <n v="0"/>
    <b v="0"/>
    <s v="film &amp; video/animation"/>
    <n v="0"/>
    <n v="0"/>
    <x v="1"/>
    <s v="animation"/>
    <x v="494"/>
  </r>
  <r>
    <x v="2"/>
    <s v="US"/>
    <s v="USD"/>
    <n v="1404356400"/>
    <n v="1402343765"/>
    <b v="0"/>
    <n v="3"/>
    <b v="0"/>
    <s v="film &amp; video/animation"/>
    <n v="0"/>
    <n v="10.33"/>
    <x v="1"/>
    <s v="animation"/>
    <x v="495"/>
  </r>
  <r>
    <x v="2"/>
    <s v="US"/>
    <s v="USD"/>
    <n v="1437076305"/>
    <n v="1434484305"/>
    <b v="0"/>
    <n v="0"/>
    <b v="0"/>
    <s v="film &amp; video/animation"/>
    <n v="0"/>
    <n v="0"/>
    <x v="1"/>
    <s v="animation"/>
    <x v="496"/>
  </r>
  <r>
    <x v="2"/>
    <s v="US"/>
    <s v="USD"/>
    <n v="1392070874"/>
    <n v="1386886874"/>
    <b v="0"/>
    <n v="1"/>
    <b v="0"/>
    <s v="film &amp; video/animation"/>
    <n v="0"/>
    <n v="1"/>
    <x v="1"/>
    <s v="animation"/>
    <x v="497"/>
  </r>
  <r>
    <x v="2"/>
    <s v="US"/>
    <s v="USD"/>
    <n v="1419483600"/>
    <n v="1414889665"/>
    <b v="0"/>
    <n v="3"/>
    <b v="0"/>
    <s v="film &amp; video/animation"/>
    <n v="1"/>
    <n v="10"/>
    <x v="1"/>
    <s v="animation"/>
    <x v="498"/>
  </r>
  <r>
    <x v="2"/>
    <s v="US"/>
    <s v="USD"/>
    <n v="1324664249"/>
    <n v="1321035449"/>
    <b v="0"/>
    <n v="22"/>
    <b v="0"/>
    <s v="film &amp; video/animation"/>
    <n v="5"/>
    <n v="136.09"/>
    <x v="1"/>
    <s v="animation"/>
    <x v="499"/>
  </r>
  <r>
    <x v="2"/>
    <s v="US"/>
    <s v="USD"/>
    <n v="1255381140"/>
    <n v="1250630968"/>
    <b v="0"/>
    <n v="26"/>
    <b v="0"/>
    <s v="film &amp; video/animation"/>
    <n v="10"/>
    <n v="73.459999999999994"/>
    <x v="1"/>
    <s v="animation"/>
    <x v="500"/>
  </r>
  <r>
    <x v="2"/>
    <s v="US"/>
    <s v="USD"/>
    <n v="1273356960"/>
    <n v="1268255751"/>
    <b v="0"/>
    <n v="4"/>
    <b v="0"/>
    <s v="film &amp; video/animation"/>
    <n v="3"/>
    <n v="53.75"/>
    <x v="1"/>
    <s v="animation"/>
    <x v="501"/>
  </r>
  <r>
    <x v="2"/>
    <s v="US"/>
    <s v="USD"/>
    <n v="1310189851"/>
    <n v="1307597851"/>
    <b v="0"/>
    <n v="0"/>
    <b v="0"/>
    <s v="film &amp; video/animation"/>
    <n v="0"/>
    <n v="0"/>
    <x v="1"/>
    <s v="animation"/>
    <x v="502"/>
  </r>
  <r>
    <x v="2"/>
    <s v="US"/>
    <s v="USD"/>
    <n v="1332073025"/>
    <n v="1329484625"/>
    <b v="0"/>
    <n v="4"/>
    <b v="0"/>
    <s v="film &amp; video/animation"/>
    <n v="1"/>
    <n v="57.5"/>
    <x v="1"/>
    <s v="animation"/>
    <x v="503"/>
  </r>
  <r>
    <x v="2"/>
    <s v="GB"/>
    <s v="GBP"/>
    <n v="1421498303"/>
    <n v="1418906303"/>
    <b v="0"/>
    <n v="9"/>
    <b v="0"/>
    <s v="film &amp; video/animation"/>
    <n v="2"/>
    <n v="12.67"/>
    <x v="1"/>
    <s v="animation"/>
    <x v="504"/>
  </r>
  <r>
    <x v="2"/>
    <s v="US"/>
    <s v="USD"/>
    <n v="1334097387"/>
    <n v="1328916987"/>
    <b v="0"/>
    <n v="5"/>
    <b v="0"/>
    <s v="film &amp; video/animation"/>
    <n v="1"/>
    <n v="67"/>
    <x v="1"/>
    <s v="animation"/>
    <x v="505"/>
  </r>
  <r>
    <x v="2"/>
    <s v="US"/>
    <s v="USD"/>
    <n v="1451010086"/>
    <n v="1447122086"/>
    <b v="0"/>
    <n v="14"/>
    <b v="0"/>
    <s v="film &amp; video/animation"/>
    <n v="0"/>
    <n v="3.71"/>
    <x v="1"/>
    <s v="animation"/>
    <x v="506"/>
  </r>
  <r>
    <x v="2"/>
    <s v="US"/>
    <s v="USD"/>
    <n v="1376140520"/>
    <n v="1373548520"/>
    <b v="0"/>
    <n v="1"/>
    <b v="0"/>
    <s v="film &amp; video/animation"/>
    <n v="0"/>
    <n v="250"/>
    <x v="1"/>
    <s v="animation"/>
    <x v="507"/>
  </r>
  <r>
    <x v="2"/>
    <s v="US"/>
    <s v="USD"/>
    <n v="1350687657"/>
    <n v="1346799657"/>
    <b v="0"/>
    <n v="10"/>
    <b v="0"/>
    <s v="film &amp; video/animation"/>
    <n v="3"/>
    <n v="64"/>
    <x v="1"/>
    <s v="animation"/>
    <x v="508"/>
  </r>
  <r>
    <x v="2"/>
    <s v="US"/>
    <s v="USD"/>
    <n v="1337955240"/>
    <n v="1332808501"/>
    <b v="0"/>
    <n v="3"/>
    <b v="0"/>
    <s v="film &amp; video/animation"/>
    <n v="1"/>
    <n v="133.33000000000001"/>
    <x v="1"/>
    <s v="animation"/>
    <x v="509"/>
  </r>
  <r>
    <x v="2"/>
    <s v="GB"/>
    <s v="GBP"/>
    <n v="1435504170"/>
    <n v="1432912170"/>
    <b v="0"/>
    <n v="1"/>
    <b v="0"/>
    <s v="film &amp; video/animation"/>
    <n v="0"/>
    <n v="10"/>
    <x v="1"/>
    <s v="animation"/>
    <x v="510"/>
  </r>
  <r>
    <x v="2"/>
    <s v="US"/>
    <s v="USD"/>
    <n v="1456805639"/>
    <n v="1454213639"/>
    <b v="0"/>
    <n v="0"/>
    <b v="0"/>
    <s v="film &amp; video/animation"/>
    <n v="0"/>
    <n v="0"/>
    <x v="1"/>
    <s v="animation"/>
    <x v="511"/>
  </r>
  <r>
    <x v="2"/>
    <s v="US"/>
    <s v="USD"/>
    <n v="1365228982"/>
    <n v="1362640582"/>
    <b v="0"/>
    <n v="5"/>
    <b v="0"/>
    <s v="film &amp; video/animation"/>
    <n v="3"/>
    <n v="30"/>
    <x v="1"/>
    <s v="animation"/>
    <x v="512"/>
  </r>
  <r>
    <x v="2"/>
    <s v="US"/>
    <s v="USD"/>
    <n v="1479667727"/>
    <n v="1475776127"/>
    <b v="0"/>
    <n v="2"/>
    <b v="0"/>
    <s v="film &amp; video/animation"/>
    <n v="0"/>
    <n v="5.5"/>
    <x v="1"/>
    <s v="animation"/>
    <x v="513"/>
  </r>
  <r>
    <x v="2"/>
    <s v="US"/>
    <s v="USD"/>
    <n v="1471244400"/>
    <n v="1467387705"/>
    <b v="0"/>
    <n v="68"/>
    <b v="0"/>
    <s v="film &amp; video/animation"/>
    <n v="14"/>
    <n v="102.38"/>
    <x v="1"/>
    <s v="animation"/>
    <x v="514"/>
  </r>
  <r>
    <x v="2"/>
    <s v="CA"/>
    <s v="CAD"/>
    <n v="1407595447"/>
    <n v="1405003447"/>
    <b v="0"/>
    <n v="3"/>
    <b v="0"/>
    <s v="film &amp; video/animation"/>
    <n v="3"/>
    <n v="16.670000000000002"/>
    <x v="1"/>
    <s v="animation"/>
    <x v="515"/>
  </r>
  <r>
    <x v="2"/>
    <s v="US"/>
    <s v="USD"/>
    <n v="1451389601"/>
    <n v="1447933601"/>
    <b v="0"/>
    <n v="34"/>
    <b v="0"/>
    <s v="film &amp; video/animation"/>
    <n v="25"/>
    <n v="725.03"/>
    <x v="1"/>
    <s v="animation"/>
    <x v="516"/>
  </r>
  <r>
    <x v="2"/>
    <s v="GB"/>
    <s v="GBP"/>
    <n v="1432752080"/>
    <n v="1427568080"/>
    <b v="0"/>
    <n v="0"/>
    <b v="0"/>
    <s v="film &amp; video/animation"/>
    <n v="0"/>
    <n v="0"/>
    <x v="1"/>
    <s v="animation"/>
    <x v="517"/>
  </r>
  <r>
    <x v="2"/>
    <s v="US"/>
    <s v="USD"/>
    <n v="1486046761"/>
    <n v="1483454761"/>
    <b v="0"/>
    <n v="3"/>
    <b v="0"/>
    <s v="film &amp; video/animation"/>
    <n v="1"/>
    <n v="68.33"/>
    <x v="1"/>
    <s v="animation"/>
    <x v="518"/>
  </r>
  <r>
    <x v="2"/>
    <s v="US"/>
    <s v="USD"/>
    <n v="1441550760"/>
    <n v="1438958824"/>
    <b v="0"/>
    <n v="0"/>
    <b v="0"/>
    <s v="film &amp; video/animation"/>
    <n v="0"/>
    <n v="0"/>
    <x v="1"/>
    <s v="animation"/>
    <x v="519"/>
  </r>
  <r>
    <x v="2"/>
    <s v="US"/>
    <s v="USD"/>
    <n v="1354699421"/>
    <n v="1352107421"/>
    <b v="0"/>
    <n v="70"/>
    <b v="0"/>
    <s v="film &amp; video/animation"/>
    <n v="23"/>
    <n v="39.229999999999997"/>
    <x v="1"/>
    <s v="animation"/>
    <x v="520"/>
  </r>
  <r>
    <x v="1"/>
    <s v="GB"/>
    <s v="GBP"/>
    <n v="1449766261"/>
    <n v="1447174261"/>
    <b v="0"/>
    <n v="34"/>
    <b v="1"/>
    <s v="theater/plays"/>
    <n v="102"/>
    <n v="150.15"/>
    <x v="2"/>
    <s v="plays"/>
    <x v="521"/>
  </r>
  <r>
    <x v="1"/>
    <s v="US"/>
    <s v="USD"/>
    <n v="1477976340"/>
    <n v="1475460819"/>
    <b v="0"/>
    <n v="56"/>
    <b v="1"/>
    <s v="theater/plays"/>
    <n v="105"/>
    <n v="93.43"/>
    <x v="2"/>
    <s v="plays"/>
    <x v="522"/>
  </r>
  <r>
    <x v="1"/>
    <s v="US"/>
    <s v="USD"/>
    <n v="1458518325"/>
    <n v="1456793925"/>
    <b v="0"/>
    <n v="31"/>
    <b v="1"/>
    <s v="theater/plays"/>
    <n v="115"/>
    <n v="110.97"/>
    <x v="2"/>
    <s v="plays"/>
    <x v="523"/>
  </r>
  <r>
    <x v="1"/>
    <s v="US"/>
    <s v="USD"/>
    <n v="1442805076"/>
    <n v="1440213076"/>
    <b v="0"/>
    <n v="84"/>
    <b v="1"/>
    <s v="theater/plays"/>
    <n v="121"/>
    <n v="71.790000000000006"/>
    <x v="2"/>
    <s v="plays"/>
    <x v="524"/>
  </r>
  <r>
    <x v="1"/>
    <s v="GB"/>
    <s v="GBP"/>
    <n v="1464801169"/>
    <n v="1462209169"/>
    <b v="0"/>
    <n v="130"/>
    <b v="1"/>
    <s v="theater/plays"/>
    <n v="109"/>
    <n v="29.26"/>
    <x v="2"/>
    <s v="plays"/>
    <x v="525"/>
  </r>
  <r>
    <x v="1"/>
    <s v="US"/>
    <s v="USD"/>
    <n v="1410601041"/>
    <n v="1406713041"/>
    <b v="0"/>
    <n v="12"/>
    <b v="1"/>
    <s v="theater/plays"/>
    <n v="100"/>
    <n v="1000"/>
    <x v="2"/>
    <s v="plays"/>
    <x v="526"/>
  </r>
  <r>
    <x v="1"/>
    <s v="GB"/>
    <s v="GBP"/>
    <n v="1438966800"/>
    <n v="1436278344"/>
    <b v="0"/>
    <n v="23"/>
    <b v="1"/>
    <s v="theater/plays"/>
    <n v="114"/>
    <n v="74.349999999999994"/>
    <x v="2"/>
    <s v="plays"/>
    <x v="527"/>
  </r>
  <r>
    <x v="1"/>
    <s v="US"/>
    <s v="USD"/>
    <n v="1487347500"/>
    <n v="1484715366"/>
    <b v="0"/>
    <n v="158"/>
    <b v="1"/>
    <s v="theater/plays"/>
    <n v="101"/>
    <n v="63.83"/>
    <x v="2"/>
    <s v="plays"/>
    <x v="528"/>
  </r>
  <r>
    <x v="1"/>
    <s v="US"/>
    <s v="USD"/>
    <n v="1434921600"/>
    <n v="1433109907"/>
    <b v="0"/>
    <n v="30"/>
    <b v="1"/>
    <s v="theater/plays"/>
    <n v="116"/>
    <n v="44.33"/>
    <x v="2"/>
    <s v="plays"/>
    <x v="529"/>
  </r>
  <r>
    <x v="1"/>
    <s v="CA"/>
    <s v="CAD"/>
    <n v="1484110800"/>
    <n v="1482281094"/>
    <b v="0"/>
    <n v="18"/>
    <b v="1"/>
    <s v="theater/plays"/>
    <n v="130"/>
    <n v="86.94"/>
    <x v="2"/>
    <s v="plays"/>
    <x v="530"/>
  </r>
  <r>
    <x v="1"/>
    <s v="US"/>
    <s v="USD"/>
    <n v="1435111200"/>
    <n v="1433254268"/>
    <b v="0"/>
    <n v="29"/>
    <b v="1"/>
    <s v="theater/plays"/>
    <n v="108"/>
    <n v="126.55"/>
    <x v="2"/>
    <s v="plays"/>
    <x v="531"/>
  </r>
  <r>
    <x v="1"/>
    <s v="US"/>
    <s v="USD"/>
    <n v="1481957940"/>
    <n v="1478050429"/>
    <b v="0"/>
    <n v="31"/>
    <b v="1"/>
    <s v="theater/plays"/>
    <n v="100"/>
    <n v="129.03"/>
    <x v="2"/>
    <s v="plays"/>
    <x v="532"/>
  </r>
  <r>
    <x v="1"/>
    <s v="US"/>
    <s v="USD"/>
    <n v="1463098208"/>
    <n v="1460506208"/>
    <b v="0"/>
    <n v="173"/>
    <b v="1"/>
    <s v="theater/plays"/>
    <n v="123"/>
    <n v="71.239999999999995"/>
    <x v="2"/>
    <s v="plays"/>
    <x v="533"/>
  </r>
  <r>
    <x v="1"/>
    <s v="GB"/>
    <s v="GBP"/>
    <n v="1463394365"/>
    <n v="1461320765"/>
    <b v="0"/>
    <n v="17"/>
    <b v="1"/>
    <s v="theater/plays"/>
    <n v="100"/>
    <n v="117.88"/>
    <x v="2"/>
    <s v="plays"/>
    <x v="534"/>
  </r>
  <r>
    <x v="1"/>
    <s v="NO"/>
    <s v="NOK"/>
    <n v="1446418800"/>
    <n v="1443036470"/>
    <b v="0"/>
    <n v="48"/>
    <b v="1"/>
    <s v="theater/plays"/>
    <n v="105"/>
    <n v="327.08"/>
    <x v="2"/>
    <s v="plays"/>
    <x v="535"/>
  </r>
  <r>
    <x v="1"/>
    <s v="GB"/>
    <s v="GBP"/>
    <n v="1483707905"/>
    <n v="1481115905"/>
    <b v="0"/>
    <n v="59"/>
    <b v="1"/>
    <s v="theater/plays"/>
    <n v="103"/>
    <n v="34.75"/>
    <x v="2"/>
    <s v="plays"/>
    <x v="536"/>
  </r>
  <r>
    <x v="1"/>
    <s v="GB"/>
    <s v="GBP"/>
    <n v="1438624800"/>
    <n v="1435133807"/>
    <b v="0"/>
    <n v="39"/>
    <b v="1"/>
    <s v="theater/plays"/>
    <n v="118"/>
    <n v="100.06"/>
    <x v="2"/>
    <s v="plays"/>
    <x v="537"/>
  </r>
  <r>
    <x v="1"/>
    <s v="US"/>
    <s v="USD"/>
    <n v="1446665191"/>
    <n v="1444069591"/>
    <b v="0"/>
    <n v="59"/>
    <b v="1"/>
    <s v="theater/plays"/>
    <n v="121"/>
    <n v="40.85"/>
    <x v="2"/>
    <s v="plays"/>
    <x v="538"/>
  </r>
  <r>
    <x v="1"/>
    <s v="US"/>
    <s v="USD"/>
    <n v="1463166263"/>
    <n v="1460574263"/>
    <b v="0"/>
    <n v="60"/>
    <b v="1"/>
    <s v="theater/plays"/>
    <n v="302"/>
    <n v="252.02"/>
    <x v="2"/>
    <s v="plays"/>
    <x v="539"/>
  </r>
  <r>
    <x v="1"/>
    <s v="GB"/>
    <s v="GBP"/>
    <n v="1467681107"/>
    <n v="1465866707"/>
    <b v="0"/>
    <n v="20"/>
    <b v="1"/>
    <s v="theater/plays"/>
    <n v="101"/>
    <n v="25.16"/>
    <x v="2"/>
    <s v="plays"/>
    <x v="540"/>
  </r>
  <r>
    <x v="2"/>
    <s v="US"/>
    <s v="USD"/>
    <n v="1423078606"/>
    <n v="1420486606"/>
    <b v="0"/>
    <n v="1"/>
    <b v="0"/>
    <s v="technology/web"/>
    <n v="0"/>
    <n v="1"/>
    <x v="0"/>
    <s v="web"/>
    <x v="541"/>
  </r>
  <r>
    <x v="2"/>
    <s v="US"/>
    <s v="USD"/>
    <n v="1446080834"/>
    <n v="1443488834"/>
    <b v="0"/>
    <n v="1"/>
    <b v="0"/>
    <s v="technology/web"/>
    <n v="1"/>
    <n v="25"/>
    <x v="0"/>
    <s v="web"/>
    <x v="542"/>
  </r>
  <r>
    <x v="2"/>
    <s v="US"/>
    <s v="USD"/>
    <n v="1462293716"/>
    <n v="1457113316"/>
    <b v="0"/>
    <n v="1"/>
    <b v="0"/>
    <s v="technology/web"/>
    <n v="0"/>
    <n v="1"/>
    <x v="0"/>
    <s v="web"/>
    <x v="543"/>
  </r>
  <r>
    <x v="2"/>
    <s v="AU"/>
    <s v="AUD"/>
    <n v="1414807962"/>
    <n v="1412215962"/>
    <b v="0"/>
    <n v="2"/>
    <b v="0"/>
    <s v="technology/web"/>
    <n v="0"/>
    <n v="35"/>
    <x v="0"/>
    <s v="web"/>
    <x v="544"/>
  </r>
  <r>
    <x v="2"/>
    <s v="US"/>
    <s v="USD"/>
    <n v="1467647160"/>
    <n v="1465055160"/>
    <b v="0"/>
    <n v="2"/>
    <b v="0"/>
    <s v="technology/web"/>
    <n v="1"/>
    <n v="3"/>
    <x v="0"/>
    <s v="web"/>
    <x v="545"/>
  </r>
  <r>
    <x v="2"/>
    <s v="FR"/>
    <s v="EUR"/>
    <n v="1447600389"/>
    <n v="1444140789"/>
    <b v="0"/>
    <n v="34"/>
    <b v="0"/>
    <s v="technology/web"/>
    <n v="27"/>
    <n v="402.71"/>
    <x v="0"/>
    <s v="web"/>
    <x v="546"/>
  </r>
  <r>
    <x v="2"/>
    <s v="US"/>
    <s v="USD"/>
    <n v="1445097715"/>
    <n v="1441209715"/>
    <b v="0"/>
    <n v="2"/>
    <b v="0"/>
    <s v="technology/web"/>
    <n v="0"/>
    <n v="26"/>
    <x v="0"/>
    <s v="web"/>
    <x v="547"/>
  </r>
  <r>
    <x v="2"/>
    <s v="GB"/>
    <s v="GBP"/>
    <n v="1455122564"/>
    <n v="1452530564"/>
    <b v="0"/>
    <n v="0"/>
    <b v="0"/>
    <s v="technology/web"/>
    <n v="0"/>
    <n v="0"/>
    <x v="0"/>
    <s v="web"/>
    <x v="548"/>
  </r>
  <r>
    <x v="2"/>
    <s v="GB"/>
    <s v="GBP"/>
    <n v="1446154848"/>
    <n v="1443562848"/>
    <b v="0"/>
    <n v="1"/>
    <b v="0"/>
    <s v="technology/web"/>
    <n v="0"/>
    <n v="9"/>
    <x v="0"/>
    <s v="web"/>
    <x v="549"/>
  </r>
  <r>
    <x v="2"/>
    <s v="GB"/>
    <s v="GBP"/>
    <n v="1436368622"/>
    <n v="1433776622"/>
    <b v="0"/>
    <n v="8"/>
    <b v="0"/>
    <s v="technology/web"/>
    <n v="3"/>
    <n v="8.5"/>
    <x v="0"/>
    <s v="web"/>
    <x v="550"/>
  </r>
  <r>
    <x v="2"/>
    <s v="CA"/>
    <s v="CAD"/>
    <n v="1485838800"/>
    <n v="1484756245"/>
    <b v="0"/>
    <n v="4"/>
    <b v="0"/>
    <s v="technology/web"/>
    <n v="1"/>
    <n v="8.75"/>
    <x v="0"/>
    <s v="web"/>
    <x v="551"/>
  </r>
  <r>
    <x v="2"/>
    <s v="US"/>
    <s v="USD"/>
    <n v="1438451580"/>
    <n v="1434609424"/>
    <b v="0"/>
    <n v="28"/>
    <b v="0"/>
    <s v="technology/web"/>
    <n v="5"/>
    <n v="135.04"/>
    <x v="0"/>
    <s v="web"/>
    <x v="552"/>
  </r>
  <r>
    <x v="2"/>
    <s v="CA"/>
    <s v="CAD"/>
    <n v="1452350896"/>
    <n v="1447166896"/>
    <b v="0"/>
    <n v="0"/>
    <b v="0"/>
    <s v="technology/web"/>
    <n v="0"/>
    <n v="0"/>
    <x v="0"/>
    <s v="web"/>
    <x v="553"/>
  </r>
  <r>
    <x v="2"/>
    <s v="US"/>
    <s v="USD"/>
    <n v="1415988991"/>
    <n v="1413393391"/>
    <b v="0"/>
    <n v="6"/>
    <b v="0"/>
    <s v="technology/web"/>
    <n v="0"/>
    <n v="20.5"/>
    <x v="0"/>
    <s v="web"/>
    <x v="554"/>
  </r>
  <r>
    <x v="2"/>
    <s v="US"/>
    <s v="USD"/>
    <n v="1413735972"/>
    <n v="1411143972"/>
    <b v="0"/>
    <n v="22"/>
    <b v="0"/>
    <s v="technology/web"/>
    <n v="37"/>
    <n v="64.36"/>
    <x v="0"/>
    <s v="web"/>
    <x v="555"/>
  </r>
  <r>
    <x v="2"/>
    <s v="GB"/>
    <s v="GBP"/>
    <n v="1465720143"/>
    <n v="1463128143"/>
    <b v="0"/>
    <n v="0"/>
    <b v="0"/>
    <s v="technology/web"/>
    <n v="0"/>
    <n v="0"/>
    <x v="0"/>
    <s v="web"/>
    <x v="556"/>
  </r>
  <r>
    <x v="2"/>
    <s v="US"/>
    <s v="USD"/>
    <n v="1452112717"/>
    <n v="1449520717"/>
    <b v="0"/>
    <n v="1"/>
    <b v="0"/>
    <s v="technology/web"/>
    <n v="3"/>
    <n v="200"/>
    <x v="0"/>
    <s v="web"/>
    <x v="557"/>
  </r>
  <r>
    <x v="2"/>
    <s v="DE"/>
    <s v="EUR"/>
    <n v="1480721803"/>
    <n v="1478126203"/>
    <b v="0"/>
    <n v="20"/>
    <b v="0"/>
    <s v="technology/web"/>
    <n v="1"/>
    <n v="68.3"/>
    <x v="0"/>
    <s v="web"/>
    <x v="558"/>
  </r>
  <r>
    <x v="2"/>
    <s v="US"/>
    <s v="USD"/>
    <n v="1427227905"/>
    <n v="1424639505"/>
    <b v="0"/>
    <n v="0"/>
    <b v="0"/>
    <s v="technology/web"/>
    <n v="0"/>
    <n v="0"/>
    <x v="0"/>
    <s v="web"/>
    <x v="559"/>
  </r>
  <r>
    <x v="2"/>
    <s v="US"/>
    <s v="USD"/>
    <n v="1449989260"/>
    <n v="1447397260"/>
    <b v="0"/>
    <n v="1"/>
    <b v="0"/>
    <s v="technology/web"/>
    <n v="0"/>
    <n v="50"/>
    <x v="0"/>
    <s v="web"/>
    <x v="560"/>
  </r>
  <r>
    <x v="2"/>
    <s v="CA"/>
    <s v="CAD"/>
    <n v="1418841045"/>
    <n v="1416249045"/>
    <b v="0"/>
    <n v="3"/>
    <b v="0"/>
    <s v="technology/web"/>
    <n v="0"/>
    <n v="4"/>
    <x v="0"/>
    <s v="web"/>
    <x v="561"/>
  </r>
  <r>
    <x v="2"/>
    <s v="US"/>
    <s v="USD"/>
    <n v="1445874513"/>
    <n v="1442850513"/>
    <b v="0"/>
    <n v="2"/>
    <b v="0"/>
    <s v="technology/web"/>
    <n v="0"/>
    <n v="27.5"/>
    <x v="0"/>
    <s v="web"/>
    <x v="562"/>
  </r>
  <r>
    <x v="2"/>
    <s v="NL"/>
    <s v="EUR"/>
    <n v="1482052815"/>
    <n v="1479460815"/>
    <b v="0"/>
    <n v="0"/>
    <b v="0"/>
    <s v="technology/web"/>
    <n v="0"/>
    <n v="0"/>
    <x v="0"/>
    <s v="web"/>
    <x v="563"/>
  </r>
  <r>
    <x v="2"/>
    <s v="AU"/>
    <s v="AUD"/>
    <n v="1424137247"/>
    <n v="1421545247"/>
    <b v="0"/>
    <n v="2"/>
    <b v="0"/>
    <s v="technology/web"/>
    <n v="0"/>
    <n v="34"/>
    <x v="0"/>
    <s v="web"/>
    <x v="564"/>
  </r>
  <r>
    <x v="2"/>
    <s v="FR"/>
    <s v="EUR"/>
    <n v="1457822275"/>
    <n v="1455230275"/>
    <b v="0"/>
    <n v="1"/>
    <b v="0"/>
    <s v="technology/web"/>
    <n v="0"/>
    <n v="1"/>
    <x v="0"/>
    <s v="web"/>
    <x v="565"/>
  </r>
  <r>
    <x v="2"/>
    <s v="GB"/>
    <s v="GBP"/>
    <n v="1436554249"/>
    <n v="1433962249"/>
    <b v="0"/>
    <n v="0"/>
    <b v="0"/>
    <s v="technology/web"/>
    <n v="0"/>
    <n v="0"/>
    <x v="0"/>
    <s v="web"/>
    <x v="566"/>
  </r>
  <r>
    <x v="2"/>
    <s v="US"/>
    <s v="USD"/>
    <n v="1468513533"/>
    <n v="1465921533"/>
    <b v="0"/>
    <n v="1"/>
    <b v="0"/>
    <s v="technology/web"/>
    <n v="0"/>
    <n v="1"/>
    <x v="0"/>
    <s v="web"/>
    <x v="567"/>
  </r>
  <r>
    <x v="2"/>
    <s v="US"/>
    <s v="USD"/>
    <n v="1420143194"/>
    <n v="1417551194"/>
    <b v="0"/>
    <n v="0"/>
    <b v="0"/>
    <s v="technology/web"/>
    <n v="0"/>
    <n v="0"/>
    <x v="0"/>
    <s v="web"/>
    <x v="568"/>
  </r>
  <r>
    <x v="2"/>
    <s v="NZ"/>
    <s v="NZD"/>
    <n v="1452942000"/>
    <n v="1449785223"/>
    <b v="0"/>
    <n v="5"/>
    <b v="0"/>
    <s v="technology/web"/>
    <n v="1"/>
    <n v="49"/>
    <x v="0"/>
    <s v="web"/>
    <x v="569"/>
  </r>
  <r>
    <x v="2"/>
    <s v="CA"/>
    <s v="CAD"/>
    <n v="1451679612"/>
    <n v="1449087612"/>
    <b v="0"/>
    <n v="1"/>
    <b v="0"/>
    <s v="technology/web"/>
    <n v="1"/>
    <n v="20"/>
    <x v="0"/>
    <s v="web"/>
    <x v="570"/>
  </r>
  <r>
    <x v="2"/>
    <s v="US"/>
    <s v="USD"/>
    <n v="1455822569"/>
    <n v="1453230569"/>
    <b v="0"/>
    <n v="1"/>
    <b v="0"/>
    <s v="technology/web"/>
    <n v="0"/>
    <n v="142"/>
    <x v="0"/>
    <s v="web"/>
    <x v="571"/>
  </r>
  <r>
    <x v="2"/>
    <s v="US"/>
    <s v="USD"/>
    <n v="1437969540"/>
    <n v="1436297723"/>
    <b v="0"/>
    <n v="2"/>
    <b v="0"/>
    <s v="technology/web"/>
    <n v="0"/>
    <n v="53"/>
    <x v="0"/>
    <s v="web"/>
    <x v="572"/>
  </r>
  <r>
    <x v="2"/>
    <s v="US"/>
    <s v="USD"/>
    <n v="1446660688"/>
    <n v="1444065088"/>
    <b v="0"/>
    <n v="0"/>
    <b v="0"/>
    <s v="technology/web"/>
    <n v="0"/>
    <n v="0"/>
    <x v="0"/>
    <s v="web"/>
    <x v="573"/>
  </r>
  <r>
    <x v="2"/>
    <s v="US"/>
    <s v="USD"/>
    <n v="1421543520"/>
    <n v="1416445931"/>
    <b v="0"/>
    <n v="9"/>
    <b v="0"/>
    <s v="technology/web"/>
    <n v="0"/>
    <n v="38.44"/>
    <x v="0"/>
    <s v="web"/>
    <x v="574"/>
  </r>
  <r>
    <x v="2"/>
    <s v="GB"/>
    <s v="GBP"/>
    <n v="1476873507"/>
    <n v="1474281507"/>
    <b v="0"/>
    <n v="4"/>
    <b v="0"/>
    <s v="technology/web"/>
    <n v="1"/>
    <n v="20"/>
    <x v="0"/>
    <s v="web"/>
    <x v="575"/>
  </r>
  <r>
    <x v="2"/>
    <s v="DE"/>
    <s v="EUR"/>
    <n v="1434213443"/>
    <n v="1431621443"/>
    <b v="0"/>
    <n v="4"/>
    <b v="0"/>
    <s v="technology/web"/>
    <n v="0"/>
    <n v="64.75"/>
    <x v="0"/>
    <s v="web"/>
    <x v="576"/>
  </r>
  <r>
    <x v="2"/>
    <s v="US"/>
    <s v="USD"/>
    <n v="1427537952"/>
    <n v="1422357552"/>
    <b v="0"/>
    <n v="1"/>
    <b v="0"/>
    <s v="technology/web"/>
    <n v="0"/>
    <n v="1"/>
    <x v="0"/>
    <s v="web"/>
    <x v="577"/>
  </r>
  <r>
    <x v="2"/>
    <s v="US"/>
    <s v="USD"/>
    <n v="1463753302"/>
    <n v="1458569302"/>
    <b v="0"/>
    <n v="1"/>
    <b v="0"/>
    <s v="technology/web"/>
    <n v="0"/>
    <n v="10"/>
    <x v="0"/>
    <s v="web"/>
    <x v="578"/>
  </r>
  <r>
    <x v="2"/>
    <s v="GB"/>
    <s v="GBP"/>
    <n v="1441633993"/>
    <n v="1439560393"/>
    <b v="0"/>
    <n v="7"/>
    <b v="0"/>
    <s v="technology/web"/>
    <n v="0"/>
    <n v="2"/>
    <x v="0"/>
    <s v="web"/>
    <x v="579"/>
  </r>
  <r>
    <x v="2"/>
    <s v="US"/>
    <s v="USD"/>
    <n v="1419539223"/>
    <n v="1416947223"/>
    <b v="0"/>
    <n v="5"/>
    <b v="0"/>
    <s v="technology/web"/>
    <n v="1"/>
    <n v="35"/>
    <x v="0"/>
    <s v="web"/>
    <x v="580"/>
  </r>
  <r>
    <x v="2"/>
    <s v="US"/>
    <s v="USD"/>
    <n v="1474580867"/>
    <n v="1471988867"/>
    <b v="0"/>
    <n v="1"/>
    <b v="0"/>
    <s v="technology/web"/>
    <n v="0"/>
    <n v="1"/>
    <x v="0"/>
    <s v="web"/>
    <x v="581"/>
  </r>
  <r>
    <x v="2"/>
    <s v="US"/>
    <s v="USD"/>
    <n v="1438474704"/>
    <n v="1435882704"/>
    <b v="0"/>
    <n v="0"/>
    <b v="0"/>
    <s v="technology/web"/>
    <n v="0"/>
    <n v="0"/>
    <x v="0"/>
    <s v="web"/>
    <x v="582"/>
  </r>
  <r>
    <x v="2"/>
    <s v="US"/>
    <s v="USD"/>
    <n v="1426442400"/>
    <n v="1424454319"/>
    <b v="0"/>
    <n v="0"/>
    <b v="0"/>
    <s v="technology/web"/>
    <n v="0"/>
    <n v="0"/>
    <x v="0"/>
    <s v="web"/>
    <x v="583"/>
  </r>
  <r>
    <x v="2"/>
    <s v="US"/>
    <s v="USD"/>
    <n v="1426800687"/>
    <n v="1424212287"/>
    <b v="0"/>
    <n v="1"/>
    <b v="0"/>
    <s v="technology/web"/>
    <n v="0"/>
    <n v="1"/>
    <x v="0"/>
    <s v="web"/>
    <x v="584"/>
  </r>
  <r>
    <x v="2"/>
    <s v="US"/>
    <s v="USD"/>
    <n v="1426522316"/>
    <n v="1423933916"/>
    <b v="0"/>
    <n v="2"/>
    <b v="0"/>
    <s v="technology/web"/>
    <n v="1"/>
    <n v="5"/>
    <x v="0"/>
    <s v="web"/>
    <x v="585"/>
  </r>
  <r>
    <x v="2"/>
    <s v="GB"/>
    <s v="GBP"/>
    <n v="1448928000"/>
    <n v="1444123377"/>
    <b v="0"/>
    <n v="0"/>
    <b v="0"/>
    <s v="technology/web"/>
    <n v="0"/>
    <n v="0"/>
    <x v="0"/>
    <s v="web"/>
    <x v="586"/>
  </r>
  <r>
    <x v="2"/>
    <s v="US"/>
    <s v="USD"/>
    <n v="1424032207"/>
    <n v="1421440207"/>
    <b v="0"/>
    <n v="4"/>
    <b v="0"/>
    <s v="technology/web"/>
    <n v="1"/>
    <n v="14"/>
    <x v="0"/>
    <s v="web"/>
    <x v="587"/>
  </r>
  <r>
    <x v="2"/>
    <s v="CA"/>
    <s v="CAD"/>
    <n v="1429207833"/>
    <n v="1426615833"/>
    <b v="0"/>
    <n v="7"/>
    <b v="0"/>
    <s v="technology/web"/>
    <n v="9"/>
    <n v="389.29"/>
    <x v="0"/>
    <s v="web"/>
    <x v="588"/>
  </r>
  <r>
    <x v="2"/>
    <s v="IT"/>
    <s v="EUR"/>
    <n v="1479410886"/>
    <n v="1474223286"/>
    <b v="0"/>
    <n v="2"/>
    <b v="0"/>
    <s v="technology/web"/>
    <n v="3"/>
    <n v="150.5"/>
    <x v="0"/>
    <s v="web"/>
    <x v="589"/>
  </r>
  <r>
    <x v="2"/>
    <s v="US"/>
    <s v="USD"/>
    <n v="1436366699"/>
    <n v="1435070699"/>
    <b v="0"/>
    <n v="1"/>
    <b v="0"/>
    <s v="technology/web"/>
    <n v="0"/>
    <n v="1"/>
    <x v="0"/>
    <s v="web"/>
    <x v="590"/>
  </r>
  <r>
    <x v="2"/>
    <s v="GB"/>
    <s v="GBP"/>
    <n v="1454936460"/>
    <n v="1452259131"/>
    <b v="0"/>
    <n v="9"/>
    <b v="0"/>
    <s v="technology/web"/>
    <n v="4"/>
    <n v="24.78"/>
    <x v="0"/>
    <s v="web"/>
    <x v="591"/>
  </r>
  <r>
    <x v="2"/>
    <s v="US"/>
    <s v="USD"/>
    <n v="1437570130"/>
    <n v="1434978130"/>
    <b v="0"/>
    <n v="2"/>
    <b v="0"/>
    <s v="technology/web"/>
    <n v="0"/>
    <n v="30.5"/>
    <x v="0"/>
    <s v="web"/>
    <x v="592"/>
  </r>
  <r>
    <x v="2"/>
    <s v="US"/>
    <s v="USD"/>
    <n v="1417584860"/>
    <n v="1414992860"/>
    <b v="0"/>
    <n v="1"/>
    <b v="0"/>
    <s v="technology/web"/>
    <n v="3"/>
    <n v="250"/>
    <x v="0"/>
    <s v="web"/>
    <x v="593"/>
  </r>
  <r>
    <x v="2"/>
    <s v="GB"/>
    <s v="GBP"/>
    <n v="1428333345"/>
    <n v="1425744945"/>
    <b v="0"/>
    <n v="7"/>
    <b v="0"/>
    <s v="technology/web"/>
    <n v="23"/>
    <n v="16.43"/>
    <x v="0"/>
    <s v="web"/>
    <x v="594"/>
  </r>
  <r>
    <x v="2"/>
    <s v="US"/>
    <s v="USD"/>
    <n v="1460832206"/>
    <n v="1458240206"/>
    <b v="0"/>
    <n v="2"/>
    <b v="0"/>
    <s v="technology/web"/>
    <n v="0"/>
    <n v="13"/>
    <x v="0"/>
    <s v="web"/>
    <x v="595"/>
  </r>
  <r>
    <x v="2"/>
    <s v="US"/>
    <s v="USD"/>
    <n v="1430703638"/>
    <n v="1426815638"/>
    <b v="0"/>
    <n v="8"/>
    <b v="0"/>
    <s v="technology/web"/>
    <n v="0"/>
    <n v="53.25"/>
    <x v="0"/>
    <s v="web"/>
    <x v="596"/>
  </r>
  <r>
    <x v="2"/>
    <s v="US"/>
    <s v="USD"/>
    <n v="1478122292"/>
    <n v="1475530292"/>
    <b v="0"/>
    <n v="2"/>
    <b v="0"/>
    <s v="technology/web"/>
    <n v="0"/>
    <n v="3"/>
    <x v="0"/>
    <s v="web"/>
    <x v="597"/>
  </r>
  <r>
    <x v="2"/>
    <s v="US"/>
    <s v="USD"/>
    <n v="1469980800"/>
    <n v="1466787335"/>
    <b v="0"/>
    <n v="2"/>
    <b v="0"/>
    <s v="technology/web"/>
    <n v="0"/>
    <n v="10"/>
    <x v="0"/>
    <s v="web"/>
    <x v="598"/>
  </r>
  <r>
    <x v="2"/>
    <s v="US"/>
    <s v="USD"/>
    <n v="1417737781"/>
    <n v="1415145781"/>
    <b v="0"/>
    <n v="7"/>
    <b v="0"/>
    <s v="technology/web"/>
    <n v="34"/>
    <n v="121.43"/>
    <x v="0"/>
    <s v="web"/>
    <x v="599"/>
  </r>
  <r>
    <x v="2"/>
    <s v="US"/>
    <s v="USD"/>
    <n v="1425827760"/>
    <n v="1423769402"/>
    <b v="0"/>
    <n v="2"/>
    <b v="0"/>
    <s v="technology/web"/>
    <n v="0"/>
    <n v="15.5"/>
    <x v="0"/>
    <s v="web"/>
    <x v="600"/>
  </r>
  <r>
    <x v="0"/>
    <s v="US"/>
    <s v="USD"/>
    <n v="1431198562"/>
    <n v="1426014562"/>
    <b v="0"/>
    <n v="1"/>
    <b v="0"/>
    <s v="technology/web"/>
    <n v="2"/>
    <n v="100"/>
    <x v="0"/>
    <s v="web"/>
    <x v="601"/>
  </r>
  <r>
    <x v="0"/>
    <s v="CA"/>
    <s v="CAD"/>
    <n v="1419626139"/>
    <n v="1417034139"/>
    <b v="0"/>
    <n v="6"/>
    <b v="0"/>
    <s v="technology/web"/>
    <n v="1"/>
    <n v="23.33"/>
    <x v="0"/>
    <s v="web"/>
    <x v="602"/>
  </r>
  <r>
    <x v="0"/>
    <s v="US"/>
    <s v="USD"/>
    <n v="1434654215"/>
    <n v="1432062215"/>
    <b v="0"/>
    <n v="0"/>
    <b v="0"/>
    <s v="technology/web"/>
    <n v="0"/>
    <n v="0"/>
    <x v="0"/>
    <s v="web"/>
    <x v="603"/>
  </r>
  <r>
    <x v="0"/>
    <s v="US"/>
    <s v="USD"/>
    <n v="1408029623"/>
    <n v="1405437623"/>
    <b v="0"/>
    <n v="13"/>
    <b v="0"/>
    <s v="technology/web"/>
    <n v="4"/>
    <n v="45.39"/>
    <x v="0"/>
    <s v="web"/>
    <x v="604"/>
  </r>
  <r>
    <x v="0"/>
    <s v="US"/>
    <s v="USD"/>
    <n v="1409187056"/>
    <n v="1406595056"/>
    <b v="0"/>
    <n v="0"/>
    <b v="0"/>
    <s v="technology/web"/>
    <n v="0"/>
    <n v="0"/>
    <x v="0"/>
    <s v="web"/>
    <x v="605"/>
  </r>
  <r>
    <x v="0"/>
    <s v="US"/>
    <s v="USD"/>
    <n v="1440318908"/>
    <n v="1436430908"/>
    <b v="0"/>
    <n v="8"/>
    <b v="0"/>
    <s v="technology/web"/>
    <n v="3"/>
    <n v="16.38"/>
    <x v="0"/>
    <s v="web"/>
    <x v="606"/>
  </r>
  <r>
    <x v="0"/>
    <s v="NL"/>
    <s v="EUR"/>
    <n v="1432479600"/>
    <n v="1428507409"/>
    <b v="0"/>
    <n v="1"/>
    <b v="0"/>
    <s v="technology/web"/>
    <n v="0"/>
    <n v="10"/>
    <x v="0"/>
    <s v="web"/>
    <x v="607"/>
  </r>
  <r>
    <x v="0"/>
    <s v="US"/>
    <s v="USD"/>
    <n v="1448225336"/>
    <n v="1445629736"/>
    <b v="0"/>
    <n v="0"/>
    <b v="0"/>
    <s v="technology/web"/>
    <n v="0"/>
    <n v="0"/>
    <x v="0"/>
    <s v="web"/>
    <x v="608"/>
  </r>
  <r>
    <x v="0"/>
    <s v="US"/>
    <s v="USD"/>
    <n v="1434405980"/>
    <n v="1431813980"/>
    <b v="0"/>
    <n v="5"/>
    <b v="0"/>
    <s v="technology/web"/>
    <n v="1"/>
    <n v="292.2"/>
    <x v="0"/>
    <s v="web"/>
    <x v="609"/>
  </r>
  <r>
    <x v="0"/>
    <s v="GB"/>
    <s v="GBP"/>
    <n v="1448761744"/>
    <n v="1446166144"/>
    <b v="0"/>
    <n v="1"/>
    <b v="0"/>
    <s v="technology/web"/>
    <n v="1"/>
    <n v="5"/>
    <x v="0"/>
    <s v="web"/>
    <x v="610"/>
  </r>
  <r>
    <x v="0"/>
    <s v="US"/>
    <s v="USD"/>
    <n v="1429732586"/>
    <n v="1427140586"/>
    <b v="0"/>
    <n v="0"/>
    <b v="0"/>
    <s v="technology/web"/>
    <n v="0"/>
    <n v="0"/>
    <x v="0"/>
    <s v="web"/>
    <x v="611"/>
  </r>
  <r>
    <x v="0"/>
    <s v="FR"/>
    <s v="EUR"/>
    <n v="1453210037"/>
    <n v="1448026037"/>
    <b v="0"/>
    <n v="0"/>
    <b v="0"/>
    <s v="technology/web"/>
    <n v="0"/>
    <n v="0"/>
    <x v="0"/>
    <s v="web"/>
    <x v="612"/>
  </r>
  <r>
    <x v="0"/>
    <s v="IT"/>
    <s v="EUR"/>
    <n v="1472777146"/>
    <n v="1470185146"/>
    <b v="0"/>
    <n v="0"/>
    <b v="0"/>
    <s v="technology/web"/>
    <n v="0"/>
    <n v="0"/>
    <x v="0"/>
    <s v="web"/>
    <x v="613"/>
  </r>
  <r>
    <x v="0"/>
    <s v="US"/>
    <s v="USD"/>
    <n v="1443675540"/>
    <n v="1441022120"/>
    <b v="0"/>
    <n v="121"/>
    <b v="0"/>
    <s v="technology/web"/>
    <n v="21"/>
    <n v="105.93"/>
    <x v="0"/>
    <s v="web"/>
    <x v="614"/>
  </r>
  <r>
    <x v="0"/>
    <s v="US"/>
    <s v="USD"/>
    <n v="1466731740"/>
    <n v="1464139740"/>
    <b v="0"/>
    <n v="0"/>
    <b v="0"/>
    <s v="technology/web"/>
    <n v="0"/>
    <n v="0"/>
    <x v="0"/>
    <s v="web"/>
    <x v="615"/>
  </r>
  <r>
    <x v="0"/>
    <s v="NZ"/>
    <s v="NZD"/>
    <n v="1443149759"/>
    <n v="1440557759"/>
    <b v="0"/>
    <n v="0"/>
    <b v="0"/>
    <s v="technology/web"/>
    <n v="0"/>
    <n v="0"/>
    <x v="0"/>
    <s v="web"/>
    <x v="616"/>
  </r>
  <r>
    <x v="0"/>
    <s v="FR"/>
    <s v="EUR"/>
    <n v="1488013307"/>
    <n v="1485421307"/>
    <b v="0"/>
    <n v="0"/>
    <b v="0"/>
    <s v="technology/web"/>
    <n v="0"/>
    <n v="0"/>
    <x v="0"/>
    <s v="web"/>
    <x v="617"/>
  </r>
  <r>
    <x v="0"/>
    <s v="GB"/>
    <s v="GBP"/>
    <n v="1431072843"/>
    <n v="1427184843"/>
    <b v="0"/>
    <n v="3"/>
    <b v="0"/>
    <s v="technology/web"/>
    <n v="3"/>
    <n v="20"/>
    <x v="0"/>
    <s v="web"/>
    <x v="618"/>
  </r>
  <r>
    <x v="0"/>
    <s v="US"/>
    <s v="USD"/>
    <n v="1449689203"/>
    <n v="1447097203"/>
    <b v="0"/>
    <n v="0"/>
    <b v="0"/>
    <s v="technology/web"/>
    <n v="0"/>
    <n v="0"/>
    <x v="0"/>
    <s v="web"/>
    <x v="619"/>
  </r>
  <r>
    <x v="0"/>
    <s v="US"/>
    <s v="USD"/>
    <n v="1416933390"/>
    <n v="1411745790"/>
    <b v="0"/>
    <n v="1"/>
    <b v="0"/>
    <s v="technology/web"/>
    <n v="0"/>
    <n v="1"/>
    <x v="0"/>
    <s v="web"/>
    <x v="620"/>
  </r>
  <r>
    <x v="0"/>
    <s v="CA"/>
    <s v="CAD"/>
    <n v="1408986738"/>
    <n v="1405098738"/>
    <b v="0"/>
    <n v="1"/>
    <b v="0"/>
    <s v="technology/web"/>
    <n v="1"/>
    <n v="300"/>
    <x v="0"/>
    <s v="web"/>
    <x v="621"/>
  </r>
  <r>
    <x v="0"/>
    <s v="US"/>
    <s v="USD"/>
    <n v="1467934937"/>
    <n v="1465342937"/>
    <b v="0"/>
    <n v="3"/>
    <b v="0"/>
    <s v="technology/web"/>
    <n v="1"/>
    <n v="87"/>
    <x v="0"/>
    <s v="web"/>
    <x v="622"/>
  </r>
  <r>
    <x v="0"/>
    <s v="US"/>
    <s v="USD"/>
    <n v="1467398138"/>
    <n v="1465670138"/>
    <b v="0"/>
    <n v="9"/>
    <b v="0"/>
    <s v="technology/web"/>
    <n v="6"/>
    <n v="37.89"/>
    <x v="0"/>
    <s v="web"/>
    <x v="623"/>
  </r>
  <r>
    <x v="0"/>
    <s v="AU"/>
    <s v="AUD"/>
    <n v="1432771997"/>
    <n v="1430179997"/>
    <b v="0"/>
    <n v="0"/>
    <b v="0"/>
    <s v="technology/web"/>
    <n v="0"/>
    <n v="0"/>
    <x v="0"/>
    <s v="web"/>
    <x v="624"/>
  </r>
  <r>
    <x v="0"/>
    <s v="US"/>
    <s v="USD"/>
    <n v="1431647041"/>
    <n v="1429055041"/>
    <b v="0"/>
    <n v="0"/>
    <b v="0"/>
    <s v="technology/web"/>
    <n v="0"/>
    <n v="0"/>
    <x v="0"/>
    <s v="web"/>
    <x v="625"/>
  </r>
  <r>
    <x v="0"/>
    <s v="CA"/>
    <s v="CAD"/>
    <n v="1490560177"/>
    <n v="1487971777"/>
    <b v="0"/>
    <n v="0"/>
    <b v="0"/>
    <s v="technology/web"/>
    <n v="0"/>
    <n v="0"/>
    <x v="0"/>
    <s v="web"/>
    <x v="626"/>
  </r>
  <r>
    <x v="0"/>
    <s v="US"/>
    <s v="USD"/>
    <n v="1439644920"/>
    <n v="1436793939"/>
    <b v="0"/>
    <n v="39"/>
    <b v="0"/>
    <s v="technology/web"/>
    <n v="17"/>
    <n v="111.41"/>
    <x v="0"/>
    <s v="web"/>
    <x v="627"/>
  </r>
  <r>
    <x v="0"/>
    <s v="SE"/>
    <s v="SEK"/>
    <n v="1457996400"/>
    <n v="1452842511"/>
    <b v="0"/>
    <n v="1"/>
    <b v="0"/>
    <s v="technology/web"/>
    <n v="0"/>
    <n v="90"/>
    <x v="0"/>
    <s v="web"/>
    <x v="628"/>
  </r>
  <r>
    <x v="0"/>
    <s v="US"/>
    <s v="USD"/>
    <n v="1405269457"/>
    <n v="1402677457"/>
    <b v="0"/>
    <n v="0"/>
    <b v="0"/>
    <s v="technology/web"/>
    <n v="0"/>
    <n v="0"/>
    <x v="0"/>
    <s v="web"/>
    <x v="629"/>
  </r>
  <r>
    <x v="0"/>
    <s v="AU"/>
    <s v="AUD"/>
    <n v="1463239108"/>
    <n v="1460647108"/>
    <b v="0"/>
    <n v="3"/>
    <b v="0"/>
    <s v="technology/web"/>
    <n v="0"/>
    <n v="116.67"/>
    <x v="0"/>
    <s v="web"/>
    <x v="630"/>
  </r>
  <r>
    <x v="0"/>
    <s v="US"/>
    <s v="USD"/>
    <n v="1441516200"/>
    <n v="1438959121"/>
    <b v="0"/>
    <n v="1"/>
    <b v="0"/>
    <s v="technology/web"/>
    <n v="0"/>
    <n v="10"/>
    <x v="0"/>
    <s v="web"/>
    <x v="631"/>
  </r>
  <r>
    <x v="0"/>
    <s v="CA"/>
    <s v="CAD"/>
    <n v="1464460329"/>
    <n v="1461954729"/>
    <b v="0"/>
    <n v="9"/>
    <b v="0"/>
    <s v="technology/web"/>
    <n v="1"/>
    <n v="76.67"/>
    <x v="0"/>
    <s v="web"/>
    <x v="632"/>
  </r>
  <r>
    <x v="0"/>
    <s v="NL"/>
    <s v="EUR"/>
    <n v="1448470165"/>
    <n v="1445874565"/>
    <b v="0"/>
    <n v="0"/>
    <b v="0"/>
    <s v="technology/web"/>
    <n v="0"/>
    <n v="0"/>
    <x v="0"/>
    <s v="web"/>
    <x v="633"/>
  </r>
  <r>
    <x v="0"/>
    <s v="US"/>
    <s v="USD"/>
    <n v="1466204400"/>
    <n v="1463469062"/>
    <b v="0"/>
    <n v="25"/>
    <b v="0"/>
    <s v="technology/web"/>
    <n v="12"/>
    <n v="49.8"/>
    <x v="0"/>
    <s v="web"/>
    <x v="634"/>
  </r>
  <r>
    <x v="0"/>
    <s v="US"/>
    <s v="USD"/>
    <n v="1424989029"/>
    <n v="1422397029"/>
    <b v="0"/>
    <n v="1"/>
    <b v="0"/>
    <s v="technology/web"/>
    <n v="0"/>
    <n v="1"/>
    <x v="0"/>
    <s v="web"/>
    <x v="635"/>
  </r>
  <r>
    <x v="0"/>
    <s v="US"/>
    <s v="USD"/>
    <n v="1428804762"/>
    <n v="1426212762"/>
    <b v="0"/>
    <n v="1"/>
    <b v="0"/>
    <s v="technology/web"/>
    <n v="0"/>
    <n v="2"/>
    <x v="0"/>
    <s v="web"/>
    <x v="636"/>
  </r>
  <r>
    <x v="0"/>
    <s v="GB"/>
    <s v="GBP"/>
    <n v="1433587620"/>
    <n v="1430996150"/>
    <b v="0"/>
    <n v="1"/>
    <b v="0"/>
    <s v="technology/web"/>
    <n v="0"/>
    <n v="4"/>
    <x v="0"/>
    <s v="web"/>
    <x v="637"/>
  </r>
  <r>
    <x v="0"/>
    <s v="GB"/>
    <s v="GBP"/>
    <n v="1488063840"/>
    <n v="1485558318"/>
    <b v="0"/>
    <n v="0"/>
    <b v="0"/>
    <s v="technology/web"/>
    <n v="0"/>
    <n v="0"/>
    <x v="0"/>
    <s v="web"/>
    <x v="638"/>
  </r>
  <r>
    <x v="0"/>
    <s v="DE"/>
    <s v="EUR"/>
    <n v="1490447662"/>
    <n v="1485267262"/>
    <b v="0"/>
    <n v="6"/>
    <b v="0"/>
    <s v="technology/web"/>
    <n v="0"/>
    <n v="3"/>
    <x v="0"/>
    <s v="web"/>
    <x v="639"/>
  </r>
  <r>
    <x v="0"/>
    <s v="US"/>
    <s v="USD"/>
    <n v="1413208795"/>
    <n v="1408024795"/>
    <b v="0"/>
    <n v="1"/>
    <b v="0"/>
    <s v="technology/web"/>
    <n v="0"/>
    <n v="1"/>
    <x v="0"/>
    <s v="web"/>
    <x v="640"/>
  </r>
  <r>
    <x v="1"/>
    <s v="FR"/>
    <s v="EUR"/>
    <n v="1480028400"/>
    <n v="1478685915"/>
    <b v="0"/>
    <n v="2"/>
    <b v="1"/>
    <s v="technology/wearables"/>
    <n v="144"/>
    <n v="50.5"/>
    <x v="0"/>
    <s v="wearables"/>
    <x v="641"/>
  </r>
  <r>
    <x v="1"/>
    <s v="US"/>
    <s v="USD"/>
    <n v="1439473248"/>
    <n v="1436881248"/>
    <b v="0"/>
    <n v="315"/>
    <b v="1"/>
    <s v="technology/wearables"/>
    <n v="119"/>
    <n v="151.32"/>
    <x v="0"/>
    <s v="wearables"/>
    <x v="642"/>
  </r>
  <r>
    <x v="1"/>
    <s v="DE"/>
    <s v="EUR"/>
    <n v="1439998674"/>
    <n v="1436888274"/>
    <b v="0"/>
    <n v="2174"/>
    <b v="1"/>
    <s v="technology/wearables"/>
    <n v="1460"/>
    <n v="134.36000000000001"/>
    <x v="0"/>
    <s v="wearables"/>
    <x v="643"/>
  </r>
  <r>
    <x v="1"/>
    <s v="US"/>
    <s v="USD"/>
    <n v="1433085875"/>
    <n v="1428333875"/>
    <b v="0"/>
    <n v="152"/>
    <b v="1"/>
    <s v="technology/wearables"/>
    <n v="106"/>
    <n v="174.03"/>
    <x v="0"/>
    <s v="wearables"/>
    <x v="644"/>
  </r>
  <r>
    <x v="1"/>
    <s v="US"/>
    <s v="USD"/>
    <n v="1414544400"/>
    <n v="1410883139"/>
    <b v="0"/>
    <n v="1021"/>
    <b v="1"/>
    <s v="technology/wearables"/>
    <n v="300"/>
    <n v="73.489999999999995"/>
    <x v="0"/>
    <s v="wearables"/>
    <x v="645"/>
  </r>
  <r>
    <x v="1"/>
    <s v="US"/>
    <s v="USD"/>
    <n v="1470962274"/>
    <n v="1468370274"/>
    <b v="0"/>
    <n v="237"/>
    <b v="1"/>
    <s v="technology/wearables"/>
    <n v="279"/>
    <n v="23.52"/>
    <x v="0"/>
    <s v="wearables"/>
    <x v="646"/>
  </r>
  <r>
    <x v="1"/>
    <s v="US"/>
    <s v="USD"/>
    <n v="1407788867"/>
    <n v="1405196867"/>
    <b v="0"/>
    <n v="27"/>
    <b v="1"/>
    <s v="technology/wearables"/>
    <n v="132"/>
    <n v="39.07"/>
    <x v="0"/>
    <s v="wearables"/>
    <x v="647"/>
  </r>
  <r>
    <x v="1"/>
    <s v="CA"/>
    <s v="CAD"/>
    <n v="1458235549"/>
    <n v="1455647149"/>
    <b v="0"/>
    <n v="17"/>
    <b v="1"/>
    <s v="technology/wearables"/>
    <n v="107"/>
    <n v="125.94"/>
    <x v="0"/>
    <s v="wearables"/>
    <x v="648"/>
  </r>
  <r>
    <x v="1"/>
    <s v="US"/>
    <s v="USD"/>
    <n v="1413304708"/>
    <n v="1410280708"/>
    <b v="0"/>
    <n v="27"/>
    <b v="1"/>
    <s v="technology/wearables"/>
    <n v="127"/>
    <n v="1644"/>
    <x v="0"/>
    <s v="wearables"/>
    <x v="649"/>
  </r>
  <r>
    <x v="1"/>
    <s v="US"/>
    <s v="USD"/>
    <n v="1410904413"/>
    <n v="1409090013"/>
    <b v="0"/>
    <n v="82"/>
    <b v="1"/>
    <s v="technology/wearables"/>
    <n v="140"/>
    <n v="42.67"/>
    <x v="0"/>
    <s v="wearables"/>
    <x v="650"/>
  </r>
  <r>
    <x v="1"/>
    <s v="US"/>
    <s v="USD"/>
    <n v="1418953984"/>
    <n v="1413766384"/>
    <b v="0"/>
    <n v="48"/>
    <b v="1"/>
    <s v="technology/wearables"/>
    <n v="112"/>
    <n v="35.130000000000003"/>
    <x v="0"/>
    <s v="wearables"/>
    <x v="651"/>
  </r>
  <r>
    <x v="1"/>
    <s v="US"/>
    <s v="USD"/>
    <n v="1418430311"/>
    <n v="1415838311"/>
    <b v="0"/>
    <n v="105"/>
    <b v="1"/>
    <s v="technology/wearables"/>
    <n v="101"/>
    <n v="239.35"/>
    <x v="0"/>
    <s v="wearables"/>
    <x v="652"/>
  </r>
  <r>
    <x v="1"/>
    <s v="US"/>
    <s v="USD"/>
    <n v="1480613650"/>
    <n v="1478018050"/>
    <b v="0"/>
    <n v="28"/>
    <b v="1"/>
    <s v="technology/wearables"/>
    <n v="100"/>
    <n v="107.64"/>
    <x v="0"/>
    <s v="wearables"/>
    <x v="653"/>
  </r>
  <r>
    <x v="1"/>
    <s v="US"/>
    <s v="USD"/>
    <n v="1440082240"/>
    <n v="1436885440"/>
    <b v="0"/>
    <n v="1107"/>
    <b v="1"/>
    <s v="technology/wearables"/>
    <n v="141"/>
    <n v="95.83"/>
    <x v="0"/>
    <s v="wearables"/>
    <x v="654"/>
  </r>
  <r>
    <x v="1"/>
    <s v="US"/>
    <s v="USD"/>
    <n v="1436396313"/>
    <n v="1433804313"/>
    <b v="0"/>
    <n v="1013"/>
    <b v="1"/>
    <s v="technology/wearables"/>
    <n v="267"/>
    <n v="31.66"/>
    <x v="0"/>
    <s v="wearables"/>
    <x v="655"/>
  </r>
  <r>
    <x v="1"/>
    <s v="US"/>
    <s v="USD"/>
    <n v="1426197512"/>
    <n v="1423609112"/>
    <b v="0"/>
    <n v="274"/>
    <b v="1"/>
    <s v="technology/wearables"/>
    <n v="147"/>
    <n v="42.89"/>
    <x v="0"/>
    <s v="wearables"/>
    <x v="656"/>
  </r>
  <r>
    <x v="1"/>
    <s v="US"/>
    <s v="USD"/>
    <n v="1460917119"/>
    <n v="1455736719"/>
    <b v="0"/>
    <n v="87"/>
    <b v="1"/>
    <s v="technology/wearables"/>
    <n v="214"/>
    <n v="122.74"/>
    <x v="0"/>
    <s v="wearables"/>
    <x v="657"/>
  </r>
  <r>
    <x v="1"/>
    <s v="US"/>
    <s v="USD"/>
    <n v="1450901872"/>
    <n v="1448309872"/>
    <b v="0"/>
    <n v="99"/>
    <b v="1"/>
    <s v="technology/wearables"/>
    <n v="126"/>
    <n v="190.45"/>
    <x v="0"/>
    <s v="wearables"/>
    <x v="658"/>
  </r>
  <r>
    <x v="1"/>
    <s v="US"/>
    <s v="USD"/>
    <n v="1437933600"/>
    <n v="1435117889"/>
    <b v="0"/>
    <n v="276"/>
    <b v="1"/>
    <s v="technology/wearables"/>
    <n v="104"/>
    <n v="109.34"/>
    <x v="0"/>
    <s v="wearables"/>
    <x v="659"/>
  </r>
  <r>
    <x v="1"/>
    <s v="US"/>
    <s v="USD"/>
    <n v="1440339295"/>
    <n v="1437747295"/>
    <b v="0"/>
    <n v="21"/>
    <b v="1"/>
    <s v="technology/wearables"/>
    <n v="101"/>
    <n v="143.66999999999999"/>
    <x v="0"/>
    <s v="wearables"/>
    <x v="660"/>
  </r>
  <r>
    <x v="2"/>
    <s v="US"/>
    <s v="USD"/>
    <n v="1415558879"/>
    <n v="1412963279"/>
    <b v="0"/>
    <n v="18"/>
    <b v="0"/>
    <s v="technology/wearables"/>
    <n v="3"/>
    <n v="84.94"/>
    <x v="0"/>
    <s v="wearables"/>
    <x v="661"/>
  </r>
  <r>
    <x v="2"/>
    <s v="US"/>
    <s v="USD"/>
    <n v="1477236559"/>
    <n v="1474644559"/>
    <b v="0"/>
    <n v="9"/>
    <b v="0"/>
    <s v="technology/wearables"/>
    <n v="1"/>
    <n v="10.56"/>
    <x v="0"/>
    <s v="wearables"/>
    <x v="662"/>
  </r>
  <r>
    <x v="2"/>
    <s v="US"/>
    <s v="USD"/>
    <n v="1421404247"/>
    <n v="1418812247"/>
    <b v="0"/>
    <n v="4"/>
    <b v="0"/>
    <s v="technology/wearables"/>
    <n v="0"/>
    <n v="39"/>
    <x v="0"/>
    <s v="wearables"/>
    <x v="663"/>
  </r>
  <r>
    <x v="2"/>
    <s v="DK"/>
    <s v="DKK"/>
    <n v="1437250456"/>
    <n v="1434658456"/>
    <b v="0"/>
    <n v="7"/>
    <b v="0"/>
    <s v="technology/wearables"/>
    <n v="0"/>
    <n v="100"/>
    <x v="0"/>
    <s v="wearables"/>
    <x v="664"/>
  </r>
  <r>
    <x v="2"/>
    <s v="US"/>
    <s v="USD"/>
    <n v="1428940775"/>
    <n v="1426348775"/>
    <b v="0"/>
    <n v="29"/>
    <b v="0"/>
    <s v="technology/wearables"/>
    <n v="8"/>
    <n v="31.17"/>
    <x v="0"/>
    <s v="wearables"/>
    <x v="665"/>
  </r>
  <r>
    <x v="2"/>
    <s v="US"/>
    <s v="USD"/>
    <n v="1484327061"/>
    <n v="1479143061"/>
    <b v="0"/>
    <n v="12"/>
    <b v="0"/>
    <s v="technology/wearables"/>
    <n v="19"/>
    <n v="155.33000000000001"/>
    <x v="0"/>
    <s v="wearables"/>
    <x v="666"/>
  </r>
  <r>
    <x v="2"/>
    <s v="US"/>
    <s v="USD"/>
    <n v="1408305498"/>
    <n v="1405713498"/>
    <b v="0"/>
    <n v="4"/>
    <b v="0"/>
    <s v="technology/wearables"/>
    <n v="0"/>
    <n v="2"/>
    <x v="0"/>
    <s v="wearables"/>
    <x v="667"/>
  </r>
  <r>
    <x v="2"/>
    <s v="IT"/>
    <s v="EUR"/>
    <n v="1477731463"/>
    <n v="1474275463"/>
    <b v="0"/>
    <n v="28"/>
    <b v="0"/>
    <s v="technology/wearables"/>
    <n v="10"/>
    <n v="178.93"/>
    <x v="0"/>
    <s v="wearables"/>
    <x v="668"/>
  </r>
  <r>
    <x v="2"/>
    <s v="US"/>
    <s v="USD"/>
    <n v="1431374222"/>
    <n v="1427486222"/>
    <b v="0"/>
    <n v="25"/>
    <b v="0"/>
    <s v="technology/wearables"/>
    <n v="5"/>
    <n v="27.36"/>
    <x v="0"/>
    <s v="wearables"/>
    <x v="669"/>
  </r>
  <r>
    <x v="2"/>
    <s v="SE"/>
    <s v="SEK"/>
    <n v="1467817258"/>
    <n v="1465225258"/>
    <b v="0"/>
    <n v="28"/>
    <b v="0"/>
    <s v="technology/wearables"/>
    <n v="22"/>
    <n v="1536.25"/>
    <x v="0"/>
    <s v="wearables"/>
    <x v="670"/>
  </r>
  <r>
    <x v="2"/>
    <s v="IT"/>
    <s v="EUR"/>
    <n v="1466323800"/>
    <n v="1463418120"/>
    <b v="0"/>
    <n v="310"/>
    <b v="0"/>
    <s v="technology/wearables"/>
    <n v="29"/>
    <n v="85"/>
    <x v="0"/>
    <s v="wearables"/>
    <x v="671"/>
  </r>
  <r>
    <x v="2"/>
    <s v="US"/>
    <s v="USD"/>
    <n v="1421208000"/>
    <n v="1418315852"/>
    <b v="0"/>
    <n v="15"/>
    <b v="0"/>
    <s v="technology/wearables"/>
    <n v="39"/>
    <n v="788.53"/>
    <x v="0"/>
    <s v="wearables"/>
    <x v="672"/>
  </r>
  <r>
    <x v="2"/>
    <s v="US"/>
    <s v="USD"/>
    <n v="1420088340"/>
    <n v="1417410964"/>
    <b v="0"/>
    <n v="215"/>
    <b v="0"/>
    <s v="technology/wearables"/>
    <n v="22"/>
    <n v="50.3"/>
    <x v="0"/>
    <s v="wearables"/>
    <x v="673"/>
  </r>
  <r>
    <x v="2"/>
    <s v="US"/>
    <s v="USD"/>
    <n v="1409602217"/>
    <n v="1405714217"/>
    <b v="0"/>
    <n v="3"/>
    <b v="0"/>
    <s v="technology/wearables"/>
    <n v="0"/>
    <n v="68.33"/>
    <x v="0"/>
    <s v="wearables"/>
    <x v="674"/>
  </r>
  <r>
    <x v="2"/>
    <s v="US"/>
    <s v="USD"/>
    <n v="1407811627"/>
    <n v="1402627627"/>
    <b v="0"/>
    <n v="2"/>
    <b v="0"/>
    <s v="technology/wearables"/>
    <n v="0"/>
    <n v="7.5"/>
    <x v="0"/>
    <s v="wearables"/>
    <x v="675"/>
  </r>
  <r>
    <x v="2"/>
    <s v="US"/>
    <s v="USD"/>
    <n v="1420095540"/>
    <n v="1417558804"/>
    <b v="0"/>
    <n v="26"/>
    <b v="0"/>
    <s v="technology/wearables"/>
    <n v="15"/>
    <n v="34.270000000000003"/>
    <x v="0"/>
    <s v="wearables"/>
    <x v="676"/>
  </r>
  <r>
    <x v="2"/>
    <s v="CA"/>
    <s v="CAD"/>
    <n v="1423333581"/>
    <n v="1420741581"/>
    <b v="0"/>
    <n v="24"/>
    <b v="0"/>
    <s v="technology/wearables"/>
    <n v="1"/>
    <n v="61.29"/>
    <x v="0"/>
    <s v="wearables"/>
    <x v="677"/>
  </r>
  <r>
    <x v="2"/>
    <s v="IT"/>
    <s v="EUR"/>
    <n v="1467106895"/>
    <n v="1463218895"/>
    <b v="0"/>
    <n v="96"/>
    <b v="0"/>
    <s v="technology/wearables"/>
    <n v="26"/>
    <n v="133.25"/>
    <x v="0"/>
    <s v="wearables"/>
    <x v="678"/>
  </r>
  <r>
    <x v="2"/>
    <s v="US"/>
    <s v="USD"/>
    <n v="1463821338"/>
    <n v="1461229338"/>
    <b v="0"/>
    <n v="17"/>
    <b v="0"/>
    <s v="technology/wearables"/>
    <n v="4"/>
    <n v="65.180000000000007"/>
    <x v="0"/>
    <s v="wearables"/>
    <x v="679"/>
  </r>
  <r>
    <x v="2"/>
    <s v="US"/>
    <s v="USD"/>
    <n v="1472920909"/>
    <n v="1467736909"/>
    <b v="0"/>
    <n v="94"/>
    <b v="0"/>
    <s v="technology/wearables"/>
    <n v="15"/>
    <n v="93.9"/>
    <x v="0"/>
    <s v="wearables"/>
    <x v="680"/>
  </r>
  <r>
    <x v="2"/>
    <s v="US"/>
    <s v="USD"/>
    <n v="1410955331"/>
    <n v="1407931331"/>
    <b v="0"/>
    <n v="129"/>
    <b v="0"/>
    <s v="technology/wearables"/>
    <n v="26"/>
    <n v="150.65"/>
    <x v="0"/>
    <s v="wearables"/>
    <x v="681"/>
  </r>
  <r>
    <x v="2"/>
    <s v="US"/>
    <s v="USD"/>
    <n v="1477509604"/>
    <n v="1474917604"/>
    <b v="0"/>
    <n v="1"/>
    <b v="0"/>
    <s v="technology/wearables"/>
    <n v="0"/>
    <n v="1"/>
    <x v="0"/>
    <s v="wearables"/>
    <x v="682"/>
  </r>
  <r>
    <x v="2"/>
    <s v="US"/>
    <s v="USD"/>
    <n v="1489512122"/>
    <n v="1486923722"/>
    <b v="0"/>
    <n v="4"/>
    <b v="0"/>
    <s v="technology/wearables"/>
    <n v="0"/>
    <n v="13.25"/>
    <x v="0"/>
    <s v="wearables"/>
    <x v="683"/>
  </r>
  <r>
    <x v="2"/>
    <s v="US"/>
    <s v="USD"/>
    <n v="1477949764"/>
    <n v="1474493764"/>
    <b v="0"/>
    <n v="3"/>
    <b v="0"/>
    <s v="technology/wearables"/>
    <n v="1"/>
    <n v="99.33"/>
    <x v="0"/>
    <s v="wearables"/>
    <x v="684"/>
  </r>
  <r>
    <x v="2"/>
    <s v="US"/>
    <s v="USD"/>
    <n v="1406257200"/>
    <n v="1403176891"/>
    <b v="0"/>
    <n v="135"/>
    <b v="0"/>
    <s v="technology/wearables"/>
    <n v="7"/>
    <n v="177.39"/>
    <x v="0"/>
    <s v="wearables"/>
    <x v="685"/>
  </r>
  <r>
    <x v="2"/>
    <s v="US"/>
    <s v="USD"/>
    <n v="1421095672"/>
    <n v="1417207672"/>
    <b v="0"/>
    <n v="10"/>
    <b v="0"/>
    <s v="technology/wearables"/>
    <n v="28"/>
    <n v="55.3"/>
    <x v="0"/>
    <s v="wearables"/>
    <x v="686"/>
  </r>
  <r>
    <x v="2"/>
    <s v="IT"/>
    <s v="EUR"/>
    <n v="1438618170"/>
    <n v="1436026170"/>
    <b v="0"/>
    <n v="0"/>
    <b v="0"/>
    <s v="technology/wearables"/>
    <n v="0"/>
    <n v="0"/>
    <x v="0"/>
    <s v="wearables"/>
    <x v="687"/>
  </r>
  <r>
    <x v="2"/>
    <s v="MX"/>
    <s v="MXN"/>
    <n v="1486317653"/>
    <n v="1481133653"/>
    <b v="0"/>
    <n v="6"/>
    <b v="0"/>
    <s v="technology/wearables"/>
    <n v="4"/>
    <n v="591.66999999999996"/>
    <x v="0"/>
    <s v="wearables"/>
    <x v="688"/>
  </r>
  <r>
    <x v="2"/>
    <s v="US"/>
    <s v="USD"/>
    <n v="1444876253"/>
    <n v="1442284253"/>
    <b v="0"/>
    <n v="36"/>
    <b v="0"/>
    <s v="technology/wearables"/>
    <n v="73"/>
    <n v="405.5"/>
    <x v="0"/>
    <s v="wearables"/>
    <x v="689"/>
  </r>
  <r>
    <x v="2"/>
    <s v="US"/>
    <s v="USD"/>
    <n v="1481173140"/>
    <n v="1478016097"/>
    <b v="0"/>
    <n v="336"/>
    <b v="0"/>
    <s v="technology/wearables"/>
    <n v="58"/>
    <n v="343.15"/>
    <x v="0"/>
    <s v="wearables"/>
    <x v="690"/>
  </r>
  <r>
    <x v="2"/>
    <s v="US"/>
    <s v="USD"/>
    <n v="1473400800"/>
    <n v="1469718841"/>
    <b v="0"/>
    <n v="34"/>
    <b v="0"/>
    <s v="technology/wearables"/>
    <n v="12"/>
    <n v="72.59"/>
    <x v="0"/>
    <s v="wearables"/>
    <x v="691"/>
  </r>
  <r>
    <x v="2"/>
    <s v="US"/>
    <s v="USD"/>
    <n v="1435711246"/>
    <n v="1433292046"/>
    <b v="0"/>
    <n v="10"/>
    <b v="0"/>
    <s v="technology/wearables"/>
    <n v="1"/>
    <n v="26"/>
    <x v="0"/>
    <s v="wearables"/>
    <x v="692"/>
  </r>
  <r>
    <x v="2"/>
    <s v="GB"/>
    <s v="GBP"/>
    <n v="1482397263"/>
    <n v="1479805263"/>
    <b v="0"/>
    <n v="201"/>
    <b v="0"/>
    <s v="technology/wearables"/>
    <n v="7"/>
    <n v="6.5"/>
    <x v="0"/>
    <s v="wearables"/>
    <x v="693"/>
  </r>
  <r>
    <x v="2"/>
    <s v="US"/>
    <s v="USD"/>
    <n v="1430421827"/>
    <n v="1427829827"/>
    <b v="0"/>
    <n v="296"/>
    <b v="0"/>
    <s v="technology/wearables"/>
    <n v="35"/>
    <n v="119.39"/>
    <x v="0"/>
    <s v="wearables"/>
    <x v="694"/>
  </r>
  <r>
    <x v="2"/>
    <s v="US"/>
    <s v="USD"/>
    <n v="1485964559"/>
    <n v="1483372559"/>
    <b v="0"/>
    <n v="7"/>
    <b v="0"/>
    <s v="technology/wearables"/>
    <n v="0"/>
    <n v="84.29"/>
    <x v="0"/>
    <s v="wearables"/>
    <x v="695"/>
  </r>
  <r>
    <x v="2"/>
    <s v="US"/>
    <s v="USD"/>
    <n v="1414758620"/>
    <n v="1412166620"/>
    <b v="0"/>
    <n v="7"/>
    <b v="0"/>
    <s v="technology/wearables"/>
    <n v="1"/>
    <n v="90.86"/>
    <x v="0"/>
    <s v="wearables"/>
    <x v="696"/>
  </r>
  <r>
    <x v="2"/>
    <s v="NL"/>
    <s v="EUR"/>
    <n v="1406326502"/>
    <n v="1403734502"/>
    <b v="0"/>
    <n v="1"/>
    <b v="0"/>
    <s v="technology/wearables"/>
    <n v="0"/>
    <n v="1"/>
    <x v="0"/>
    <s v="wearables"/>
    <x v="697"/>
  </r>
  <r>
    <x v="2"/>
    <s v="DE"/>
    <s v="EUR"/>
    <n v="1454502789"/>
    <n v="1453206789"/>
    <b v="0"/>
    <n v="114"/>
    <b v="0"/>
    <s v="technology/wearables"/>
    <n v="46"/>
    <n v="20.34"/>
    <x v="0"/>
    <s v="wearables"/>
    <x v="698"/>
  </r>
  <r>
    <x v="2"/>
    <s v="US"/>
    <s v="USD"/>
    <n v="1411005600"/>
    <n v="1408141245"/>
    <b v="0"/>
    <n v="29"/>
    <b v="0"/>
    <s v="technology/wearables"/>
    <n v="15"/>
    <n v="530.69000000000005"/>
    <x v="0"/>
    <s v="wearables"/>
    <x v="699"/>
  </r>
  <r>
    <x v="2"/>
    <s v="US"/>
    <s v="USD"/>
    <n v="1385136000"/>
    <n v="1381923548"/>
    <b v="0"/>
    <n v="890"/>
    <b v="0"/>
    <s v="technology/wearables"/>
    <n v="82"/>
    <n v="120.39"/>
    <x v="0"/>
    <s v="wearables"/>
    <x v="700"/>
  </r>
  <r>
    <x v="2"/>
    <s v="ES"/>
    <s v="EUR"/>
    <n v="1484065881"/>
    <n v="1481473881"/>
    <b v="0"/>
    <n v="31"/>
    <b v="0"/>
    <s v="technology/wearables"/>
    <n v="3"/>
    <n v="13"/>
    <x v="0"/>
    <s v="wearables"/>
    <x v="701"/>
  </r>
  <r>
    <x v="2"/>
    <s v="GB"/>
    <s v="GBP"/>
    <n v="1406130880"/>
    <n v="1403538880"/>
    <b v="0"/>
    <n v="21"/>
    <b v="0"/>
    <s v="technology/wearables"/>
    <n v="27"/>
    <n v="291.33"/>
    <x v="0"/>
    <s v="wearables"/>
    <x v="702"/>
  </r>
  <r>
    <x v="2"/>
    <s v="US"/>
    <s v="USD"/>
    <n v="1480011987"/>
    <n v="1477416387"/>
    <b v="0"/>
    <n v="37"/>
    <b v="0"/>
    <s v="technology/wearables"/>
    <n v="31"/>
    <n v="124.92"/>
    <x v="0"/>
    <s v="wearables"/>
    <x v="703"/>
  </r>
  <r>
    <x v="2"/>
    <s v="US"/>
    <s v="USD"/>
    <n v="1485905520"/>
    <n v="1481150949"/>
    <b v="0"/>
    <n v="7"/>
    <b v="0"/>
    <s v="technology/wearables"/>
    <n v="6"/>
    <n v="119.57"/>
    <x v="0"/>
    <s v="wearables"/>
    <x v="704"/>
  </r>
  <r>
    <x v="2"/>
    <s v="CA"/>
    <s v="CAD"/>
    <n v="1487565468"/>
    <n v="1482381468"/>
    <b v="0"/>
    <n v="4"/>
    <b v="0"/>
    <s v="technology/wearables"/>
    <n v="1"/>
    <n v="120.25"/>
    <x v="0"/>
    <s v="wearables"/>
    <x v="705"/>
  </r>
  <r>
    <x v="2"/>
    <s v="NL"/>
    <s v="EUR"/>
    <n v="1484999278"/>
    <n v="1482407278"/>
    <b v="0"/>
    <n v="5"/>
    <b v="0"/>
    <s v="technology/wearables"/>
    <n v="1"/>
    <n v="195.4"/>
    <x v="0"/>
    <s v="wearables"/>
    <x v="706"/>
  </r>
  <r>
    <x v="2"/>
    <s v="ES"/>
    <s v="EUR"/>
    <n v="1481740740"/>
    <n v="1478130783"/>
    <b v="0"/>
    <n v="0"/>
    <b v="0"/>
    <s v="technology/wearables"/>
    <n v="0"/>
    <n v="0"/>
    <x v="0"/>
    <s v="wearables"/>
    <x v="707"/>
  </r>
  <r>
    <x v="2"/>
    <s v="GB"/>
    <s v="GBP"/>
    <n v="1483286127"/>
    <n v="1479830127"/>
    <b v="0"/>
    <n v="456"/>
    <b v="0"/>
    <s v="technology/wearables"/>
    <n v="79"/>
    <n v="117.7"/>
    <x v="0"/>
    <s v="wearables"/>
    <x v="708"/>
  </r>
  <r>
    <x v="2"/>
    <s v="GB"/>
    <s v="GBP"/>
    <n v="1410616600"/>
    <n v="1405432600"/>
    <b v="0"/>
    <n v="369"/>
    <b v="0"/>
    <s v="technology/wearables"/>
    <n v="22"/>
    <n v="23.95"/>
    <x v="0"/>
    <s v="wearables"/>
    <x v="709"/>
  </r>
  <r>
    <x v="2"/>
    <s v="US"/>
    <s v="USD"/>
    <n v="1417741159"/>
    <n v="1415149159"/>
    <b v="0"/>
    <n v="2"/>
    <b v="0"/>
    <s v="technology/wearables"/>
    <n v="0"/>
    <n v="30.5"/>
    <x v="0"/>
    <s v="wearables"/>
    <x v="710"/>
  </r>
  <r>
    <x v="2"/>
    <s v="CA"/>
    <s v="CAD"/>
    <n v="1408495440"/>
    <n v="1405640302"/>
    <b v="0"/>
    <n v="0"/>
    <b v="0"/>
    <s v="technology/wearables"/>
    <n v="0"/>
    <n v="0"/>
    <x v="0"/>
    <s v="wearables"/>
    <x v="711"/>
  </r>
  <r>
    <x v="2"/>
    <s v="NL"/>
    <s v="EUR"/>
    <n v="1481716868"/>
    <n v="1478257268"/>
    <b v="0"/>
    <n v="338"/>
    <b v="0"/>
    <s v="technology/wearables"/>
    <n v="34"/>
    <n v="99.97"/>
    <x v="0"/>
    <s v="wearables"/>
    <x v="712"/>
  </r>
  <r>
    <x v="2"/>
    <s v="US"/>
    <s v="USD"/>
    <n v="1455466832"/>
    <n v="1452874832"/>
    <b v="0"/>
    <n v="4"/>
    <b v="0"/>
    <s v="technology/wearables"/>
    <n v="0"/>
    <n v="26.25"/>
    <x v="0"/>
    <s v="wearables"/>
    <x v="713"/>
  </r>
  <r>
    <x v="2"/>
    <s v="IT"/>
    <s v="EUR"/>
    <n v="1465130532"/>
    <n v="1462538532"/>
    <b v="0"/>
    <n v="1"/>
    <b v="0"/>
    <s v="technology/wearables"/>
    <n v="1"/>
    <n v="199"/>
    <x v="0"/>
    <s v="wearables"/>
    <x v="714"/>
  </r>
  <r>
    <x v="2"/>
    <s v="US"/>
    <s v="USD"/>
    <n v="1488308082"/>
    <n v="1483124082"/>
    <b v="0"/>
    <n v="28"/>
    <b v="0"/>
    <s v="technology/wearables"/>
    <n v="15"/>
    <n v="80.319999999999993"/>
    <x v="0"/>
    <s v="wearables"/>
    <x v="715"/>
  </r>
  <r>
    <x v="2"/>
    <s v="US"/>
    <s v="USD"/>
    <n v="1446693040"/>
    <n v="1443233440"/>
    <b v="0"/>
    <n v="12"/>
    <b v="0"/>
    <s v="technology/wearables"/>
    <n v="5"/>
    <n v="115.75"/>
    <x v="0"/>
    <s v="wearables"/>
    <x v="716"/>
  </r>
  <r>
    <x v="2"/>
    <s v="US"/>
    <s v="USD"/>
    <n v="1417392000"/>
    <n v="1414511307"/>
    <b v="0"/>
    <n v="16"/>
    <b v="0"/>
    <s v="technology/wearables"/>
    <n v="10"/>
    <n v="44.69"/>
    <x v="0"/>
    <s v="wearables"/>
    <x v="717"/>
  </r>
  <r>
    <x v="2"/>
    <s v="US"/>
    <s v="USD"/>
    <n v="1409949002"/>
    <n v="1407357002"/>
    <b v="0"/>
    <n v="4"/>
    <b v="0"/>
    <s v="technology/wearables"/>
    <n v="0"/>
    <n v="76.25"/>
    <x v="0"/>
    <s v="wearables"/>
    <x v="718"/>
  </r>
  <r>
    <x v="2"/>
    <s v="US"/>
    <s v="USD"/>
    <n v="1487397540"/>
    <n v="1484684247"/>
    <b v="0"/>
    <n v="4"/>
    <b v="0"/>
    <s v="technology/wearables"/>
    <n v="1"/>
    <n v="22.5"/>
    <x v="0"/>
    <s v="wearables"/>
    <x v="719"/>
  </r>
  <r>
    <x v="2"/>
    <s v="US"/>
    <s v="USD"/>
    <n v="1456189076"/>
    <n v="1454979476"/>
    <b v="0"/>
    <n v="10"/>
    <b v="0"/>
    <s v="technology/wearables"/>
    <n v="1"/>
    <n v="19.399999999999999"/>
    <x v="0"/>
    <s v="wearables"/>
    <x v="720"/>
  </r>
  <r>
    <x v="1"/>
    <s v="US"/>
    <s v="USD"/>
    <n v="1327851291"/>
    <n v="1325432091"/>
    <b v="0"/>
    <n v="41"/>
    <b v="1"/>
    <s v="publishing/nonfiction"/>
    <n v="144"/>
    <n v="66.709999999999994"/>
    <x v="3"/>
    <s v="nonfiction"/>
    <x v="721"/>
  </r>
  <r>
    <x v="1"/>
    <s v="US"/>
    <s v="USD"/>
    <n v="1406900607"/>
    <n v="1403012607"/>
    <b v="0"/>
    <n v="119"/>
    <b v="1"/>
    <s v="publishing/nonfiction"/>
    <n v="122"/>
    <n v="84.14"/>
    <x v="3"/>
    <s v="nonfiction"/>
    <x v="722"/>
  </r>
  <r>
    <x v="1"/>
    <s v="US"/>
    <s v="USD"/>
    <n v="1333909178"/>
    <n v="1331320778"/>
    <b v="0"/>
    <n v="153"/>
    <b v="1"/>
    <s v="publishing/nonfiction"/>
    <n v="132"/>
    <n v="215.73"/>
    <x v="3"/>
    <s v="nonfiction"/>
    <x v="723"/>
  </r>
  <r>
    <x v="1"/>
    <s v="US"/>
    <s v="USD"/>
    <n v="1438228740"/>
    <n v="1435606549"/>
    <b v="0"/>
    <n v="100"/>
    <b v="1"/>
    <s v="publishing/nonfiction"/>
    <n v="109"/>
    <n v="54.69"/>
    <x v="3"/>
    <s v="nonfiction"/>
    <x v="724"/>
  </r>
  <r>
    <x v="1"/>
    <s v="US"/>
    <s v="USD"/>
    <n v="1309447163"/>
    <n v="1306855163"/>
    <b v="0"/>
    <n v="143"/>
    <b v="1"/>
    <s v="publishing/nonfiction"/>
    <n v="105"/>
    <n v="51.63"/>
    <x v="3"/>
    <s v="nonfiction"/>
    <x v="725"/>
  </r>
  <r>
    <x v="1"/>
    <s v="US"/>
    <s v="USD"/>
    <n v="1450018912"/>
    <n v="1447426912"/>
    <b v="0"/>
    <n v="140"/>
    <b v="1"/>
    <s v="publishing/nonfiction"/>
    <n v="100"/>
    <n v="143.36000000000001"/>
    <x v="3"/>
    <s v="nonfiction"/>
    <x v="726"/>
  </r>
  <r>
    <x v="1"/>
    <s v="US"/>
    <s v="USD"/>
    <n v="1365728487"/>
    <n v="1363136487"/>
    <b v="0"/>
    <n v="35"/>
    <b v="1"/>
    <s v="publishing/nonfiction"/>
    <n v="101"/>
    <n v="72.430000000000007"/>
    <x v="3"/>
    <s v="nonfiction"/>
    <x v="727"/>
  </r>
  <r>
    <x v="1"/>
    <s v="US"/>
    <s v="USD"/>
    <n v="1358198400"/>
    <n v="1354580949"/>
    <b v="0"/>
    <n v="149"/>
    <b v="1"/>
    <s v="publishing/nonfiction"/>
    <n v="156"/>
    <n v="36.53"/>
    <x v="3"/>
    <s v="nonfiction"/>
    <x v="728"/>
  </r>
  <r>
    <x v="1"/>
    <s v="US"/>
    <s v="USD"/>
    <n v="1313957157"/>
    <n v="1310069157"/>
    <b v="0"/>
    <n v="130"/>
    <b v="1"/>
    <s v="publishing/nonfiction"/>
    <n v="106"/>
    <n v="60.9"/>
    <x v="3"/>
    <s v="nonfiction"/>
    <x v="729"/>
  </r>
  <r>
    <x v="1"/>
    <s v="US"/>
    <s v="USD"/>
    <n v="1348028861"/>
    <n v="1342844861"/>
    <b v="0"/>
    <n v="120"/>
    <b v="1"/>
    <s v="publishing/nonfiction"/>
    <n v="131"/>
    <n v="43.55"/>
    <x v="3"/>
    <s v="nonfiction"/>
    <x v="730"/>
  </r>
  <r>
    <x v="1"/>
    <s v="US"/>
    <s v="USD"/>
    <n v="1323280391"/>
    <n v="1320688391"/>
    <b v="0"/>
    <n v="265"/>
    <b v="1"/>
    <s v="publishing/nonfiction"/>
    <n v="132"/>
    <n v="99.77"/>
    <x v="3"/>
    <s v="nonfiction"/>
    <x v="731"/>
  </r>
  <r>
    <x v="1"/>
    <s v="US"/>
    <s v="USD"/>
    <n v="1327212000"/>
    <n v="1322852747"/>
    <b v="0"/>
    <n v="71"/>
    <b v="1"/>
    <s v="publishing/nonfiction"/>
    <n v="126"/>
    <n v="88.73"/>
    <x v="3"/>
    <s v="nonfiction"/>
    <x v="732"/>
  </r>
  <r>
    <x v="1"/>
    <s v="GB"/>
    <s v="GBP"/>
    <n v="1380449461"/>
    <n v="1375265461"/>
    <b v="0"/>
    <n v="13"/>
    <b v="1"/>
    <s v="publishing/nonfiction"/>
    <n v="160"/>
    <n v="4.92"/>
    <x v="3"/>
    <s v="nonfiction"/>
    <x v="733"/>
  </r>
  <r>
    <x v="1"/>
    <s v="GB"/>
    <s v="GBP"/>
    <n v="1387533892"/>
    <n v="1384941892"/>
    <b v="0"/>
    <n v="169"/>
    <b v="1"/>
    <s v="publishing/nonfiction"/>
    <n v="120"/>
    <n v="17.82"/>
    <x v="3"/>
    <s v="nonfiction"/>
    <x v="734"/>
  </r>
  <r>
    <x v="1"/>
    <s v="CA"/>
    <s v="CAD"/>
    <n v="1431147600"/>
    <n v="1428465420"/>
    <b v="0"/>
    <n v="57"/>
    <b v="1"/>
    <s v="publishing/nonfiction"/>
    <n v="126"/>
    <n v="187.19"/>
    <x v="3"/>
    <s v="nonfiction"/>
    <x v="735"/>
  </r>
  <r>
    <x v="1"/>
    <s v="US"/>
    <s v="USD"/>
    <n v="1417653540"/>
    <n v="1414975346"/>
    <b v="0"/>
    <n v="229"/>
    <b v="1"/>
    <s v="publishing/nonfiction"/>
    <n v="114"/>
    <n v="234.81"/>
    <x v="3"/>
    <s v="nonfiction"/>
    <x v="736"/>
  </r>
  <r>
    <x v="1"/>
    <s v="US"/>
    <s v="USD"/>
    <n v="1385009940"/>
    <n v="1383327440"/>
    <b v="0"/>
    <n v="108"/>
    <b v="1"/>
    <s v="publishing/nonfiction"/>
    <n v="315"/>
    <n v="105.05"/>
    <x v="3"/>
    <s v="nonfiction"/>
    <x v="737"/>
  </r>
  <r>
    <x v="1"/>
    <s v="US"/>
    <s v="USD"/>
    <n v="1392408000"/>
    <n v="1390890987"/>
    <b v="0"/>
    <n v="108"/>
    <b v="1"/>
    <s v="publishing/nonfiction"/>
    <n v="122"/>
    <n v="56.67"/>
    <x v="3"/>
    <s v="nonfiction"/>
    <x v="738"/>
  </r>
  <r>
    <x v="1"/>
    <s v="US"/>
    <s v="USD"/>
    <n v="1417409940"/>
    <n v="1414765794"/>
    <b v="0"/>
    <n v="41"/>
    <b v="1"/>
    <s v="publishing/nonfiction"/>
    <n v="107"/>
    <n v="39.049999999999997"/>
    <x v="3"/>
    <s v="nonfiction"/>
    <x v="739"/>
  </r>
  <r>
    <x v="1"/>
    <s v="US"/>
    <s v="USD"/>
    <n v="1407758629"/>
    <n v="1404907429"/>
    <b v="0"/>
    <n v="139"/>
    <b v="1"/>
    <s v="publishing/nonfiction"/>
    <n v="158"/>
    <n v="68.349999999999994"/>
    <x v="3"/>
    <s v="nonfiction"/>
    <x v="740"/>
  </r>
  <r>
    <x v="1"/>
    <s v="US"/>
    <s v="USD"/>
    <n v="1434857482"/>
    <n v="1433647882"/>
    <b v="0"/>
    <n v="19"/>
    <b v="1"/>
    <s v="publishing/nonfiction"/>
    <n v="107"/>
    <n v="169.58"/>
    <x v="3"/>
    <s v="nonfiction"/>
    <x v="741"/>
  </r>
  <r>
    <x v="1"/>
    <s v="US"/>
    <s v="USD"/>
    <n v="1370964806"/>
    <n v="1367940806"/>
    <b v="0"/>
    <n v="94"/>
    <b v="1"/>
    <s v="publishing/nonfiction"/>
    <n v="102"/>
    <n v="141.41999999999999"/>
    <x v="3"/>
    <s v="nonfiction"/>
    <x v="742"/>
  </r>
  <r>
    <x v="1"/>
    <s v="US"/>
    <s v="USD"/>
    <n v="1395435712"/>
    <n v="1392847312"/>
    <b v="0"/>
    <n v="23"/>
    <b v="1"/>
    <s v="publishing/nonfiction"/>
    <n v="111"/>
    <n v="67.39"/>
    <x v="3"/>
    <s v="nonfiction"/>
    <x v="743"/>
  </r>
  <r>
    <x v="1"/>
    <s v="US"/>
    <s v="USD"/>
    <n v="1334610000"/>
    <n v="1332435685"/>
    <b v="0"/>
    <n v="15"/>
    <b v="1"/>
    <s v="publishing/nonfiction"/>
    <n v="148"/>
    <n v="54.27"/>
    <x v="3"/>
    <s v="nonfiction"/>
    <x v="744"/>
  </r>
  <r>
    <x v="1"/>
    <s v="US"/>
    <s v="USD"/>
    <n v="1355439503"/>
    <n v="1352847503"/>
    <b v="0"/>
    <n v="62"/>
    <b v="1"/>
    <s v="publishing/nonfiction"/>
    <n v="102"/>
    <n v="82.52"/>
    <x v="3"/>
    <s v="nonfiction"/>
    <x v="745"/>
  </r>
  <r>
    <x v="1"/>
    <s v="US"/>
    <s v="USD"/>
    <n v="1367588645"/>
    <n v="1364996645"/>
    <b v="0"/>
    <n v="74"/>
    <b v="1"/>
    <s v="publishing/nonfiction"/>
    <n v="179"/>
    <n v="53.73"/>
    <x v="3"/>
    <s v="nonfiction"/>
    <x v="746"/>
  </r>
  <r>
    <x v="1"/>
    <s v="US"/>
    <s v="USD"/>
    <n v="1348372740"/>
    <n v="1346806909"/>
    <b v="0"/>
    <n v="97"/>
    <b v="1"/>
    <s v="publishing/nonfiction"/>
    <n v="111"/>
    <n v="34.21"/>
    <x v="3"/>
    <s v="nonfiction"/>
    <x v="747"/>
  </r>
  <r>
    <x v="1"/>
    <s v="NL"/>
    <s v="EUR"/>
    <n v="1421319240"/>
    <n v="1418649019"/>
    <b v="0"/>
    <n v="55"/>
    <b v="1"/>
    <s v="publishing/nonfiction"/>
    <n v="100"/>
    <n v="127.33"/>
    <x v="3"/>
    <s v="nonfiction"/>
    <x v="748"/>
  </r>
  <r>
    <x v="1"/>
    <s v="US"/>
    <s v="USD"/>
    <n v="1407701966"/>
    <n v="1405109966"/>
    <b v="0"/>
    <n v="44"/>
    <b v="1"/>
    <s v="publishing/nonfiction"/>
    <n v="100"/>
    <n v="45.57"/>
    <x v="3"/>
    <s v="nonfiction"/>
    <x v="749"/>
  </r>
  <r>
    <x v="1"/>
    <s v="US"/>
    <s v="USD"/>
    <n v="1485642930"/>
    <n v="1483050930"/>
    <b v="0"/>
    <n v="110"/>
    <b v="1"/>
    <s v="publishing/nonfiction"/>
    <n v="106"/>
    <n v="95.96"/>
    <x v="3"/>
    <s v="nonfiction"/>
    <x v="750"/>
  </r>
  <r>
    <x v="1"/>
    <s v="US"/>
    <s v="USD"/>
    <n v="1361739872"/>
    <n v="1359147872"/>
    <b v="0"/>
    <n v="59"/>
    <b v="1"/>
    <s v="publishing/nonfiction"/>
    <n v="103"/>
    <n v="77.27"/>
    <x v="3"/>
    <s v="nonfiction"/>
    <x v="751"/>
  </r>
  <r>
    <x v="1"/>
    <s v="US"/>
    <s v="USD"/>
    <n v="1312470475"/>
    <n v="1308496075"/>
    <b v="0"/>
    <n v="62"/>
    <b v="1"/>
    <s v="publishing/nonfiction"/>
    <n v="119"/>
    <n v="57.34"/>
    <x v="3"/>
    <s v="nonfiction"/>
    <x v="752"/>
  </r>
  <r>
    <x v="1"/>
    <s v="AU"/>
    <s v="AUD"/>
    <n v="1476615600"/>
    <n v="1474884417"/>
    <b v="0"/>
    <n v="105"/>
    <b v="1"/>
    <s v="publishing/nonfiction"/>
    <n v="112"/>
    <n v="53.19"/>
    <x v="3"/>
    <s v="nonfiction"/>
    <x v="753"/>
  </r>
  <r>
    <x v="1"/>
    <s v="US"/>
    <s v="USD"/>
    <n v="1423922991"/>
    <n v="1421330991"/>
    <b v="0"/>
    <n v="26"/>
    <b v="1"/>
    <s v="publishing/nonfiction"/>
    <n v="128"/>
    <n v="492.31"/>
    <x v="3"/>
    <s v="nonfiction"/>
    <x v="754"/>
  </r>
  <r>
    <x v="1"/>
    <s v="US"/>
    <s v="USD"/>
    <n v="1357408721"/>
    <n v="1354816721"/>
    <b v="0"/>
    <n v="49"/>
    <b v="1"/>
    <s v="publishing/nonfiction"/>
    <n v="104"/>
    <n v="42.35"/>
    <x v="3"/>
    <s v="nonfiction"/>
    <x v="755"/>
  </r>
  <r>
    <x v="1"/>
    <s v="US"/>
    <s v="USD"/>
    <n v="1369010460"/>
    <n v="1366381877"/>
    <b v="0"/>
    <n v="68"/>
    <b v="1"/>
    <s v="publishing/nonfiction"/>
    <n v="102"/>
    <n v="37.47"/>
    <x v="3"/>
    <s v="nonfiction"/>
    <x v="756"/>
  </r>
  <r>
    <x v="1"/>
    <s v="US"/>
    <s v="USD"/>
    <n v="1303147459"/>
    <n v="1297880659"/>
    <b v="0"/>
    <n v="22"/>
    <b v="1"/>
    <s v="publishing/nonfiction"/>
    <n v="118"/>
    <n v="37.450000000000003"/>
    <x v="3"/>
    <s v="nonfiction"/>
    <x v="757"/>
  </r>
  <r>
    <x v="1"/>
    <s v="US"/>
    <s v="USD"/>
    <n v="1354756714"/>
    <n v="1353547114"/>
    <b v="0"/>
    <n v="18"/>
    <b v="1"/>
    <s v="publishing/nonfiction"/>
    <n v="238"/>
    <n v="33.06"/>
    <x v="3"/>
    <s v="nonfiction"/>
    <x v="758"/>
  </r>
  <r>
    <x v="1"/>
    <s v="US"/>
    <s v="USD"/>
    <n v="1286568268"/>
    <n v="1283976268"/>
    <b v="0"/>
    <n v="19"/>
    <b v="1"/>
    <s v="publishing/nonfiction"/>
    <n v="102"/>
    <n v="134.21"/>
    <x v="3"/>
    <s v="nonfiction"/>
    <x v="759"/>
  </r>
  <r>
    <x v="1"/>
    <s v="GB"/>
    <s v="GBP"/>
    <n v="1404892539"/>
    <n v="1401436539"/>
    <b v="0"/>
    <n v="99"/>
    <b v="1"/>
    <s v="publishing/nonfiction"/>
    <n v="102"/>
    <n v="51.47"/>
    <x v="3"/>
    <s v="nonfiction"/>
    <x v="760"/>
  </r>
  <r>
    <x v="2"/>
    <s v="US"/>
    <s v="USD"/>
    <n v="1480188013"/>
    <n v="1477592413"/>
    <b v="0"/>
    <n v="0"/>
    <b v="0"/>
    <s v="publishing/fiction"/>
    <n v="0"/>
    <n v="0"/>
    <x v="3"/>
    <s v="fiction"/>
    <x v="761"/>
  </r>
  <r>
    <x v="2"/>
    <s v="US"/>
    <s v="USD"/>
    <n v="1391364126"/>
    <n v="1388772126"/>
    <b v="0"/>
    <n v="6"/>
    <b v="0"/>
    <s v="publishing/fiction"/>
    <n v="5"/>
    <n v="39.17"/>
    <x v="3"/>
    <s v="fiction"/>
    <x v="762"/>
  </r>
  <r>
    <x v="2"/>
    <s v="MX"/>
    <s v="MXN"/>
    <n v="1480831200"/>
    <n v="1479328570"/>
    <b v="0"/>
    <n v="0"/>
    <b v="0"/>
    <s v="publishing/fiction"/>
    <n v="0"/>
    <n v="0"/>
    <x v="3"/>
    <s v="fiction"/>
    <x v="763"/>
  </r>
  <r>
    <x v="2"/>
    <s v="GB"/>
    <s v="GBP"/>
    <n v="1376563408"/>
    <n v="1373971408"/>
    <b v="0"/>
    <n v="1"/>
    <b v="0"/>
    <s v="publishing/fiction"/>
    <n v="0"/>
    <n v="5"/>
    <x v="3"/>
    <s v="fiction"/>
    <x v="764"/>
  </r>
  <r>
    <x v="2"/>
    <s v="US"/>
    <s v="USD"/>
    <n v="1441858161"/>
    <n v="1439266161"/>
    <b v="0"/>
    <n v="0"/>
    <b v="0"/>
    <s v="publishing/fiction"/>
    <n v="0"/>
    <n v="0"/>
    <x v="3"/>
    <s v="fiction"/>
    <x v="765"/>
  </r>
  <r>
    <x v="2"/>
    <s v="US"/>
    <s v="USD"/>
    <n v="1413723684"/>
    <n v="1411131684"/>
    <b v="0"/>
    <n v="44"/>
    <b v="0"/>
    <s v="publishing/fiction"/>
    <n v="36"/>
    <n v="57.3"/>
    <x v="3"/>
    <s v="fiction"/>
    <x v="766"/>
  </r>
  <r>
    <x v="2"/>
    <s v="CA"/>
    <s v="CAD"/>
    <n v="1424112483"/>
    <n v="1421520483"/>
    <b v="0"/>
    <n v="0"/>
    <b v="0"/>
    <s v="publishing/fiction"/>
    <n v="0"/>
    <n v="0"/>
    <x v="3"/>
    <s v="fiction"/>
    <x v="767"/>
  </r>
  <r>
    <x v="2"/>
    <s v="US"/>
    <s v="USD"/>
    <n v="1432178810"/>
    <n v="1429586810"/>
    <b v="0"/>
    <n v="3"/>
    <b v="0"/>
    <s v="publishing/fiction"/>
    <n v="4"/>
    <n v="59"/>
    <x v="3"/>
    <s v="fiction"/>
    <x v="768"/>
  </r>
  <r>
    <x v="2"/>
    <s v="US"/>
    <s v="USD"/>
    <n v="1387169890"/>
    <n v="1384577890"/>
    <b v="0"/>
    <n v="0"/>
    <b v="0"/>
    <s v="publishing/fiction"/>
    <n v="0"/>
    <n v="0"/>
    <x v="3"/>
    <s v="fiction"/>
    <x v="769"/>
  </r>
  <r>
    <x v="2"/>
    <s v="US"/>
    <s v="USD"/>
    <n v="1388102094"/>
    <n v="1385510094"/>
    <b v="0"/>
    <n v="52"/>
    <b v="0"/>
    <s v="publishing/fiction"/>
    <n v="41"/>
    <n v="31.85"/>
    <x v="3"/>
    <s v="fiction"/>
    <x v="770"/>
  </r>
  <r>
    <x v="2"/>
    <s v="US"/>
    <s v="USD"/>
    <n v="1361750369"/>
    <n v="1358294369"/>
    <b v="0"/>
    <n v="0"/>
    <b v="0"/>
    <s v="publishing/fiction"/>
    <n v="0"/>
    <n v="0"/>
    <x v="3"/>
    <s v="fiction"/>
    <x v="771"/>
  </r>
  <r>
    <x v="2"/>
    <s v="US"/>
    <s v="USD"/>
    <n v="1454183202"/>
    <n v="1449863202"/>
    <b v="0"/>
    <n v="1"/>
    <b v="0"/>
    <s v="publishing/fiction"/>
    <n v="0"/>
    <n v="10"/>
    <x v="3"/>
    <s v="fiction"/>
    <x v="772"/>
  </r>
  <r>
    <x v="2"/>
    <s v="US"/>
    <s v="USD"/>
    <n v="1257047940"/>
    <n v="1252718519"/>
    <b v="0"/>
    <n v="1"/>
    <b v="0"/>
    <s v="publishing/fiction"/>
    <n v="3"/>
    <n v="50"/>
    <x v="3"/>
    <s v="fiction"/>
    <x v="773"/>
  </r>
  <r>
    <x v="2"/>
    <s v="GB"/>
    <s v="GBP"/>
    <n v="1431298860"/>
    <n v="1428341985"/>
    <b v="0"/>
    <n v="2"/>
    <b v="0"/>
    <s v="publishing/fiction"/>
    <n v="1"/>
    <n v="16"/>
    <x v="3"/>
    <s v="fiction"/>
    <x v="774"/>
  </r>
  <r>
    <x v="2"/>
    <s v="US"/>
    <s v="USD"/>
    <n v="1393181018"/>
    <n v="1390589018"/>
    <b v="0"/>
    <n v="9"/>
    <b v="0"/>
    <s v="publishing/fiction"/>
    <n v="70"/>
    <n v="39"/>
    <x v="3"/>
    <s v="fiction"/>
    <x v="775"/>
  </r>
  <r>
    <x v="2"/>
    <s v="US"/>
    <s v="USD"/>
    <n v="1323998795"/>
    <n v="1321406795"/>
    <b v="0"/>
    <n v="5"/>
    <b v="0"/>
    <s v="publishing/fiction"/>
    <n v="2"/>
    <n v="34"/>
    <x v="3"/>
    <s v="fiction"/>
    <x v="776"/>
  </r>
  <r>
    <x v="2"/>
    <s v="US"/>
    <s v="USD"/>
    <n v="1444539600"/>
    <n v="1441297645"/>
    <b v="0"/>
    <n v="57"/>
    <b v="0"/>
    <s v="publishing/fiction"/>
    <n v="51"/>
    <n v="63.12"/>
    <x v="3"/>
    <s v="fiction"/>
    <x v="777"/>
  </r>
  <r>
    <x v="2"/>
    <s v="US"/>
    <s v="USD"/>
    <n v="1375313577"/>
    <n v="1372721577"/>
    <b v="0"/>
    <n v="3"/>
    <b v="0"/>
    <s v="publishing/fiction"/>
    <n v="1"/>
    <n v="7"/>
    <x v="3"/>
    <s v="fiction"/>
    <x v="778"/>
  </r>
  <r>
    <x v="2"/>
    <s v="US"/>
    <s v="USD"/>
    <n v="1398876680"/>
    <n v="1396284680"/>
    <b v="0"/>
    <n v="1"/>
    <b v="0"/>
    <s v="publishing/fiction"/>
    <n v="0"/>
    <n v="2"/>
    <x v="3"/>
    <s v="fiction"/>
    <x v="779"/>
  </r>
  <r>
    <x v="2"/>
    <s v="US"/>
    <s v="USD"/>
    <n v="1287115200"/>
    <n v="1284567905"/>
    <b v="0"/>
    <n v="6"/>
    <b v="0"/>
    <s v="publishing/fiction"/>
    <n v="3"/>
    <n v="66.67"/>
    <x v="3"/>
    <s v="fiction"/>
    <x v="780"/>
  </r>
  <r>
    <x v="1"/>
    <s v="US"/>
    <s v="USD"/>
    <n v="1304439025"/>
    <n v="1301847025"/>
    <b v="0"/>
    <n v="27"/>
    <b v="1"/>
    <s v="music/rock"/>
    <n v="104"/>
    <n v="38.520000000000003"/>
    <x v="4"/>
    <s v="rock"/>
    <x v="781"/>
  </r>
  <r>
    <x v="1"/>
    <s v="US"/>
    <s v="USD"/>
    <n v="1370649674"/>
    <n v="1368057674"/>
    <b v="0"/>
    <n v="25"/>
    <b v="1"/>
    <s v="music/rock"/>
    <n v="133"/>
    <n v="42.61"/>
    <x v="4"/>
    <s v="rock"/>
    <x v="782"/>
  </r>
  <r>
    <x v="1"/>
    <s v="US"/>
    <s v="USD"/>
    <n v="1345918302"/>
    <n v="1343326302"/>
    <b v="0"/>
    <n v="14"/>
    <b v="1"/>
    <s v="music/rock"/>
    <n v="100"/>
    <n v="50"/>
    <x v="4"/>
    <s v="rock"/>
    <x v="783"/>
  </r>
  <r>
    <x v="1"/>
    <s v="US"/>
    <s v="USD"/>
    <n v="1335564000"/>
    <n v="1332182049"/>
    <b v="0"/>
    <n v="35"/>
    <b v="1"/>
    <s v="music/rock"/>
    <n v="148"/>
    <n v="63.49"/>
    <x v="4"/>
    <s v="rock"/>
    <x v="784"/>
  </r>
  <r>
    <x v="1"/>
    <s v="US"/>
    <s v="USD"/>
    <n v="1395023719"/>
    <n v="1391571319"/>
    <b v="0"/>
    <n v="10"/>
    <b v="1"/>
    <s v="music/rock"/>
    <n v="103"/>
    <n v="102.5"/>
    <x v="4"/>
    <s v="rock"/>
    <x v="785"/>
  </r>
  <r>
    <x v="1"/>
    <s v="US"/>
    <s v="USD"/>
    <n v="1362060915"/>
    <n v="1359468915"/>
    <b v="0"/>
    <n v="29"/>
    <b v="1"/>
    <s v="music/rock"/>
    <n v="181"/>
    <n v="31.14"/>
    <x v="4"/>
    <s v="rock"/>
    <x v="786"/>
  </r>
  <r>
    <x v="1"/>
    <s v="US"/>
    <s v="USD"/>
    <n v="1336751220"/>
    <n v="1331774434"/>
    <b v="0"/>
    <n v="44"/>
    <b v="1"/>
    <s v="music/rock"/>
    <n v="143"/>
    <n v="162.27000000000001"/>
    <x v="4"/>
    <s v="rock"/>
    <x v="787"/>
  </r>
  <r>
    <x v="1"/>
    <s v="US"/>
    <s v="USD"/>
    <n v="1383318226"/>
    <n v="1380726226"/>
    <b v="0"/>
    <n v="17"/>
    <b v="1"/>
    <s v="music/rock"/>
    <n v="114"/>
    <n v="80.59"/>
    <x v="4"/>
    <s v="rock"/>
    <x v="788"/>
  </r>
  <r>
    <x v="1"/>
    <s v="US"/>
    <s v="USD"/>
    <n v="1341633540"/>
    <n v="1338336588"/>
    <b v="0"/>
    <n v="34"/>
    <b v="1"/>
    <s v="music/rock"/>
    <n v="204"/>
    <n v="59.85"/>
    <x v="4"/>
    <s v="rock"/>
    <x v="789"/>
  </r>
  <r>
    <x v="1"/>
    <s v="US"/>
    <s v="USD"/>
    <n v="1358755140"/>
    <n v="1357187280"/>
    <b v="0"/>
    <n v="14"/>
    <b v="1"/>
    <s v="music/rock"/>
    <n v="109"/>
    <n v="132.86000000000001"/>
    <x v="4"/>
    <s v="rock"/>
    <x v="790"/>
  </r>
  <r>
    <x v="1"/>
    <s v="US"/>
    <s v="USD"/>
    <n v="1359680939"/>
    <n v="1357088939"/>
    <b v="0"/>
    <n v="156"/>
    <b v="1"/>
    <s v="music/rock"/>
    <n v="144"/>
    <n v="92.55"/>
    <x v="4"/>
    <s v="rock"/>
    <x v="791"/>
  </r>
  <r>
    <x v="1"/>
    <s v="US"/>
    <s v="USD"/>
    <n v="1384322340"/>
    <n v="1381430646"/>
    <b v="0"/>
    <n v="128"/>
    <b v="1"/>
    <s v="music/rock"/>
    <n v="104"/>
    <n v="60.86"/>
    <x v="4"/>
    <s v="rock"/>
    <x v="792"/>
  </r>
  <r>
    <x v="1"/>
    <s v="US"/>
    <s v="USD"/>
    <n v="1383861483"/>
    <n v="1381265883"/>
    <b v="0"/>
    <n v="60"/>
    <b v="1"/>
    <s v="music/rock"/>
    <n v="100"/>
    <n v="41.85"/>
    <x v="4"/>
    <s v="rock"/>
    <x v="793"/>
  </r>
  <r>
    <x v="1"/>
    <s v="US"/>
    <s v="USD"/>
    <n v="1372827540"/>
    <n v="1371491244"/>
    <b v="0"/>
    <n v="32"/>
    <b v="1"/>
    <s v="music/rock"/>
    <n v="103"/>
    <n v="88.33"/>
    <x v="4"/>
    <s v="rock"/>
    <x v="794"/>
  </r>
  <r>
    <x v="1"/>
    <s v="US"/>
    <s v="USD"/>
    <n v="1315242360"/>
    <n v="1310438737"/>
    <b v="0"/>
    <n v="53"/>
    <b v="1"/>
    <s v="music/rock"/>
    <n v="105"/>
    <n v="158.96"/>
    <x v="4"/>
    <s v="rock"/>
    <x v="795"/>
  </r>
  <r>
    <x v="1"/>
    <s v="US"/>
    <s v="USD"/>
    <n v="1333774740"/>
    <n v="1330094566"/>
    <b v="0"/>
    <n v="184"/>
    <b v="1"/>
    <s v="music/rock"/>
    <n v="112"/>
    <n v="85.05"/>
    <x v="4"/>
    <s v="rock"/>
    <x v="796"/>
  </r>
  <r>
    <x v="1"/>
    <s v="US"/>
    <s v="USD"/>
    <n v="1379279400"/>
    <n v="1376687485"/>
    <b v="0"/>
    <n v="90"/>
    <b v="1"/>
    <s v="music/rock"/>
    <n v="101"/>
    <n v="112.61"/>
    <x v="4"/>
    <s v="rock"/>
    <x v="797"/>
  </r>
  <r>
    <x v="1"/>
    <s v="US"/>
    <s v="USD"/>
    <n v="1335672000"/>
    <n v="1332978688"/>
    <b v="0"/>
    <n v="71"/>
    <b v="1"/>
    <s v="music/rock"/>
    <n v="108"/>
    <n v="45.44"/>
    <x v="4"/>
    <s v="rock"/>
    <x v="798"/>
  </r>
  <r>
    <x v="1"/>
    <s v="US"/>
    <s v="USD"/>
    <n v="1412086187"/>
    <n v="1409494187"/>
    <b v="0"/>
    <n v="87"/>
    <b v="1"/>
    <s v="music/rock"/>
    <n v="115"/>
    <n v="46.22"/>
    <x v="4"/>
    <s v="rock"/>
    <x v="799"/>
  </r>
  <r>
    <x v="1"/>
    <s v="US"/>
    <s v="USD"/>
    <n v="1335542446"/>
    <n v="1332950446"/>
    <b v="0"/>
    <n v="28"/>
    <b v="1"/>
    <s v="music/rock"/>
    <n v="100"/>
    <n v="178.61"/>
    <x v="4"/>
    <s v="rock"/>
    <x v="800"/>
  </r>
  <r>
    <x v="1"/>
    <s v="GB"/>
    <s v="GBP"/>
    <n v="1410431054"/>
    <n v="1407839054"/>
    <b v="0"/>
    <n v="56"/>
    <b v="1"/>
    <s v="music/rock"/>
    <n v="152"/>
    <n v="40.75"/>
    <x v="4"/>
    <s v="rock"/>
    <x v="801"/>
  </r>
  <r>
    <x v="1"/>
    <s v="US"/>
    <s v="USD"/>
    <n v="1309547120"/>
    <n v="1306955120"/>
    <b v="0"/>
    <n v="51"/>
    <b v="1"/>
    <s v="music/rock"/>
    <n v="112"/>
    <n v="43.73"/>
    <x v="4"/>
    <s v="rock"/>
    <x v="802"/>
  </r>
  <r>
    <x v="1"/>
    <s v="US"/>
    <s v="USD"/>
    <n v="1347854700"/>
    <n v="1343867524"/>
    <b v="0"/>
    <n v="75"/>
    <b v="1"/>
    <s v="music/rock"/>
    <n v="101"/>
    <n v="81.069999999999993"/>
    <x v="4"/>
    <s v="rock"/>
    <x v="803"/>
  </r>
  <r>
    <x v="1"/>
    <s v="US"/>
    <s v="USD"/>
    <n v="1306630800"/>
    <n v="1304376478"/>
    <b v="0"/>
    <n v="38"/>
    <b v="1"/>
    <s v="music/rock"/>
    <n v="123"/>
    <n v="74.61"/>
    <x v="4"/>
    <s v="rock"/>
    <x v="804"/>
  </r>
  <r>
    <x v="1"/>
    <s v="US"/>
    <s v="USD"/>
    <n v="1311393540"/>
    <n v="1309919526"/>
    <b v="0"/>
    <n v="18"/>
    <b v="1"/>
    <s v="music/rock"/>
    <n v="100"/>
    <n v="305.56"/>
    <x v="4"/>
    <s v="rock"/>
    <x v="805"/>
  </r>
  <r>
    <x v="1"/>
    <s v="US"/>
    <s v="USD"/>
    <n v="1310857200"/>
    <n v="1306525512"/>
    <b v="0"/>
    <n v="54"/>
    <b v="1"/>
    <s v="music/rock"/>
    <n v="105"/>
    <n v="58.33"/>
    <x v="4"/>
    <s v="rock"/>
    <x v="806"/>
  </r>
  <r>
    <x v="1"/>
    <s v="US"/>
    <s v="USD"/>
    <n v="1315413339"/>
    <n v="1312821339"/>
    <b v="0"/>
    <n v="71"/>
    <b v="1"/>
    <s v="music/rock"/>
    <n v="104"/>
    <n v="117.68"/>
    <x v="4"/>
    <s v="rock"/>
    <x v="807"/>
  </r>
  <r>
    <x v="1"/>
    <s v="US"/>
    <s v="USD"/>
    <n v="1488333600"/>
    <n v="1485270311"/>
    <b v="0"/>
    <n v="57"/>
    <b v="1"/>
    <s v="music/rock"/>
    <n v="105"/>
    <n v="73.77"/>
    <x v="4"/>
    <s v="rock"/>
    <x v="808"/>
  </r>
  <r>
    <x v="1"/>
    <s v="CA"/>
    <s v="CAD"/>
    <n v="1419224340"/>
    <n v="1416363886"/>
    <b v="0"/>
    <n v="43"/>
    <b v="1"/>
    <s v="music/rock"/>
    <n v="100"/>
    <n v="104.65"/>
    <x v="4"/>
    <s v="rock"/>
    <x v="809"/>
  </r>
  <r>
    <x v="1"/>
    <s v="US"/>
    <s v="USD"/>
    <n v="1390161630"/>
    <n v="1387569630"/>
    <b v="0"/>
    <n v="52"/>
    <b v="1"/>
    <s v="music/rock"/>
    <n v="104"/>
    <n v="79.83"/>
    <x v="4"/>
    <s v="rock"/>
    <x v="810"/>
  </r>
  <r>
    <x v="1"/>
    <s v="US"/>
    <s v="USD"/>
    <n v="1346462462"/>
    <n v="1343870462"/>
    <b v="0"/>
    <n v="27"/>
    <b v="1"/>
    <s v="music/rock"/>
    <n v="105"/>
    <n v="58.33"/>
    <x v="4"/>
    <s v="rock"/>
    <x v="811"/>
  </r>
  <r>
    <x v="1"/>
    <s v="US"/>
    <s v="USD"/>
    <n v="1373475120"/>
    <n v="1371569202"/>
    <b v="0"/>
    <n v="12"/>
    <b v="1"/>
    <s v="music/rock"/>
    <n v="104"/>
    <n v="86.67"/>
    <x v="4"/>
    <s v="rock"/>
    <x v="812"/>
  </r>
  <r>
    <x v="1"/>
    <s v="US"/>
    <s v="USD"/>
    <n v="1362146280"/>
    <n v="1357604752"/>
    <b v="0"/>
    <n v="33"/>
    <b v="1"/>
    <s v="music/rock"/>
    <n v="152"/>
    <n v="27.61"/>
    <x v="4"/>
    <s v="rock"/>
    <x v="813"/>
  </r>
  <r>
    <x v="1"/>
    <s v="US"/>
    <s v="USD"/>
    <n v="1342825365"/>
    <n v="1340233365"/>
    <b v="0"/>
    <n v="96"/>
    <b v="1"/>
    <s v="music/rock"/>
    <n v="160"/>
    <n v="25"/>
    <x v="4"/>
    <s v="rock"/>
    <x v="814"/>
  </r>
  <r>
    <x v="1"/>
    <s v="US"/>
    <s v="USD"/>
    <n v="1306865040"/>
    <n v="1305568201"/>
    <b v="0"/>
    <n v="28"/>
    <b v="1"/>
    <s v="music/rock"/>
    <n v="127"/>
    <n v="45.46"/>
    <x v="4"/>
    <s v="rock"/>
    <x v="815"/>
  </r>
  <r>
    <x v="1"/>
    <s v="US"/>
    <s v="USD"/>
    <n v="1414879303"/>
    <n v="1412287303"/>
    <b v="0"/>
    <n v="43"/>
    <b v="1"/>
    <s v="music/rock"/>
    <n v="107"/>
    <n v="99.53"/>
    <x v="4"/>
    <s v="rock"/>
    <x v="816"/>
  </r>
  <r>
    <x v="1"/>
    <s v="US"/>
    <s v="USD"/>
    <n v="1365489000"/>
    <n v="1362776043"/>
    <b v="0"/>
    <n v="205"/>
    <b v="1"/>
    <s v="music/rock"/>
    <n v="115"/>
    <n v="39.31"/>
    <x v="4"/>
    <s v="rock"/>
    <x v="817"/>
  </r>
  <r>
    <x v="1"/>
    <s v="US"/>
    <s v="USD"/>
    <n v="1331441940"/>
    <n v="1326810211"/>
    <b v="0"/>
    <n v="23"/>
    <b v="1"/>
    <s v="music/rock"/>
    <n v="137"/>
    <n v="89.42"/>
    <x v="4"/>
    <s v="rock"/>
    <x v="818"/>
  </r>
  <r>
    <x v="1"/>
    <s v="US"/>
    <s v="USD"/>
    <n v="1344358860"/>
    <n v="1343682681"/>
    <b v="0"/>
    <n v="19"/>
    <b v="1"/>
    <s v="music/rock"/>
    <n v="156"/>
    <n v="28.68"/>
    <x v="4"/>
    <s v="rock"/>
    <x v="819"/>
  </r>
  <r>
    <x v="1"/>
    <s v="US"/>
    <s v="USD"/>
    <n v="1387601040"/>
    <n v="1386806254"/>
    <b v="0"/>
    <n v="14"/>
    <b v="1"/>
    <s v="music/rock"/>
    <n v="109"/>
    <n v="31.07"/>
    <x v="4"/>
    <s v="rock"/>
    <x v="820"/>
  </r>
  <r>
    <x v="1"/>
    <s v="US"/>
    <s v="USD"/>
    <n v="1402290000"/>
    <n v="1399666342"/>
    <b v="0"/>
    <n v="38"/>
    <b v="1"/>
    <s v="music/rock"/>
    <n v="134"/>
    <n v="70.55"/>
    <x v="4"/>
    <s v="rock"/>
    <x v="821"/>
  </r>
  <r>
    <x v="1"/>
    <s v="US"/>
    <s v="USD"/>
    <n v="1430712060"/>
    <n v="1427753265"/>
    <b v="0"/>
    <n v="78"/>
    <b v="1"/>
    <s v="music/rock"/>
    <n v="100"/>
    <n v="224.13"/>
    <x v="4"/>
    <s v="rock"/>
    <x v="822"/>
  </r>
  <r>
    <x v="1"/>
    <s v="US"/>
    <s v="USD"/>
    <n v="1349477050"/>
    <n v="1346885050"/>
    <b v="0"/>
    <n v="69"/>
    <b v="1"/>
    <s v="music/rock"/>
    <n v="119"/>
    <n v="51.81"/>
    <x v="4"/>
    <s v="rock"/>
    <x v="823"/>
  </r>
  <r>
    <x v="1"/>
    <s v="US"/>
    <s v="USD"/>
    <n v="1427062852"/>
    <n v="1424474452"/>
    <b v="0"/>
    <n v="33"/>
    <b v="1"/>
    <s v="music/rock"/>
    <n v="180"/>
    <n v="43.52"/>
    <x v="4"/>
    <s v="rock"/>
    <x v="824"/>
  </r>
  <r>
    <x v="1"/>
    <s v="US"/>
    <s v="USD"/>
    <n v="1271573940"/>
    <n v="1268459318"/>
    <b v="0"/>
    <n v="54"/>
    <b v="1"/>
    <s v="music/rock"/>
    <n v="134"/>
    <n v="39.82"/>
    <x v="4"/>
    <s v="rock"/>
    <x v="825"/>
  </r>
  <r>
    <x v="1"/>
    <s v="US"/>
    <s v="USD"/>
    <n v="1351495284"/>
    <n v="1349335284"/>
    <b v="0"/>
    <n v="99"/>
    <b v="1"/>
    <s v="music/rock"/>
    <n v="100"/>
    <n v="126.81"/>
    <x v="4"/>
    <s v="rock"/>
    <x v="826"/>
  </r>
  <r>
    <x v="1"/>
    <s v="US"/>
    <s v="USD"/>
    <n v="1332719730"/>
    <n v="1330908930"/>
    <b v="0"/>
    <n v="49"/>
    <b v="1"/>
    <s v="music/rock"/>
    <n v="101"/>
    <n v="113.88"/>
    <x v="4"/>
    <s v="rock"/>
    <x v="827"/>
  </r>
  <r>
    <x v="1"/>
    <s v="US"/>
    <s v="USD"/>
    <n v="1329248940"/>
    <n v="1326972107"/>
    <b v="0"/>
    <n v="11"/>
    <b v="1"/>
    <s v="music/rock"/>
    <n v="103"/>
    <n v="28.18"/>
    <x v="4"/>
    <s v="rock"/>
    <x v="828"/>
  </r>
  <r>
    <x v="1"/>
    <s v="US"/>
    <s v="USD"/>
    <n v="1340641440"/>
    <n v="1339549982"/>
    <b v="0"/>
    <n v="38"/>
    <b v="1"/>
    <s v="music/rock"/>
    <n v="107"/>
    <n v="36.61"/>
    <x v="4"/>
    <s v="rock"/>
    <x v="829"/>
  </r>
  <r>
    <x v="1"/>
    <s v="GB"/>
    <s v="GBP"/>
    <n v="1468437240"/>
    <n v="1463253240"/>
    <b v="0"/>
    <n v="16"/>
    <b v="1"/>
    <s v="music/rock"/>
    <n v="104"/>
    <n v="32.5"/>
    <x v="4"/>
    <s v="rock"/>
    <x v="830"/>
  </r>
  <r>
    <x v="1"/>
    <s v="US"/>
    <s v="USD"/>
    <n v="1363952225"/>
    <n v="1361363825"/>
    <b v="0"/>
    <n v="32"/>
    <b v="1"/>
    <s v="music/rock"/>
    <n v="108"/>
    <n v="60.66"/>
    <x v="4"/>
    <s v="rock"/>
    <x v="831"/>
  </r>
  <r>
    <x v="1"/>
    <s v="US"/>
    <s v="USD"/>
    <n v="1335540694"/>
    <n v="1332948694"/>
    <b v="0"/>
    <n v="20"/>
    <b v="1"/>
    <s v="music/rock"/>
    <n v="233"/>
    <n v="175"/>
    <x v="4"/>
    <s v="rock"/>
    <x v="832"/>
  </r>
  <r>
    <x v="1"/>
    <s v="US"/>
    <s v="USD"/>
    <n v="1327133580"/>
    <n v="1321978335"/>
    <b v="0"/>
    <n v="154"/>
    <b v="1"/>
    <s v="music/rock"/>
    <n v="101"/>
    <n v="97.99"/>
    <x v="4"/>
    <s v="rock"/>
    <x v="833"/>
  </r>
  <r>
    <x v="1"/>
    <s v="US"/>
    <s v="USD"/>
    <n v="1397941475"/>
    <n v="1395349475"/>
    <b v="0"/>
    <n v="41"/>
    <b v="1"/>
    <s v="music/rock"/>
    <n v="102"/>
    <n v="148.78"/>
    <x v="4"/>
    <s v="rock"/>
    <x v="834"/>
  </r>
  <r>
    <x v="1"/>
    <s v="US"/>
    <s v="USD"/>
    <n v="1372651140"/>
    <n v="1369770292"/>
    <b v="0"/>
    <n v="75"/>
    <b v="1"/>
    <s v="music/rock"/>
    <n v="131"/>
    <n v="96.08"/>
    <x v="4"/>
    <s v="rock"/>
    <x v="835"/>
  </r>
  <r>
    <x v="1"/>
    <s v="US"/>
    <s v="USD"/>
    <n v="1337396400"/>
    <n v="1333709958"/>
    <b v="0"/>
    <n v="40"/>
    <b v="1"/>
    <s v="music/rock"/>
    <n v="117"/>
    <n v="58.63"/>
    <x v="4"/>
    <s v="rock"/>
    <x v="836"/>
  </r>
  <r>
    <x v="1"/>
    <s v="US"/>
    <s v="USD"/>
    <n v="1381108918"/>
    <n v="1378516918"/>
    <b v="0"/>
    <n v="46"/>
    <b v="1"/>
    <s v="music/rock"/>
    <n v="101"/>
    <n v="109.71"/>
    <x v="4"/>
    <s v="rock"/>
    <x v="837"/>
  </r>
  <r>
    <x v="1"/>
    <s v="US"/>
    <s v="USD"/>
    <n v="1398988662"/>
    <n v="1396396662"/>
    <b v="0"/>
    <n v="62"/>
    <b v="1"/>
    <s v="music/rock"/>
    <n v="122"/>
    <n v="49.11"/>
    <x v="4"/>
    <s v="rock"/>
    <x v="838"/>
  </r>
  <r>
    <x v="1"/>
    <s v="US"/>
    <s v="USD"/>
    <n v="1326835985"/>
    <n v="1324243985"/>
    <b v="0"/>
    <n v="61"/>
    <b v="1"/>
    <s v="music/rock"/>
    <n v="145"/>
    <n v="47.67"/>
    <x v="4"/>
    <s v="rock"/>
    <x v="839"/>
  </r>
  <r>
    <x v="1"/>
    <s v="US"/>
    <s v="USD"/>
    <n v="1348337956"/>
    <n v="1345745956"/>
    <b v="0"/>
    <n v="96"/>
    <b v="1"/>
    <s v="music/rock"/>
    <n v="117"/>
    <n v="60.74"/>
    <x v="4"/>
    <s v="rock"/>
    <x v="840"/>
  </r>
  <r>
    <x v="1"/>
    <s v="US"/>
    <s v="USD"/>
    <n v="1474694787"/>
    <n v="1472102787"/>
    <b v="0"/>
    <n v="190"/>
    <b v="1"/>
    <s v="music/metal"/>
    <n v="120"/>
    <n v="63.38"/>
    <x v="4"/>
    <s v="metal"/>
    <x v="841"/>
  </r>
  <r>
    <x v="1"/>
    <s v="US"/>
    <s v="USD"/>
    <n v="1415653663"/>
    <n v="1413058063"/>
    <b v="1"/>
    <n v="94"/>
    <b v="1"/>
    <s v="music/metal"/>
    <n v="101"/>
    <n v="53.89"/>
    <x v="4"/>
    <s v="metal"/>
    <x v="842"/>
  </r>
  <r>
    <x v="1"/>
    <s v="CA"/>
    <s v="CAD"/>
    <n v="1381723140"/>
    <n v="1378735983"/>
    <b v="1"/>
    <n v="39"/>
    <b v="1"/>
    <s v="music/metal"/>
    <n v="104"/>
    <n v="66.87"/>
    <x v="4"/>
    <s v="metal"/>
    <x v="843"/>
  </r>
  <r>
    <x v="1"/>
    <s v="US"/>
    <s v="USD"/>
    <n v="1481184000"/>
    <n v="1479708680"/>
    <b v="0"/>
    <n v="127"/>
    <b v="1"/>
    <s v="music/metal"/>
    <n v="267"/>
    <n v="63.1"/>
    <x v="4"/>
    <s v="metal"/>
    <x v="844"/>
  </r>
  <r>
    <x v="1"/>
    <s v="US"/>
    <s v="USD"/>
    <n v="1414817940"/>
    <n v="1411489552"/>
    <b v="1"/>
    <n v="159"/>
    <b v="1"/>
    <s v="music/metal"/>
    <n v="194"/>
    <n v="36.630000000000003"/>
    <x v="4"/>
    <s v="metal"/>
    <x v="845"/>
  </r>
  <r>
    <x v="1"/>
    <s v="US"/>
    <s v="USD"/>
    <n v="1473047940"/>
    <n v="1469595396"/>
    <b v="0"/>
    <n v="177"/>
    <b v="1"/>
    <s v="music/metal"/>
    <n v="120"/>
    <n v="34.01"/>
    <x v="4"/>
    <s v="metal"/>
    <x v="846"/>
  </r>
  <r>
    <x v="1"/>
    <s v="GB"/>
    <s v="GBP"/>
    <n v="1394460000"/>
    <n v="1393233855"/>
    <b v="0"/>
    <n v="47"/>
    <b v="1"/>
    <s v="music/metal"/>
    <n v="122"/>
    <n v="28.55"/>
    <x v="4"/>
    <s v="metal"/>
    <x v="847"/>
  </r>
  <r>
    <x v="1"/>
    <s v="US"/>
    <s v="USD"/>
    <n v="1436555376"/>
    <n v="1433963376"/>
    <b v="0"/>
    <n v="1"/>
    <b v="1"/>
    <s v="music/metal"/>
    <n v="100"/>
    <n v="10"/>
    <x v="4"/>
    <s v="metal"/>
    <x v="848"/>
  </r>
  <r>
    <x v="1"/>
    <s v="US"/>
    <s v="USD"/>
    <n v="1429038033"/>
    <n v="1426446033"/>
    <b v="0"/>
    <n v="16"/>
    <b v="1"/>
    <s v="music/metal"/>
    <n v="100"/>
    <n v="18.75"/>
    <x v="4"/>
    <s v="metal"/>
    <x v="849"/>
  </r>
  <r>
    <x v="1"/>
    <s v="US"/>
    <s v="USD"/>
    <n v="1426473264"/>
    <n v="1424057664"/>
    <b v="0"/>
    <n v="115"/>
    <b v="1"/>
    <s v="music/metal"/>
    <n v="120"/>
    <n v="41.7"/>
    <x v="4"/>
    <s v="metal"/>
    <x v="850"/>
  </r>
  <r>
    <x v="1"/>
    <s v="US"/>
    <s v="USD"/>
    <n v="1461560340"/>
    <n v="1458762717"/>
    <b v="0"/>
    <n v="133"/>
    <b v="1"/>
    <s v="music/metal"/>
    <n v="155"/>
    <n v="46.67"/>
    <x v="4"/>
    <s v="metal"/>
    <x v="851"/>
  </r>
  <r>
    <x v="1"/>
    <s v="FR"/>
    <s v="EUR"/>
    <n v="1469994300"/>
    <n v="1464815253"/>
    <b v="0"/>
    <n v="70"/>
    <b v="1"/>
    <s v="music/metal"/>
    <n v="130"/>
    <n v="37.270000000000003"/>
    <x v="4"/>
    <s v="metal"/>
    <x v="852"/>
  </r>
  <r>
    <x v="1"/>
    <s v="US"/>
    <s v="USD"/>
    <n v="1477342800"/>
    <n v="1476386395"/>
    <b v="0"/>
    <n v="62"/>
    <b v="1"/>
    <s v="music/metal"/>
    <n v="105"/>
    <n v="59.26"/>
    <x v="4"/>
    <s v="metal"/>
    <x v="853"/>
  </r>
  <r>
    <x v="1"/>
    <s v="US"/>
    <s v="USD"/>
    <n v="1424116709"/>
    <n v="1421524709"/>
    <b v="0"/>
    <n v="10"/>
    <b v="1"/>
    <s v="music/metal"/>
    <n v="100"/>
    <n v="30"/>
    <x v="4"/>
    <s v="metal"/>
    <x v="854"/>
  </r>
  <r>
    <x v="1"/>
    <s v="US"/>
    <s v="USD"/>
    <n v="1482901546"/>
    <n v="1480309546"/>
    <b v="0"/>
    <n v="499"/>
    <b v="1"/>
    <s v="music/metal"/>
    <n v="118"/>
    <n v="65.86"/>
    <x v="4"/>
    <s v="metal"/>
    <x v="855"/>
  </r>
  <r>
    <x v="1"/>
    <s v="US"/>
    <s v="USD"/>
    <n v="1469329217"/>
    <n v="1466737217"/>
    <b v="0"/>
    <n v="47"/>
    <b v="1"/>
    <s v="music/metal"/>
    <n v="103"/>
    <n v="31.91"/>
    <x v="4"/>
    <s v="metal"/>
    <x v="856"/>
  </r>
  <r>
    <x v="1"/>
    <s v="DE"/>
    <s v="EUR"/>
    <n v="1477422000"/>
    <n v="1472282956"/>
    <b v="0"/>
    <n v="28"/>
    <b v="1"/>
    <s v="music/metal"/>
    <n v="218"/>
    <n v="19.46"/>
    <x v="4"/>
    <s v="metal"/>
    <x v="857"/>
  </r>
  <r>
    <x v="1"/>
    <s v="ES"/>
    <s v="EUR"/>
    <n v="1448463431"/>
    <n v="1444831031"/>
    <b v="0"/>
    <n v="24"/>
    <b v="1"/>
    <s v="music/metal"/>
    <n v="100"/>
    <n v="50"/>
    <x v="4"/>
    <s v="metal"/>
    <x v="858"/>
  </r>
  <r>
    <x v="1"/>
    <s v="GB"/>
    <s v="GBP"/>
    <n v="1429138740"/>
    <n v="1426528418"/>
    <b v="0"/>
    <n v="76"/>
    <b v="1"/>
    <s v="music/metal"/>
    <n v="144"/>
    <n v="22.74"/>
    <x v="4"/>
    <s v="metal"/>
    <x v="859"/>
  </r>
  <r>
    <x v="1"/>
    <s v="US"/>
    <s v="USD"/>
    <n v="1433376000"/>
    <n v="1430768468"/>
    <b v="0"/>
    <n v="98"/>
    <b v="1"/>
    <s v="music/metal"/>
    <n v="105"/>
    <n v="42.72"/>
    <x v="4"/>
    <s v="metal"/>
    <x v="860"/>
  </r>
  <r>
    <x v="2"/>
    <s v="US"/>
    <s v="USD"/>
    <n v="1385123713"/>
    <n v="1382528113"/>
    <b v="0"/>
    <n v="48"/>
    <b v="0"/>
    <s v="music/jazz"/>
    <n v="18"/>
    <n v="52.92"/>
    <x v="4"/>
    <s v="jazz"/>
    <x v="861"/>
  </r>
  <r>
    <x v="2"/>
    <s v="US"/>
    <s v="USD"/>
    <n v="1474067404"/>
    <n v="1471475404"/>
    <b v="0"/>
    <n v="2"/>
    <b v="0"/>
    <s v="music/jazz"/>
    <n v="2"/>
    <n v="50.5"/>
    <x v="4"/>
    <s v="jazz"/>
    <x v="862"/>
  </r>
  <r>
    <x v="2"/>
    <s v="GB"/>
    <s v="GBP"/>
    <n v="1384179548"/>
    <n v="1381583948"/>
    <b v="0"/>
    <n v="4"/>
    <b v="0"/>
    <s v="music/jazz"/>
    <n v="0"/>
    <n v="42.5"/>
    <x v="4"/>
    <s v="jazz"/>
    <x v="863"/>
  </r>
  <r>
    <x v="2"/>
    <s v="US"/>
    <s v="USD"/>
    <n v="1329014966"/>
    <n v="1326422966"/>
    <b v="0"/>
    <n v="5"/>
    <b v="0"/>
    <s v="music/jazz"/>
    <n v="5"/>
    <n v="18"/>
    <x v="4"/>
    <s v="jazz"/>
    <x v="864"/>
  </r>
  <r>
    <x v="2"/>
    <s v="US"/>
    <s v="USD"/>
    <n v="1381917540"/>
    <n v="1379990038"/>
    <b v="0"/>
    <n v="79"/>
    <b v="0"/>
    <s v="music/jazz"/>
    <n v="42"/>
    <n v="34.18"/>
    <x v="4"/>
    <s v="jazz"/>
    <x v="865"/>
  </r>
  <r>
    <x v="2"/>
    <s v="US"/>
    <s v="USD"/>
    <n v="1358361197"/>
    <n v="1353177197"/>
    <b v="0"/>
    <n v="2"/>
    <b v="0"/>
    <s v="music/jazz"/>
    <n v="2"/>
    <n v="22.5"/>
    <x v="4"/>
    <s v="jazz"/>
    <x v="866"/>
  </r>
  <r>
    <x v="2"/>
    <s v="US"/>
    <s v="USD"/>
    <n v="1425136200"/>
    <n v="1421853518"/>
    <b v="0"/>
    <n v="11"/>
    <b v="0"/>
    <s v="music/jazz"/>
    <n v="18"/>
    <n v="58.18"/>
    <x v="4"/>
    <s v="jazz"/>
    <x v="867"/>
  </r>
  <r>
    <x v="2"/>
    <s v="US"/>
    <s v="USD"/>
    <n v="1259643540"/>
    <n v="1254450706"/>
    <b v="0"/>
    <n v="11"/>
    <b v="0"/>
    <s v="music/jazz"/>
    <n v="24"/>
    <n v="109.18"/>
    <x v="4"/>
    <s v="jazz"/>
    <x v="868"/>
  </r>
  <r>
    <x v="2"/>
    <s v="US"/>
    <s v="USD"/>
    <n v="1389055198"/>
    <n v="1386463198"/>
    <b v="0"/>
    <n v="1"/>
    <b v="0"/>
    <s v="music/jazz"/>
    <n v="0"/>
    <n v="50"/>
    <x v="4"/>
    <s v="jazz"/>
    <x v="869"/>
  </r>
  <r>
    <x v="2"/>
    <s v="US"/>
    <s v="USD"/>
    <n v="1365448657"/>
    <n v="1362860257"/>
    <b v="0"/>
    <n v="3"/>
    <b v="0"/>
    <s v="music/jazz"/>
    <n v="12"/>
    <n v="346.67"/>
    <x v="4"/>
    <s v="jazz"/>
    <x v="870"/>
  </r>
  <r>
    <x v="2"/>
    <s v="GB"/>
    <s v="GBP"/>
    <n v="1377995523"/>
    <n v="1375403523"/>
    <b v="0"/>
    <n v="5"/>
    <b v="0"/>
    <s v="music/jazz"/>
    <n v="0"/>
    <n v="12.4"/>
    <x v="4"/>
    <s v="jazz"/>
    <x v="871"/>
  </r>
  <r>
    <x v="2"/>
    <s v="US"/>
    <s v="USD"/>
    <n v="1385735295"/>
    <n v="1383139695"/>
    <b v="0"/>
    <n v="12"/>
    <b v="0"/>
    <s v="music/jazz"/>
    <n v="5"/>
    <n v="27.08"/>
    <x v="4"/>
    <s v="jazz"/>
    <x v="872"/>
  </r>
  <r>
    <x v="2"/>
    <s v="US"/>
    <s v="USD"/>
    <n v="1299786527"/>
    <n v="1295898527"/>
    <b v="0"/>
    <n v="2"/>
    <b v="0"/>
    <s v="music/jazz"/>
    <n v="1"/>
    <n v="32.5"/>
    <x v="4"/>
    <s v="jazz"/>
    <x v="873"/>
  </r>
  <r>
    <x v="2"/>
    <s v="US"/>
    <s v="USD"/>
    <n v="1352610040"/>
    <n v="1349150440"/>
    <b v="0"/>
    <n v="5"/>
    <b v="0"/>
    <s v="music/jazz"/>
    <n v="1"/>
    <n v="9"/>
    <x v="4"/>
    <s v="jazz"/>
    <x v="874"/>
  </r>
  <r>
    <x v="2"/>
    <s v="US"/>
    <s v="USD"/>
    <n v="1367676034"/>
    <n v="1365084034"/>
    <b v="0"/>
    <n v="21"/>
    <b v="0"/>
    <s v="music/jazz"/>
    <n v="24"/>
    <n v="34.76"/>
    <x v="4"/>
    <s v="jazz"/>
    <x v="875"/>
  </r>
  <r>
    <x v="2"/>
    <s v="US"/>
    <s v="USD"/>
    <n v="1442856131"/>
    <n v="1441128131"/>
    <b v="0"/>
    <n v="0"/>
    <b v="0"/>
    <s v="music/jazz"/>
    <n v="0"/>
    <n v="0"/>
    <x v="4"/>
    <s v="jazz"/>
    <x v="876"/>
  </r>
  <r>
    <x v="2"/>
    <s v="GB"/>
    <s v="GBP"/>
    <n v="1359978927"/>
    <n v="1357127727"/>
    <b v="0"/>
    <n v="45"/>
    <b v="0"/>
    <s v="music/jazz"/>
    <n v="41"/>
    <n v="28.58"/>
    <x v="4"/>
    <s v="jazz"/>
    <x v="877"/>
  </r>
  <r>
    <x v="2"/>
    <s v="US"/>
    <s v="USD"/>
    <n v="1387479360"/>
    <n v="1384887360"/>
    <b v="0"/>
    <n v="29"/>
    <b v="0"/>
    <s v="music/jazz"/>
    <n v="68"/>
    <n v="46.59"/>
    <x v="4"/>
    <s v="jazz"/>
    <x v="878"/>
  </r>
  <r>
    <x v="2"/>
    <s v="US"/>
    <s v="USD"/>
    <n v="1293082524"/>
    <n v="1290490524"/>
    <b v="0"/>
    <n v="2"/>
    <b v="0"/>
    <s v="music/jazz"/>
    <n v="1"/>
    <n v="32.5"/>
    <x v="4"/>
    <s v="jazz"/>
    <x v="879"/>
  </r>
  <r>
    <x v="2"/>
    <s v="US"/>
    <s v="USD"/>
    <n v="1338321305"/>
    <n v="1336506905"/>
    <b v="0"/>
    <n v="30"/>
    <b v="0"/>
    <s v="music/jazz"/>
    <n v="31"/>
    <n v="21.47"/>
    <x v="4"/>
    <s v="jazz"/>
    <x v="880"/>
  </r>
  <r>
    <x v="2"/>
    <s v="US"/>
    <s v="USD"/>
    <n v="1351582938"/>
    <n v="1348731738"/>
    <b v="0"/>
    <n v="8"/>
    <b v="0"/>
    <s v="music/indie rock"/>
    <n v="3"/>
    <n v="14.13"/>
    <x v="4"/>
    <s v="indie rock"/>
    <x v="881"/>
  </r>
  <r>
    <x v="2"/>
    <s v="US"/>
    <s v="USD"/>
    <n v="1326520886"/>
    <n v="1322632886"/>
    <b v="0"/>
    <n v="1"/>
    <b v="0"/>
    <s v="music/indie rock"/>
    <n v="1"/>
    <n v="30"/>
    <x v="4"/>
    <s v="indie rock"/>
    <x v="882"/>
  </r>
  <r>
    <x v="2"/>
    <s v="US"/>
    <s v="USD"/>
    <n v="1315341550"/>
    <n v="1312490350"/>
    <b v="0"/>
    <n v="14"/>
    <b v="0"/>
    <s v="music/indie rock"/>
    <n v="20"/>
    <n v="21.57"/>
    <x v="4"/>
    <s v="indie rock"/>
    <x v="883"/>
  </r>
  <r>
    <x v="2"/>
    <s v="US"/>
    <s v="USD"/>
    <n v="1456957635"/>
    <n v="1451773635"/>
    <b v="0"/>
    <n v="24"/>
    <b v="0"/>
    <s v="music/indie rock"/>
    <n v="40"/>
    <n v="83.38"/>
    <x v="4"/>
    <s v="indie rock"/>
    <x v="884"/>
  </r>
  <r>
    <x v="2"/>
    <s v="US"/>
    <s v="USD"/>
    <n v="1336789860"/>
    <n v="1331666146"/>
    <b v="0"/>
    <n v="2"/>
    <b v="0"/>
    <s v="music/indie rock"/>
    <n v="1"/>
    <n v="10"/>
    <x v="4"/>
    <s v="indie rock"/>
    <x v="885"/>
  </r>
  <r>
    <x v="2"/>
    <s v="US"/>
    <s v="USD"/>
    <n v="1483137311"/>
    <n v="1481322911"/>
    <b v="0"/>
    <n v="21"/>
    <b v="0"/>
    <s v="music/indie rock"/>
    <n v="75"/>
    <n v="35.71"/>
    <x v="4"/>
    <s v="indie rock"/>
    <x v="886"/>
  </r>
  <r>
    <x v="2"/>
    <s v="US"/>
    <s v="USD"/>
    <n v="1473972813"/>
    <n v="1471812813"/>
    <b v="0"/>
    <n v="7"/>
    <b v="0"/>
    <s v="music/indie rock"/>
    <n v="41"/>
    <n v="29.29"/>
    <x v="4"/>
    <s v="indie rock"/>
    <x v="887"/>
  </r>
  <r>
    <x v="2"/>
    <s v="US"/>
    <s v="USD"/>
    <n v="1338159655"/>
    <n v="1335567655"/>
    <b v="0"/>
    <n v="0"/>
    <b v="0"/>
    <s v="music/indie rock"/>
    <n v="0"/>
    <n v="0"/>
    <x v="4"/>
    <s v="indie rock"/>
    <x v="888"/>
  </r>
  <r>
    <x v="2"/>
    <s v="US"/>
    <s v="USD"/>
    <n v="1314856800"/>
    <n v="1311789885"/>
    <b v="0"/>
    <n v="4"/>
    <b v="0"/>
    <s v="music/indie rock"/>
    <n v="7"/>
    <n v="18"/>
    <x v="4"/>
    <s v="indie rock"/>
    <x v="889"/>
  </r>
  <r>
    <x v="2"/>
    <s v="US"/>
    <s v="USD"/>
    <n v="1412534943"/>
    <n v="1409942943"/>
    <b v="0"/>
    <n v="32"/>
    <b v="0"/>
    <s v="music/indie rock"/>
    <n v="9"/>
    <n v="73.760000000000005"/>
    <x v="4"/>
    <s v="indie rock"/>
    <x v="890"/>
  </r>
  <r>
    <x v="2"/>
    <s v="US"/>
    <s v="USD"/>
    <n v="1385055979"/>
    <n v="1382460379"/>
    <b v="0"/>
    <n v="4"/>
    <b v="0"/>
    <s v="music/indie rock"/>
    <n v="4"/>
    <n v="31.25"/>
    <x v="4"/>
    <s v="indie rock"/>
    <x v="891"/>
  </r>
  <r>
    <x v="2"/>
    <s v="US"/>
    <s v="USD"/>
    <n v="1408581930"/>
    <n v="1405989930"/>
    <b v="0"/>
    <n v="9"/>
    <b v="0"/>
    <s v="music/indie rock"/>
    <n v="3"/>
    <n v="28.89"/>
    <x v="4"/>
    <s v="indie rock"/>
    <x v="892"/>
  </r>
  <r>
    <x v="2"/>
    <s v="US"/>
    <s v="USD"/>
    <n v="1280635200"/>
    <n v="1273121283"/>
    <b v="0"/>
    <n v="17"/>
    <b v="0"/>
    <s v="music/indie rock"/>
    <n v="41"/>
    <n v="143.82"/>
    <x v="4"/>
    <s v="indie rock"/>
    <x v="893"/>
  </r>
  <r>
    <x v="2"/>
    <s v="US"/>
    <s v="USD"/>
    <n v="1427920363"/>
    <n v="1425331963"/>
    <b v="0"/>
    <n v="5"/>
    <b v="0"/>
    <s v="music/indie rock"/>
    <n v="10"/>
    <n v="40"/>
    <x v="4"/>
    <s v="indie rock"/>
    <x v="894"/>
  </r>
  <r>
    <x v="2"/>
    <s v="US"/>
    <s v="USD"/>
    <n v="1465169610"/>
    <n v="1462577610"/>
    <b v="0"/>
    <n v="53"/>
    <b v="0"/>
    <s v="music/indie rock"/>
    <n v="39"/>
    <n v="147.81"/>
    <x v="4"/>
    <s v="indie rock"/>
    <x v="895"/>
  </r>
  <r>
    <x v="2"/>
    <s v="US"/>
    <s v="USD"/>
    <n v="1287975829"/>
    <n v="1284087829"/>
    <b v="0"/>
    <n v="7"/>
    <b v="0"/>
    <s v="music/indie rock"/>
    <n v="2"/>
    <n v="27.86"/>
    <x v="4"/>
    <s v="indie rock"/>
    <x v="896"/>
  </r>
  <r>
    <x v="2"/>
    <s v="US"/>
    <s v="USD"/>
    <n v="1440734400"/>
    <n v="1438549026"/>
    <b v="0"/>
    <n v="72"/>
    <b v="0"/>
    <s v="music/indie rock"/>
    <n v="40"/>
    <n v="44.44"/>
    <x v="4"/>
    <s v="indie rock"/>
    <x v="897"/>
  </r>
  <r>
    <x v="2"/>
    <s v="US"/>
    <s v="USD"/>
    <n v="1354123908"/>
    <n v="1351528308"/>
    <b v="0"/>
    <n v="0"/>
    <b v="0"/>
    <s v="music/indie rock"/>
    <n v="0"/>
    <n v="0"/>
    <x v="4"/>
    <s v="indie rock"/>
    <x v="898"/>
  </r>
  <r>
    <x v="2"/>
    <s v="US"/>
    <s v="USD"/>
    <n v="1326651110"/>
    <n v="1322763110"/>
    <b v="0"/>
    <n v="2"/>
    <b v="0"/>
    <s v="music/indie rock"/>
    <n v="3"/>
    <n v="35"/>
    <x v="4"/>
    <s v="indie rock"/>
    <x v="899"/>
  </r>
  <r>
    <x v="2"/>
    <s v="US"/>
    <s v="USD"/>
    <n v="1306549362"/>
    <n v="1302661362"/>
    <b v="0"/>
    <n v="8"/>
    <b v="0"/>
    <s v="music/indie rock"/>
    <n v="37"/>
    <n v="35"/>
    <x v="4"/>
    <s v="indie rock"/>
    <x v="900"/>
  </r>
  <r>
    <x v="2"/>
    <s v="US"/>
    <s v="USD"/>
    <n v="1459365802"/>
    <n v="1456777402"/>
    <b v="0"/>
    <n v="2"/>
    <b v="0"/>
    <s v="music/jazz"/>
    <n v="0"/>
    <n v="10.5"/>
    <x v="4"/>
    <s v="jazz"/>
    <x v="901"/>
  </r>
  <r>
    <x v="2"/>
    <s v="US"/>
    <s v="USD"/>
    <n v="1276024260"/>
    <n v="1272050914"/>
    <b v="0"/>
    <n v="0"/>
    <b v="0"/>
    <s v="music/jazz"/>
    <n v="0"/>
    <n v="0"/>
    <x v="4"/>
    <s v="jazz"/>
    <x v="902"/>
  </r>
  <r>
    <x v="2"/>
    <s v="US"/>
    <s v="USD"/>
    <n v="1409412600"/>
    <n v="1404947422"/>
    <b v="0"/>
    <n v="3"/>
    <b v="0"/>
    <s v="music/jazz"/>
    <n v="0"/>
    <n v="30"/>
    <x v="4"/>
    <s v="jazz"/>
    <x v="903"/>
  </r>
  <r>
    <x v="2"/>
    <s v="US"/>
    <s v="USD"/>
    <n v="1348367100"/>
    <n v="1346180780"/>
    <b v="0"/>
    <n v="4"/>
    <b v="0"/>
    <s v="music/jazz"/>
    <n v="3"/>
    <n v="40"/>
    <x v="4"/>
    <s v="jazz"/>
    <x v="904"/>
  </r>
  <r>
    <x v="2"/>
    <s v="US"/>
    <s v="USD"/>
    <n v="1451786137"/>
    <n v="1449194137"/>
    <b v="0"/>
    <n v="3"/>
    <b v="0"/>
    <s v="music/jazz"/>
    <n v="0"/>
    <n v="50.33"/>
    <x v="4"/>
    <s v="jazz"/>
    <x v="905"/>
  </r>
  <r>
    <x v="2"/>
    <s v="US"/>
    <s v="USD"/>
    <n v="1295847926"/>
    <n v="1290663926"/>
    <b v="0"/>
    <n v="6"/>
    <b v="0"/>
    <s v="music/jazz"/>
    <n v="3"/>
    <n v="32.67"/>
    <x v="4"/>
    <s v="jazz"/>
    <x v="906"/>
  </r>
  <r>
    <x v="2"/>
    <s v="US"/>
    <s v="USD"/>
    <n v="1394681590"/>
    <n v="1392093190"/>
    <b v="0"/>
    <n v="0"/>
    <b v="0"/>
    <s v="music/jazz"/>
    <n v="0"/>
    <n v="0"/>
    <x v="4"/>
    <s v="jazz"/>
    <x v="907"/>
  </r>
  <r>
    <x v="2"/>
    <s v="US"/>
    <s v="USD"/>
    <n v="1315715823"/>
    <n v="1313123823"/>
    <b v="0"/>
    <n v="0"/>
    <b v="0"/>
    <s v="music/jazz"/>
    <n v="0"/>
    <n v="0"/>
    <x v="4"/>
    <s v="jazz"/>
    <x v="908"/>
  </r>
  <r>
    <x v="2"/>
    <s v="US"/>
    <s v="USD"/>
    <n v="1280206740"/>
    <n v="1276283655"/>
    <b v="0"/>
    <n v="0"/>
    <b v="0"/>
    <s v="music/jazz"/>
    <n v="0"/>
    <n v="0"/>
    <x v="4"/>
    <s v="jazz"/>
    <x v="909"/>
  </r>
  <r>
    <x v="2"/>
    <s v="US"/>
    <s v="USD"/>
    <n v="1343016000"/>
    <n v="1340296440"/>
    <b v="0"/>
    <n v="8"/>
    <b v="0"/>
    <s v="music/jazz"/>
    <n v="3"/>
    <n v="65"/>
    <x v="4"/>
    <s v="jazz"/>
    <x v="910"/>
  </r>
  <r>
    <x v="2"/>
    <s v="GB"/>
    <s v="GBP"/>
    <n v="1488546319"/>
    <n v="1483362319"/>
    <b v="0"/>
    <n v="5"/>
    <b v="0"/>
    <s v="music/jazz"/>
    <n v="22"/>
    <n v="24.6"/>
    <x v="4"/>
    <s v="jazz"/>
    <x v="911"/>
  </r>
  <r>
    <x v="2"/>
    <s v="US"/>
    <s v="USD"/>
    <n v="1390522045"/>
    <n v="1388707645"/>
    <b v="0"/>
    <n v="0"/>
    <b v="0"/>
    <s v="music/jazz"/>
    <n v="0"/>
    <n v="0"/>
    <x v="4"/>
    <s v="jazz"/>
    <x v="912"/>
  </r>
  <r>
    <x v="2"/>
    <s v="US"/>
    <s v="USD"/>
    <n v="1355197047"/>
    <n v="1350009447"/>
    <b v="0"/>
    <n v="2"/>
    <b v="0"/>
    <s v="music/jazz"/>
    <n v="1"/>
    <n v="15"/>
    <x v="4"/>
    <s v="jazz"/>
    <x v="913"/>
  </r>
  <r>
    <x v="2"/>
    <s v="US"/>
    <s v="USD"/>
    <n v="1336188019"/>
    <n v="1333596019"/>
    <b v="0"/>
    <n v="24"/>
    <b v="0"/>
    <s v="music/jazz"/>
    <n v="7"/>
    <n v="82.58"/>
    <x v="4"/>
    <s v="jazz"/>
    <x v="914"/>
  </r>
  <r>
    <x v="2"/>
    <s v="US"/>
    <s v="USD"/>
    <n v="1345918747"/>
    <n v="1343326747"/>
    <b v="0"/>
    <n v="0"/>
    <b v="0"/>
    <s v="music/jazz"/>
    <n v="0"/>
    <n v="0"/>
    <x v="4"/>
    <s v="jazz"/>
    <x v="915"/>
  </r>
  <r>
    <x v="2"/>
    <s v="US"/>
    <s v="USD"/>
    <n v="1330577940"/>
    <n v="1327853914"/>
    <b v="0"/>
    <n v="9"/>
    <b v="0"/>
    <s v="music/jazz"/>
    <n v="6"/>
    <n v="41.67"/>
    <x v="4"/>
    <s v="jazz"/>
    <x v="916"/>
  </r>
  <r>
    <x v="2"/>
    <s v="US"/>
    <s v="USD"/>
    <n v="1287723600"/>
    <n v="1284409734"/>
    <b v="0"/>
    <n v="0"/>
    <b v="0"/>
    <s v="music/jazz"/>
    <n v="0"/>
    <n v="0"/>
    <x v="4"/>
    <s v="jazz"/>
    <x v="917"/>
  </r>
  <r>
    <x v="2"/>
    <s v="US"/>
    <s v="USD"/>
    <n v="1405305000"/>
    <n v="1402612730"/>
    <b v="0"/>
    <n v="1"/>
    <b v="0"/>
    <s v="music/jazz"/>
    <n v="1"/>
    <n v="30"/>
    <x v="4"/>
    <s v="jazz"/>
    <x v="918"/>
  </r>
  <r>
    <x v="2"/>
    <s v="GB"/>
    <s v="GBP"/>
    <n v="1417474761"/>
    <n v="1414879161"/>
    <b v="0"/>
    <n v="10"/>
    <b v="0"/>
    <s v="music/jazz"/>
    <n v="5"/>
    <n v="19.600000000000001"/>
    <x v="4"/>
    <s v="jazz"/>
    <x v="919"/>
  </r>
  <r>
    <x v="2"/>
    <s v="US"/>
    <s v="USD"/>
    <n v="1355930645"/>
    <n v="1352906645"/>
    <b v="0"/>
    <n v="1"/>
    <b v="0"/>
    <s v="music/jazz"/>
    <n v="1"/>
    <n v="100"/>
    <x v="4"/>
    <s v="jazz"/>
    <x v="920"/>
  </r>
  <r>
    <x v="2"/>
    <s v="US"/>
    <s v="USD"/>
    <n v="1384448822"/>
    <n v="1381853222"/>
    <b v="0"/>
    <n v="0"/>
    <b v="0"/>
    <s v="music/jazz"/>
    <n v="0"/>
    <n v="0"/>
    <x v="4"/>
    <s v="jazz"/>
    <x v="921"/>
  </r>
  <r>
    <x v="2"/>
    <s v="US"/>
    <s v="USD"/>
    <n v="1323666376"/>
    <n v="1320033976"/>
    <b v="0"/>
    <n v="20"/>
    <b v="0"/>
    <s v="music/jazz"/>
    <n v="31"/>
    <n v="231.75"/>
    <x v="4"/>
    <s v="jazz"/>
    <x v="922"/>
  </r>
  <r>
    <x v="2"/>
    <s v="US"/>
    <s v="USD"/>
    <n v="1412167393"/>
    <n v="1409143393"/>
    <b v="0"/>
    <n v="30"/>
    <b v="0"/>
    <s v="music/jazz"/>
    <n v="21"/>
    <n v="189.33"/>
    <x v="4"/>
    <s v="jazz"/>
    <x v="923"/>
  </r>
  <r>
    <x v="2"/>
    <s v="US"/>
    <s v="USD"/>
    <n v="1416614523"/>
    <n v="1414018923"/>
    <b v="0"/>
    <n v="6"/>
    <b v="0"/>
    <s v="music/jazz"/>
    <n v="2"/>
    <n v="55"/>
    <x v="4"/>
    <s v="jazz"/>
    <x v="924"/>
  </r>
  <r>
    <x v="2"/>
    <s v="US"/>
    <s v="USD"/>
    <n v="1360795069"/>
    <n v="1358203069"/>
    <b v="0"/>
    <n v="15"/>
    <b v="0"/>
    <s v="music/jazz"/>
    <n v="11"/>
    <n v="21.8"/>
    <x v="4"/>
    <s v="jazz"/>
    <x v="925"/>
  </r>
  <r>
    <x v="2"/>
    <s v="US"/>
    <s v="USD"/>
    <n v="1385590111"/>
    <n v="1382994511"/>
    <b v="0"/>
    <n v="5"/>
    <b v="0"/>
    <s v="music/jazz"/>
    <n v="3"/>
    <n v="32"/>
    <x v="4"/>
    <s v="jazz"/>
    <x v="926"/>
  </r>
  <r>
    <x v="2"/>
    <s v="US"/>
    <s v="USD"/>
    <n v="1278628800"/>
    <n v="1276043330"/>
    <b v="0"/>
    <n v="0"/>
    <b v="0"/>
    <s v="music/jazz"/>
    <n v="0"/>
    <n v="0"/>
    <x v="4"/>
    <s v="jazz"/>
    <x v="927"/>
  </r>
  <r>
    <x v="2"/>
    <s v="US"/>
    <s v="USD"/>
    <n v="1337024695"/>
    <n v="1334432695"/>
    <b v="0"/>
    <n v="0"/>
    <b v="0"/>
    <s v="music/jazz"/>
    <n v="0"/>
    <n v="0"/>
    <x v="4"/>
    <s v="jazz"/>
    <x v="928"/>
  </r>
  <r>
    <x v="2"/>
    <s v="US"/>
    <s v="USD"/>
    <n v="1353196800"/>
    <n v="1348864913"/>
    <b v="0"/>
    <n v="28"/>
    <b v="0"/>
    <s v="music/jazz"/>
    <n v="11"/>
    <n v="56.25"/>
    <x v="4"/>
    <s v="jazz"/>
    <x v="929"/>
  </r>
  <r>
    <x v="2"/>
    <s v="US"/>
    <s v="USD"/>
    <n v="1333946569"/>
    <n v="1331358169"/>
    <b v="0"/>
    <n v="0"/>
    <b v="0"/>
    <s v="music/jazz"/>
    <n v="0"/>
    <n v="0"/>
    <x v="4"/>
    <s v="jazz"/>
    <x v="930"/>
  </r>
  <r>
    <x v="2"/>
    <s v="US"/>
    <s v="USD"/>
    <n v="1277501520"/>
    <n v="1273874306"/>
    <b v="0"/>
    <n v="5"/>
    <b v="0"/>
    <s v="music/jazz"/>
    <n v="38"/>
    <n v="69"/>
    <x v="4"/>
    <s v="jazz"/>
    <x v="931"/>
  </r>
  <r>
    <x v="2"/>
    <s v="GB"/>
    <s v="GBP"/>
    <n v="1395007200"/>
    <n v="1392021502"/>
    <b v="0"/>
    <n v="7"/>
    <b v="0"/>
    <s v="music/jazz"/>
    <n v="7"/>
    <n v="18.71"/>
    <x v="4"/>
    <s v="jazz"/>
    <x v="932"/>
  </r>
  <r>
    <x v="2"/>
    <s v="US"/>
    <s v="USD"/>
    <n v="1363990545"/>
    <n v="1360106145"/>
    <b v="0"/>
    <n v="30"/>
    <b v="0"/>
    <s v="music/jazz"/>
    <n v="15"/>
    <n v="46.03"/>
    <x v="4"/>
    <s v="jazz"/>
    <x v="933"/>
  </r>
  <r>
    <x v="2"/>
    <s v="US"/>
    <s v="USD"/>
    <n v="1399867409"/>
    <n v="1394683409"/>
    <b v="0"/>
    <n v="2"/>
    <b v="0"/>
    <s v="music/jazz"/>
    <n v="6"/>
    <n v="60"/>
    <x v="4"/>
    <s v="jazz"/>
    <x v="934"/>
  </r>
  <r>
    <x v="2"/>
    <s v="CA"/>
    <s v="CAD"/>
    <n v="1399183200"/>
    <n v="1396633284"/>
    <b v="0"/>
    <n v="30"/>
    <b v="0"/>
    <s v="music/jazz"/>
    <n v="30"/>
    <n v="50.67"/>
    <x v="4"/>
    <s v="jazz"/>
    <x v="935"/>
  </r>
  <r>
    <x v="2"/>
    <s v="US"/>
    <s v="USD"/>
    <n v="1454054429"/>
    <n v="1451462429"/>
    <b v="0"/>
    <n v="2"/>
    <b v="0"/>
    <s v="music/jazz"/>
    <n v="1"/>
    <n v="25"/>
    <x v="4"/>
    <s v="jazz"/>
    <x v="936"/>
  </r>
  <r>
    <x v="2"/>
    <s v="US"/>
    <s v="USD"/>
    <n v="1326916800"/>
    <n v="1323131689"/>
    <b v="0"/>
    <n v="0"/>
    <b v="0"/>
    <s v="music/jazz"/>
    <n v="0"/>
    <n v="0"/>
    <x v="4"/>
    <s v="jazz"/>
    <x v="937"/>
  </r>
  <r>
    <x v="2"/>
    <s v="US"/>
    <s v="USD"/>
    <n v="1383509357"/>
    <n v="1380913757"/>
    <b v="0"/>
    <n v="2"/>
    <b v="0"/>
    <s v="music/jazz"/>
    <n v="1"/>
    <n v="20"/>
    <x v="4"/>
    <s v="jazz"/>
    <x v="938"/>
  </r>
  <r>
    <x v="2"/>
    <s v="US"/>
    <s v="USD"/>
    <n v="1346585448"/>
    <n v="1343993448"/>
    <b v="0"/>
    <n v="1"/>
    <b v="0"/>
    <s v="music/jazz"/>
    <n v="0"/>
    <n v="25"/>
    <x v="4"/>
    <s v="jazz"/>
    <x v="939"/>
  </r>
  <r>
    <x v="2"/>
    <s v="US"/>
    <s v="USD"/>
    <n v="1372622280"/>
    <n v="1369246738"/>
    <b v="0"/>
    <n v="2"/>
    <b v="0"/>
    <s v="music/jazz"/>
    <n v="1"/>
    <n v="20"/>
    <x v="4"/>
    <s v="jazz"/>
    <x v="940"/>
  </r>
  <r>
    <x v="2"/>
    <s v="US"/>
    <s v="USD"/>
    <n v="1439251926"/>
    <n v="1435363926"/>
    <b v="0"/>
    <n v="14"/>
    <b v="0"/>
    <s v="technology/wearables"/>
    <n v="17"/>
    <n v="110.29"/>
    <x v="0"/>
    <s v="wearables"/>
    <x v="941"/>
  </r>
  <r>
    <x v="2"/>
    <s v="US"/>
    <s v="USD"/>
    <n v="1486693145"/>
    <n v="1484101145"/>
    <b v="0"/>
    <n v="31"/>
    <b v="0"/>
    <s v="technology/wearables"/>
    <n v="2"/>
    <n v="37.450000000000003"/>
    <x v="0"/>
    <s v="wearables"/>
    <x v="942"/>
  </r>
  <r>
    <x v="2"/>
    <s v="US"/>
    <s v="USD"/>
    <n v="1455826460"/>
    <n v="1452716060"/>
    <b v="0"/>
    <n v="16"/>
    <b v="0"/>
    <s v="technology/wearables"/>
    <n v="9"/>
    <n v="41.75"/>
    <x v="0"/>
    <s v="wearables"/>
    <x v="943"/>
  </r>
  <r>
    <x v="2"/>
    <s v="US"/>
    <s v="USD"/>
    <n v="1480438905"/>
    <n v="1477843305"/>
    <b v="0"/>
    <n v="12"/>
    <b v="0"/>
    <s v="technology/wearables"/>
    <n v="10"/>
    <n v="24.08"/>
    <x v="0"/>
    <s v="wearables"/>
    <x v="944"/>
  </r>
  <r>
    <x v="2"/>
    <s v="US"/>
    <s v="USD"/>
    <n v="1460988000"/>
    <n v="1458050450"/>
    <b v="0"/>
    <n v="96"/>
    <b v="0"/>
    <s v="technology/wearables"/>
    <n v="13"/>
    <n v="69.41"/>
    <x v="0"/>
    <s v="wearables"/>
    <x v="945"/>
  </r>
  <r>
    <x v="2"/>
    <s v="FR"/>
    <s v="EUR"/>
    <n v="1487462340"/>
    <n v="1482958626"/>
    <b v="0"/>
    <n v="16"/>
    <b v="0"/>
    <s v="technology/wearables"/>
    <n v="2"/>
    <n v="155.25"/>
    <x v="0"/>
    <s v="wearables"/>
    <x v="946"/>
  </r>
  <r>
    <x v="2"/>
    <s v="US"/>
    <s v="USD"/>
    <n v="1473444048"/>
    <n v="1470852048"/>
    <b v="0"/>
    <n v="5"/>
    <b v="0"/>
    <s v="technology/wearables"/>
    <n v="2"/>
    <n v="57.2"/>
    <x v="0"/>
    <s v="wearables"/>
    <x v="947"/>
  </r>
  <r>
    <x v="2"/>
    <s v="US"/>
    <s v="USD"/>
    <n v="1467312306"/>
    <n v="1462128306"/>
    <b v="0"/>
    <n v="0"/>
    <b v="0"/>
    <s v="technology/wearables"/>
    <n v="0"/>
    <n v="0"/>
    <x v="0"/>
    <s v="wearables"/>
    <x v="948"/>
  </r>
  <r>
    <x v="2"/>
    <s v="NL"/>
    <s v="EUR"/>
    <n v="1457812364"/>
    <n v="1455220364"/>
    <b v="0"/>
    <n v="8"/>
    <b v="0"/>
    <s v="technology/wearables"/>
    <n v="12"/>
    <n v="60"/>
    <x v="0"/>
    <s v="wearables"/>
    <x v="949"/>
  </r>
  <r>
    <x v="2"/>
    <s v="DE"/>
    <s v="EUR"/>
    <n v="1456016576"/>
    <n v="1450832576"/>
    <b v="0"/>
    <n v="7"/>
    <b v="0"/>
    <s v="technology/wearables"/>
    <n v="1"/>
    <n v="39"/>
    <x v="0"/>
    <s v="wearables"/>
    <x v="950"/>
  </r>
  <r>
    <x v="2"/>
    <s v="CA"/>
    <s v="CAD"/>
    <n v="1453053661"/>
    <n v="1450461661"/>
    <b v="0"/>
    <n v="24"/>
    <b v="0"/>
    <s v="technology/wearables"/>
    <n v="28"/>
    <n v="58.42"/>
    <x v="0"/>
    <s v="wearables"/>
    <x v="951"/>
  </r>
  <r>
    <x v="2"/>
    <s v="US"/>
    <s v="USD"/>
    <n v="1465054872"/>
    <n v="1461166872"/>
    <b v="0"/>
    <n v="121"/>
    <b v="0"/>
    <s v="technology/wearables"/>
    <n v="38"/>
    <n v="158.63999999999999"/>
    <x v="0"/>
    <s v="wearables"/>
    <x v="952"/>
  </r>
  <r>
    <x v="2"/>
    <s v="US"/>
    <s v="USD"/>
    <n v="1479483812"/>
    <n v="1476888212"/>
    <b v="0"/>
    <n v="196"/>
    <b v="0"/>
    <s v="technology/wearables"/>
    <n v="40"/>
    <n v="99.86"/>
    <x v="0"/>
    <s v="wearables"/>
    <x v="953"/>
  </r>
  <r>
    <x v="2"/>
    <s v="US"/>
    <s v="USD"/>
    <n v="1422158199"/>
    <n v="1419566199"/>
    <b v="0"/>
    <n v="5"/>
    <b v="0"/>
    <s v="technology/wearables"/>
    <n v="1"/>
    <n v="25.2"/>
    <x v="0"/>
    <s v="wearables"/>
    <x v="954"/>
  </r>
  <r>
    <x v="2"/>
    <s v="US"/>
    <s v="USD"/>
    <n v="1440100839"/>
    <n v="1436472039"/>
    <b v="0"/>
    <n v="73"/>
    <b v="0"/>
    <s v="technology/wearables"/>
    <n v="43"/>
    <n v="89.19"/>
    <x v="0"/>
    <s v="wearables"/>
    <x v="955"/>
  </r>
  <r>
    <x v="2"/>
    <s v="US"/>
    <s v="USD"/>
    <n v="1473750300"/>
    <n v="1470294300"/>
    <b v="0"/>
    <n v="93"/>
    <b v="0"/>
    <s v="technology/wearables"/>
    <n v="6"/>
    <n v="182.62"/>
    <x v="0"/>
    <s v="wearables"/>
    <x v="956"/>
  </r>
  <r>
    <x v="2"/>
    <s v="US"/>
    <s v="USD"/>
    <n v="1430081759"/>
    <n v="1424901359"/>
    <b v="0"/>
    <n v="17"/>
    <b v="0"/>
    <s v="technology/wearables"/>
    <n v="2"/>
    <n v="50.65"/>
    <x v="0"/>
    <s v="wearables"/>
    <x v="957"/>
  </r>
  <r>
    <x v="2"/>
    <s v="US"/>
    <s v="USD"/>
    <n v="1479392133"/>
    <n v="1476710133"/>
    <b v="0"/>
    <n v="7"/>
    <b v="0"/>
    <s v="technology/wearables"/>
    <n v="2"/>
    <n v="33.29"/>
    <x v="0"/>
    <s v="wearables"/>
    <x v="958"/>
  </r>
  <r>
    <x v="2"/>
    <s v="US"/>
    <s v="USD"/>
    <n v="1428641940"/>
    <n v="1426792563"/>
    <b v="0"/>
    <n v="17"/>
    <b v="0"/>
    <s v="technology/wearables"/>
    <n v="11"/>
    <n v="51.82"/>
    <x v="0"/>
    <s v="wearables"/>
    <x v="959"/>
  </r>
  <r>
    <x v="2"/>
    <s v="US"/>
    <s v="USD"/>
    <n v="1421640665"/>
    <n v="1419048665"/>
    <b v="0"/>
    <n v="171"/>
    <b v="0"/>
    <s v="technology/wearables"/>
    <n v="39"/>
    <n v="113.63"/>
    <x v="0"/>
    <s v="wearables"/>
    <x v="960"/>
  </r>
  <r>
    <x v="2"/>
    <s v="US"/>
    <s v="USD"/>
    <n v="1489500155"/>
    <n v="1485874955"/>
    <b v="0"/>
    <n v="188"/>
    <b v="0"/>
    <s v="technology/wearables"/>
    <n v="46"/>
    <n v="136.46"/>
    <x v="0"/>
    <s v="wearables"/>
    <x v="961"/>
  </r>
  <r>
    <x v="2"/>
    <s v="US"/>
    <s v="USD"/>
    <n v="1487617200"/>
    <n v="1483634335"/>
    <b v="0"/>
    <n v="110"/>
    <b v="0"/>
    <s v="technology/wearables"/>
    <n v="42"/>
    <n v="364.35"/>
    <x v="0"/>
    <s v="wearables"/>
    <x v="962"/>
  </r>
  <r>
    <x v="2"/>
    <s v="US"/>
    <s v="USD"/>
    <n v="1455210353"/>
    <n v="1451927153"/>
    <b v="0"/>
    <n v="37"/>
    <b v="0"/>
    <s v="technology/wearables"/>
    <n v="28"/>
    <n v="19.239999999999998"/>
    <x v="0"/>
    <s v="wearables"/>
    <x v="963"/>
  </r>
  <r>
    <x v="2"/>
    <s v="US"/>
    <s v="USD"/>
    <n v="1476717319"/>
    <n v="1473693319"/>
    <b v="0"/>
    <n v="9"/>
    <b v="0"/>
    <s v="technology/wearables"/>
    <n v="1"/>
    <n v="41.89"/>
    <x v="0"/>
    <s v="wearables"/>
    <x v="964"/>
  </r>
  <r>
    <x v="2"/>
    <s v="CA"/>
    <s v="CAD"/>
    <n v="1441119919"/>
    <n v="1437663919"/>
    <b v="0"/>
    <n v="29"/>
    <b v="0"/>
    <s v="technology/wearables"/>
    <n v="1"/>
    <n v="30.31"/>
    <x v="0"/>
    <s v="wearables"/>
    <x v="965"/>
  </r>
  <r>
    <x v="2"/>
    <s v="US"/>
    <s v="USD"/>
    <n v="1477454340"/>
    <n v="1474676646"/>
    <b v="0"/>
    <n v="6"/>
    <b v="0"/>
    <s v="technology/wearables"/>
    <n v="1"/>
    <n v="49.67"/>
    <x v="0"/>
    <s v="wearables"/>
    <x v="966"/>
  </r>
  <r>
    <x v="2"/>
    <s v="US"/>
    <s v="USD"/>
    <n v="1475766932"/>
    <n v="1473174932"/>
    <b v="0"/>
    <n v="30"/>
    <b v="0"/>
    <s v="technology/wearables"/>
    <n v="15"/>
    <n v="59.2"/>
    <x v="0"/>
    <s v="wearables"/>
    <x v="967"/>
  </r>
  <r>
    <x v="2"/>
    <s v="US"/>
    <s v="USD"/>
    <n v="1461301574"/>
    <n v="1456121174"/>
    <b v="0"/>
    <n v="81"/>
    <b v="0"/>
    <s v="technology/wearables"/>
    <n v="18"/>
    <n v="43.98"/>
    <x v="0"/>
    <s v="wearables"/>
    <x v="968"/>
  </r>
  <r>
    <x v="2"/>
    <s v="US"/>
    <s v="USD"/>
    <n v="1408134034"/>
    <n v="1405542034"/>
    <b v="0"/>
    <n v="4"/>
    <b v="0"/>
    <s v="technology/wearables"/>
    <n v="1"/>
    <n v="26.5"/>
    <x v="0"/>
    <s v="wearables"/>
    <x v="969"/>
  </r>
  <r>
    <x v="2"/>
    <s v="MX"/>
    <s v="MXN"/>
    <n v="1486624607"/>
    <n v="1483773407"/>
    <b v="0"/>
    <n v="11"/>
    <b v="0"/>
    <s v="technology/wearables"/>
    <n v="47"/>
    <n v="1272.73"/>
    <x v="0"/>
    <s v="wearables"/>
    <x v="970"/>
  </r>
  <r>
    <x v="2"/>
    <s v="CA"/>
    <s v="CAD"/>
    <n v="1485147540"/>
    <n v="1481951853"/>
    <b v="0"/>
    <n v="14"/>
    <b v="0"/>
    <s v="technology/wearables"/>
    <n v="46"/>
    <n v="164"/>
    <x v="0"/>
    <s v="wearables"/>
    <x v="971"/>
  </r>
  <r>
    <x v="2"/>
    <s v="US"/>
    <s v="USD"/>
    <n v="1433178060"/>
    <n v="1429290060"/>
    <b v="0"/>
    <n v="5"/>
    <b v="0"/>
    <s v="technology/wearables"/>
    <n v="0"/>
    <n v="45.2"/>
    <x v="0"/>
    <s v="wearables"/>
    <x v="972"/>
  </r>
  <r>
    <x v="2"/>
    <s v="US"/>
    <s v="USD"/>
    <n v="1409813940"/>
    <n v="1407271598"/>
    <b v="0"/>
    <n v="45"/>
    <b v="0"/>
    <s v="technology/wearables"/>
    <n v="35"/>
    <n v="153.88999999999999"/>
    <x v="0"/>
    <s v="wearables"/>
    <x v="973"/>
  </r>
  <r>
    <x v="2"/>
    <s v="US"/>
    <s v="USD"/>
    <n v="1447032093"/>
    <n v="1441844493"/>
    <b v="0"/>
    <n v="8"/>
    <b v="0"/>
    <s v="technology/wearables"/>
    <n v="2"/>
    <n v="51.38"/>
    <x v="0"/>
    <s v="wearables"/>
    <x v="974"/>
  </r>
  <r>
    <x v="2"/>
    <s v="US"/>
    <s v="USD"/>
    <n v="1458925156"/>
    <n v="1456336756"/>
    <b v="0"/>
    <n v="3"/>
    <b v="0"/>
    <s v="technology/wearables"/>
    <n v="1"/>
    <n v="93.33"/>
    <x v="0"/>
    <s v="wearables"/>
    <x v="975"/>
  </r>
  <r>
    <x v="2"/>
    <s v="US"/>
    <s v="USD"/>
    <n v="1467132185"/>
    <n v="1461948185"/>
    <b v="0"/>
    <n v="24"/>
    <b v="0"/>
    <s v="technology/wearables"/>
    <n v="3"/>
    <n v="108.63"/>
    <x v="0"/>
    <s v="wearables"/>
    <x v="976"/>
  </r>
  <r>
    <x v="2"/>
    <s v="AU"/>
    <s v="AUD"/>
    <n v="1439515497"/>
    <n v="1435627497"/>
    <b v="0"/>
    <n v="18"/>
    <b v="0"/>
    <s v="technology/wearables"/>
    <n v="2"/>
    <n v="160.5"/>
    <x v="0"/>
    <s v="wearables"/>
    <x v="977"/>
  </r>
  <r>
    <x v="2"/>
    <s v="AT"/>
    <s v="EUR"/>
    <n v="1456094197"/>
    <n v="1453502197"/>
    <b v="0"/>
    <n v="12"/>
    <b v="0"/>
    <s v="technology/wearables"/>
    <n v="34"/>
    <n v="75.75"/>
    <x v="0"/>
    <s v="wearables"/>
    <x v="978"/>
  </r>
  <r>
    <x v="2"/>
    <s v="SE"/>
    <s v="SEK"/>
    <n v="1456385101"/>
    <n v="1453793101"/>
    <b v="0"/>
    <n v="123"/>
    <b v="0"/>
    <s v="technology/wearables"/>
    <n v="56"/>
    <n v="790.84"/>
    <x v="0"/>
    <s v="wearables"/>
    <x v="979"/>
  </r>
  <r>
    <x v="2"/>
    <s v="US"/>
    <s v="USD"/>
    <n v="1466449140"/>
    <n v="1463392828"/>
    <b v="0"/>
    <n v="96"/>
    <b v="0"/>
    <s v="technology/wearables"/>
    <n v="83"/>
    <n v="301.94"/>
    <x v="0"/>
    <s v="wearables"/>
    <x v="980"/>
  </r>
  <r>
    <x v="2"/>
    <s v="US"/>
    <s v="USD"/>
    <n v="1417387322"/>
    <n v="1413495722"/>
    <b v="0"/>
    <n v="31"/>
    <b v="0"/>
    <s v="technology/wearables"/>
    <n v="15"/>
    <n v="47.94"/>
    <x v="0"/>
    <s v="wearables"/>
    <x v="981"/>
  </r>
  <r>
    <x v="2"/>
    <s v="US"/>
    <s v="USD"/>
    <n v="1407624222"/>
    <n v="1405032222"/>
    <b v="0"/>
    <n v="4"/>
    <b v="0"/>
    <s v="technology/wearables"/>
    <n v="0"/>
    <n v="2.75"/>
    <x v="0"/>
    <s v="wearables"/>
    <x v="982"/>
  </r>
  <r>
    <x v="2"/>
    <s v="US"/>
    <s v="USD"/>
    <n v="1475431486"/>
    <n v="1472839486"/>
    <b v="0"/>
    <n v="3"/>
    <b v="0"/>
    <s v="technology/wearables"/>
    <n v="0"/>
    <n v="1"/>
    <x v="0"/>
    <s v="wearables"/>
    <x v="983"/>
  </r>
  <r>
    <x v="2"/>
    <s v="ES"/>
    <s v="EUR"/>
    <n v="1471985640"/>
    <n v="1469289685"/>
    <b v="0"/>
    <n v="179"/>
    <b v="0"/>
    <s v="technology/wearables"/>
    <n v="30"/>
    <n v="171.79"/>
    <x v="0"/>
    <s v="wearables"/>
    <x v="984"/>
  </r>
  <r>
    <x v="2"/>
    <s v="US"/>
    <s v="USD"/>
    <n v="1427507208"/>
    <n v="1424918808"/>
    <b v="0"/>
    <n v="3"/>
    <b v="0"/>
    <s v="technology/wearables"/>
    <n v="1"/>
    <n v="35.33"/>
    <x v="0"/>
    <s v="wearables"/>
    <x v="985"/>
  </r>
  <r>
    <x v="2"/>
    <s v="DE"/>
    <s v="EUR"/>
    <n v="1451602800"/>
    <n v="1449011610"/>
    <b v="0"/>
    <n v="23"/>
    <b v="0"/>
    <s v="technology/wearables"/>
    <n v="6"/>
    <n v="82.09"/>
    <x v="0"/>
    <s v="wearables"/>
    <x v="986"/>
  </r>
  <r>
    <x v="2"/>
    <s v="GB"/>
    <s v="GBP"/>
    <n v="1452384000"/>
    <n v="1447698300"/>
    <b v="0"/>
    <n v="23"/>
    <b v="0"/>
    <s v="technology/wearables"/>
    <n v="13"/>
    <n v="110.87"/>
    <x v="0"/>
    <s v="wearables"/>
    <x v="987"/>
  </r>
  <r>
    <x v="2"/>
    <s v="NL"/>
    <s v="EUR"/>
    <n v="1403507050"/>
    <n v="1400051050"/>
    <b v="0"/>
    <n v="41"/>
    <b v="0"/>
    <s v="technology/wearables"/>
    <n v="13"/>
    <n v="161.22"/>
    <x v="0"/>
    <s v="wearables"/>
    <x v="988"/>
  </r>
  <r>
    <x v="2"/>
    <s v="IT"/>
    <s v="EUR"/>
    <n v="1475310825"/>
    <n v="1472718825"/>
    <b v="0"/>
    <n v="0"/>
    <b v="0"/>
    <s v="technology/wearables"/>
    <n v="0"/>
    <n v="0"/>
    <x v="0"/>
    <s v="wearables"/>
    <x v="989"/>
  </r>
  <r>
    <x v="2"/>
    <s v="US"/>
    <s v="USD"/>
    <n v="1475101495"/>
    <n v="1472509495"/>
    <b v="0"/>
    <n v="32"/>
    <b v="0"/>
    <s v="technology/wearables"/>
    <n v="17"/>
    <n v="52.41"/>
    <x v="0"/>
    <s v="wearables"/>
    <x v="990"/>
  </r>
  <r>
    <x v="2"/>
    <s v="US"/>
    <s v="USD"/>
    <n v="1409770164"/>
    <n v="1407178164"/>
    <b v="0"/>
    <n v="2"/>
    <b v="0"/>
    <s v="technology/wearables"/>
    <n v="0"/>
    <n v="13"/>
    <x v="0"/>
    <s v="wearables"/>
    <x v="991"/>
  </r>
  <r>
    <x v="2"/>
    <s v="GB"/>
    <s v="GBP"/>
    <n v="1468349460"/>
    <n v="1466186988"/>
    <b v="0"/>
    <n v="7"/>
    <b v="0"/>
    <s v="technology/wearables"/>
    <n v="4"/>
    <n v="30.29"/>
    <x v="0"/>
    <s v="wearables"/>
    <x v="992"/>
  </r>
  <r>
    <x v="2"/>
    <s v="US"/>
    <s v="USD"/>
    <n v="1462655519"/>
    <n v="1457475119"/>
    <b v="0"/>
    <n v="4"/>
    <b v="0"/>
    <s v="technology/wearables"/>
    <n v="0"/>
    <n v="116.75"/>
    <x v="0"/>
    <s v="wearables"/>
    <x v="993"/>
  </r>
  <r>
    <x v="2"/>
    <s v="US"/>
    <s v="USD"/>
    <n v="1478926800"/>
    <n v="1476054568"/>
    <b v="0"/>
    <n v="196"/>
    <b v="0"/>
    <s v="technology/wearables"/>
    <n v="25"/>
    <n v="89.6"/>
    <x v="0"/>
    <s v="wearables"/>
    <x v="994"/>
  </r>
  <r>
    <x v="2"/>
    <s v="US"/>
    <s v="USD"/>
    <n v="1417388340"/>
    <n v="1412835530"/>
    <b v="0"/>
    <n v="11"/>
    <b v="0"/>
    <s v="technology/wearables"/>
    <n v="2"/>
    <n v="424.45"/>
    <x v="0"/>
    <s v="wearables"/>
    <x v="995"/>
  </r>
  <r>
    <x v="2"/>
    <s v="US"/>
    <s v="USD"/>
    <n v="1417276800"/>
    <n v="1415140480"/>
    <b v="0"/>
    <n v="9"/>
    <b v="0"/>
    <s v="technology/wearables"/>
    <n v="7"/>
    <n v="80.67"/>
    <x v="0"/>
    <s v="wearables"/>
    <x v="996"/>
  </r>
  <r>
    <x v="2"/>
    <s v="US"/>
    <s v="USD"/>
    <n v="1406474820"/>
    <n v="1403902060"/>
    <b v="0"/>
    <n v="5"/>
    <b v="0"/>
    <s v="technology/wearables"/>
    <n v="2"/>
    <n v="13"/>
    <x v="0"/>
    <s v="wearables"/>
    <x v="997"/>
  </r>
  <r>
    <x v="2"/>
    <s v="US"/>
    <s v="USD"/>
    <n v="1417145297"/>
    <n v="1414549697"/>
    <b v="0"/>
    <n v="8"/>
    <b v="0"/>
    <s v="technology/wearables"/>
    <n v="1"/>
    <n v="8.1300000000000008"/>
    <x v="0"/>
    <s v="wearables"/>
    <x v="998"/>
  </r>
  <r>
    <x v="2"/>
    <s v="CA"/>
    <s v="CAD"/>
    <n v="1447909401"/>
    <n v="1444017801"/>
    <b v="0"/>
    <n v="229"/>
    <b v="0"/>
    <s v="technology/wearables"/>
    <n v="59"/>
    <n v="153.43"/>
    <x v="0"/>
    <s v="wearables"/>
    <x v="999"/>
  </r>
  <r>
    <x v="2"/>
    <s v="CA"/>
    <s v="CAD"/>
    <n v="1415865720"/>
    <n v="1413270690"/>
    <b v="0"/>
    <n v="40"/>
    <b v="0"/>
    <s v="technology/wearables"/>
    <n v="8"/>
    <n v="292.08"/>
    <x v="0"/>
    <s v="wearables"/>
    <x v="1000"/>
  </r>
  <r>
    <x v="0"/>
    <s v="US"/>
    <s v="USD"/>
    <n v="1489537560"/>
    <n v="1484357160"/>
    <b v="0"/>
    <n v="6"/>
    <b v="0"/>
    <s v="technology/wearables"/>
    <n v="2"/>
    <n v="3304"/>
    <x v="0"/>
    <s v="wearables"/>
    <x v="1001"/>
  </r>
  <r>
    <x v="0"/>
    <s v="GB"/>
    <s v="GBP"/>
    <n v="1485796613"/>
    <n v="1481908613"/>
    <b v="0"/>
    <n v="4"/>
    <b v="0"/>
    <s v="technology/wearables"/>
    <n v="104"/>
    <n v="1300"/>
    <x v="0"/>
    <s v="wearables"/>
    <x v="1002"/>
  </r>
  <r>
    <x v="0"/>
    <s v="US"/>
    <s v="USD"/>
    <n v="1450331940"/>
    <n v="1447777514"/>
    <b v="0"/>
    <n v="22"/>
    <b v="0"/>
    <s v="technology/wearables"/>
    <n v="30"/>
    <n v="134.55000000000001"/>
    <x v="0"/>
    <s v="wearables"/>
    <x v="1003"/>
  </r>
  <r>
    <x v="0"/>
    <s v="FR"/>
    <s v="EUR"/>
    <n v="1489680061"/>
    <n v="1487091661"/>
    <b v="0"/>
    <n v="15"/>
    <b v="0"/>
    <s v="technology/wearables"/>
    <n v="16"/>
    <n v="214.07"/>
    <x v="0"/>
    <s v="wearables"/>
    <x v="1004"/>
  </r>
  <r>
    <x v="0"/>
    <s v="US"/>
    <s v="USD"/>
    <n v="1455814827"/>
    <n v="1453222827"/>
    <b v="0"/>
    <n v="95"/>
    <b v="0"/>
    <s v="technology/wearables"/>
    <n v="82"/>
    <n v="216.34"/>
    <x v="0"/>
    <s v="wearables"/>
    <x v="1005"/>
  </r>
  <r>
    <x v="0"/>
    <s v="US"/>
    <s v="USD"/>
    <n v="1446217183"/>
    <n v="1443538783"/>
    <b v="0"/>
    <n v="161"/>
    <b v="0"/>
    <s v="technology/wearables"/>
    <n v="75"/>
    <n v="932.31"/>
    <x v="0"/>
    <s v="wearables"/>
    <x v="1006"/>
  </r>
  <r>
    <x v="0"/>
    <s v="US"/>
    <s v="USD"/>
    <n v="1418368260"/>
    <n v="1417654672"/>
    <b v="0"/>
    <n v="8"/>
    <b v="0"/>
    <s v="technology/wearables"/>
    <n v="6"/>
    <n v="29.25"/>
    <x v="0"/>
    <s v="wearables"/>
    <x v="1007"/>
  </r>
  <r>
    <x v="0"/>
    <s v="US"/>
    <s v="USD"/>
    <n v="1481727623"/>
    <n v="1478095223"/>
    <b v="0"/>
    <n v="76"/>
    <b v="0"/>
    <s v="technology/wearables"/>
    <n v="44"/>
    <n v="174.95"/>
    <x v="0"/>
    <s v="wearables"/>
    <x v="1008"/>
  </r>
  <r>
    <x v="0"/>
    <s v="MX"/>
    <s v="MXN"/>
    <n v="1482953115"/>
    <n v="1480361115"/>
    <b v="0"/>
    <n v="1"/>
    <b v="0"/>
    <s v="technology/wearables"/>
    <n v="0"/>
    <n v="250"/>
    <x v="0"/>
    <s v="wearables"/>
    <x v="1009"/>
  </r>
  <r>
    <x v="0"/>
    <s v="US"/>
    <s v="USD"/>
    <n v="1466346646"/>
    <n v="1463754646"/>
    <b v="0"/>
    <n v="101"/>
    <b v="0"/>
    <s v="technology/wearables"/>
    <n v="13"/>
    <n v="65"/>
    <x v="0"/>
    <s v="wearables"/>
    <x v="1010"/>
  </r>
  <r>
    <x v="0"/>
    <s v="US"/>
    <s v="USD"/>
    <n v="1473044340"/>
    <n v="1468180462"/>
    <b v="0"/>
    <n v="4"/>
    <b v="0"/>
    <s v="technology/wearables"/>
    <n v="0"/>
    <n v="55"/>
    <x v="0"/>
    <s v="wearables"/>
    <x v="1011"/>
  </r>
  <r>
    <x v="0"/>
    <s v="US"/>
    <s v="USD"/>
    <n v="1418938395"/>
    <n v="1415050395"/>
    <b v="0"/>
    <n v="1"/>
    <b v="0"/>
    <s v="technology/wearables"/>
    <n v="0"/>
    <n v="75"/>
    <x v="0"/>
    <s v="wearables"/>
    <x v="1012"/>
  </r>
  <r>
    <x v="0"/>
    <s v="US"/>
    <s v="USD"/>
    <n v="1451419200"/>
    <n v="1449000056"/>
    <b v="0"/>
    <n v="90"/>
    <b v="0"/>
    <s v="technology/wearables"/>
    <n v="35"/>
    <n v="95.91"/>
    <x v="0"/>
    <s v="wearables"/>
    <x v="1013"/>
  </r>
  <r>
    <x v="0"/>
    <s v="US"/>
    <s v="USD"/>
    <n v="1420070615"/>
    <n v="1415750615"/>
    <b v="0"/>
    <n v="16"/>
    <b v="0"/>
    <s v="technology/wearables"/>
    <n v="31"/>
    <n v="191.25"/>
    <x v="0"/>
    <s v="wearables"/>
    <x v="1014"/>
  </r>
  <r>
    <x v="0"/>
    <s v="CH"/>
    <s v="CHF"/>
    <n v="1448489095"/>
    <n v="1445893495"/>
    <b v="0"/>
    <n v="6"/>
    <b v="0"/>
    <s v="technology/wearables"/>
    <n v="3"/>
    <n v="40"/>
    <x v="0"/>
    <s v="wearables"/>
    <x v="1015"/>
  </r>
  <r>
    <x v="0"/>
    <s v="US"/>
    <s v="USD"/>
    <n v="1459992856"/>
    <n v="1456108456"/>
    <b v="0"/>
    <n v="38"/>
    <b v="0"/>
    <s v="technology/wearables"/>
    <n v="3"/>
    <n v="74.790000000000006"/>
    <x v="0"/>
    <s v="wearables"/>
    <x v="1016"/>
  </r>
  <r>
    <x v="0"/>
    <s v="US"/>
    <s v="USD"/>
    <n v="1448125935"/>
    <n v="1444666335"/>
    <b v="0"/>
    <n v="355"/>
    <b v="0"/>
    <s v="technology/wearables"/>
    <n v="23"/>
    <n v="161.12"/>
    <x v="0"/>
    <s v="wearables"/>
    <x v="1017"/>
  </r>
  <r>
    <x v="0"/>
    <s v="US"/>
    <s v="USD"/>
    <n v="1468496933"/>
    <n v="1465904933"/>
    <b v="0"/>
    <n v="7"/>
    <b v="0"/>
    <s v="technology/wearables"/>
    <n v="3"/>
    <n v="88.71"/>
    <x v="0"/>
    <s v="wearables"/>
    <x v="1018"/>
  </r>
  <r>
    <x v="0"/>
    <s v="US"/>
    <s v="USD"/>
    <n v="1423092149"/>
    <n v="1420500149"/>
    <b v="0"/>
    <n v="400"/>
    <b v="0"/>
    <s v="technology/wearables"/>
    <n v="47"/>
    <n v="53.25"/>
    <x v="0"/>
    <s v="wearables"/>
    <x v="1019"/>
  </r>
  <r>
    <x v="1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x v="1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x v="1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x v="1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x v="1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x v="1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x v="1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x v="1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x v="1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x v="1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x v="1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x v="1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x v="1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x v="1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x v="1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x v="1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x v="1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x v="1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x v="1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x v="1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x v="0"/>
    <s v="US"/>
    <s v="USD"/>
    <n v="1472317209"/>
    <n v="1469725209"/>
    <b v="0"/>
    <n v="1"/>
    <b v="0"/>
    <s v="journalism/audio"/>
    <n v="0"/>
    <n v="250"/>
    <x v="5"/>
    <s v="audio"/>
    <x v="1040"/>
  </r>
  <r>
    <x v="0"/>
    <s v="US"/>
    <s v="USD"/>
    <n v="1406769992"/>
    <n v="1405041992"/>
    <b v="0"/>
    <n v="0"/>
    <b v="0"/>
    <s v="journalism/audio"/>
    <n v="0"/>
    <n v="0"/>
    <x v="5"/>
    <s v="audio"/>
    <x v="1041"/>
  </r>
  <r>
    <x v="0"/>
    <s v="US"/>
    <s v="USD"/>
    <n v="1410516000"/>
    <n v="1406824948"/>
    <b v="0"/>
    <n v="1"/>
    <b v="0"/>
    <s v="journalism/audio"/>
    <n v="2"/>
    <n v="10"/>
    <x v="5"/>
    <s v="audio"/>
    <x v="1042"/>
  </r>
  <r>
    <x v="0"/>
    <s v="US"/>
    <s v="USD"/>
    <n v="1432101855"/>
    <n v="1429509855"/>
    <b v="0"/>
    <n v="292"/>
    <b v="0"/>
    <s v="journalism/audio"/>
    <n v="9"/>
    <n v="29.24"/>
    <x v="5"/>
    <s v="audio"/>
    <x v="1043"/>
  </r>
  <r>
    <x v="0"/>
    <s v="US"/>
    <s v="USD"/>
    <n v="1425587220"/>
    <n v="1420668801"/>
    <b v="0"/>
    <n v="2"/>
    <b v="0"/>
    <s v="journalism/audio"/>
    <n v="0"/>
    <n v="3"/>
    <x v="5"/>
    <s v="audio"/>
    <x v="1044"/>
  </r>
  <r>
    <x v="0"/>
    <s v="US"/>
    <s v="USD"/>
    <n v="1408827550"/>
    <n v="1406235550"/>
    <b v="0"/>
    <n v="8"/>
    <b v="0"/>
    <s v="journalism/audio"/>
    <n v="3"/>
    <n v="33.25"/>
    <x v="5"/>
    <s v="audio"/>
    <x v="1045"/>
  </r>
  <r>
    <x v="0"/>
    <s v="DE"/>
    <s v="EUR"/>
    <n v="1451161560"/>
    <n v="1447273560"/>
    <b v="0"/>
    <n v="0"/>
    <b v="0"/>
    <s v="journalism/audio"/>
    <n v="0"/>
    <n v="0"/>
    <x v="5"/>
    <s v="audio"/>
    <x v="1046"/>
  </r>
  <r>
    <x v="0"/>
    <s v="US"/>
    <s v="USD"/>
    <n v="1415219915"/>
    <n v="1412624315"/>
    <b v="0"/>
    <n v="1"/>
    <b v="0"/>
    <s v="journalism/audio"/>
    <n v="0"/>
    <n v="1"/>
    <x v="5"/>
    <s v="audio"/>
    <x v="1047"/>
  </r>
  <r>
    <x v="0"/>
    <s v="US"/>
    <s v="USD"/>
    <n v="1474766189"/>
    <n v="1471310189"/>
    <b v="0"/>
    <n v="4"/>
    <b v="0"/>
    <s v="journalism/audio"/>
    <n v="1"/>
    <n v="53"/>
    <x v="5"/>
    <s v="audio"/>
    <x v="1048"/>
  </r>
  <r>
    <x v="0"/>
    <s v="US"/>
    <s v="USD"/>
    <n v="1455272445"/>
    <n v="1452680445"/>
    <b v="0"/>
    <n v="0"/>
    <b v="0"/>
    <s v="journalism/audio"/>
    <n v="0"/>
    <n v="0"/>
    <x v="5"/>
    <s v="audio"/>
    <x v="1049"/>
  </r>
  <r>
    <x v="0"/>
    <s v="US"/>
    <s v="USD"/>
    <n v="1442257677"/>
    <n v="1439665677"/>
    <b v="0"/>
    <n v="0"/>
    <b v="0"/>
    <s v="journalism/audio"/>
    <n v="0"/>
    <n v="0"/>
    <x v="5"/>
    <s v="audio"/>
    <x v="1050"/>
  </r>
  <r>
    <x v="0"/>
    <s v="US"/>
    <s v="USD"/>
    <n v="1409098825"/>
    <n v="1406679625"/>
    <b v="0"/>
    <n v="0"/>
    <b v="0"/>
    <s v="journalism/audio"/>
    <n v="0"/>
    <n v="0"/>
    <x v="5"/>
    <s v="audio"/>
    <x v="1051"/>
  </r>
  <r>
    <x v="0"/>
    <s v="US"/>
    <s v="USD"/>
    <n v="1465243740"/>
    <n v="1461438495"/>
    <b v="0"/>
    <n v="0"/>
    <b v="0"/>
    <s v="journalism/audio"/>
    <n v="0"/>
    <n v="0"/>
    <x v="5"/>
    <s v="audio"/>
    <x v="1052"/>
  </r>
  <r>
    <x v="0"/>
    <s v="US"/>
    <s v="USD"/>
    <n v="1488773332"/>
    <n v="1486613332"/>
    <b v="0"/>
    <n v="1"/>
    <b v="0"/>
    <s v="journalism/audio"/>
    <n v="1"/>
    <n v="15"/>
    <x v="5"/>
    <s v="audio"/>
    <x v="1053"/>
  </r>
  <r>
    <x v="0"/>
    <s v="US"/>
    <s v="USD"/>
    <n v="1407708000"/>
    <n v="1405110399"/>
    <b v="0"/>
    <n v="0"/>
    <b v="0"/>
    <s v="journalism/audio"/>
    <n v="0"/>
    <n v="0"/>
    <x v="5"/>
    <s v="audio"/>
    <x v="1054"/>
  </r>
  <r>
    <x v="0"/>
    <s v="US"/>
    <s v="USD"/>
    <n v="1457394545"/>
    <n v="1454802545"/>
    <b v="0"/>
    <n v="0"/>
    <b v="0"/>
    <s v="journalism/audio"/>
    <n v="0"/>
    <n v="0"/>
    <x v="5"/>
    <s v="audio"/>
    <x v="1055"/>
  </r>
  <r>
    <x v="0"/>
    <s v="US"/>
    <s v="USD"/>
    <n v="1429892177"/>
    <n v="1424711777"/>
    <b v="0"/>
    <n v="0"/>
    <b v="0"/>
    <s v="journalism/audio"/>
    <n v="0"/>
    <n v="0"/>
    <x v="5"/>
    <s v="audio"/>
    <x v="1056"/>
  </r>
  <r>
    <x v="0"/>
    <s v="US"/>
    <s v="USD"/>
    <n v="1480888483"/>
    <n v="1478292883"/>
    <b v="0"/>
    <n v="0"/>
    <b v="0"/>
    <s v="journalism/audio"/>
    <n v="0"/>
    <n v="0"/>
    <x v="5"/>
    <s v="audio"/>
    <x v="1057"/>
  </r>
  <r>
    <x v="0"/>
    <s v="US"/>
    <s v="USD"/>
    <n v="1427328000"/>
    <n v="1423777043"/>
    <b v="0"/>
    <n v="0"/>
    <b v="0"/>
    <s v="journalism/audio"/>
    <n v="0"/>
    <n v="0"/>
    <x v="5"/>
    <s v="audio"/>
    <x v="1058"/>
  </r>
  <r>
    <x v="0"/>
    <s v="US"/>
    <s v="USD"/>
    <n v="1426269456"/>
    <n v="1423681056"/>
    <b v="0"/>
    <n v="0"/>
    <b v="0"/>
    <s v="journalism/audio"/>
    <n v="0"/>
    <n v="0"/>
    <x v="5"/>
    <s v="audio"/>
    <x v="1059"/>
  </r>
  <r>
    <x v="0"/>
    <s v="US"/>
    <s v="USD"/>
    <n v="1429134893"/>
    <n v="1426542893"/>
    <b v="0"/>
    <n v="1"/>
    <b v="0"/>
    <s v="journalism/audio"/>
    <n v="1"/>
    <n v="50"/>
    <x v="5"/>
    <s v="audio"/>
    <x v="1060"/>
  </r>
  <r>
    <x v="0"/>
    <s v="US"/>
    <s v="USD"/>
    <n v="1462150800"/>
    <n v="1456987108"/>
    <b v="0"/>
    <n v="0"/>
    <b v="0"/>
    <s v="journalism/audio"/>
    <n v="0"/>
    <n v="0"/>
    <x v="5"/>
    <s v="audio"/>
    <x v="1061"/>
  </r>
  <r>
    <x v="0"/>
    <s v="US"/>
    <s v="USD"/>
    <n v="1468351341"/>
    <n v="1467746541"/>
    <b v="0"/>
    <n v="4"/>
    <b v="0"/>
    <s v="journalism/audio"/>
    <n v="95"/>
    <n v="47.5"/>
    <x v="5"/>
    <s v="audio"/>
    <x v="1062"/>
  </r>
  <r>
    <x v="0"/>
    <s v="US"/>
    <s v="USD"/>
    <n v="1472604262"/>
    <n v="1470012262"/>
    <b v="0"/>
    <n v="0"/>
    <b v="0"/>
    <s v="journalism/audio"/>
    <n v="0"/>
    <n v="0"/>
    <x v="5"/>
    <s v="audio"/>
    <x v="1063"/>
  </r>
  <r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x v="2"/>
    <s v="US"/>
    <s v="USD"/>
    <n v="1430281320"/>
    <n v="1427689320"/>
    <b v="0"/>
    <n v="0"/>
    <b v="0"/>
    <s v="food/food trucks"/>
    <n v="0"/>
    <n v="0"/>
    <x v="7"/>
    <s v="food trucks"/>
    <x v="1144"/>
  </r>
  <r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x v="2"/>
    <s v="CA"/>
    <s v="CAD"/>
    <n v="1413760783"/>
    <n v="1408576783"/>
    <b v="0"/>
    <n v="0"/>
    <b v="0"/>
    <s v="food/food trucks"/>
    <n v="0"/>
    <n v="0"/>
    <x v="7"/>
    <s v="food trucks"/>
    <x v="1147"/>
  </r>
  <r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x v="2"/>
    <s v="US"/>
    <s v="USD"/>
    <n v="1441592863"/>
    <n v="1439000863"/>
    <b v="0"/>
    <n v="0"/>
    <b v="0"/>
    <s v="food/food trucks"/>
    <n v="0"/>
    <n v="0"/>
    <x v="7"/>
    <s v="food trucks"/>
    <x v="1151"/>
  </r>
  <r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x v="2"/>
    <s v="US"/>
    <s v="USD"/>
    <n v="1424742162"/>
    <n v="1422150162"/>
    <b v="0"/>
    <n v="0"/>
    <b v="0"/>
    <s v="food/food trucks"/>
    <n v="0"/>
    <n v="0"/>
    <x v="7"/>
    <s v="food trucks"/>
    <x v="1156"/>
  </r>
  <r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x v="2"/>
    <s v="US"/>
    <s v="USD"/>
    <n v="1435679100"/>
    <n v="1433006765"/>
    <b v="0"/>
    <n v="0"/>
    <b v="0"/>
    <s v="food/food trucks"/>
    <n v="0"/>
    <n v="0"/>
    <x v="7"/>
    <s v="food trucks"/>
    <x v="1159"/>
  </r>
  <r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x v="2"/>
    <s v="US"/>
    <s v="USD"/>
    <n v="1432047989"/>
    <n v="1430233589"/>
    <b v="0"/>
    <n v="0"/>
    <b v="0"/>
    <s v="food/food trucks"/>
    <n v="0"/>
    <n v="0"/>
    <x v="7"/>
    <s v="food trucks"/>
    <x v="1161"/>
  </r>
  <r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x v="2"/>
    <s v="US"/>
    <s v="USD"/>
    <n v="1407604920"/>
    <n v="1405012920"/>
    <b v="0"/>
    <n v="0"/>
    <b v="0"/>
    <s v="food/food trucks"/>
    <n v="0"/>
    <n v="0"/>
    <x v="7"/>
    <s v="food trucks"/>
    <x v="1163"/>
  </r>
  <r>
    <x v="2"/>
    <s v="US"/>
    <s v="USD"/>
    <n v="1466270582"/>
    <n v="1463678582"/>
    <b v="0"/>
    <n v="0"/>
    <b v="0"/>
    <s v="food/food trucks"/>
    <n v="0"/>
    <n v="0"/>
    <x v="7"/>
    <s v="food trucks"/>
    <x v="1164"/>
  </r>
  <r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x v="2"/>
    <s v="US"/>
    <s v="USD"/>
    <n v="1408551752"/>
    <n v="1405959752"/>
    <b v="0"/>
    <n v="0"/>
    <b v="0"/>
    <s v="food/food trucks"/>
    <n v="0"/>
    <n v="0"/>
    <x v="7"/>
    <s v="food trucks"/>
    <x v="1172"/>
  </r>
  <r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x v="2"/>
    <s v="GB"/>
    <s v="GBP"/>
    <n v="1413388296"/>
    <n v="1410796296"/>
    <b v="0"/>
    <n v="0"/>
    <b v="0"/>
    <s v="food/food trucks"/>
    <n v="0"/>
    <n v="0"/>
    <x v="7"/>
    <s v="food trucks"/>
    <x v="1177"/>
  </r>
  <r>
    <x v="2"/>
    <s v="US"/>
    <s v="USD"/>
    <n v="1408225452"/>
    <n v="1405633452"/>
    <b v="0"/>
    <n v="1"/>
    <b v="0"/>
    <s v="food/food trucks"/>
    <n v="0"/>
    <n v="5"/>
    <x v="7"/>
    <s v="food trucks"/>
    <x v="1178"/>
  </r>
  <r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x v="1"/>
    <s v="GB"/>
    <s v="GBP"/>
    <n v="1486391011"/>
    <n v="1483712611"/>
    <b v="0"/>
    <n v="375"/>
    <b v="1"/>
    <s v="photography/photobooks"/>
    <n v="105"/>
    <n v="61.56"/>
    <x v="8"/>
    <s v="photobooks"/>
    <x v="1184"/>
  </r>
  <r>
    <x v="1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x v="1"/>
    <s v="GB"/>
    <s v="GBP"/>
    <n v="1433198520"/>
    <n v="1430340195"/>
    <b v="0"/>
    <n v="123"/>
    <b v="1"/>
    <s v="photography/photobooks"/>
    <n v="107"/>
    <n v="65.08"/>
    <x v="8"/>
    <s v="photobooks"/>
    <x v="1186"/>
  </r>
  <r>
    <x v="1"/>
    <s v="US"/>
    <s v="USD"/>
    <n v="1431885600"/>
    <n v="1429133323"/>
    <b v="0"/>
    <n v="70"/>
    <b v="1"/>
    <s v="photography/photobooks"/>
    <n v="104"/>
    <n v="130.16"/>
    <x v="8"/>
    <s v="photobooks"/>
    <x v="1187"/>
  </r>
  <r>
    <x v="1"/>
    <s v="CA"/>
    <s v="CAD"/>
    <n v="1482943740"/>
    <n v="1481129340"/>
    <b v="0"/>
    <n v="85"/>
    <b v="1"/>
    <s v="photography/photobooks"/>
    <n v="161"/>
    <n v="37.78"/>
    <x v="8"/>
    <s v="photobooks"/>
    <x v="1188"/>
  </r>
  <r>
    <x v="1"/>
    <s v="US"/>
    <s v="USD"/>
    <n v="1467242995"/>
    <n v="1465428595"/>
    <b v="0"/>
    <n v="86"/>
    <b v="1"/>
    <s v="photography/photobooks"/>
    <n v="108"/>
    <n v="112.79"/>
    <x v="8"/>
    <s v="photobooks"/>
    <x v="1189"/>
  </r>
  <r>
    <x v="1"/>
    <s v="US"/>
    <s v="USD"/>
    <n v="1409500725"/>
    <n v="1406908725"/>
    <b v="0"/>
    <n v="13"/>
    <b v="1"/>
    <s v="photography/photobooks"/>
    <n v="135"/>
    <n v="51.92"/>
    <x v="8"/>
    <s v="photobooks"/>
    <x v="1190"/>
  </r>
  <r>
    <x v="1"/>
    <s v="US"/>
    <s v="USD"/>
    <n v="1458480560"/>
    <n v="1455892160"/>
    <b v="0"/>
    <n v="33"/>
    <b v="1"/>
    <s v="photography/photobooks"/>
    <n v="109"/>
    <n v="89.24"/>
    <x v="8"/>
    <s v="photobooks"/>
    <x v="1191"/>
  </r>
  <r>
    <x v="1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x v="1"/>
    <s v="US"/>
    <s v="USD"/>
    <n v="1460223453"/>
    <n v="1455043053"/>
    <b v="0"/>
    <n v="273"/>
    <b v="1"/>
    <s v="photography/photobooks"/>
    <n v="104"/>
    <n v="79.97"/>
    <x v="8"/>
    <s v="photobooks"/>
    <x v="1193"/>
  </r>
  <r>
    <x v="1"/>
    <s v="IE"/>
    <s v="EUR"/>
    <n v="1428493379"/>
    <n v="1425901379"/>
    <b v="0"/>
    <n v="714"/>
    <b v="1"/>
    <s v="photography/photobooks"/>
    <n v="322"/>
    <n v="56.41"/>
    <x v="8"/>
    <s v="photobooks"/>
    <x v="1194"/>
  </r>
  <r>
    <x v="1"/>
    <s v="IT"/>
    <s v="EUR"/>
    <n v="1450602000"/>
    <n v="1445415653"/>
    <b v="0"/>
    <n v="170"/>
    <b v="1"/>
    <s v="photography/photobooks"/>
    <n v="135"/>
    <n v="79.41"/>
    <x v="8"/>
    <s v="photobooks"/>
    <x v="1195"/>
  </r>
  <r>
    <x v="1"/>
    <s v="GB"/>
    <s v="GBP"/>
    <n v="1450467539"/>
    <n v="1447875539"/>
    <b v="0"/>
    <n v="512"/>
    <b v="1"/>
    <s v="photography/photobooks"/>
    <n v="270"/>
    <n v="76.44"/>
    <x v="8"/>
    <s v="photobooks"/>
    <x v="1196"/>
  </r>
  <r>
    <x v="1"/>
    <s v="US"/>
    <s v="USD"/>
    <n v="1465797540"/>
    <n v="1463155034"/>
    <b v="0"/>
    <n v="314"/>
    <b v="1"/>
    <s v="photography/photobooks"/>
    <n v="253"/>
    <n v="121"/>
    <x v="8"/>
    <s v="photobooks"/>
    <x v="1197"/>
  </r>
  <r>
    <x v="1"/>
    <s v="US"/>
    <s v="USD"/>
    <n v="1451530800"/>
    <n v="1448463086"/>
    <b v="0"/>
    <n v="167"/>
    <b v="1"/>
    <s v="photography/photobooks"/>
    <n v="261"/>
    <n v="54.62"/>
    <x v="8"/>
    <s v="photobooks"/>
    <x v="1198"/>
  </r>
  <r>
    <x v="1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x v="1"/>
    <s v="US"/>
    <s v="USD"/>
    <n v="1429183656"/>
    <n v="1427369256"/>
    <b v="0"/>
    <n v="103"/>
    <b v="1"/>
    <s v="photography/photobooks"/>
    <n v="126"/>
    <n v="58.53"/>
    <x v="8"/>
    <s v="photobooks"/>
    <x v="1200"/>
  </r>
  <r>
    <x v="1"/>
    <s v="GB"/>
    <s v="GBP"/>
    <n v="1468593246"/>
    <n v="1466001246"/>
    <b v="0"/>
    <n v="111"/>
    <b v="1"/>
    <s v="photography/photobooks"/>
    <n v="102"/>
    <n v="55.37"/>
    <x v="8"/>
    <s v="photobooks"/>
    <x v="1201"/>
  </r>
  <r>
    <x v="1"/>
    <s v="AU"/>
    <s v="AUD"/>
    <n v="1435388154"/>
    <n v="1432796154"/>
    <b v="0"/>
    <n v="271"/>
    <b v="1"/>
    <s v="photography/photobooks"/>
    <n v="199"/>
    <n v="183.8"/>
    <x v="8"/>
    <s v="photobooks"/>
    <x v="1202"/>
  </r>
  <r>
    <x v="1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x v="1"/>
    <s v="US"/>
    <s v="USD"/>
    <n v="1449205200"/>
    <n v="1445363833"/>
    <b v="0"/>
    <n v="57"/>
    <b v="1"/>
    <s v="photography/photobooks"/>
    <n v="103"/>
    <n v="234.79"/>
    <x v="8"/>
    <s v="photobooks"/>
    <x v="1204"/>
  </r>
  <r>
    <x v="1"/>
    <s v="DE"/>
    <s v="EUR"/>
    <n v="1434197351"/>
    <n v="1431605351"/>
    <b v="0"/>
    <n v="62"/>
    <b v="1"/>
    <s v="photography/photobooks"/>
    <n v="101"/>
    <n v="211.48"/>
    <x v="8"/>
    <s v="photobooks"/>
    <x v="1205"/>
  </r>
  <r>
    <x v="1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x v="1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x v="1"/>
    <s v="US"/>
    <s v="USD"/>
    <n v="1458835264"/>
    <n v="1456246864"/>
    <b v="0"/>
    <n v="75"/>
    <b v="1"/>
    <s v="photography/photobooks"/>
    <n v="155"/>
    <n v="207.07"/>
    <x v="8"/>
    <s v="photobooks"/>
    <x v="1208"/>
  </r>
  <r>
    <x v="1"/>
    <s v="US"/>
    <s v="USD"/>
    <n v="1488053905"/>
    <n v="1485461905"/>
    <b v="0"/>
    <n v="46"/>
    <b v="1"/>
    <s v="photography/photobooks"/>
    <n v="106"/>
    <n v="138.26"/>
    <x v="8"/>
    <s v="photobooks"/>
    <x v="1209"/>
  </r>
  <r>
    <x v="1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x v="1"/>
    <s v="CA"/>
    <s v="CAD"/>
    <n v="1465505261"/>
    <n v="1464209261"/>
    <b v="0"/>
    <n v="6"/>
    <b v="1"/>
    <s v="photography/photobooks"/>
    <n v="101"/>
    <n v="168.5"/>
    <x v="8"/>
    <s v="photobooks"/>
    <x v="1211"/>
  </r>
  <r>
    <x v="1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x v="1"/>
    <s v="GB"/>
    <s v="GBP"/>
    <n v="1485886100"/>
    <n v="1482862100"/>
    <b v="0"/>
    <n v="108"/>
    <b v="1"/>
    <s v="photography/photobooks"/>
    <n v="102"/>
    <n v="61.53"/>
    <x v="8"/>
    <s v="photobooks"/>
    <x v="1213"/>
  </r>
  <r>
    <x v="1"/>
    <s v="US"/>
    <s v="USD"/>
    <n v="1433880605"/>
    <n v="1428696605"/>
    <b v="0"/>
    <n v="25"/>
    <b v="1"/>
    <s v="photography/photobooks"/>
    <n v="132"/>
    <n v="105.44"/>
    <x v="8"/>
    <s v="photobooks"/>
    <x v="1214"/>
  </r>
  <r>
    <x v="1"/>
    <s v="US"/>
    <s v="USD"/>
    <n v="1401487756"/>
    <n v="1398895756"/>
    <b v="0"/>
    <n v="549"/>
    <b v="1"/>
    <s v="photography/photobooks"/>
    <n v="786"/>
    <n v="71.59"/>
    <x v="8"/>
    <s v="photobooks"/>
    <x v="1215"/>
  </r>
  <r>
    <x v="1"/>
    <s v="US"/>
    <s v="USD"/>
    <n v="1443826980"/>
    <n v="1441032457"/>
    <b v="0"/>
    <n v="222"/>
    <b v="1"/>
    <s v="photography/photobooks"/>
    <n v="146"/>
    <n v="91.88"/>
    <x v="8"/>
    <s v="photobooks"/>
    <x v="1216"/>
  </r>
  <r>
    <x v="1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x v="1"/>
    <s v="US"/>
    <s v="USD"/>
    <n v="1446346800"/>
    <n v="1443714800"/>
    <b v="0"/>
    <n v="89"/>
    <b v="1"/>
    <s v="photography/photobooks"/>
    <n v="172"/>
    <n v="174.21"/>
    <x v="8"/>
    <s v="photobooks"/>
    <x v="1218"/>
  </r>
  <r>
    <x v="1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x v="1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x v="1"/>
    <s v="GB"/>
    <s v="GBP"/>
    <n v="1480809600"/>
    <n v="1478431488"/>
    <b v="0"/>
    <n v="103"/>
    <b v="1"/>
    <s v="photography/photobooks"/>
    <n v="111"/>
    <n v="23.8"/>
    <x v="8"/>
    <s v="photobooks"/>
    <x v="1221"/>
  </r>
  <r>
    <x v="1"/>
    <s v="CA"/>
    <s v="CAD"/>
    <n v="1459483200"/>
    <n v="1456852647"/>
    <b v="0"/>
    <n v="138"/>
    <b v="1"/>
    <s v="photography/photobooks"/>
    <n v="280"/>
    <n v="81.27"/>
    <x v="8"/>
    <s v="photobooks"/>
    <x v="1222"/>
  </r>
  <r>
    <x v="1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x v="0"/>
    <s v="US"/>
    <s v="USD"/>
    <n v="1402060302"/>
    <n v="1396876302"/>
    <b v="0"/>
    <n v="18"/>
    <b v="0"/>
    <s v="music/world music"/>
    <n v="7"/>
    <n v="58.89"/>
    <x v="4"/>
    <s v="world music"/>
    <x v="1224"/>
  </r>
  <r>
    <x v="0"/>
    <s v="US"/>
    <s v="USD"/>
    <n v="1382478278"/>
    <n v="1377294278"/>
    <b v="0"/>
    <n v="3"/>
    <b v="0"/>
    <s v="music/world music"/>
    <n v="4"/>
    <n v="44"/>
    <x v="4"/>
    <s v="world music"/>
    <x v="1225"/>
  </r>
  <r>
    <x v="0"/>
    <s v="US"/>
    <s v="USD"/>
    <n v="1398042000"/>
    <n v="1395089981"/>
    <b v="0"/>
    <n v="40"/>
    <b v="0"/>
    <s v="music/world music"/>
    <n v="4"/>
    <n v="48.43"/>
    <x v="4"/>
    <s v="world music"/>
    <x v="1226"/>
  </r>
  <r>
    <x v="0"/>
    <s v="US"/>
    <s v="USD"/>
    <n v="1407394800"/>
    <n v="1404770616"/>
    <b v="0"/>
    <n v="0"/>
    <b v="0"/>
    <s v="music/world music"/>
    <n v="0"/>
    <n v="0"/>
    <x v="4"/>
    <s v="world music"/>
    <x v="1227"/>
  </r>
  <r>
    <x v="0"/>
    <s v="US"/>
    <s v="USD"/>
    <n v="1317231008"/>
    <n v="1312047008"/>
    <b v="0"/>
    <n v="24"/>
    <b v="0"/>
    <s v="music/world music"/>
    <n v="29"/>
    <n v="61.04"/>
    <x v="4"/>
    <s v="world music"/>
    <x v="1228"/>
  </r>
  <r>
    <x v="0"/>
    <s v="US"/>
    <s v="USD"/>
    <n v="1334592000"/>
    <n v="1331982127"/>
    <b v="0"/>
    <n v="1"/>
    <b v="0"/>
    <s v="music/world music"/>
    <n v="1"/>
    <n v="25"/>
    <x v="4"/>
    <s v="world music"/>
    <x v="1229"/>
  </r>
  <r>
    <x v="0"/>
    <s v="US"/>
    <s v="USD"/>
    <n v="1298589630"/>
    <n v="1295997630"/>
    <b v="0"/>
    <n v="0"/>
    <b v="0"/>
    <s v="music/world music"/>
    <n v="0"/>
    <n v="0"/>
    <x v="4"/>
    <s v="world music"/>
    <x v="1230"/>
  </r>
  <r>
    <x v="0"/>
    <s v="US"/>
    <s v="USD"/>
    <n v="1440723600"/>
    <n v="1436394968"/>
    <b v="0"/>
    <n v="0"/>
    <b v="0"/>
    <s v="music/world music"/>
    <n v="0"/>
    <n v="0"/>
    <x v="4"/>
    <s v="world music"/>
    <x v="1231"/>
  </r>
  <r>
    <x v="0"/>
    <s v="US"/>
    <s v="USD"/>
    <n v="1381090870"/>
    <n v="1377030070"/>
    <b v="0"/>
    <n v="1"/>
    <b v="0"/>
    <s v="music/world music"/>
    <n v="1"/>
    <n v="40"/>
    <x v="4"/>
    <s v="world music"/>
    <x v="1232"/>
  </r>
  <r>
    <x v="0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x v="0"/>
    <s v="GB"/>
    <s v="GBP"/>
    <n v="1422903342"/>
    <n v="1420311342"/>
    <b v="0"/>
    <n v="0"/>
    <b v="0"/>
    <s v="music/world music"/>
    <n v="0"/>
    <n v="0"/>
    <x v="4"/>
    <s v="world music"/>
    <x v="1234"/>
  </r>
  <r>
    <x v="0"/>
    <s v="US"/>
    <s v="USD"/>
    <n v="1387077299"/>
    <n v="1383621299"/>
    <b v="0"/>
    <n v="6"/>
    <b v="0"/>
    <s v="music/world music"/>
    <n v="3"/>
    <n v="35"/>
    <x v="4"/>
    <s v="world music"/>
    <x v="1235"/>
  </r>
  <r>
    <x v="0"/>
    <s v="US"/>
    <s v="USD"/>
    <n v="1343491200"/>
    <n v="1342801164"/>
    <b v="0"/>
    <n v="0"/>
    <b v="0"/>
    <s v="music/world music"/>
    <n v="0"/>
    <n v="0"/>
    <x v="4"/>
    <s v="world music"/>
    <x v="1236"/>
  </r>
  <r>
    <x v="0"/>
    <s v="US"/>
    <s v="USD"/>
    <n v="1345790865"/>
    <n v="1344062865"/>
    <b v="0"/>
    <n v="0"/>
    <b v="0"/>
    <s v="music/world music"/>
    <n v="0"/>
    <n v="0"/>
    <x v="4"/>
    <s v="world music"/>
    <x v="1237"/>
  </r>
  <r>
    <x v="0"/>
    <s v="US"/>
    <s v="USD"/>
    <n v="1312641536"/>
    <n v="1310049536"/>
    <b v="0"/>
    <n v="3"/>
    <b v="0"/>
    <s v="music/world music"/>
    <n v="18"/>
    <n v="59.33"/>
    <x v="4"/>
    <s v="world music"/>
    <x v="1238"/>
  </r>
  <r>
    <x v="0"/>
    <s v="US"/>
    <s v="USD"/>
    <n v="1325804767"/>
    <n v="1323212767"/>
    <b v="0"/>
    <n v="0"/>
    <b v="0"/>
    <s v="music/world music"/>
    <n v="0"/>
    <n v="0"/>
    <x v="4"/>
    <s v="world music"/>
    <x v="1239"/>
  </r>
  <r>
    <x v="0"/>
    <s v="US"/>
    <s v="USD"/>
    <n v="1373665860"/>
    <n v="1368579457"/>
    <b v="0"/>
    <n v="8"/>
    <b v="0"/>
    <s v="music/world music"/>
    <n v="3"/>
    <n v="30.13"/>
    <x v="4"/>
    <s v="world music"/>
    <x v="1240"/>
  </r>
  <r>
    <x v="0"/>
    <s v="US"/>
    <s v="USD"/>
    <n v="1414994340"/>
    <n v="1413057980"/>
    <b v="0"/>
    <n v="34"/>
    <b v="0"/>
    <s v="music/world music"/>
    <n v="51"/>
    <n v="74.62"/>
    <x v="4"/>
    <s v="world music"/>
    <x v="1241"/>
  </r>
  <r>
    <x v="0"/>
    <s v="US"/>
    <s v="USD"/>
    <n v="1315747080"/>
    <n v="1314417502"/>
    <b v="0"/>
    <n v="1"/>
    <b v="0"/>
    <s v="music/world music"/>
    <n v="1"/>
    <n v="5"/>
    <x v="4"/>
    <s v="world music"/>
    <x v="1242"/>
  </r>
  <r>
    <x v="0"/>
    <s v="US"/>
    <s v="USD"/>
    <n v="1310158800"/>
    <n v="1304888771"/>
    <b v="0"/>
    <n v="38"/>
    <b v="0"/>
    <s v="music/world music"/>
    <n v="14"/>
    <n v="44.5"/>
    <x v="4"/>
    <s v="world music"/>
    <x v="1243"/>
  </r>
  <r>
    <x v="1"/>
    <s v="US"/>
    <s v="USD"/>
    <n v="1366664400"/>
    <n v="1363981723"/>
    <b v="1"/>
    <n v="45"/>
    <b v="1"/>
    <s v="music/rock"/>
    <n v="104"/>
    <n v="46.13"/>
    <x v="4"/>
    <s v="rock"/>
    <x v="1244"/>
  </r>
  <r>
    <x v="1"/>
    <s v="US"/>
    <s v="USD"/>
    <n v="1402755834"/>
    <n v="1400163834"/>
    <b v="1"/>
    <n v="17"/>
    <b v="1"/>
    <s v="music/rock"/>
    <n v="120"/>
    <n v="141.47"/>
    <x v="4"/>
    <s v="rock"/>
    <x v="1245"/>
  </r>
  <r>
    <x v="1"/>
    <s v="US"/>
    <s v="USD"/>
    <n v="1323136949"/>
    <n v="1319245349"/>
    <b v="1"/>
    <n v="31"/>
    <b v="1"/>
    <s v="music/rock"/>
    <n v="117"/>
    <n v="75.48"/>
    <x v="4"/>
    <s v="rock"/>
    <x v="1246"/>
  </r>
  <r>
    <x v="1"/>
    <s v="US"/>
    <s v="USD"/>
    <n v="1367823655"/>
    <n v="1365231655"/>
    <b v="1"/>
    <n v="50"/>
    <b v="1"/>
    <s v="music/rock"/>
    <n v="122"/>
    <n v="85.5"/>
    <x v="4"/>
    <s v="rock"/>
    <x v="1247"/>
  </r>
  <r>
    <x v="1"/>
    <s v="US"/>
    <s v="USD"/>
    <n v="1402642740"/>
    <n v="1399563953"/>
    <b v="1"/>
    <n v="59"/>
    <b v="1"/>
    <s v="music/rock"/>
    <n v="152"/>
    <n v="64.25"/>
    <x v="4"/>
    <s v="rock"/>
    <x v="1248"/>
  </r>
  <r>
    <x v="1"/>
    <s v="US"/>
    <s v="USD"/>
    <n v="1341683211"/>
    <n v="1339091211"/>
    <b v="1"/>
    <n v="81"/>
    <b v="1"/>
    <s v="music/rock"/>
    <n v="104"/>
    <n v="64.47"/>
    <x v="4"/>
    <s v="rock"/>
    <x v="1249"/>
  </r>
  <r>
    <x v="1"/>
    <s v="US"/>
    <s v="USD"/>
    <n v="1410017131"/>
    <n v="1406129131"/>
    <b v="1"/>
    <n v="508"/>
    <b v="1"/>
    <s v="music/rock"/>
    <n v="200"/>
    <n v="118.2"/>
    <x v="4"/>
    <s v="rock"/>
    <x v="1250"/>
  </r>
  <r>
    <x v="1"/>
    <s v="US"/>
    <s v="USD"/>
    <n v="1316979167"/>
    <n v="1311795167"/>
    <b v="1"/>
    <n v="74"/>
    <b v="1"/>
    <s v="music/rock"/>
    <n v="102"/>
    <n v="82.54"/>
    <x v="4"/>
    <s v="rock"/>
    <x v="1251"/>
  </r>
  <r>
    <x v="1"/>
    <s v="US"/>
    <s v="USD"/>
    <n v="1382658169"/>
    <n v="1380238969"/>
    <b v="1"/>
    <n v="141"/>
    <b v="1"/>
    <s v="music/rock"/>
    <n v="138"/>
    <n v="34.17"/>
    <x v="4"/>
    <s v="rock"/>
    <x v="1252"/>
  </r>
  <r>
    <x v="1"/>
    <s v="US"/>
    <s v="USD"/>
    <n v="1293857940"/>
    <n v="1288968886"/>
    <b v="1"/>
    <n v="141"/>
    <b v="1"/>
    <s v="music/rock"/>
    <n v="199"/>
    <n v="94.49"/>
    <x v="4"/>
    <s v="rock"/>
    <x v="1253"/>
  </r>
  <r>
    <x v="1"/>
    <s v="US"/>
    <s v="USD"/>
    <n v="1385932652"/>
    <n v="1383337052"/>
    <b v="1"/>
    <n v="109"/>
    <b v="1"/>
    <s v="music/rock"/>
    <n v="202"/>
    <n v="55.7"/>
    <x v="4"/>
    <s v="rock"/>
    <x v="1254"/>
  </r>
  <r>
    <x v="1"/>
    <s v="US"/>
    <s v="USD"/>
    <n v="1329084231"/>
    <n v="1326492231"/>
    <b v="1"/>
    <n v="361"/>
    <b v="1"/>
    <s v="music/rock"/>
    <n v="118"/>
    <n v="98.03"/>
    <x v="4"/>
    <s v="rock"/>
    <x v="1255"/>
  </r>
  <r>
    <x v="1"/>
    <s v="US"/>
    <s v="USD"/>
    <n v="1301792590"/>
    <n v="1297562590"/>
    <b v="1"/>
    <n v="176"/>
    <b v="1"/>
    <s v="music/rock"/>
    <n v="295"/>
    <n v="92.1"/>
    <x v="4"/>
    <s v="rock"/>
    <x v="1256"/>
  </r>
  <r>
    <x v="1"/>
    <s v="US"/>
    <s v="USD"/>
    <n v="1377960012"/>
    <n v="1375368012"/>
    <b v="1"/>
    <n v="670"/>
    <b v="1"/>
    <s v="music/rock"/>
    <n v="213"/>
    <n v="38.18"/>
    <x v="4"/>
    <s v="rock"/>
    <x v="1257"/>
  </r>
  <r>
    <x v="1"/>
    <s v="US"/>
    <s v="USD"/>
    <n v="1402286340"/>
    <n v="1399504664"/>
    <b v="1"/>
    <n v="96"/>
    <b v="1"/>
    <s v="music/rock"/>
    <n v="104"/>
    <n v="27.15"/>
    <x v="4"/>
    <s v="rock"/>
    <x v="1258"/>
  </r>
  <r>
    <x v="1"/>
    <s v="US"/>
    <s v="USD"/>
    <n v="1393445620"/>
    <n v="1390853620"/>
    <b v="1"/>
    <n v="74"/>
    <b v="1"/>
    <s v="music/rock"/>
    <n v="114"/>
    <n v="50.69"/>
    <x v="4"/>
    <s v="rock"/>
    <x v="1259"/>
  </r>
  <r>
    <x v="1"/>
    <s v="US"/>
    <s v="USD"/>
    <n v="1390983227"/>
    <n v="1388391227"/>
    <b v="1"/>
    <n v="52"/>
    <b v="1"/>
    <s v="music/rock"/>
    <n v="101"/>
    <n v="38.94"/>
    <x v="4"/>
    <s v="rock"/>
    <x v="1260"/>
  </r>
  <r>
    <x v="1"/>
    <s v="CA"/>
    <s v="CAD"/>
    <n v="1392574692"/>
    <n v="1389982692"/>
    <b v="1"/>
    <n v="105"/>
    <b v="1"/>
    <s v="music/rock"/>
    <n v="125"/>
    <n v="77.64"/>
    <x v="4"/>
    <s v="rock"/>
    <x v="1261"/>
  </r>
  <r>
    <x v="1"/>
    <s v="US"/>
    <s v="USD"/>
    <n v="1396054800"/>
    <n v="1393034470"/>
    <b v="1"/>
    <n v="41"/>
    <b v="1"/>
    <s v="music/rock"/>
    <n v="119"/>
    <n v="43.54"/>
    <x v="4"/>
    <s v="rock"/>
    <x v="1262"/>
  </r>
  <r>
    <x v="1"/>
    <s v="US"/>
    <s v="USD"/>
    <n v="1383062083"/>
    <n v="1380556483"/>
    <b v="1"/>
    <n v="34"/>
    <b v="1"/>
    <s v="music/rock"/>
    <n v="166"/>
    <n v="31.82"/>
    <x v="4"/>
    <s v="rock"/>
    <x v="1263"/>
  </r>
  <r>
    <x v="1"/>
    <s v="US"/>
    <s v="USD"/>
    <n v="1291131815"/>
    <n v="1287071015"/>
    <b v="1"/>
    <n v="66"/>
    <b v="1"/>
    <s v="music/rock"/>
    <n v="119"/>
    <n v="63.18"/>
    <x v="4"/>
    <s v="rock"/>
    <x v="1264"/>
  </r>
  <r>
    <x v="1"/>
    <s v="US"/>
    <s v="USD"/>
    <n v="1389474145"/>
    <n v="1386882145"/>
    <b v="1"/>
    <n v="50"/>
    <b v="1"/>
    <s v="music/rock"/>
    <n v="100"/>
    <n v="190.9"/>
    <x v="4"/>
    <s v="rock"/>
    <x v="1265"/>
  </r>
  <r>
    <x v="1"/>
    <s v="US"/>
    <s v="USD"/>
    <n v="1374674558"/>
    <n v="1372082558"/>
    <b v="1"/>
    <n v="159"/>
    <b v="1"/>
    <s v="music/rock"/>
    <n v="102"/>
    <n v="140.86000000000001"/>
    <x v="4"/>
    <s v="rock"/>
    <x v="1266"/>
  </r>
  <r>
    <x v="1"/>
    <s v="US"/>
    <s v="USD"/>
    <n v="1379708247"/>
    <n v="1377116247"/>
    <b v="1"/>
    <n v="182"/>
    <b v="1"/>
    <s v="music/rock"/>
    <n v="117"/>
    <n v="76.92"/>
    <x v="4"/>
    <s v="rock"/>
    <x v="1267"/>
  </r>
  <r>
    <x v="1"/>
    <s v="US"/>
    <s v="USD"/>
    <n v="1460764800"/>
    <n v="1458157512"/>
    <b v="1"/>
    <n v="206"/>
    <b v="1"/>
    <s v="music/rock"/>
    <n v="109"/>
    <n v="99.16"/>
    <x v="4"/>
    <s v="rock"/>
    <x v="1268"/>
  </r>
  <r>
    <x v="1"/>
    <s v="US"/>
    <s v="USD"/>
    <n v="1332704042"/>
    <n v="1327523642"/>
    <b v="1"/>
    <n v="169"/>
    <b v="1"/>
    <s v="music/rock"/>
    <n v="115"/>
    <n v="67.88"/>
    <x v="4"/>
    <s v="rock"/>
    <x v="1269"/>
  </r>
  <r>
    <x v="1"/>
    <s v="US"/>
    <s v="USD"/>
    <n v="1384363459"/>
    <n v="1381767859"/>
    <b v="1"/>
    <n v="31"/>
    <b v="1"/>
    <s v="music/rock"/>
    <n v="102"/>
    <n v="246.29"/>
    <x v="4"/>
    <s v="rock"/>
    <x v="1270"/>
  </r>
  <r>
    <x v="1"/>
    <s v="US"/>
    <s v="USD"/>
    <n v="1276574400"/>
    <n v="1270576379"/>
    <b v="1"/>
    <n v="28"/>
    <b v="1"/>
    <s v="music/rock"/>
    <n v="106"/>
    <n v="189.29"/>
    <x v="4"/>
    <s v="rock"/>
    <x v="1271"/>
  </r>
  <r>
    <x v="1"/>
    <s v="CA"/>
    <s v="CAD"/>
    <n v="1409506291"/>
    <n v="1406914291"/>
    <b v="1"/>
    <n v="54"/>
    <b v="1"/>
    <s v="music/rock"/>
    <n v="104"/>
    <n v="76.67"/>
    <x v="4"/>
    <s v="rock"/>
    <x v="1272"/>
  </r>
  <r>
    <x v="1"/>
    <s v="US"/>
    <s v="USD"/>
    <n v="1346344425"/>
    <n v="1343320425"/>
    <b v="1"/>
    <n v="467"/>
    <b v="1"/>
    <s v="music/rock"/>
    <n v="155"/>
    <n v="82.96"/>
    <x v="4"/>
    <s v="rock"/>
    <x v="1273"/>
  </r>
  <r>
    <x v="1"/>
    <s v="US"/>
    <s v="USD"/>
    <n v="1375908587"/>
    <n v="1372884587"/>
    <b v="1"/>
    <n v="389"/>
    <b v="1"/>
    <s v="music/rock"/>
    <n v="162"/>
    <n v="62.52"/>
    <x v="4"/>
    <s v="rock"/>
    <x v="1274"/>
  </r>
  <r>
    <x v="1"/>
    <s v="US"/>
    <s v="USD"/>
    <n v="1251777600"/>
    <n v="1247504047"/>
    <b v="1"/>
    <n v="68"/>
    <b v="1"/>
    <s v="music/rock"/>
    <n v="104"/>
    <n v="46.07"/>
    <x v="4"/>
    <s v="rock"/>
    <x v="1275"/>
  </r>
  <r>
    <x v="1"/>
    <s v="US"/>
    <s v="USD"/>
    <n v="1346765347"/>
    <n v="1343741347"/>
    <b v="1"/>
    <n v="413"/>
    <b v="1"/>
    <s v="music/rock"/>
    <n v="106"/>
    <n v="38.54"/>
    <x v="4"/>
    <s v="rock"/>
    <x v="1276"/>
  </r>
  <r>
    <x v="1"/>
    <s v="US"/>
    <s v="USD"/>
    <n v="1403661600"/>
    <n v="1401196766"/>
    <b v="1"/>
    <n v="190"/>
    <b v="1"/>
    <s v="music/rock"/>
    <n v="155"/>
    <n v="53.01"/>
    <x v="4"/>
    <s v="rock"/>
    <x v="1277"/>
  </r>
  <r>
    <x v="1"/>
    <s v="US"/>
    <s v="USD"/>
    <n v="1395624170"/>
    <n v="1392171770"/>
    <b v="1"/>
    <n v="189"/>
    <b v="1"/>
    <s v="music/rock"/>
    <n v="111"/>
    <n v="73.36"/>
    <x v="4"/>
    <s v="rock"/>
    <x v="1278"/>
  </r>
  <r>
    <x v="1"/>
    <s v="US"/>
    <s v="USD"/>
    <n v="1299003054"/>
    <n v="1291227054"/>
    <b v="1"/>
    <n v="130"/>
    <b v="1"/>
    <s v="music/rock"/>
    <n v="111"/>
    <n v="127.98"/>
    <x v="4"/>
    <s v="rock"/>
    <x v="1279"/>
  </r>
  <r>
    <x v="1"/>
    <s v="US"/>
    <s v="USD"/>
    <n v="1375033836"/>
    <n v="1373305836"/>
    <b v="1"/>
    <n v="74"/>
    <b v="1"/>
    <s v="music/rock"/>
    <n v="111"/>
    <n v="104.73"/>
    <x v="4"/>
    <s v="rock"/>
    <x v="1280"/>
  </r>
  <r>
    <x v="1"/>
    <s v="US"/>
    <s v="USD"/>
    <n v="1386565140"/>
    <n v="1383909855"/>
    <b v="1"/>
    <n v="274"/>
    <b v="1"/>
    <s v="music/rock"/>
    <n v="124"/>
    <n v="67.67"/>
    <x v="4"/>
    <s v="rock"/>
    <x v="1281"/>
  </r>
  <r>
    <x v="1"/>
    <s v="US"/>
    <s v="USD"/>
    <n v="1362974400"/>
    <n v="1360948389"/>
    <b v="1"/>
    <n v="22"/>
    <b v="1"/>
    <s v="music/rock"/>
    <n v="211"/>
    <n v="95.93"/>
    <x v="4"/>
    <s v="rock"/>
    <x v="1282"/>
  </r>
  <r>
    <x v="1"/>
    <s v="US"/>
    <s v="USD"/>
    <n v="1483203540"/>
    <n v="1481175482"/>
    <b v="0"/>
    <n v="31"/>
    <b v="1"/>
    <s v="theater/plays"/>
    <n v="101"/>
    <n v="65.16"/>
    <x v="2"/>
    <s v="plays"/>
    <x v="1283"/>
  </r>
  <r>
    <x v="1"/>
    <s v="GB"/>
    <s v="GBP"/>
    <n v="1434808775"/>
    <n v="1433512775"/>
    <b v="0"/>
    <n v="63"/>
    <b v="1"/>
    <s v="theater/plays"/>
    <n v="102"/>
    <n v="32.270000000000003"/>
    <x v="2"/>
    <s v="plays"/>
    <x v="1284"/>
  </r>
  <r>
    <x v="1"/>
    <s v="GB"/>
    <s v="GBP"/>
    <n v="1424181600"/>
    <n v="1423041227"/>
    <b v="0"/>
    <n v="20"/>
    <b v="1"/>
    <s v="theater/plays"/>
    <n v="108"/>
    <n v="81.25"/>
    <x v="2"/>
    <s v="plays"/>
    <x v="1285"/>
  </r>
  <r>
    <x v="1"/>
    <s v="GB"/>
    <s v="GBP"/>
    <n v="1434120856"/>
    <n v="1428936856"/>
    <b v="0"/>
    <n v="25"/>
    <b v="1"/>
    <s v="theater/plays"/>
    <n v="242"/>
    <n v="24.2"/>
    <x v="2"/>
    <s v="plays"/>
    <x v="1286"/>
  </r>
  <r>
    <x v="1"/>
    <s v="US"/>
    <s v="USD"/>
    <n v="1470801600"/>
    <n v="1468122163"/>
    <b v="0"/>
    <n v="61"/>
    <b v="1"/>
    <s v="theater/plays"/>
    <n v="100"/>
    <n v="65.87"/>
    <x v="2"/>
    <s v="plays"/>
    <x v="1287"/>
  </r>
  <r>
    <x v="1"/>
    <s v="US"/>
    <s v="USD"/>
    <n v="1483499645"/>
    <n v="1480907645"/>
    <b v="0"/>
    <n v="52"/>
    <b v="1"/>
    <s v="theater/plays"/>
    <n v="125"/>
    <n v="36.08"/>
    <x v="2"/>
    <s v="plays"/>
    <x v="1288"/>
  </r>
  <r>
    <x v="1"/>
    <s v="US"/>
    <s v="USD"/>
    <n v="1429772340"/>
    <n v="1427121931"/>
    <b v="0"/>
    <n v="86"/>
    <b v="1"/>
    <s v="theater/plays"/>
    <n v="109"/>
    <n v="44.19"/>
    <x v="2"/>
    <s v="plays"/>
    <x v="1289"/>
  </r>
  <r>
    <x v="1"/>
    <s v="US"/>
    <s v="USD"/>
    <n v="1428390000"/>
    <n v="1425224391"/>
    <b v="0"/>
    <n v="42"/>
    <b v="1"/>
    <s v="theater/plays"/>
    <n v="146"/>
    <n v="104.07"/>
    <x v="2"/>
    <s v="plays"/>
    <x v="1290"/>
  </r>
  <r>
    <x v="1"/>
    <s v="GB"/>
    <s v="GBP"/>
    <n v="1444172340"/>
    <n v="1441822828"/>
    <b v="0"/>
    <n v="52"/>
    <b v="1"/>
    <s v="theater/plays"/>
    <n v="110"/>
    <n v="35.96"/>
    <x v="2"/>
    <s v="plays"/>
    <x v="1291"/>
  </r>
  <r>
    <x v="1"/>
    <s v="US"/>
    <s v="USD"/>
    <n v="1447523371"/>
    <n v="1444927771"/>
    <b v="0"/>
    <n v="120"/>
    <b v="1"/>
    <s v="theater/plays"/>
    <n v="102"/>
    <n v="127.79"/>
    <x v="2"/>
    <s v="plays"/>
    <x v="1292"/>
  </r>
  <r>
    <x v="1"/>
    <s v="GB"/>
    <s v="GBP"/>
    <n v="1445252400"/>
    <n v="1443696797"/>
    <b v="0"/>
    <n v="22"/>
    <b v="1"/>
    <s v="theater/plays"/>
    <n v="122"/>
    <n v="27.73"/>
    <x v="2"/>
    <s v="plays"/>
    <x v="1293"/>
  </r>
  <r>
    <x v="1"/>
    <s v="GB"/>
    <s v="GBP"/>
    <n v="1438189200"/>
    <n v="1435585497"/>
    <b v="0"/>
    <n v="64"/>
    <b v="1"/>
    <s v="theater/plays"/>
    <n v="102"/>
    <n v="39.83"/>
    <x v="2"/>
    <s v="plays"/>
    <x v="1294"/>
  </r>
  <r>
    <x v="1"/>
    <s v="GB"/>
    <s v="GBP"/>
    <n v="1457914373"/>
    <n v="1456189973"/>
    <b v="0"/>
    <n v="23"/>
    <b v="1"/>
    <s v="theater/plays"/>
    <n v="141"/>
    <n v="52.17"/>
    <x v="2"/>
    <s v="plays"/>
    <x v="1295"/>
  </r>
  <r>
    <x v="1"/>
    <s v="US"/>
    <s v="USD"/>
    <n v="1462125358"/>
    <n v="1459533358"/>
    <b v="0"/>
    <n v="238"/>
    <b v="1"/>
    <s v="theater/plays"/>
    <n v="110"/>
    <n v="92.04"/>
    <x v="2"/>
    <s v="plays"/>
    <x v="1296"/>
  </r>
  <r>
    <x v="1"/>
    <s v="GB"/>
    <s v="GBP"/>
    <n v="1461860432"/>
    <n v="1459268432"/>
    <b v="0"/>
    <n v="33"/>
    <b v="1"/>
    <s v="theater/plays"/>
    <n v="105"/>
    <n v="63.42"/>
    <x v="2"/>
    <s v="plays"/>
    <x v="1297"/>
  </r>
  <r>
    <x v="1"/>
    <s v="US"/>
    <s v="USD"/>
    <n v="1436902359"/>
    <n v="1434310359"/>
    <b v="0"/>
    <n v="32"/>
    <b v="1"/>
    <s v="theater/plays"/>
    <n v="124"/>
    <n v="135.63"/>
    <x v="2"/>
    <s v="plays"/>
    <x v="1298"/>
  </r>
  <r>
    <x v="1"/>
    <s v="US"/>
    <s v="USD"/>
    <n v="1464807420"/>
    <n v="1461427938"/>
    <b v="0"/>
    <n v="24"/>
    <b v="1"/>
    <s v="theater/plays"/>
    <n v="135"/>
    <n v="168.75"/>
    <x v="2"/>
    <s v="plays"/>
    <x v="1299"/>
  </r>
  <r>
    <x v="1"/>
    <s v="US"/>
    <s v="USD"/>
    <n v="1437447600"/>
    <n v="1436551178"/>
    <b v="0"/>
    <n v="29"/>
    <b v="1"/>
    <s v="theater/plays"/>
    <n v="103"/>
    <n v="70.86"/>
    <x v="2"/>
    <s v="plays"/>
    <x v="1300"/>
  </r>
  <r>
    <x v="1"/>
    <s v="US"/>
    <s v="USD"/>
    <n v="1480559011"/>
    <n v="1477963411"/>
    <b v="0"/>
    <n v="50"/>
    <b v="1"/>
    <s v="theater/plays"/>
    <n v="100"/>
    <n v="50"/>
    <x v="2"/>
    <s v="plays"/>
    <x v="1301"/>
  </r>
  <r>
    <x v="1"/>
    <s v="GB"/>
    <s v="GBP"/>
    <n v="1469962800"/>
    <n v="1468578920"/>
    <b v="0"/>
    <n v="108"/>
    <b v="1"/>
    <s v="theater/plays"/>
    <n v="130"/>
    <n v="42.21"/>
    <x v="2"/>
    <s v="plays"/>
    <x v="1302"/>
  </r>
  <r>
    <x v="0"/>
    <s v="GB"/>
    <s v="GBP"/>
    <n v="1489376405"/>
    <n v="1484196005"/>
    <b v="0"/>
    <n v="104"/>
    <b v="0"/>
    <s v="technology/wearables"/>
    <n v="40"/>
    <n v="152.41"/>
    <x v="0"/>
    <s v="wearables"/>
    <x v="1303"/>
  </r>
  <r>
    <x v="0"/>
    <s v="US"/>
    <s v="USD"/>
    <n v="1469122200"/>
    <n v="1466611108"/>
    <b v="0"/>
    <n v="86"/>
    <b v="0"/>
    <s v="technology/wearables"/>
    <n v="26"/>
    <n v="90.62"/>
    <x v="0"/>
    <s v="wearables"/>
    <x v="1304"/>
  </r>
  <r>
    <x v="0"/>
    <s v="US"/>
    <s v="USD"/>
    <n v="1417690734"/>
    <n v="1415098734"/>
    <b v="0"/>
    <n v="356"/>
    <b v="0"/>
    <s v="technology/wearables"/>
    <n v="65"/>
    <n v="201.6"/>
    <x v="0"/>
    <s v="wearables"/>
    <x v="1305"/>
  </r>
  <r>
    <x v="0"/>
    <s v="US"/>
    <s v="USD"/>
    <n v="1455710679"/>
    <n v="1453118679"/>
    <b v="0"/>
    <n v="45"/>
    <b v="0"/>
    <s v="technology/wearables"/>
    <n v="12"/>
    <n v="127.93"/>
    <x v="0"/>
    <s v="wearables"/>
    <x v="1306"/>
  </r>
  <r>
    <x v="0"/>
    <s v="US"/>
    <s v="USD"/>
    <n v="1475937812"/>
    <n v="1472481812"/>
    <b v="0"/>
    <n v="38"/>
    <b v="0"/>
    <s v="technology/wearables"/>
    <n v="11"/>
    <n v="29.89"/>
    <x v="0"/>
    <s v="wearables"/>
    <x v="1307"/>
  </r>
  <r>
    <x v="0"/>
    <s v="US"/>
    <s v="USD"/>
    <n v="1444943468"/>
    <n v="1441919468"/>
    <b v="0"/>
    <n v="35"/>
    <b v="0"/>
    <s v="technology/wearables"/>
    <n v="112"/>
    <n v="367.97"/>
    <x v="0"/>
    <s v="wearables"/>
    <x v="1308"/>
  </r>
  <r>
    <x v="0"/>
    <s v="US"/>
    <s v="USD"/>
    <n v="1471622450"/>
    <n v="1467734450"/>
    <b v="0"/>
    <n v="24"/>
    <b v="0"/>
    <s v="technology/wearables"/>
    <n v="16"/>
    <n v="129.16999999999999"/>
    <x v="0"/>
    <s v="wearables"/>
    <x v="1309"/>
  </r>
  <r>
    <x v="0"/>
    <s v="US"/>
    <s v="USD"/>
    <n v="1480536919"/>
    <n v="1477509319"/>
    <b v="0"/>
    <n v="100"/>
    <b v="0"/>
    <s v="technology/wearables"/>
    <n v="32"/>
    <n v="800.7"/>
    <x v="0"/>
    <s v="wearables"/>
    <x v="1310"/>
  </r>
  <r>
    <x v="0"/>
    <s v="US"/>
    <s v="USD"/>
    <n v="1429375922"/>
    <n v="1426783922"/>
    <b v="0"/>
    <n v="1"/>
    <b v="0"/>
    <s v="technology/wearables"/>
    <n v="1"/>
    <n v="28"/>
    <x v="0"/>
    <s v="wearables"/>
    <x v="1311"/>
  </r>
  <r>
    <x v="0"/>
    <s v="US"/>
    <s v="USD"/>
    <n v="1457024514"/>
    <n v="1454432514"/>
    <b v="0"/>
    <n v="122"/>
    <b v="0"/>
    <s v="technology/wearables"/>
    <n v="31"/>
    <n v="102.02"/>
    <x v="0"/>
    <s v="wearables"/>
    <x v="1312"/>
  </r>
  <r>
    <x v="0"/>
    <s v="US"/>
    <s v="USD"/>
    <n v="1477065860"/>
    <n v="1471881860"/>
    <b v="0"/>
    <n v="11"/>
    <b v="0"/>
    <s v="technology/wearables"/>
    <n v="1"/>
    <n v="184.36"/>
    <x v="0"/>
    <s v="wearables"/>
    <x v="1313"/>
  </r>
  <r>
    <x v="0"/>
    <s v="US"/>
    <s v="USD"/>
    <n v="1446771600"/>
    <n v="1443700648"/>
    <b v="0"/>
    <n v="248"/>
    <b v="0"/>
    <s v="technology/wearables"/>
    <n v="40"/>
    <n v="162.91999999999999"/>
    <x v="0"/>
    <s v="wearables"/>
    <x v="1314"/>
  </r>
  <r>
    <x v="0"/>
    <s v="US"/>
    <s v="USD"/>
    <n v="1456700709"/>
    <n v="1453676709"/>
    <b v="0"/>
    <n v="1"/>
    <b v="0"/>
    <s v="technology/wearables"/>
    <n v="0"/>
    <n v="1"/>
    <x v="0"/>
    <s v="wearables"/>
    <x v="1315"/>
  </r>
  <r>
    <x v="0"/>
    <s v="DK"/>
    <s v="DKK"/>
    <n v="1469109600"/>
    <n v="1464586746"/>
    <b v="0"/>
    <n v="19"/>
    <b v="0"/>
    <s v="technology/wearables"/>
    <n v="6"/>
    <n v="603.53"/>
    <x v="0"/>
    <s v="wearables"/>
    <x v="1316"/>
  </r>
  <r>
    <x v="0"/>
    <s v="US"/>
    <s v="USD"/>
    <n v="1420938172"/>
    <n v="1418346172"/>
    <b v="0"/>
    <n v="135"/>
    <b v="0"/>
    <s v="technology/wearables"/>
    <n v="15"/>
    <n v="45.41"/>
    <x v="0"/>
    <s v="wearables"/>
    <x v="1317"/>
  </r>
  <r>
    <x v="0"/>
    <s v="GB"/>
    <s v="GBP"/>
    <n v="1405094400"/>
    <n v="1403810965"/>
    <b v="0"/>
    <n v="9"/>
    <b v="0"/>
    <s v="technology/wearables"/>
    <n v="15"/>
    <n v="97.33"/>
    <x v="0"/>
    <s v="wearables"/>
    <x v="1318"/>
  </r>
  <r>
    <x v="0"/>
    <s v="NL"/>
    <s v="EUR"/>
    <n v="1483138800"/>
    <n v="1480610046"/>
    <b v="0"/>
    <n v="3"/>
    <b v="0"/>
    <s v="technology/wearables"/>
    <n v="1"/>
    <n v="167.67"/>
    <x v="0"/>
    <s v="wearables"/>
    <x v="1319"/>
  </r>
  <r>
    <x v="0"/>
    <s v="SE"/>
    <s v="SEK"/>
    <n v="1482515937"/>
    <n v="1479923937"/>
    <b v="0"/>
    <n v="7"/>
    <b v="0"/>
    <s v="technology/wearables"/>
    <n v="1"/>
    <n v="859.86"/>
    <x v="0"/>
    <s v="wearables"/>
    <x v="1320"/>
  </r>
  <r>
    <x v="0"/>
    <s v="GB"/>
    <s v="GBP"/>
    <n v="1432223125"/>
    <n v="1429631125"/>
    <b v="0"/>
    <n v="4"/>
    <b v="0"/>
    <s v="technology/wearables"/>
    <n v="0"/>
    <n v="26.5"/>
    <x v="0"/>
    <s v="wearables"/>
    <x v="1321"/>
  </r>
  <r>
    <x v="0"/>
    <s v="US"/>
    <s v="USD"/>
    <n v="1461653700"/>
    <n v="1458665146"/>
    <b v="0"/>
    <n v="44"/>
    <b v="0"/>
    <s v="technology/wearables"/>
    <n v="9"/>
    <n v="30.27"/>
    <x v="0"/>
    <s v="wearables"/>
    <x v="1322"/>
  </r>
  <r>
    <x v="0"/>
    <s v="US"/>
    <s v="USD"/>
    <n v="1476371552"/>
    <n v="1473779552"/>
    <b v="0"/>
    <n v="90"/>
    <b v="0"/>
    <s v="technology/wearables"/>
    <n v="10"/>
    <n v="54.67"/>
    <x v="0"/>
    <s v="wearables"/>
    <x v="1323"/>
  </r>
  <r>
    <x v="0"/>
    <s v="US"/>
    <s v="USD"/>
    <n v="1483063435"/>
    <n v="1480471435"/>
    <b v="0"/>
    <n v="8"/>
    <b v="0"/>
    <s v="technology/wearables"/>
    <n v="2"/>
    <n v="60.75"/>
    <x v="0"/>
    <s v="wearables"/>
    <x v="1324"/>
  </r>
  <r>
    <x v="0"/>
    <s v="US"/>
    <s v="USD"/>
    <n v="1421348428"/>
    <n v="1417460428"/>
    <b v="0"/>
    <n v="11"/>
    <b v="0"/>
    <s v="technology/wearables"/>
    <n v="1"/>
    <n v="102.73"/>
    <x v="0"/>
    <s v="wearables"/>
    <x v="1325"/>
  </r>
  <r>
    <x v="0"/>
    <s v="US"/>
    <s v="USD"/>
    <n v="1432916235"/>
    <n v="1430324235"/>
    <b v="0"/>
    <n v="41"/>
    <b v="0"/>
    <s v="technology/wearables"/>
    <n v="4"/>
    <n v="41.59"/>
    <x v="0"/>
    <s v="wearables"/>
    <x v="1326"/>
  </r>
  <r>
    <x v="0"/>
    <s v="US"/>
    <s v="USD"/>
    <n v="1476458734"/>
    <n v="1472570734"/>
    <b v="0"/>
    <n v="15"/>
    <b v="0"/>
    <s v="technology/wearables"/>
    <n v="2"/>
    <n v="116.53"/>
    <x v="0"/>
    <s v="wearables"/>
    <x v="1327"/>
  </r>
  <r>
    <x v="0"/>
    <s v="US"/>
    <s v="USD"/>
    <n v="1417501145"/>
    <n v="1414041545"/>
    <b v="0"/>
    <n v="9"/>
    <b v="0"/>
    <s v="technology/wearables"/>
    <n v="1"/>
    <n v="45.33"/>
    <x v="0"/>
    <s v="wearables"/>
    <x v="1328"/>
  </r>
  <r>
    <x v="0"/>
    <s v="US"/>
    <s v="USD"/>
    <n v="1467432000"/>
    <n v="1464763109"/>
    <b v="0"/>
    <n v="50"/>
    <b v="0"/>
    <s v="technology/wearables"/>
    <n v="22"/>
    <n v="157.46"/>
    <x v="0"/>
    <s v="wearables"/>
    <x v="1329"/>
  </r>
  <r>
    <x v="0"/>
    <s v="US"/>
    <s v="USD"/>
    <n v="1471435554"/>
    <n v="1468843554"/>
    <b v="0"/>
    <n v="34"/>
    <b v="0"/>
    <s v="technology/wearables"/>
    <n v="1"/>
    <n v="100.5"/>
    <x v="0"/>
    <s v="wearables"/>
    <x v="1330"/>
  </r>
  <r>
    <x v="0"/>
    <s v="CH"/>
    <s v="CHF"/>
    <n v="1485480408"/>
    <n v="1482888408"/>
    <b v="0"/>
    <n v="0"/>
    <b v="0"/>
    <s v="technology/wearables"/>
    <n v="0"/>
    <n v="0"/>
    <x v="0"/>
    <s v="wearables"/>
    <x v="1331"/>
  </r>
  <r>
    <x v="0"/>
    <s v="AU"/>
    <s v="AUD"/>
    <n v="1405478025"/>
    <n v="1402886025"/>
    <b v="0"/>
    <n v="0"/>
    <b v="0"/>
    <s v="technology/wearables"/>
    <n v="0"/>
    <n v="0"/>
    <x v="0"/>
    <s v="wearables"/>
    <x v="1332"/>
  </r>
  <r>
    <x v="0"/>
    <s v="US"/>
    <s v="USD"/>
    <n v="1457721287"/>
    <n v="1455129287"/>
    <b v="0"/>
    <n v="276"/>
    <b v="0"/>
    <s v="technology/wearables"/>
    <n v="11"/>
    <n v="51.82"/>
    <x v="0"/>
    <s v="wearables"/>
    <x v="1333"/>
  </r>
  <r>
    <x v="0"/>
    <s v="US"/>
    <s v="USD"/>
    <n v="1449354502"/>
    <n v="1446762502"/>
    <b v="0"/>
    <n v="16"/>
    <b v="0"/>
    <s v="technology/wearables"/>
    <n v="20"/>
    <n v="308.75"/>
    <x v="0"/>
    <s v="wearables"/>
    <x v="1334"/>
  </r>
  <r>
    <x v="0"/>
    <s v="US"/>
    <s v="USD"/>
    <n v="1418849028"/>
    <n v="1415825028"/>
    <b v="0"/>
    <n v="224"/>
    <b v="0"/>
    <s v="technology/wearables"/>
    <n v="85"/>
    <n v="379.23"/>
    <x v="0"/>
    <s v="wearables"/>
    <x v="1335"/>
  </r>
  <r>
    <x v="0"/>
    <s v="US"/>
    <s v="USD"/>
    <n v="1488549079"/>
    <n v="1485957079"/>
    <b v="0"/>
    <n v="140"/>
    <b v="0"/>
    <s v="technology/wearables"/>
    <n v="49"/>
    <n v="176.36"/>
    <x v="0"/>
    <s v="wearables"/>
    <x v="1336"/>
  </r>
  <r>
    <x v="0"/>
    <s v="US"/>
    <s v="USD"/>
    <n v="1438543033"/>
    <n v="1435951033"/>
    <b v="0"/>
    <n v="15"/>
    <b v="0"/>
    <s v="technology/wearables"/>
    <n v="3"/>
    <n v="66.069999999999993"/>
    <x v="0"/>
    <s v="wearables"/>
    <x v="1337"/>
  </r>
  <r>
    <x v="0"/>
    <s v="US"/>
    <s v="USD"/>
    <n v="1418056315"/>
    <n v="1414164715"/>
    <b v="0"/>
    <n v="37"/>
    <b v="0"/>
    <s v="technology/wearables"/>
    <n v="7"/>
    <n v="89.65"/>
    <x v="0"/>
    <s v="wearables"/>
    <x v="1338"/>
  </r>
  <r>
    <x v="0"/>
    <s v="US"/>
    <s v="USD"/>
    <n v="1408112253"/>
    <n v="1405520253"/>
    <b v="0"/>
    <n v="0"/>
    <b v="0"/>
    <s v="technology/wearables"/>
    <n v="0"/>
    <n v="0"/>
    <x v="0"/>
    <s v="wearables"/>
    <x v="1339"/>
  </r>
  <r>
    <x v="0"/>
    <s v="GB"/>
    <s v="GBP"/>
    <n v="1475333917"/>
    <n v="1472569117"/>
    <b v="0"/>
    <n v="46"/>
    <b v="0"/>
    <s v="technology/wearables"/>
    <n v="70"/>
    <n v="382.39"/>
    <x v="0"/>
    <s v="wearables"/>
    <x v="1340"/>
  </r>
  <r>
    <x v="0"/>
    <s v="US"/>
    <s v="USD"/>
    <n v="1437161739"/>
    <n v="1434569739"/>
    <b v="0"/>
    <n v="1"/>
    <b v="0"/>
    <s v="technology/wearables"/>
    <n v="0"/>
    <n v="100"/>
    <x v="0"/>
    <s v="wearables"/>
    <x v="1341"/>
  </r>
  <r>
    <x v="0"/>
    <s v="US"/>
    <s v="USD"/>
    <n v="1471579140"/>
    <n v="1466512683"/>
    <b v="0"/>
    <n v="323"/>
    <b v="0"/>
    <s v="technology/wearables"/>
    <n v="102"/>
    <n v="158.36000000000001"/>
    <x v="0"/>
    <s v="wearables"/>
    <x v="1342"/>
  </r>
  <r>
    <x v="1"/>
    <s v="CA"/>
    <s v="CAD"/>
    <n v="1467313039"/>
    <n v="1464807439"/>
    <b v="0"/>
    <n v="139"/>
    <b v="1"/>
    <s v="publishing/nonfiction"/>
    <n v="378"/>
    <n v="40.76"/>
    <x v="3"/>
    <s v="nonfiction"/>
    <x v="1343"/>
  </r>
  <r>
    <x v="1"/>
    <s v="US"/>
    <s v="USD"/>
    <n v="1405366359"/>
    <n v="1402342359"/>
    <b v="0"/>
    <n v="7"/>
    <b v="1"/>
    <s v="publishing/nonfiction"/>
    <n v="125"/>
    <n v="53.57"/>
    <x v="3"/>
    <s v="nonfiction"/>
    <x v="1344"/>
  </r>
  <r>
    <x v="1"/>
    <s v="US"/>
    <s v="USD"/>
    <n v="1372297751"/>
    <n v="1369705751"/>
    <b v="0"/>
    <n v="149"/>
    <b v="1"/>
    <s v="publishing/nonfiction"/>
    <n v="147"/>
    <n v="48.45"/>
    <x v="3"/>
    <s v="nonfiction"/>
    <x v="1345"/>
  </r>
  <r>
    <x v="1"/>
    <s v="US"/>
    <s v="USD"/>
    <n v="1425741525"/>
    <n v="1423149525"/>
    <b v="0"/>
    <n v="31"/>
    <b v="1"/>
    <s v="publishing/nonfiction"/>
    <n v="102"/>
    <n v="82.42"/>
    <x v="3"/>
    <s v="nonfiction"/>
    <x v="1346"/>
  </r>
  <r>
    <x v="1"/>
    <s v="US"/>
    <s v="USD"/>
    <n v="1418904533"/>
    <n v="1416485333"/>
    <b v="0"/>
    <n v="26"/>
    <b v="1"/>
    <s v="publishing/nonfiction"/>
    <n v="102"/>
    <n v="230.19"/>
    <x v="3"/>
    <s v="nonfiction"/>
    <x v="1347"/>
  </r>
  <r>
    <x v="1"/>
    <s v="CA"/>
    <s v="CAD"/>
    <n v="1450249140"/>
    <n v="1447055935"/>
    <b v="0"/>
    <n v="172"/>
    <b v="1"/>
    <s v="publishing/nonfiction"/>
    <n v="204"/>
    <n v="59.36"/>
    <x v="3"/>
    <s v="nonfiction"/>
    <x v="1348"/>
  </r>
  <r>
    <x v="1"/>
    <s v="US"/>
    <s v="USD"/>
    <n v="1451089134"/>
    <n v="1448497134"/>
    <b v="0"/>
    <n v="78"/>
    <b v="1"/>
    <s v="publishing/nonfiction"/>
    <n v="104"/>
    <n v="66.7"/>
    <x v="3"/>
    <s v="nonfiction"/>
    <x v="1349"/>
  </r>
  <r>
    <x v="1"/>
    <s v="US"/>
    <s v="USD"/>
    <n v="1455299144"/>
    <n v="1452707144"/>
    <b v="0"/>
    <n v="120"/>
    <b v="1"/>
    <s v="publishing/nonfiction"/>
    <n v="101"/>
    <n v="168.78"/>
    <x v="3"/>
    <s v="nonfiction"/>
    <x v="1350"/>
  </r>
  <r>
    <x v="1"/>
    <s v="US"/>
    <s v="USD"/>
    <n v="1441425540"/>
    <n v="1436968366"/>
    <b v="0"/>
    <n v="227"/>
    <b v="1"/>
    <s v="publishing/nonfiction"/>
    <n v="136"/>
    <n v="59.97"/>
    <x v="3"/>
    <s v="nonfiction"/>
    <x v="1351"/>
  </r>
  <r>
    <x v="1"/>
    <s v="US"/>
    <s v="USD"/>
    <n v="1362960000"/>
    <n v="1359946188"/>
    <b v="0"/>
    <n v="42"/>
    <b v="1"/>
    <s v="publishing/nonfiction"/>
    <n v="134"/>
    <n v="31.81"/>
    <x v="3"/>
    <s v="nonfiction"/>
    <x v="1352"/>
  </r>
  <r>
    <x v="1"/>
    <s v="GB"/>
    <s v="GBP"/>
    <n v="1465672979"/>
    <n v="1463080979"/>
    <b v="0"/>
    <n v="64"/>
    <b v="1"/>
    <s v="publishing/nonfiction"/>
    <n v="130"/>
    <n v="24.42"/>
    <x v="3"/>
    <s v="nonfiction"/>
    <x v="1353"/>
  </r>
  <r>
    <x v="1"/>
    <s v="GB"/>
    <s v="GBP"/>
    <n v="1354269600"/>
    <n v="1351663605"/>
    <b v="0"/>
    <n v="121"/>
    <b v="1"/>
    <s v="publishing/nonfiction"/>
    <n v="123"/>
    <n v="25.35"/>
    <x v="3"/>
    <s v="nonfiction"/>
    <x v="1354"/>
  </r>
  <r>
    <x v="1"/>
    <s v="US"/>
    <s v="USD"/>
    <n v="1372985760"/>
    <n v="1370393760"/>
    <b v="0"/>
    <n v="87"/>
    <b v="1"/>
    <s v="publishing/nonfiction"/>
    <n v="183"/>
    <n v="71.44"/>
    <x v="3"/>
    <s v="nonfiction"/>
    <x v="1355"/>
  </r>
  <r>
    <x v="1"/>
    <s v="US"/>
    <s v="USD"/>
    <n v="1362117540"/>
    <n v="1359587137"/>
    <b v="0"/>
    <n v="65"/>
    <b v="1"/>
    <s v="publishing/nonfiction"/>
    <n v="125"/>
    <n v="38.549999999999997"/>
    <x v="3"/>
    <s v="nonfiction"/>
    <x v="1356"/>
  </r>
  <r>
    <x v="1"/>
    <s v="US"/>
    <s v="USD"/>
    <n v="1309009323"/>
    <n v="1306417323"/>
    <b v="0"/>
    <n v="49"/>
    <b v="1"/>
    <s v="publishing/nonfiction"/>
    <n v="112"/>
    <n v="68.37"/>
    <x v="3"/>
    <s v="nonfiction"/>
    <x v="1357"/>
  </r>
  <r>
    <x v="1"/>
    <s v="US"/>
    <s v="USD"/>
    <n v="1309980790"/>
    <n v="1304623990"/>
    <b v="0"/>
    <n v="19"/>
    <b v="1"/>
    <s v="publishing/nonfiction"/>
    <n v="116"/>
    <n v="40.21"/>
    <x v="3"/>
    <s v="nonfiction"/>
    <x v="1358"/>
  </r>
  <r>
    <x v="1"/>
    <s v="US"/>
    <s v="USD"/>
    <n v="1343943420"/>
    <n v="1341524220"/>
    <b v="0"/>
    <n v="81"/>
    <b v="1"/>
    <s v="publishing/nonfiction"/>
    <n v="173"/>
    <n v="32.07"/>
    <x v="3"/>
    <s v="nonfiction"/>
    <x v="1359"/>
  </r>
  <r>
    <x v="1"/>
    <s v="GB"/>
    <s v="GBP"/>
    <n v="1403370772"/>
    <n v="1400778772"/>
    <b v="0"/>
    <n v="264"/>
    <b v="1"/>
    <s v="publishing/nonfiction"/>
    <n v="126"/>
    <n v="28.63"/>
    <x v="3"/>
    <s v="nonfiction"/>
    <x v="1360"/>
  </r>
  <r>
    <x v="1"/>
    <s v="US"/>
    <s v="USD"/>
    <n v="1378592731"/>
    <n v="1373408731"/>
    <b v="0"/>
    <n v="25"/>
    <b v="1"/>
    <s v="publishing/nonfiction"/>
    <n v="109"/>
    <n v="43.64"/>
    <x v="3"/>
    <s v="nonfiction"/>
    <x v="1361"/>
  </r>
  <r>
    <x v="1"/>
    <s v="US"/>
    <s v="USD"/>
    <n v="1455523140"/>
    <n v="1453925727"/>
    <b v="0"/>
    <n v="5"/>
    <b v="1"/>
    <s v="publishing/nonfiction"/>
    <n v="100"/>
    <n v="40"/>
    <x v="3"/>
    <s v="nonfiction"/>
    <x v="1362"/>
  </r>
  <r>
    <x v="1"/>
    <s v="DK"/>
    <s v="DKK"/>
    <n v="1420648906"/>
    <n v="1415464906"/>
    <b v="0"/>
    <n v="144"/>
    <b v="1"/>
    <s v="music/rock"/>
    <n v="119"/>
    <n v="346.04"/>
    <x v="4"/>
    <s v="rock"/>
    <x v="1363"/>
  </r>
  <r>
    <x v="1"/>
    <s v="US"/>
    <s v="USD"/>
    <n v="1426523752"/>
    <n v="1423935352"/>
    <b v="0"/>
    <n v="92"/>
    <b v="1"/>
    <s v="music/rock"/>
    <n v="100"/>
    <n v="81.739999999999995"/>
    <x v="4"/>
    <s v="rock"/>
    <x v="1364"/>
  </r>
  <r>
    <x v="1"/>
    <s v="US"/>
    <s v="USD"/>
    <n v="1417049663"/>
    <n v="1413158063"/>
    <b v="0"/>
    <n v="147"/>
    <b v="1"/>
    <s v="music/rock"/>
    <n v="126"/>
    <n v="64.540000000000006"/>
    <x v="4"/>
    <s v="rock"/>
    <x v="1365"/>
  </r>
  <r>
    <x v="1"/>
    <s v="US"/>
    <s v="USD"/>
    <n v="1447463050"/>
    <n v="1444867450"/>
    <b v="0"/>
    <n v="90"/>
    <b v="1"/>
    <s v="music/rock"/>
    <n v="114"/>
    <n v="63.48"/>
    <x v="4"/>
    <s v="rock"/>
    <x v="1366"/>
  </r>
  <r>
    <x v="1"/>
    <s v="US"/>
    <s v="USD"/>
    <n v="1434342894"/>
    <n v="1432269294"/>
    <b v="0"/>
    <n v="87"/>
    <b v="1"/>
    <s v="music/rock"/>
    <n v="111"/>
    <n v="63.62"/>
    <x v="4"/>
    <s v="rock"/>
    <x v="1367"/>
  </r>
  <r>
    <x v="1"/>
    <s v="US"/>
    <s v="USD"/>
    <n v="1397225746"/>
    <n v="1394633746"/>
    <b v="0"/>
    <n v="406"/>
    <b v="1"/>
    <s v="music/rock"/>
    <n v="105"/>
    <n v="83.97"/>
    <x v="4"/>
    <s v="rock"/>
    <x v="1368"/>
  </r>
  <r>
    <x v="1"/>
    <s v="US"/>
    <s v="USD"/>
    <n v="1381881890"/>
    <n v="1380585890"/>
    <b v="0"/>
    <n v="20"/>
    <b v="1"/>
    <s v="music/rock"/>
    <n v="104"/>
    <n v="77.75"/>
    <x v="4"/>
    <s v="rock"/>
    <x v="1369"/>
  </r>
  <r>
    <x v="1"/>
    <s v="US"/>
    <s v="USD"/>
    <n v="1431022342"/>
    <n v="1428430342"/>
    <b v="0"/>
    <n v="70"/>
    <b v="1"/>
    <s v="music/rock"/>
    <n v="107"/>
    <n v="107.07"/>
    <x v="4"/>
    <s v="rock"/>
    <x v="1370"/>
  </r>
  <r>
    <x v="1"/>
    <s v="US"/>
    <s v="USD"/>
    <n v="1342115132"/>
    <n v="1339523132"/>
    <b v="0"/>
    <n v="16"/>
    <b v="1"/>
    <s v="music/rock"/>
    <n v="124"/>
    <n v="38.75"/>
    <x v="4"/>
    <s v="rock"/>
    <x v="1371"/>
  </r>
  <r>
    <x v="1"/>
    <s v="US"/>
    <s v="USD"/>
    <n v="1483138233"/>
    <n v="1480546233"/>
    <b v="0"/>
    <n v="52"/>
    <b v="1"/>
    <s v="music/rock"/>
    <n v="105"/>
    <n v="201.94"/>
    <x v="4"/>
    <s v="rock"/>
    <x v="1372"/>
  </r>
  <r>
    <x v="1"/>
    <s v="US"/>
    <s v="USD"/>
    <n v="1458874388"/>
    <n v="1456285988"/>
    <b v="0"/>
    <n v="66"/>
    <b v="1"/>
    <s v="music/rock"/>
    <n v="189"/>
    <n v="43.06"/>
    <x v="4"/>
    <s v="rock"/>
    <x v="1373"/>
  </r>
  <r>
    <x v="1"/>
    <s v="FR"/>
    <s v="EUR"/>
    <n v="1484444119"/>
    <n v="1481852119"/>
    <b v="0"/>
    <n v="109"/>
    <b v="1"/>
    <s v="music/rock"/>
    <n v="171"/>
    <n v="62.87"/>
    <x v="4"/>
    <s v="rock"/>
    <x v="1374"/>
  </r>
  <r>
    <x v="1"/>
    <s v="GB"/>
    <s v="GBP"/>
    <n v="1480784606"/>
    <n v="1478189006"/>
    <b v="0"/>
    <n v="168"/>
    <b v="1"/>
    <s v="music/rock"/>
    <n v="252"/>
    <n v="55.61"/>
    <x v="4"/>
    <s v="rock"/>
    <x v="1375"/>
  </r>
  <r>
    <x v="1"/>
    <s v="US"/>
    <s v="USD"/>
    <n v="1486095060"/>
    <n v="1484198170"/>
    <b v="0"/>
    <n v="31"/>
    <b v="1"/>
    <s v="music/rock"/>
    <n v="116"/>
    <n v="48.71"/>
    <x v="4"/>
    <s v="rock"/>
    <x v="1376"/>
  </r>
  <r>
    <x v="1"/>
    <s v="GB"/>
    <s v="GBP"/>
    <n v="1470075210"/>
    <n v="1468779210"/>
    <b v="0"/>
    <n v="133"/>
    <b v="1"/>
    <s v="music/rock"/>
    <n v="203"/>
    <n v="30.58"/>
    <x v="4"/>
    <s v="rock"/>
    <x v="1377"/>
  </r>
  <r>
    <x v="1"/>
    <s v="US"/>
    <s v="USD"/>
    <n v="1433504876"/>
    <n v="1430912876"/>
    <b v="0"/>
    <n v="151"/>
    <b v="1"/>
    <s v="music/rock"/>
    <n v="112"/>
    <n v="73.91"/>
    <x v="4"/>
    <s v="rock"/>
    <x v="1378"/>
  </r>
  <r>
    <x v="1"/>
    <s v="US"/>
    <s v="USD"/>
    <n v="1433815200"/>
    <n v="1431886706"/>
    <b v="0"/>
    <n v="5"/>
    <b v="1"/>
    <s v="music/rock"/>
    <n v="424"/>
    <n v="21.2"/>
    <x v="4"/>
    <s v="rock"/>
    <x v="1379"/>
  </r>
  <r>
    <x v="1"/>
    <s v="US"/>
    <s v="USD"/>
    <n v="1482988125"/>
    <n v="1480396125"/>
    <b v="0"/>
    <n v="73"/>
    <b v="1"/>
    <s v="music/rock"/>
    <n v="107"/>
    <n v="73.36"/>
    <x v="4"/>
    <s v="rock"/>
    <x v="1380"/>
  </r>
  <r>
    <x v="1"/>
    <s v="US"/>
    <s v="USD"/>
    <n v="1367867536"/>
    <n v="1365275536"/>
    <b v="0"/>
    <n v="148"/>
    <b v="1"/>
    <s v="music/rock"/>
    <n v="104"/>
    <n v="56.41"/>
    <x v="4"/>
    <s v="rock"/>
    <x v="1381"/>
  </r>
  <r>
    <x v="1"/>
    <s v="CA"/>
    <s v="CAD"/>
    <n v="1482457678"/>
    <n v="1480729678"/>
    <b v="0"/>
    <n v="93"/>
    <b v="1"/>
    <s v="music/rock"/>
    <n v="212"/>
    <n v="50.25"/>
    <x v="4"/>
    <s v="rock"/>
    <x v="1382"/>
  </r>
  <r>
    <x v="1"/>
    <s v="US"/>
    <s v="USD"/>
    <n v="1436117922"/>
    <n v="1433525922"/>
    <b v="0"/>
    <n v="63"/>
    <b v="1"/>
    <s v="music/rock"/>
    <n v="124"/>
    <n v="68.94"/>
    <x v="4"/>
    <s v="rock"/>
    <x v="1383"/>
  </r>
  <r>
    <x v="1"/>
    <s v="DE"/>
    <s v="EUR"/>
    <n v="1461931860"/>
    <n v="1457109121"/>
    <b v="0"/>
    <n v="134"/>
    <b v="1"/>
    <s v="music/rock"/>
    <n v="110"/>
    <n v="65.91"/>
    <x v="4"/>
    <s v="rock"/>
    <x v="1384"/>
  </r>
  <r>
    <x v="1"/>
    <s v="US"/>
    <s v="USD"/>
    <n v="1438183889"/>
    <n v="1435591889"/>
    <b v="0"/>
    <n v="14"/>
    <b v="1"/>
    <s v="music/rock"/>
    <n v="219"/>
    <n v="62.5"/>
    <x v="4"/>
    <s v="rock"/>
    <x v="1385"/>
  </r>
  <r>
    <x v="1"/>
    <s v="US"/>
    <s v="USD"/>
    <n v="1433305800"/>
    <n v="1430604395"/>
    <b v="0"/>
    <n v="78"/>
    <b v="1"/>
    <s v="music/rock"/>
    <n v="137"/>
    <n v="70.06"/>
    <x v="4"/>
    <s v="rock"/>
    <x v="1386"/>
  </r>
  <r>
    <x v="1"/>
    <s v="US"/>
    <s v="USD"/>
    <n v="1476720840"/>
    <n v="1474469117"/>
    <b v="0"/>
    <n v="112"/>
    <b v="1"/>
    <s v="music/rock"/>
    <n v="135"/>
    <n v="60.18"/>
    <x v="4"/>
    <s v="rock"/>
    <x v="1387"/>
  </r>
  <r>
    <x v="1"/>
    <s v="GB"/>
    <s v="GBP"/>
    <n v="1471087957"/>
    <n v="1468495957"/>
    <b v="0"/>
    <n v="34"/>
    <b v="1"/>
    <s v="music/rock"/>
    <n v="145"/>
    <n v="21.38"/>
    <x v="4"/>
    <s v="rock"/>
    <x v="1388"/>
  </r>
  <r>
    <x v="1"/>
    <s v="US"/>
    <s v="USD"/>
    <n v="1430154720"/>
    <n v="1427224606"/>
    <b v="0"/>
    <n v="19"/>
    <b v="1"/>
    <s v="music/rock"/>
    <n v="109"/>
    <n v="160.79"/>
    <x v="4"/>
    <s v="rock"/>
    <x v="1389"/>
  </r>
  <r>
    <x v="1"/>
    <s v="US"/>
    <s v="USD"/>
    <n v="1440219540"/>
    <n v="1436369818"/>
    <b v="0"/>
    <n v="13"/>
    <b v="1"/>
    <s v="music/rock"/>
    <n v="110"/>
    <n v="42.38"/>
    <x v="4"/>
    <s v="rock"/>
    <x v="1390"/>
  </r>
  <r>
    <x v="1"/>
    <s v="US"/>
    <s v="USD"/>
    <n v="1456976586"/>
    <n v="1454298186"/>
    <b v="0"/>
    <n v="104"/>
    <b v="1"/>
    <s v="music/rock"/>
    <n v="114"/>
    <n v="27.32"/>
    <x v="4"/>
    <s v="rock"/>
    <x v="1391"/>
  </r>
  <r>
    <x v="1"/>
    <s v="US"/>
    <s v="USD"/>
    <n v="1470068523"/>
    <n v="1467476523"/>
    <b v="0"/>
    <n v="52"/>
    <b v="1"/>
    <s v="music/rock"/>
    <n v="102"/>
    <n v="196.83"/>
    <x v="4"/>
    <s v="rock"/>
    <x v="1392"/>
  </r>
  <r>
    <x v="1"/>
    <s v="US"/>
    <s v="USD"/>
    <n v="1488337200"/>
    <n v="1484623726"/>
    <b v="0"/>
    <n v="17"/>
    <b v="1"/>
    <s v="music/rock"/>
    <n v="122"/>
    <n v="53.88"/>
    <x v="4"/>
    <s v="rock"/>
    <x v="1393"/>
  </r>
  <r>
    <x v="1"/>
    <s v="US"/>
    <s v="USD"/>
    <n v="1484430481"/>
    <n v="1481838481"/>
    <b v="0"/>
    <n v="82"/>
    <b v="1"/>
    <s v="music/rock"/>
    <n v="112"/>
    <n v="47.76"/>
    <x v="4"/>
    <s v="rock"/>
    <x v="1394"/>
  </r>
  <r>
    <x v="1"/>
    <s v="US"/>
    <s v="USD"/>
    <n v="1423871882"/>
    <n v="1421279882"/>
    <b v="0"/>
    <n v="73"/>
    <b v="1"/>
    <s v="music/rock"/>
    <n v="107"/>
    <n v="88.19"/>
    <x v="4"/>
    <s v="rock"/>
    <x v="1395"/>
  </r>
  <r>
    <x v="1"/>
    <s v="US"/>
    <s v="USD"/>
    <n v="1477603140"/>
    <n v="1475013710"/>
    <b v="0"/>
    <n v="158"/>
    <b v="1"/>
    <s v="music/rock"/>
    <n v="114"/>
    <n v="72.06"/>
    <x v="4"/>
    <s v="rock"/>
    <x v="1396"/>
  </r>
  <r>
    <x v="1"/>
    <s v="US"/>
    <s v="USD"/>
    <n v="1467752334"/>
    <n v="1465160334"/>
    <b v="0"/>
    <n v="65"/>
    <b v="1"/>
    <s v="music/rock"/>
    <n v="110"/>
    <n v="74.25"/>
    <x v="4"/>
    <s v="rock"/>
    <x v="1397"/>
  </r>
  <r>
    <x v="1"/>
    <s v="US"/>
    <s v="USD"/>
    <n v="1412640373"/>
    <n v="1410048373"/>
    <b v="0"/>
    <n v="184"/>
    <b v="1"/>
    <s v="music/rock"/>
    <n v="126"/>
    <n v="61.7"/>
    <x v="4"/>
    <s v="rock"/>
    <x v="1398"/>
  </r>
  <r>
    <x v="1"/>
    <s v="GB"/>
    <s v="GBP"/>
    <n v="1465709400"/>
    <n v="1462695073"/>
    <b v="0"/>
    <n v="34"/>
    <b v="1"/>
    <s v="music/rock"/>
    <n v="167"/>
    <n v="17.239999999999998"/>
    <x v="4"/>
    <s v="rock"/>
    <x v="1399"/>
  </r>
  <r>
    <x v="1"/>
    <s v="US"/>
    <s v="USD"/>
    <n v="1369612474"/>
    <n v="1367798074"/>
    <b v="0"/>
    <n v="240"/>
    <b v="1"/>
    <s v="music/rock"/>
    <n v="497"/>
    <n v="51.72"/>
    <x v="4"/>
    <s v="rock"/>
    <x v="1400"/>
  </r>
  <r>
    <x v="1"/>
    <s v="GB"/>
    <s v="GBP"/>
    <n v="1430439411"/>
    <n v="1425259011"/>
    <b v="0"/>
    <n v="113"/>
    <b v="1"/>
    <s v="music/rock"/>
    <n v="109"/>
    <n v="24.15"/>
    <x v="4"/>
    <s v="rock"/>
    <x v="1401"/>
  </r>
  <r>
    <x v="1"/>
    <s v="US"/>
    <s v="USD"/>
    <n v="1374802235"/>
    <n v="1372210235"/>
    <b v="0"/>
    <n v="66"/>
    <b v="1"/>
    <s v="music/rock"/>
    <n v="103"/>
    <n v="62.17"/>
    <x v="4"/>
    <s v="rock"/>
    <x v="1402"/>
  </r>
  <r>
    <x v="2"/>
    <s v="GB"/>
    <s v="GBP"/>
    <n v="1424607285"/>
    <n v="1422447285"/>
    <b v="1"/>
    <n v="5"/>
    <b v="0"/>
    <s v="publishing/translations"/>
    <n v="2"/>
    <n v="48.2"/>
    <x v="3"/>
    <s v="translations"/>
    <x v="1403"/>
  </r>
  <r>
    <x v="2"/>
    <s v="US"/>
    <s v="USD"/>
    <n v="1417195201"/>
    <n v="1414599601"/>
    <b v="1"/>
    <n v="17"/>
    <b v="0"/>
    <s v="publishing/translations"/>
    <n v="0"/>
    <n v="6.18"/>
    <x v="3"/>
    <s v="translations"/>
    <x v="1404"/>
  </r>
  <r>
    <x v="2"/>
    <s v="IT"/>
    <s v="EUR"/>
    <n v="1449914400"/>
    <n v="1445336607"/>
    <b v="0"/>
    <n v="3"/>
    <b v="0"/>
    <s v="publishing/translations"/>
    <n v="0"/>
    <n v="5"/>
    <x v="3"/>
    <s v="translations"/>
    <x v="1405"/>
  </r>
  <r>
    <x v="2"/>
    <s v="US"/>
    <s v="USD"/>
    <n v="1407847978"/>
    <n v="1405687978"/>
    <b v="0"/>
    <n v="2"/>
    <b v="0"/>
    <s v="publishing/translations"/>
    <n v="1"/>
    <n v="7.5"/>
    <x v="3"/>
    <s v="translations"/>
    <x v="1406"/>
  </r>
  <r>
    <x v="2"/>
    <s v="GB"/>
    <s v="GBP"/>
    <n v="1447451756"/>
    <n v="1444856156"/>
    <b v="0"/>
    <n v="6"/>
    <b v="0"/>
    <s v="publishing/translations"/>
    <n v="7"/>
    <n v="12"/>
    <x v="3"/>
    <s v="translations"/>
    <x v="1407"/>
  </r>
  <r>
    <x v="2"/>
    <s v="US"/>
    <s v="USD"/>
    <n v="1420085535"/>
    <n v="1414897935"/>
    <b v="0"/>
    <n v="0"/>
    <b v="0"/>
    <s v="publishing/translations"/>
    <n v="0"/>
    <n v="0"/>
    <x v="3"/>
    <s v="translations"/>
    <x v="1408"/>
  </r>
  <r>
    <x v="2"/>
    <s v="IT"/>
    <s v="EUR"/>
    <n v="1464939520"/>
    <n v="1461051520"/>
    <b v="0"/>
    <n v="1"/>
    <b v="0"/>
    <s v="publishing/translations"/>
    <n v="0"/>
    <n v="1"/>
    <x v="3"/>
    <s v="translations"/>
    <x v="1409"/>
  </r>
  <r>
    <x v="2"/>
    <s v="GB"/>
    <s v="GBP"/>
    <n v="1423185900"/>
    <n v="1420766700"/>
    <b v="0"/>
    <n v="3"/>
    <b v="0"/>
    <s v="publishing/translations"/>
    <n v="0"/>
    <n v="2.33"/>
    <x v="3"/>
    <s v="translations"/>
    <x v="1410"/>
  </r>
  <r>
    <x v="2"/>
    <s v="US"/>
    <s v="USD"/>
    <n v="1417656699"/>
    <n v="1415064699"/>
    <b v="0"/>
    <n v="13"/>
    <b v="0"/>
    <s v="publishing/translations"/>
    <n v="5"/>
    <n v="24.62"/>
    <x v="3"/>
    <s v="translations"/>
    <x v="1411"/>
  </r>
  <r>
    <x v="2"/>
    <s v="IT"/>
    <s v="EUR"/>
    <n v="1455964170"/>
    <n v="1450780170"/>
    <b v="0"/>
    <n v="1"/>
    <b v="0"/>
    <s v="publishing/translations"/>
    <n v="5"/>
    <n v="100"/>
    <x v="3"/>
    <s v="translations"/>
    <x v="1412"/>
  </r>
  <r>
    <x v="2"/>
    <s v="US"/>
    <s v="USD"/>
    <n v="1483423467"/>
    <n v="1480831467"/>
    <b v="0"/>
    <n v="1"/>
    <b v="0"/>
    <s v="publishing/translations"/>
    <n v="0"/>
    <n v="1"/>
    <x v="3"/>
    <s v="translations"/>
    <x v="1413"/>
  </r>
  <r>
    <x v="2"/>
    <s v="US"/>
    <s v="USD"/>
    <n v="1439741591"/>
    <n v="1436285591"/>
    <b v="0"/>
    <n v="9"/>
    <b v="0"/>
    <s v="publishing/translations"/>
    <n v="18"/>
    <n v="88.89"/>
    <x v="3"/>
    <s v="translations"/>
    <x v="1414"/>
  </r>
  <r>
    <x v="2"/>
    <s v="US"/>
    <s v="USD"/>
    <n v="1448147619"/>
    <n v="1445552019"/>
    <b v="0"/>
    <n v="0"/>
    <b v="0"/>
    <s v="publishing/translations"/>
    <n v="0"/>
    <n v="0"/>
    <x v="3"/>
    <s v="translations"/>
    <x v="1415"/>
  </r>
  <r>
    <x v="2"/>
    <s v="US"/>
    <s v="USD"/>
    <n v="1442315460"/>
    <n v="1439696174"/>
    <b v="0"/>
    <n v="2"/>
    <b v="0"/>
    <s v="publishing/translations"/>
    <n v="1"/>
    <n v="27.5"/>
    <x v="3"/>
    <s v="translations"/>
    <x v="1416"/>
  </r>
  <r>
    <x v="2"/>
    <s v="ES"/>
    <s v="EUR"/>
    <n v="1456397834"/>
    <n v="1453805834"/>
    <b v="0"/>
    <n v="1"/>
    <b v="0"/>
    <s v="publishing/translations"/>
    <n v="0"/>
    <n v="6"/>
    <x v="3"/>
    <s v="translations"/>
    <x v="1417"/>
  </r>
  <r>
    <x v="2"/>
    <s v="US"/>
    <s v="USD"/>
    <n v="1476010619"/>
    <n v="1473418619"/>
    <b v="0"/>
    <n v="10"/>
    <b v="0"/>
    <s v="publishing/translations"/>
    <n v="7"/>
    <n v="44.5"/>
    <x v="3"/>
    <s v="translations"/>
    <x v="1418"/>
  </r>
  <r>
    <x v="2"/>
    <s v="US"/>
    <s v="USD"/>
    <n v="1467129686"/>
    <n v="1464969686"/>
    <b v="0"/>
    <n v="3"/>
    <b v="0"/>
    <s v="publishing/translations"/>
    <n v="3"/>
    <n v="1"/>
    <x v="3"/>
    <s v="translations"/>
    <x v="1419"/>
  </r>
  <r>
    <x v="2"/>
    <s v="SE"/>
    <s v="SEK"/>
    <n v="1423432709"/>
    <n v="1420840709"/>
    <b v="0"/>
    <n v="2"/>
    <b v="0"/>
    <s v="publishing/translations"/>
    <n v="0"/>
    <n v="100"/>
    <x v="3"/>
    <s v="translations"/>
    <x v="1420"/>
  </r>
  <r>
    <x v="2"/>
    <s v="NZ"/>
    <s v="NZD"/>
    <n v="1474436704"/>
    <n v="1471844704"/>
    <b v="0"/>
    <n v="2"/>
    <b v="0"/>
    <s v="publishing/translations"/>
    <n v="0"/>
    <n v="13"/>
    <x v="3"/>
    <s v="translations"/>
    <x v="1421"/>
  </r>
  <r>
    <x v="2"/>
    <s v="AU"/>
    <s v="AUD"/>
    <n v="1451637531"/>
    <n v="1449045531"/>
    <b v="0"/>
    <n v="1"/>
    <b v="0"/>
    <s v="publishing/translations"/>
    <n v="0"/>
    <n v="100"/>
    <x v="3"/>
    <s v="translations"/>
    <x v="1422"/>
  </r>
  <r>
    <x v="2"/>
    <s v="US"/>
    <s v="USD"/>
    <n v="1479233602"/>
    <n v="1478106802"/>
    <b v="0"/>
    <n v="14"/>
    <b v="0"/>
    <s v="publishing/translations"/>
    <n v="20"/>
    <n v="109.07"/>
    <x v="3"/>
    <s v="translations"/>
    <x v="1423"/>
  </r>
  <r>
    <x v="2"/>
    <s v="US"/>
    <s v="USD"/>
    <n v="1430276959"/>
    <n v="1427684959"/>
    <b v="0"/>
    <n v="0"/>
    <b v="0"/>
    <s v="publishing/translations"/>
    <n v="0"/>
    <n v="0"/>
    <x v="3"/>
    <s v="translations"/>
    <x v="1424"/>
  </r>
  <r>
    <x v="2"/>
    <s v="DE"/>
    <s v="EUR"/>
    <n v="1440408120"/>
    <n v="1435224120"/>
    <b v="0"/>
    <n v="0"/>
    <b v="0"/>
    <s v="publishing/translations"/>
    <n v="0"/>
    <n v="0"/>
    <x v="3"/>
    <s v="translations"/>
    <x v="1425"/>
  </r>
  <r>
    <x v="2"/>
    <s v="DE"/>
    <s v="EUR"/>
    <n v="1474230385"/>
    <n v="1471638385"/>
    <b v="0"/>
    <n v="4"/>
    <b v="0"/>
    <s v="publishing/translations"/>
    <n v="8"/>
    <n v="104.75"/>
    <x v="3"/>
    <s v="translations"/>
    <x v="1426"/>
  </r>
  <r>
    <x v="2"/>
    <s v="ES"/>
    <s v="EUR"/>
    <n v="1459584417"/>
    <n v="1456996017"/>
    <b v="0"/>
    <n v="3"/>
    <b v="0"/>
    <s v="publishing/translations"/>
    <n v="5"/>
    <n v="15"/>
    <x v="3"/>
    <s v="translations"/>
    <x v="1427"/>
  </r>
  <r>
    <x v="2"/>
    <s v="US"/>
    <s v="USD"/>
    <n v="1428629242"/>
    <n v="1426037242"/>
    <b v="0"/>
    <n v="0"/>
    <b v="0"/>
    <s v="publishing/translations"/>
    <n v="0"/>
    <n v="0"/>
    <x v="3"/>
    <s v="translations"/>
    <x v="1428"/>
  </r>
  <r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29"/>
  </r>
  <r>
    <x v="2"/>
    <s v="US"/>
    <s v="USD"/>
    <n v="1448517816"/>
    <n v="1445922216"/>
    <b v="0"/>
    <n v="47"/>
    <b v="0"/>
    <s v="publishing/translations"/>
    <n v="32"/>
    <n v="115.55"/>
    <x v="3"/>
    <s v="translations"/>
    <x v="1430"/>
  </r>
  <r>
    <x v="2"/>
    <s v="US"/>
    <s v="USD"/>
    <n v="1437417828"/>
    <n v="1434825828"/>
    <b v="0"/>
    <n v="0"/>
    <b v="0"/>
    <s v="publishing/translations"/>
    <n v="0"/>
    <n v="0"/>
    <x v="3"/>
    <s v="translations"/>
    <x v="1431"/>
  </r>
  <r>
    <x v="2"/>
    <s v="IT"/>
    <s v="EUR"/>
    <n v="1481367600"/>
    <n v="1477839675"/>
    <b v="0"/>
    <n v="10"/>
    <b v="0"/>
    <s v="publishing/translations"/>
    <n v="7"/>
    <n v="80.5"/>
    <x v="3"/>
    <s v="translations"/>
    <x v="1432"/>
  </r>
  <r>
    <x v="2"/>
    <s v="DK"/>
    <s v="DKK"/>
    <n v="1433775600"/>
    <n v="1431973478"/>
    <b v="0"/>
    <n v="11"/>
    <b v="0"/>
    <s v="publishing/translations"/>
    <n v="10"/>
    <n v="744.55"/>
    <x v="3"/>
    <s v="translations"/>
    <x v="1433"/>
  </r>
  <r>
    <x v="2"/>
    <s v="IT"/>
    <s v="EUR"/>
    <n v="1444589020"/>
    <n v="1441997020"/>
    <b v="0"/>
    <n v="2"/>
    <b v="0"/>
    <s v="publishing/translations"/>
    <n v="0"/>
    <n v="7.5"/>
    <x v="3"/>
    <s v="translations"/>
    <x v="1434"/>
  </r>
  <r>
    <x v="2"/>
    <s v="DE"/>
    <s v="EUR"/>
    <n v="1456043057"/>
    <n v="1453451057"/>
    <b v="0"/>
    <n v="2"/>
    <b v="0"/>
    <s v="publishing/translations"/>
    <n v="1"/>
    <n v="38.5"/>
    <x v="3"/>
    <s v="translations"/>
    <x v="1435"/>
  </r>
  <r>
    <x v="2"/>
    <s v="US"/>
    <s v="USD"/>
    <n v="1405227540"/>
    <n v="1402058739"/>
    <b v="0"/>
    <n v="22"/>
    <b v="0"/>
    <s v="publishing/translations"/>
    <n v="27"/>
    <n v="36.68"/>
    <x v="3"/>
    <s v="translations"/>
    <x v="1436"/>
  </r>
  <r>
    <x v="2"/>
    <s v="DK"/>
    <s v="DKK"/>
    <n v="1461765300"/>
    <n v="1459198499"/>
    <b v="0"/>
    <n v="8"/>
    <b v="0"/>
    <s v="publishing/translations"/>
    <n v="3"/>
    <n v="75"/>
    <x v="3"/>
    <s v="translations"/>
    <x v="1437"/>
  </r>
  <r>
    <x v="2"/>
    <s v="CA"/>
    <s v="CAD"/>
    <n v="1425758101"/>
    <n v="1423166101"/>
    <b v="0"/>
    <n v="6"/>
    <b v="0"/>
    <s v="publishing/translations"/>
    <n v="7"/>
    <n v="30"/>
    <x v="3"/>
    <s v="translations"/>
    <x v="1438"/>
  </r>
  <r>
    <x v="2"/>
    <s v="IT"/>
    <s v="EUR"/>
    <n v="1464285463"/>
    <n v="1461693463"/>
    <b v="0"/>
    <n v="1"/>
    <b v="0"/>
    <s v="publishing/translations"/>
    <n v="0"/>
    <n v="1"/>
    <x v="3"/>
    <s v="translations"/>
    <x v="1439"/>
  </r>
  <r>
    <x v="2"/>
    <s v="GB"/>
    <s v="GBP"/>
    <n v="1441995769"/>
    <n v="1436811769"/>
    <b v="0"/>
    <n v="3"/>
    <b v="0"/>
    <s v="publishing/translations"/>
    <n v="1"/>
    <n v="673.33"/>
    <x v="3"/>
    <s v="translations"/>
    <x v="1440"/>
  </r>
  <r>
    <x v="2"/>
    <s v="US"/>
    <s v="USD"/>
    <n v="1464190158"/>
    <n v="1461598158"/>
    <b v="0"/>
    <n v="0"/>
    <b v="0"/>
    <s v="publishing/translations"/>
    <n v="0"/>
    <n v="0"/>
    <x v="3"/>
    <s v="translations"/>
    <x v="1441"/>
  </r>
  <r>
    <x v="2"/>
    <s v="FR"/>
    <s v="EUR"/>
    <n v="1483395209"/>
    <n v="1480803209"/>
    <b v="0"/>
    <n v="0"/>
    <b v="0"/>
    <s v="publishing/translations"/>
    <n v="0"/>
    <n v="0"/>
    <x v="3"/>
    <s v="translations"/>
    <x v="1442"/>
  </r>
  <r>
    <x v="2"/>
    <s v="DE"/>
    <s v="EUR"/>
    <n v="1442091462"/>
    <n v="1436907462"/>
    <b v="0"/>
    <n v="0"/>
    <b v="0"/>
    <s v="publishing/translations"/>
    <n v="0"/>
    <n v="0"/>
    <x v="3"/>
    <s v="translations"/>
    <x v="1443"/>
  </r>
  <r>
    <x v="2"/>
    <s v="DE"/>
    <s v="EUR"/>
    <n v="1434286855"/>
    <n v="1431694855"/>
    <b v="0"/>
    <n v="0"/>
    <b v="0"/>
    <s v="publishing/translations"/>
    <n v="0"/>
    <n v="0"/>
    <x v="3"/>
    <s v="translations"/>
    <x v="1444"/>
  </r>
  <r>
    <x v="2"/>
    <s v="IT"/>
    <s v="EUR"/>
    <n v="1461235478"/>
    <n v="1459507478"/>
    <b v="0"/>
    <n v="0"/>
    <b v="0"/>
    <s v="publishing/translations"/>
    <n v="0"/>
    <n v="0"/>
    <x v="3"/>
    <s v="translations"/>
    <x v="1445"/>
  </r>
  <r>
    <x v="2"/>
    <s v="US"/>
    <s v="USD"/>
    <n v="1467999134"/>
    <n v="1465407134"/>
    <b v="0"/>
    <n v="3"/>
    <b v="0"/>
    <s v="publishing/translations"/>
    <n v="0"/>
    <n v="25"/>
    <x v="3"/>
    <s v="translations"/>
    <x v="1446"/>
  </r>
  <r>
    <x v="2"/>
    <s v="AU"/>
    <s v="AUD"/>
    <n v="1432272300"/>
    <n v="1429655318"/>
    <b v="0"/>
    <n v="0"/>
    <b v="0"/>
    <s v="publishing/translations"/>
    <n v="0"/>
    <n v="0"/>
    <x v="3"/>
    <s v="translations"/>
    <x v="1447"/>
  </r>
  <r>
    <x v="2"/>
    <s v="US"/>
    <s v="USD"/>
    <n v="1431286105"/>
    <n v="1427138905"/>
    <b v="0"/>
    <n v="0"/>
    <b v="0"/>
    <s v="publishing/translations"/>
    <n v="0"/>
    <n v="0"/>
    <x v="3"/>
    <s v="translations"/>
    <x v="1448"/>
  </r>
  <r>
    <x v="2"/>
    <s v="US"/>
    <s v="USD"/>
    <n v="1455941197"/>
    <n v="1453349197"/>
    <b v="0"/>
    <n v="1"/>
    <b v="0"/>
    <s v="publishing/translations"/>
    <n v="0"/>
    <n v="1"/>
    <x v="3"/>
    <s v="translations"/>
    <x v="1449"/>
  </r>
  <r>
    <x v="0"/>
    <s v="US"/>
    <s v="USD"/>
    <n v="1416355259"/>
    <n v="1413759659"/>
    <b v="0"/>
    <n v="2"/>
    <b v="0"/>
    <s v="publishing/translations"/>
    <n v="0"/>
    <n v="1"/>
    <x v="3"/>
    <s v="translations"/>
    <x v="1450"/>
  </r>
  <r>
    <x v="0"/>
    <s v="US"/>
    <s v="USD"/>
    <n v="1406566363"/>
    <n v="1403974363"/>
    <b v="0"/>
    <n v="0"/>
    <b v="0"/>
    <s v="publishing/translations"/>
    <n v="0"/>
    <n v="0"/>
    <x v="3"/>
    <s v="translations"/>
    <x v="1451"/>
  </r>
  <r>
    <x v="0"/>
    <s v="FR"/>
    <s v="EUR"/>
    <n v="1492270947"/>
    <n v="1488386547"/>
    <b v="0"/>
    <n v="0"/>
    <b v="0"/>
    <s v="publishing/translations"/>
    <n v="0"/>
    <n v="0"/>
    <x v="3"/>
    <s v="translations"/>
    <x v="1452"/>
  </r>
  <r>
    <x v="0"/>
    <s v="ES"/>
    <s v="EUR"/>
    <n v="1461535140"/>
    <n v="1459716480"/>
    <b v="0"/>
    <n v="1"/>
    <b v="0"/>
    <s v="publishing/translations"/>
    <n v="1"/>
    <n v="15"/>
    <x v="3"/>
    <s v="translations"/>
    <x v="1453"/>
  </r>
  <r>
    <x v="0"/>
    <s v="US"/>
    <s v="USD"/>
    <n v="1409924340"/>
    <n v="1405181320"/>
    <b v="0"/>
    <n v="7"/>
    <b v="0"/>
    <s v="publishing/translations"/>
    <n v="11"/>
    <n v="225"/>
    <x v="3"/>
    <s v="translations"/>
    <x v="1454"/>
  </r>
  <r>
    <x v="0"/>
    <s v="IT"/>
    <s v="EUR"/>
    <n v="1483459365"/>
    <n v="1480867365"/>
    <b v="0"/>
    <n v="3"/>
    <b v="0"/>
    <s v="publishing/translations"/>
    <n v="3"/>
    <n v="48.33"/>
    <x v="3"/>
    <s v="translations"/>
    <x v="1455"/>
  </r>
  <r>
    <x v="0"/>
    <s v="US"/>
    <s v="USD"/>
    <n v="1447281044"/>
    <n v="1444685444"/>
    <b v="0"/>
    <n v="0"/>
    <b v="0"/>
    <s v="publishing/translations"/>
    <n v="0"/>
    <n v="0"/>
    <x v="3"/>
    <s v="translations"/>
    <x v="1456"/>
  </r>
  <r>
    <x v="0"/>
    <s v="US"/>
    <s v="USD"/>
    <n v="1407729600"/>
    <n v="1405097760"/>
    <b v="0"/>
    <n v="0"/>
    <b v="0"/>
    <s v="publishing/translations"/>
    <n v="0"/>
    <n v="0"/>
    <x v="3"/>
    <s v="translations"/>
    <x v="1457"/>
  </r>
  <r>
    <x v="0"/>
    <s v="DK"/>
    <s v="DKK"/>
    <n v="1449077100"/>
    <n v="1446612896"/>
    <b v="0"/>
    <n v="0"/>
    <b v="0"/>
    <s v="publishing/translations"/>
    <n v="0"/>
    <n v="0"/>
    <x v="3"/>
    <s v="translations"/>
    <x v="1458"/>
  </r>
  <r>
    <x v="0"/>
    <s v="US"/>
    <s v="USD"/>
    <n v="1417391100"/>
    <n v="1412371898"/>
    <b v="0"/>
    <n v="0"/>
    <b v="0"/>
    <s v="publishing/translations"/>
    <n v="0"/>
    <n v="0"/>
    <x v="3"/>
    <s v="translations"/>
    <x v="1459"/>
  </r>
  <r>
    <x v="1"/>
    <s v="US"/>
    <s v="USD"/>
    <n v="1413849600"/>
    <n v="1410967754"/>
    <b v="1"/>
    <n v="340"/>
    <b v="1"/>
    <s v="publishing/radio &amp; podcasts"/>
    <n v="101"/>
    <n v="44.67"/>
    <x v="3"/>
    <s v="radio &amp; podcasts"/>
    <x v="1460"/>
  </r>
  <r>
    <x v="1"/>
    <s v="US"/>
    <s v="USD"/>
    <n v="1365609271"/>
    <n v="1363017271"/>
    <b v="1"/>
    <n v="150"/>
    <b v="1"/>
    <s v="publishing/radio &amp; podcasts"/>
    <n v="109"/>
    <n v="28.94"/>
    <x v="3"/>
    <s v="radio &amp; podcasts"/>
    <x v="1461"/>
  </r>
  <r>
    <x v="1"/>
    <s v="US"/>
    <s v="USD"/>
    <n v="1365367938"/>
    <n v="1361483538"/>
    <b v="1"/>
    <n v="25"/>
    <b v="1"/>
    <s v="publishing/radio &amp; podcasts"/>
    <n v="148"/>
    <n v="35.44"/>
    <x v="3"/>
    <s v="radio &amp; podcasts"/>
    <x v="1462"/>
  </r>
  <r>
    <x v="1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3"/>
  </r>
  <r>
    <x v="1"/>
    <s v="US"/>
    <s v="USD"/>
    <n v="1332385200"/>
    <n v="1329759452"/>
    <b v="1"/>
    <n v="2602"/>
    <b v="1"/>
    <s v="publishing/radio &amp; podcasts"/>
    <n v="456"/>
    <n v="52.62"/>
    <x v="3"/>
    <s v="radio &amp; podcasts"/>
    <x v="1464"/>
  </r>
  <r>
    <x v="1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5"/>
  </r>
  <r>
    <x v="1"/>
    <s v="US"/>
    <s v="USD"/>
    <n v="1332699285"/>
    <n v="1327518885"/>
    <b v="1"/>
    <n v="600"/>
    <b v="1"/>
    <s v="publishing/radio &amp; podcasts"/>
    <n v="115"/>
    <n v="76.72"/>
    <x v="3"/>
    <s v="radio &amp; podcasts"/>
    <x v="1466"/>
  </r>
  <r>
    <x v="1"/>
    <s v="US"/>
    <s v="USD"/>
    <n v="1307838049"/>
    <n v="1302654049"/>
    <b v="1"/>
    <n v="293"/>
    <b v="1"/>
    <s v="publishing/radio &amp; podcasts"/>
    <n v="102"/>
    <n v="33.19"/>
    <x v="3"/>
    <s v="radio &amp; podcasts"/>
    <x v="1467"/>
  </r>
  <r>
    <x v="1"/>
    <s v="US"/>
    <s v="USD"/>
    <n v="1360938109"/>
    <n v="1358346109"/>
    <b v="1"/>
    <n v="321"/>
    <b v="1"/>
    <s v="publishing/radio &amp; podcasts"/>
    <n v="108"/>
    <n v="149.46"/>
    <x v="3"/>
    <s v="radio &amp; podcasts"/>
    <x v="1468"/>
  </r>
  <r>
    <x v="1"/>
    <s v="US"/>
    <s v="USD"/>
    <n v="1356724263"/>
    <n v="1354909863"/>
    <b v="1"/>
    <n v="81"/>
    <b v="1"/>
    <s v="publishing/radio &amp; podcasts"/>
    <n v="125"/>
    <n v="23.17"/>
    <x v="3"/>
    <s v="radio &amp; podcasts"/>
    <x v="1469"/>
  </r>
  <r>
    <x v="1"/>
    <s v="US"/>
    <s v="USD"/>
    <n v="1428620334"/>
    <n v="1426028334"/>
    <b v="1"/>
    <n v="343"/>
    <b v="1"/>
    <s v="publishing/radio &amp; podcasts"/>
    <n v="104"/>
    <n v="96.88"/>
    <x v="3"/>
    <s v="radio &amp; podcasts"/>
    <x v="1470"/>
  </r>
  <r>
    <x v="1"/>
    <s v="US"/>
    <s v="USD"/>
    <n v="1381928503"/>
    <n v="1379336503"/>
    <b v="1"/>
    <n v="336"/>
    <b v="1"/>
    <s v="publishing/radio &amp; podcasts"/>
    <n v="139"/>
    <n v="103.2"/>
    <x v="3"/>
    <s v="radio &amp; podcasts"/>
    <x v="1471"/>
  </r>
  <r>
    <x v="1"/>
    <s v="US"/>
    <s v="USD"/>
    <n v="1330644639"/>
    <n v="1328052639"/>
    <b v="1"/>
    <n v="47"/>
    <b v="1"/>
    <s v="publishing/radio &amp; podcasts"/>
    <n v="121"/>
    <n v="38.46"/>
    <x v="3"/>
    <s v="radio &amp; podcasts"/>
    <x v="1472"/>
  </r>
  <r>
    <x v="1"/>
    <s v="US"/>
    <s v="USD"/>
    <n v="1379093292"/>
    <n v="1376501292"/>
    <b v="1"/>
    <n v="76"/>
    <b v="1"/>
    <s v="publishing/radio &amp; podcasts"/>
    <n v="112"/>
    <n v="44.32"/>
    <x v="3"/>
    <s v="radio &amp; podcasts"/>
    <x v="1473"/>
  </r>
  <r>
    <x v="1"/>
    <s v="US"/>
    <s v="USD"/>
    <n v="1419051540"/>
    <n v="1416244863"/>
    <b v="1"/>
    <n v="441"/>
    <b v="1"/>
    <s v="publishing/radio &amp; podcasts"/>
    <n v="189"/>
    <n v="64.17"/>
    <x v="3"/>
    <s v="radio &amp; podcasts"/>
    <x v="1474"/>
  </r>
  <r>
    <x v="1"/>
    <s v="US"/>
    <s v="USD"/>
    <n v="1315616422"/>
    <n v="1313024422"/>
    <b v="1"/>
    <n v="916"/>
    <b v="1"/>
    <s v="publishing/radio &amp; podcasts"/>
    <n v="662"/>
    <n v="43.33"/>
    <x v="3"/>
    <s v="radio &amp; podcasts"/>
    <x v="1475"/>
  </r>
  <r>
    <x v="1"/>
    <s v="US"/>
    <s v="USD"/>
    <n v="1324609200"/>
    <n v="1319467604"/>
    <b v="1"/>
    <n v="369"/>
    <b v="1"/>
    <s v="publishing/radio &amp; podcasts"/>
    <n v="111"/>
    <n v="90.5"/>
    <x v="3"/>
    <s v="radio &amp; podcasts"/>
    <x v="1476"/>
  </r>
  <r>
    <x v="1"/>
    <s v="US"/>
    <s v="USD"/>
    <n v="1368564913"/>
    <n v="1367355313"/>
    <b v="1"/>
    <n v="20242"/>
    <b v="1"/>
    <s v="publishing/radio &amp; podcasts"/>
    <n v="1182"/>
    <n v="29.19"/>
    <x v="3"/>
    <s v="radio &amp; podcasts"/>
    <x v="1477"/>
  </r>
  <r>
    <x v="1"/>
    <s v="US"/>
    <s v="USD"/>
    <n v="1399694340"/>
    <n v="1398448389"/>
    <b v="1"/>
    <n v="71"/>
    <b v="1"/>
    <s v="publishing/radio &amp; podcasts"/>
    <n v="137"/>
    <n v="30.96"/>
    <x v="3"/>
    <s v="radio &amp; podcasts"/>
    <x v="1478"/>
  </r>
  <r>
    <x v="1"/>
    <s v="US"/>
    <s v="USD"/>
    <n v="1374858000"/>
    <n v="1373408699"/>
    <b v="1"/>
    <n v="635"/>
    <b v="1"/>
    <s v="publishing/radio &amp; podcasts"/>
    <n v="117"/>
    <n v="92.16"/>
    <x v="3"/>
    <s v="radio &amp; podcasts"/>
    <x v="1479"/>
  </r>
  <r>
    <x v="2"/>
    <s v="CA"/>
    <s v="CAD"/>
    <n v="1383430145"/>
    <n v="1380838145"/>
    <b v="0"/>
    <n v="6"/>
    <b v="0"/>
    <s v="publishing/fiction"/>
    <n v="2"/>
    <n v="17.5"/>
    <x v="3"/>
    <s v="fiction"/>
    <x v="1480"/>
  </r>
  <r>
    <x v="2"/>
    <s v="US"/>
    <s v="USD"/>
    <n v="1347004260"/>
    <n v="1345062936"/>
    <b v="0"/>
    <n v="1"/>
    <b v="0"/>
    <s v="publishing/fiction"/>
    <n v="0"/>
    <n v="5"/>
    <x v="3"/>
    <s v="fiction"/>
    <x v="1481"/>
  </r>
  <r>
    <x v="2"/>
    <s v="US"/>
    <s v="USD"/>
    <n v="1469162275"/>
    <n v="1467002275"/>
    <b v="0"/>
    <n v="2"/>
    <b v="0"/>
    <s v="publishing/fiction"/>
    <n v="1"/>
    <n v="25"/>
    <x v="3"/>
    <s v="fiction"/>
    <x v="1482"/>
  </r>
  <r>
    <x v="2"/>
    <s v="US"/>
    <s v="USD"/>
    <n v="1342882260"/>
    <n v="1337834963"/>
    <b v="0"/>
    <n v="0"/>
    <b v="0"/>
    <s v="publishing/fiction"/>
    <n v="0"/>
    <n v="0"/>
    <x v="3"/>
    <s v="fiction"/>
    <x v="1483"/>
  </r>
  <r>
    <x v="2"/>
    <s v="US"/>
    <s v="USD"/>
    <n v="1434827173"/>
    <n v="1430939173"/>
    <b v="0"/>
    <n v="3"/>
    <b v="0"/>
    <s v="publishing/fiction"/>
    <n v="2"/>
    <n v="50"/>
    <x v="3"/>
    <s v="fiction"/>
    <x v="1484"/>
  </r>
  <r>
    <x v="2"/>
    <s v="US"/>
    <s v="USD"/>
    <n v="1425009761"/>
    <n v="1422417761"/>
    <b v="0"/>
    <n v="3"/>
    <b v="0"/>
    <s v="publishing/fiction"/>
    <n v="0"/>
    <n v="16"/>
    <x v="3"/>
    <s v="fiction"/>
    <x v="1485"/>
  </r>
  <r>
    <x v="2"/>
    <s v="US"/>
    <s v="USD"/>
    <n v="1470175271"/>
    <n v="1467583271"/>
    <b v="0"/>
    <n v="0"/>
    <b v="0"/>
    <s v="publishing/fiction"/>
    <n v="0"/>
    <n v="0"/>
    <x v="3"/>
    <s v="fiction"/>
    <x v="1486"/>
  </r>
  <r>
    <x v="2"/>
    <s v="AU"/>
    <s v="AUD"/>
    <n v="1388928660"/>
    <n v="1386336660"/>
    <b v="0"/>
    <n v="6"/>
    <b v="0"/>
    <s v="publishing/fiction"/>
    <n v="2"/>
    <n v="60"/>
    <x v="3"/>
    <s v="fiction"/>
    <x v="1487"/>
  </r>
  <r>
    <x v="2"/>
    <s v="US"/>
    <s v="USD"/>
    <n v="1352994052"/>
    <n v="1350398452"/>
    <b v="0"/>
    <n v="0"/>
    <b v="0"/>
    <s v="publishing/fiction"/>
    <n v="0"/>
    <n v="0"/>
    <x v="3"/>
    <s v="fiction"/>
    <x v="1488"/>
  </r>
  <r>
    <x v="2"/>
    <s v="US"/>
    <s v="USD"/>
    <n v="1380720474"/>
    <n v="1378214874"/>
    <b v="0"/>
    <n v="19"/>
    <b v="0"/>
    <s v="publishing/fiction"/>
    <n v="31"/>
    <n v="47.11"/>
    <x v="3"/>
    <s v="fiction"/>
    <x v="1489"/>
  </r>
  <r>
    <x v="2"/>
    <s v="US"/>
    <s v="USD"/>
    <n v="1424014680"/>
    <n v="1418922443"/>
    <b v="0"/>
    <n v="1"/>
    <b v="0"/>
    <s v="publishing/fiction"/>
    <n v="8"/>
    <n v="100"/>
    <x v="3"/>
    <s v="fiction"/>
    <x v="1490"/>
  </r>
  <r>
    <x v="2"/>
    <s v="US"/>
    <s v="USD"/>
    <n v="1308431646"/>
    <n v="1305839646"/>
    <b v="0"/>
    <n v="2"/>
    <b v="0"/>
    <s v="publishing/fiction"/>
    <n v="1"/>
    <n v="15"/>
    <x v="3"/>
    <s v="fiction"/>
    <x v="1491"/>
  </r>
  <r>
    <x v="2"/>
    <s v="US"/>
    <s v="USD"/>
    <n v="1371415675"/>
    <n v="1368823675"/>
    <b v="0"/>
    <n v="0"/>
    <b v="0"/>
    <s v="publishing/fiction"/>
    <n v="0"/>
    <n v="0"/>
    <x v="3"/>
    <s v="fiction"/>
    <x v="1492"/>
  </r>
  <r>
    <x v="2"/>
    <s v="US"/>
    <s v="USD"/>
    <n v="1428075480"/>
    <n v="1425489613"/>
    <b v="0"/>
    <n v="11"/>
    <b v="0"/>
    <s v="publishing/fiction"/>
    <n v="9"/>
    <n v="40.450000000000003"/>
    <x v="3"/>
    <s v="fiction"/>
    <x v="1493"/>
  </r>
  <r>
    <x v="2"/>
    <s v="US"/>
    <s v="USD"/>
    <n v="1314471431"/>
    <n v="1311879431"/>
    <b v="0"/>
    <n v="0"/>
    <b v="0"/>
    <s v="publishing/fiction"/>
    <n v="0"/>
    <n v="0"/>
    <x v="3"/>
    <s v="fiction"/>
    <x v="1494"/>
  </r>
  <r>
    <x v="2"/>
    <s v="US"/>
    <s v="USD"/>
    <n v="1410866659"/>
    <n v="1405682659"/>
    <b v="0"/>
    <n v="0"/>
    <b v="0"/>
    <s v="publishing/fiction"/>
    <n v="0"/>
    <n v="0"/>
    <x v="3"/>
    <s v="fiction"/>
    <x v="1495"/>
  </r>
  <r>
    <x v="2"/>
    <s v="US"/>
    <s v="USD"/>
    <n v="1375299780"/>
    <n v="1371655522"/>
    <b v="0"/>
    <n v="1"/>
    <b v="0"/>
    <s v="publishing/fiction"/>
    <n v="0"/>
    <n v="1"/>
    <x v="3"/>
    <s v="fiction"/>
    <x v="1496"/>
  </r>
  <r>
    <x v="2"/>
    <s v="US"/>
    <s v="USD"/>
    <n v="1409787378"/>
    <n v="1405899378"/>
    <b v="0"/>
    <n v="3"/>
    <b v="0"/>
    <s v="publishing/fiction"/>
    <n v="2"/>
    <n v="19"/>
    <x v="3"/>
    <s v="fiction"/>
    <x v="1497"/>
  </r>
  <r>
    <x v="2"/>
    <s v="US"/>
    <s v="USD"/>
    <n v="1470355833"/>
    <n v="1465171833"/>
    <b v="0"/>
    <n v="1"/>
    <b v="0"/>
    <s v="publishing/fiction"/>
    <n v="0"/>
    <n v="5"/>
    <x v="3"/>
    <s v="fiction"/>
    <x v="1498"/>
  </r>
  <r>
    <x v="2"/>
    <s v="US"/>
    <s v="USD"/>
    <n v="1367444557"/>
    <n v="1364852557"/>
    <b v="0"/>
    <n v="15"/>
    <b v="0"/>
    <s v="publishing/fiction"/>
    <n v="25"/>
    <n v="46.73"/>
    <x v="3"/>
    <s v="fiction"/>
    <x v="1499"/>
  </r>
  <r>
    <x v="1"/>
    <s v="CA"/>
    <s v="CAD"/>
    <n v="1436364023"/>
    <n v="1433772023"/>
    <b v="1"/>
    <n v="885"/>
    <b v="1"/>
    <s v="photography/photobooks"/>
    <n v="166"/>
    <n v="97.73"/>
    <x v="8"/>
    <s v="photobooks"/>
    <x v="1500"/>
  </r>
  <r>
    <x v="1"/>
    <s v="GB"/>
    <s v="GBP"/>
    <n v="1458943200"/>
    <n v="1456491680"/>
    <b v="1"/>
    <n v="329"/>
    <b v="1"/>
    <s v="photography/photobooks"/>
    <n v="101"/>
    <n v="67.84"/>
    <x v="8"/>
    <s v="photobooks"/>
    <x v="1501"/>
  </r>
  <r>
    <x v="1"/>
    <s v="BE"/>
    <s v="EUR"/>
    <n v="1477210801"/>
    <n v="1472026801"/>
    <b v="1"/>
    <n v="71"/>
    <b v="1"/>
    <s v="photography/photobooks"/>
    <n v="108"/>
    <n v="56.98"/>
    <x v="8"/>
    <s v="photobooks"/>
    <x v="1502"/>
  </r>
  <r>
    <x v="1"/>
    <s v="GB"/>
    <s v="GBP"/>
    <n v="1402389180"/>
    <n v="1399996024"/>
    <b v="1"/>
    <n v="269"/>
    <b v="1"/>
    <s v="photography/photobooks"/>
    <n v="278"/>
    <n v="67.16"/>
    <x v="8"/>
    <s v="photobooks"/>
    <x v="1503"/>
  </r>
  <r>
    <x v="1"/>
    <s v="DE"/>
    <s v="EUR"/>
    <n v="1458676860"/>
    <n v="1455446303"/>
    <b v="1"/>
    <n v="345"/>
    <b v="1"/>
    <s v="photography/photobooks"/>
    <n v="104"/>
    <n v="48.04"/>
    <x v="8"/>
    <s v="photobooks"/>
    <x v="1504"/>
  </r>
  <r>
    <x v="1"/>
    <s v="GB"/>
    <s v="GBP"/>
    <n v="1406227904"/>
    <n v="1403635904"/>
    <b v="1"/>
    <n v="43"/>
    <b v="1"/>
    <s v="photography/photobooks"/>
    <n v="111"/>
    <n v="38.86"/>
    <x v="8"/>
    <s v="photobooks"/>
    <x v="1505"/>
  </r>
  <r>
    <x v="1"/>
    <s v="US"/>
    <s v="USD"/>
    <n v="1273911000"/>
    <n v="1268822909"/>
    <b v="1"/>
    <n v="33"/>
    <b v="1"/>
    <s v="photography/photobooks"/>
    <n v="215"/>
    <n v="78.180000000000007"/>
    <x v="8"/>
    <s v="photobooks"/>
    <x v="1506"/>
  </r>
  <r>
    <x v="1"/>
    <s v="US"/>
    <s v="USD"/>
    <n v="1403880281"/>
    <n v="1401201881"/>
    <b v="1"/>
    <n v="211"/>
    <b v="1"/>
    <s v="photography/photobooks"/>
    <n v="111"/>
    <n v="97.11"/>
    <x v="8"/>
    <s v="photobooks"/>
    <x v="1507"/>
  </r>
  <r>
    <x v="1"/>
    <s v="DE"/>
    <s v="EUR"/>
    <n v="1487113140"/>
    <n v="1484570885"/>
    <b v="1"/>
    <n v="196"/>
    <b v="1"/>
    <s v="photography/photobooks"/>
    <n v="124"/>
    <n v="110.39"/>
    <x v="8"/>
    <s v="photobooks"/>
    <x v="1508"/>
  </r>
  <r>
    <x v="1"/>
    <s v="GB"/>
    <s v="GBP"/>
    <n v="1405761278"/>
    <n v="1403169278"/>
    <b v="1"/>
    <n v="405"/>
    <b v="1"/>
    <s v="photography/photobooks"/>
    <n v="101"/>
    <n v="39.92"/>
    <x v="8"/>
    <s v="photobooks"/>
    <x v="1509"/>
  </r>
  <r>
    <x v="1"/>
    <s v="US"/>
    <s v="USD"/>
    <n v="1447858804"/>
    <n v="1445263204"/>
    <b v="1"/>
    <n v="206"/>
    <b v="1"/>
    <s v="photography/photobooks"/>
    <n v="112"/>
    <n v="75.98"/>
    <x v="8"/>
    <s v="photobooks"/>
    <x v="1510"/>
  </r>
  <r>
    <x v="1"/>
    <s v="US"/>
    <s v="USD"/>
    <n v="1486311939"/>
    <n v="1483719939"/>
    <b v="1"/>
    <n v="335"/>
    <b v="1"/>
    <s v="photography/photobooks"/>
    <n v="559"/>
    <n v="58.38"/>
    <x v="8"/>
    <s v="photobooks"/>
    <x v="1511"/>
  </r>
  <r>
    <x v="1"/>
    <s v="GB"/>
    <s v="GBP"/>
    <n v="1405523866"/>
    <n v="1402931866"/>
    <b v="1"/>
    <n v="215"/>
    <b v="1"/>
    <s v="photography/photobooks"/>
    <n v="150"/>
    <n v="55.82"/>
    <x v="8"/>
    <s v="photobooks"/>
    <x v="1512"/>
  </r>
  <r>
    <x v="1"/>
    <s v="US"/>
    <s v="USD"/>
    <n v="1443363640"/>
    <n v="1439907640"/>
    <b v="1"/>
    <n v="176"/>
    <b v="1"/>
    <s v="photography/photobooks"/>
    <n v="106"/>
    <n v="151.24"/>
    <x v="8"/>
    <s v="photobooks"/>
    <x v="1513"/>
  </r>
  <r>
    <x v="1"/>
    <s v="NO"/>
    <s v="NOK"/>
    <n v="1458104697"/>
    <n v="1455516297"/>
    <b v="1"/>
    <n v="555"/>
    <b v="1"/>
    <s v="photography/photobooks"/>
    <n v="157"/>
    <n v="849.67"/>
    <x v="8"/>
    <s v="photobooks"/>
    <x v="1514"/>
  </r>
  <r>
    <x v="1"/>
    <s v="US"/>
    <s v="USD"/>
    <n v="1475762400"/>
    <n v="1473160292"/>
    <b v="1"/>
    <n v="116"/>
    <b v="1"/>
    <s v="photography/photobooks"/>
    <n v="109"/>
    <n v="159.24"/>
    <x v="8"/>
    <s v="photobooks"/>
    <x v="1515"/>
  </r>
  <r>
    <x v="1"/>
    <s v="US"/>
    <s v="USD"/>
    <n v="1417845600"/>
    <n v="1415194553"/>
    <b v="1"/>
    <n v="615"/>
    <b v="1"/>
    <s v="photography/photobooks"/>
    <n v="162"/>
    <n v="39.51"/>
    <x v="8"/>
    <s v="photobooks"/>
    <x v="1516"/>
  </r>
  <r>
    <x v="1"/>
    <s v="US"/>
    <s v="USD"/>
    <n v="1401565252"/>
    <n v="1398973252"/>
    <b v="1"/>
    <n v="236"/>
    <b v="1"/>
    <s v="photography/photobooks"/>
    <n v="205"/>
    <n v="130.53"/>
    <x v="8"/>
    <s v="photobooks"/>
    <x v="1517"/>
  </r>
  <r>
    <x v="1"/>
    <s v="US"/>
    <s v="USD"/>
    <n v="1403301540"/>
    <n v="1400867283"/>
    <b v="1"/>
    <n v="145"/>
    <b v="1"/>
    <s v="photography/photobooks"/>
    <n v="103"/>
    <n v="64.16"/>
    <x v="8"/>
    <s v="photobooks"/>
    <x v="1518"/>
  </r>
  <r>
    <x v="1"/>
    <s v="US"/>
    <s v="USD"/>
    <n v="1418961600"/>
    <n v="1415824513"/>
    <b v="1"/>
    <n v="167"/>
    <b v="1"/>
    <s v="photography/photobooks"/>
    <n v="103"/>
    <n v="111.53"/>
    <x v="8"/>
    <s v="photobooks"/>
    <x v="1519"/>
  </r>
  <r>
    <x v="1"/>
    <s v="US"/>
    <s v="USD"/>
    <n v="1465272091"/>
    <n v="1462248091"/>
    <b v="1"/>
    <n v="235"/>
    <b v="1"/>
    <s v="photography/photobooks"/>
    <n v="107"/>
    <n v="170.45"/>
    <x v="8"/>
    <s v="photobooks"/>
    <x v="1520"/>
  </r>
  <r>
    <x v="1"/>
    <s v="US"/>
    <s v="USD"/>
    <n v="1413575739"/>
    <n v="1410983739"/>
    <b v="1"/>
    <n v="452"/>
    <b v="1"/>
    <s v="photography/photobooks"/>
    <n v="139"/>
    <n v="133.74"/>
    <x v="8"/>
    <s v="photobooks"/>
    <x v="1521"/>
  </r>
  <r>
    <x v="1"/>
    <s v="US"/>
    <s v="USD"/>
    <n v="1419292800"/>
    <n v="1416592916"/>
    <b v="1"/>
    <n v="241"/>
    <b v="1"/>
    <s v="photography/photobooks"/>
    <n v="125"/>
    <n v="95.83"/>
    <x v="8"/>
    <s v="photobooks"/>
    <x v="1522"/>
  </r>
  <r>
    <x v="1"/>
    <s v="SE"/>
    <s v="SEK"/>
    <n v="1487592090"/>
    <n v="1485000090"/>
    <b v="1"/>
    <n v="28"/>
    <b v="1"/>
    <s v="photography/photobooks"/>
    <n v="207"/>
    <n v="221.79"/>
    <x v="8"/>
    <s v="photobooks"/>
    <x v="1523"/>
  </r>
  <r>
    <x v="1"/>
    <s v="US"/>
    <s v="USD"/>
    <n v="1471539138"/>
    <n v="1468947138"/>
    <b v="1"/>
    <n v="140"/>
    <b v="1"/>
    <s v="photography/photobooks"/>
    <n v="174"/>
    <n v="32.32"/>
    <x v="8"/>
    <s v="photobooks"/>
    <x v="1524"/>
  </r>
  <r>
    <x v="1"/>
    <s v="US"/>
    <s v="USD"/>
    <n v="1453185447"/>
    <n v="1448951847"/>
    <b v="1"/>
    <n v="280"/>
    <b v="1"/>
    <s v="photography/photobooks"/>
    <n v="120"/>
    <n v="98.84"/>
    <x v="8"/>
    <s v="photobooks"/>
    <x v="1525"/>
  </r>
  <r>
    <x v="1"/>
    <s v="US"/>
    <s v="USD"/>
    <n v="1489497886"/>
    <n v="1487082286"/>
    <b v="1"/>
    <n v="70"/>
    <b v="1"/>
    <s v="photography/photobooks"/>
    <n v="110"/>
    <n v="55.22"/>
    <x v="8"/>
    <s v="photobooks"/>
    <x v="1526"/>
  </r>
  <r>
    <x v="1"/>
    <s v="US"/>
    <s v="USD"/>
    <n v="1485907200"/>
    <n v="1483292122"/>
    <b v="1"/>
    <n v="160"/>
    <b v="1"/>
    <s v="photography/photobooks"/>
    <n v="282"/>
    <n v="52.79"/>
    <x v="8"/>
    <s v="photobooks"/>
    <x v="1527"/>
  </r>
  <r>
    <x v="1"/>
    <s v="US"/>
    <s v="USD"/>
    <n v="1426773920"/>
    <n v="1424185520"/>
    <b v="1"/>
    <n v="141"/>
    <b v="1"/>
    <s v="photography/photobooks"/>
    <n v="101"/>
    <n v="135.66999999999999"/>
    <x v="8"/>
    <s v="photobooks"/>
    <x v="1528"/>
  </r>
  <r>
    <x v="1"/>
    <s v="US"/>
    <s v="USD"/>
    <n v="1445624695"/>
    <n v="1443464695"/>
    <b v="1"/>
    <n v="874"/>
    <b v="1"/>
    <s v="photography/photobooks"/>
    <n v="135"/>
    <n v="53.99"/>
    <x v="8"/>
    <s v="photobooks"/>
    <x v="1529"/>
  </r>
  <r>
    <x v="1"/>
    <s v="US"/>
    <s v="USD"/>
    <n v="1417402800"/>
    <n v="1414610126"/>
    <b v="1"/>
    <n v="73"/>
    <b v="1"/>
    <s v="photography/photobooks"/>
    <n v="176"/>
    <n v="56.64"/>
    <x v="8"/>
    <s v="photobooks"/>
    <x v="1530"/>
  </r>
  <r>
    <x v="1"/>
    <s v="AU"/>
    <s v="AUD"/>
    <n v="1455548400"/>
    <n v="1453461865"/>
    <b v="1"/>
    <n v="294"/>
    <b v="1"/>
    <s v="photography/photobooks"/>
    <n v="484"/>
    <n v="82.32"/>
    <x v="8"/>
    <s v="photobooks"/>
    <x v="1531"/>
  </r>
  <r>
    <x v="1"/>
    <s v="US"/>
    <s v="USD"/>
    <n v="1462161540"/>
    <n v="1457913777"/>
    <b v="1"/>
    <n v="740"/>
    <b v="1"/>
    <s v="photography/photobooks"/>
    <n v="145"/>
    <n v="88.26"/>
    <x v="8"/>
    <s v="photobooks"/>
    <x v="1532"/>
  </r>
  <r>
    <x v="1"/>
    <s v="US"/>
    <s v="USD"/>
    <n v="1441383062"/>
    <n v="1438791062"/>
    <b v="1"/>
    <n v="369"/>
    <b v="1"/>
    <s v="photography/photobooks"/>
    <n v="418"/>
    <n v="84.91"/>
    <x v="8"/>
    <s v="photobooks"/>
    <x v="1533"/>
  </r>
  <r>
    <x v="1"/>
    <s v="US"/>
    <s v="USD"/>
    <n v="1464040800"/>
    <n v="1461527631"/>
    <b v="1"/>
    <n v="110"/>
    <b v="1"/>
    <s v="photography/photobooks"/>
    <n v="132"/>
    <n v="48.15"/>
    <x v="8"/>
    <s v="photobooks"/>
    <x v="1534"/>
  </r>
  <r>
    <x v="1"/>
    <s v="US"/>
    <s v="USD"/>
    <n v="1440702910"/>
    <n v="1438110910"/>
    <b v="1"/>
    <n v="455"/>
    <b v="1"/>
    <s v="photography/photobooks"/>
    <n v="250"/>
    <n v="66.02"/>
    <x v="8"/>
    <s v="photobooks"/>
    <x v="1535"/>
  </r>
  <r>
    <x v="1"/>
    <s v="DE"/>
    <s v="EUR"/>
    <n v="1470506400"/>
    <n v="1467358427"/>
    <b v="1"/>
    <n v="224"/>
    <b v="1"/>
    <s v="photography/photobooks"/>
    <n v="180"/>
    <n v="96.38"/>
    <x v="8"/>
    <s v="photobooks"/>
    <x v="1536"/>
  </r>
  <r>
    <x v="1"/>
    <s v="US"/>
    <s v="USD"/>
    <n v="1421952370"/>
    <n v="1418064370"/>
    <b v="1"/>
    <n v="46"/>
    <b v="1"/>
    <s v="photography/photobooks"/>
    <n v="103"/>
    <n v="156.16999999999999"/>
    <x v="8"/>
    <s v="photobooks"/>
    <x v="1537"/>
  </r>
  <r>
    <x v="1"/>
    <s v="US"/>
    <s v="USD"/>
    <n v="1483481019"/>
    <n v="1480629819"/>
    <b v="0"/>
    <n v="284"/>
    <b v="1"/>
    <s v="photography/photobooks"/>
    <n v="136"/>
    <n v="95.76"/>
    <x v="8"/>
    <s v="photobooks"/>
    <x v="1538"/>
  </r>
  <r>
    <x v="1"/>
    <s v="US"/>
    <s v="USD"/>
    <n v="1416964500"/>
    <n v="1414368616"/>
    <b v="1"/>
    <n v="98"/>
    <b v="1"/>
    <s v="photography/photobooks"/>
    <n v="118"/>
    <n v="180.41"/>
    <x v="8"/>
    <s v="photobooks"/>
    <x v="1539"/>
  </r>
  <r>
    <x v="2"/>
    <s v="US"/>
    <s v="USD"/>
    <n v="1420045538"/>
    <n v="1417453538"/>
    <b v="0"/>
    <n v="2"/>
    <b v="0"/>
    <s v="photography/nature"/>
    <n v="0"/>
    <n v="3"/>
    <x v="8"/>
    <s v="nature"/>
    <x v="1540"/>
  </r>
  <r>
    <x v="2"/>
    <s v="CA"/>
    <s v="CAD"/>
    <n v="1435708500"/>
    <n v="1434412500"/>
    <b v="0"/>
    <n v="1"/>
    <b v="0"/>
    <s v="photography/nature"/>
    <n v="4"/>
    <n v="20"/>
    <x v="8"/>
    <s v="nature"/>
    <x v="1541"/>
  </r>
  <r>
    <x v="2"/>
    <s v="US"/>
    <s v="USD"/>
    <n v="1416662034"/>
    <n v="1414066434"/>
    <b v="0"/>
    <n v="1"/>
    <b v="0"/>
    <s v="photography/nature"/>
    <n v="0"/>
    <n v="10"/>
    <x v="8"/>
    <s v="nature"/>
    <x v="1542"/>
  </r>
  <r>
    <x v="2"/>
    <s v="US"/>
    <s v="USD"/>
    <n v="1427847480"/>
    <n v="1424222024"/>
    <b v="0"/>
    <n v="0"/>
    <b v="0"/>
    <s v="photography/nature"/>
    <n v="0"/>
    <n v="0"/>
    <x v="8"/>
    <s v="nature"/>
    <x v="1543"/>
  </r>
  <r>
    <x v="2"/>
    <s v="US"/>
    <s v="USD"/>
    <n v="1425330960"/>
    <n v="1422393234"/>
    <b v="0"/>
    <n v="1"/>
    <b v="0"/>
    <s v="photography/nature"/>
    <n v="0"/>
    <n v="1"/>
    <x v="8"/>
    <s v="nature"/>
    <x v="1544"/>
  </r>
  <r>
    <x v="2"/>
    <s v="GB"/>
    <s v="GBP"/>
    <n v="1410930399"/>
    <n v="1405746399"/>
    <b v="0"/>
    <n v="11"/>
    <b v="0"/>
    <s v="photography/nature"/>
    <n v="29"/>
    <n v="26.27"/>
    <x v="8"/>
    <s v="nature"/>
    <x v="1545"/>
  </r>
  <r>
    <x v="2"/>
    <s v="US"/>
    <s v="USD"/>
    <n v="1487844882"/>
    <n v="1487240082"/>
    <b v="0"/>
    <n v="0"/>
    <b v="0"/>
    <s v="photography/nature"/>
    <n v="0"/>
    <n v="0"/>
    <x v="8"/>
    <s v="nature"/>
    <x v="1546"/>
  </r>
  <r>
    <x v="2"/>
    <s v="US"/>
    <s v="USD"/>
    <n v="1447020620"/>
    <n v="1444425020"/>
    <b v="0"/>
    <n v="1"/>
    <b v="0"/>
    <s v="photography/nature"/>
    <n v="9"/>
    <n v="60"/>
    <x v="8"/>
    <s v="nature"/>
    <x v="1547"/>
  </r>
  <r>
    <x v="2"/>
    <s v="US"/>
    <s v="USD"/>
    <n v="1446524159"/>
    <n v="1443928559"/>
    <b v="0"/>
    <n v="6"/>
    <b v="0"/>
    <s v="photography/nature"/>
    <n v="34"/>
    <n v="28.33"/>
    <x v="8"/>
    <s v="nature"/>
    <x v="1548"/>
  </r>
  <r>
    <x v="2"/>
    <s v="GB"/>
    <s v="GBP"/>
    <n v="1463050034"/>
    <n v="1460458034"/>
    <b v="0"/>
    <n v="7"/>
    <b v="0"/>
    <s v="photography/nature"/>
    <n v="13"/>
    <n v="14.43"/>
    <x v="8"/>
    <s v="nature"/>
    <x v="1549"/>
  </r>
  <r>
    <x v="2"/>
    <s v="US"/>
    <s v="USD"/>
    <n v="1432756039"/>
    <n v="1430164039"/>
    <b v="0"/>
    <n v="0"/>
    <b v="0"/>
    <s v="photography/nature"/>
    <n v="0"/>
    <n v="0"/>
    <x v="8"/>
    <s v="nature"/>
    <x v="1550"/>
  </r>
  <r>
    <x v="2"/>
    <s v="US"/>
    <s v="USD"/>
    <n v="1412135940"/>
    <n v="1410366708"/>
    <b v="0"/>
    <n v="16"/>
    <b v="0"/>
    <s v="photography/nature"/>
    <n v="49"/>
    <n v="132.19"/>
    <x v="8"/>
    <s v="nature"/>
    <x v="1551"/>
  </r>
  <r>
    <x v="2"/>
    <s v="US"/>
    <s v="USD"/>
    <n v="1441176447"/>
    <n v="1438584447"/>
    <b v="0"/>
    <n v="0"/>
    <b v="0"/>
    <s v="photography/nature"/>
    <n v="0"/>
    <n v="0"/>
    <x v="8"/>
    <s v="nature"/>
    <x v="1552"/>
  </r>
  <r>
    <x v="2"/>
    <s v="AU"/>
    <s v="AUD"/>
    <n v="1438495390"/>
    <n v="1435903390"/>
    <b v="0"/>
    <n v="0"/>
    <b v="0"/>
    <s v="photography/nature"/>
    <n v="0"/>
    <n v="0"/>
    <x v="8"/>
    <s v="nature"/>
    <x v="1553"/>
  </r>
  <r>
    <x v="2"/>
    <s v="US"/>
    <s v="USD"/>
    <n v="1442509200"/>
    <n v="1440513832"/>
    <b v="0"/>
    <n v="0"/>
    <b v="0"/>
    <s v="photography/nature"/>
    <n v="0"/>
    <n v="0"/>
    <x v="8"/>
    <s v="nature"/>
    <x v="1554"/>
  </r>
  <r>
    <x v="2"/>
    <s v="CA"/>
    <s v="CAD"/>
    <n v="1467603624"/>
    <n v="1465011624"/>
    <b v="0"/>
    <n v="12"/>
    <b v="0"/>
    <s v="photography/nature"/>
    <n v="45"/>
    <n v="56.42"/>
    <x v="8"/>
    <s v="nature"/>
    <x v="1555"/>
  </r>
  <r>
    <x v="2"/>
    <s v="US"/>
    <s v="USD"/>
    <n v="1411227633"/>
    <n v="1408549233"/>
    <b v="0"/>
    <n v="1"/>
    <b v="0"/>
    <s v="photography/nature"/>
    <n v="4"/>
    <n v="100"/>
    <x v="8"/>
    <s v="nature"/>
    <x v="1556"/>
  </r>
  <r>
    <x v="2"/>
    <s v="GB"/>
    <s v="GBP"/>
    <n v="1440763920"/>
    <n v="1435656759"/>
    <b v="0"/>
    <n v="3"/>
    <b v="0"/>
    <s v="photography/nature"/>
    <n v="5"/>
    <n v="11.67"/>
    <x v="8"/>
    <s v="nature"/>
    <x v="1557"/>
  </r>
  <r>
    <x v="2"/>
    <s v="US"/>
    <s v="USD"/>
    <n v="1430270199"/>
    <n v="1428974199"/>
    <b v="0"/>
    <n v="1"/>
    <b v="0"/>
    <s v="photography/nature"/>
    <n v="0"/>
    <n v="50"/>
    <x v="8"/>
    <s v="nature"/>
    <x v="1558"/>
  </r>
  <r>
    <x v="2"/>
    <s v="US"/>
    <s v="USD"/>
    <n v="1415842193"/>
    <n v="1414110593"/>
    <b v="0"/>
    <n v="4"/>
    <b v="0"/>
    <s v="photography/nature"/>
    <n v="4"/>
    <n v="23.5"/>
    <x v="8"/>
    <s v="nature"/>
    <x v="1559"/>
  </r>
  <r>
    <x v="0"/>
    <s v="US"/>
    <s v="USD"/>
    <n v="1383789603"/>
    <n v="1381194003"/>
    <b v="0"/>
    <n v="1"/>
    <b v="0"/>
    <s v="publishing/art books"/>
    <n v="1"/>
    <n v="67"/>
    <x v="3"/>
    <s v="art books"/>
    <x v="1560"/>
  </r>
  <r>
    <x v="0"/>
    <s v="US"/>
    <s v="USD"/>
    <n v="1259715000"/>
    <n v="1253712916"/>
    <b v="0"/>
    <n v="0"/>
    <b v="0"/>
    <s v="publishing/art books"/>
    <n v="0"/>
    <n v="0"/>
    <x v="3"/>
    <s v="art books"/>
    <x v="1561"/>
  </r>
  <r>
    <x v="0"/>
    <s v="GB"/>
    <s v="GBP"/>
    <n v="1394815751"/>
    <n v="1389635351"/>
    <b v="0"/>
    <n v="2"/>
    <b v="0"/>
    <s v="publishing/art books"/>
    <n v="1"/>
    <n v="42.5"/>
    <x v="3"/>
    <s v="art books"/>
    <x v="1562"/>
  </r>
  <r>
    <x v="0"/>
    <s v="US"/>
    <s v="USD"/>
    <n v="1432843500"/>
    <n v="1430124509"/>
    <b v="0"/>
    <n v="1"/>
    <b v="0"/>
    <s v="publishing/art books"/>
    <n v="0"/>
    <n v="10"/>
    <x v="3"/>
    <s v="art books"/>
    <x v="1563"/>
  </r>
  <r>
    <x v="0"/>
    <s v="US"/>
    <s v="USD"/>
    <n v="1307554261"/>
    <n v="1304962261"/>
    <b v="0"/>
    <n v="1"/>
    <b v="0"/>
    <s v="publishing/art books"/>
    <n v="3"/>
    <n v="100"/>
    <x v="3"/>
    <s v="art books"/>
    <x v="1564"/>
  </r>
  <r>
    <x v="0"/>
    <s v="US"/>
    <s v="USD"/>
    <n v="1469656800"/>
    <n v="1467151204"/>
    <b v="0"/>
    <n v="59"/>
    <b v="0"/>
    <s v="publishing/art books"/>
    <n v="21"/>
    <n v="108.05"/>
    <x v="3"/>
    <s v="art books"/>
    <x v="1565"/>
  </r>
  <r>
    <x v="0"/>
    <s v="US"/>
    <s v="USD"/>
    <n v="1392595200"/>
    <n v="1391293745"/>
    <b v="0"/>
    <n v="13"/>
    <b v="0"/>
    <s v="publishing/art books"/>
    <n v="4"/>
    <n v="26.92"/>
    <x v="3"/>
    <s v="art books"/>
    <x v="1566"/>
  </r>
  <r>
    <x v="0"/>
    <s v="US"/>
    <s v="USD"/>
    <n v="1419384585"/>
    <n v="1416360585"/>
    <b v="0"/>
    <n v="22"/>
    <b v="0"/>
    <s v="publishing/art books"/>
    <n v="14"/>
    <n v="155"/>
    <x v="3"/>
    <s v="art books"/>
    <x v="1567"/>
  </r>
  <r>
    <x v="0"/>
    <s v="US"/>
    <s v="USD"/>
    <n v="1369498714"/>
    <n v="1366906714"/>
    <b v="0"/>
    <n v="0"/>
    <b v="0"/>
    <s v="publishing/art books"/>
    <n v="0"/>
    <n v="0"/>
    <x v="3"/>
    <s v="art books"/>
    <x v="1568"/>
  </r>
  <r>
    <x v="0"/>
    <s v="US"/>
    <s v="USD"/>
    <n v="1460140282"/>
    <n v="1457551882"/>
    <b v="0"/>
    <n v="52"/>
    <b v="0"/>
    <s v="publishing/art books"/>
    <n v="41"/>
    <n v="47.77"/>
    <x v="3"/>
    <s v="art books"/>
    <x v="1569"/>
  </r>
  <r>
    <x v="0"/>
    <s v="GB"/>
    <s v="GBP"/>
    <n v="1434738483"/>
    <n v="1432146483"/>
    <b v="0"/>
    <n v="4"/>
    <b v="0"/>
    <s v="publishing/art books"/>
    <n v="1"/>
    <n v="20"/>
    <x v="3"/>
    <s v="art books"/>
    <x v="1570"/>
  </r>
  <r>
    <x v="0"/>
    <s v="GB"/>
    <s v="GBP"/>
    <n v="1456703940"/>
    <n v="1454546859"/>
    <b v="0"/>
    <n v="3"/>
    <b v="0"/>
    <s v="publishing/art books"/>
    <n v="5"/>
    <n v="41.67"/>
    <x v="3"/>
    <s v="art books"/>
    <x v="1571"/>
  </r>
  <r>
    <x v="0"/>
    <s v="CA"/>
    <s v="CAD"/>
    <n v="1491019140"/>
    <n v="1487548802"/>
    <b v="0"/>
    <n v="3"/>
    <b v="0"/>
    <s v="publishing/art books"/>
    <n v="2"/>
    <n v="74.33"/>
    <x v="3"/>
    <s v="art books"/>
    <x v="1572"/>
  </r>
  <r>
    <x v="0"/>
    <s v="US"/>
    <s v="USD"/>
    <n v="1424211329"/>
    <n v="1421187329"/>
    <b v="0"/>
    <n v="6"/>
    <b v="0"/>
    <s v="publishing/art books"/>
    <n v="5"/>
    <n v="84.33"/>
    <x v="3"/>
    <s v="art books"/>
    <x v="1573"/>
  </r>
  <r>
    <x v="0"/>
    <s v="US"/>
    <s v="USD"/>
    <n v="1404909296"/>
    <n v="1402317296"/>
    <b v="0"/>
    <n v="35"/>
    <b v="0"/>
    <s v="publishing/art books"/>
    <n v="23"/>
    <n v="65.459999999999994"/>
    <x v="3"/>
    <s v="art books"/>
    <x v="1574"/>
  </r>
  <r>
    <x v="0"/>
    <s v="US"/>
    <s v="USD"/>
    <n v="1435698368"/>
    <n v="1431810368"/>
    <b v="0"/>
    <n v="10"/>
    <b v="0"/>
    <s v="publishing/art books"/>
    <n v="13"/>
    <n v="65"/>
    <x v="3"/>
    <s v="art books"/>
    <x v="1575"/>
  </r>
  <r>
    <x v="0"/>
    <s v="US"/>
    <s v="USD"/>
    <n v="1343161248"/>
    <n v="1337977248"/>
    <b v="0"/>
    <n v="2"/>
    <b v="0"/>
    <s v="publishing/art books"/>
    <n v="1"/>
    <n v="27.5"/>
    <x v="3"/>
    <s v="art books"/>
    <x v="1576"/>
  </r>
  <r>
    <x v="0"/>
    <s v="US"/>
    <s v="USD"/>
    <n v="1283392800"/>
    <n v="1281317691"/>
    <b v="0"/>
    <n v="4"/>
    <b v="0"/>
    <s v="publishing/art books"/>
    <n v="11"/>
    <n v="51.25"/>
    <x v="3"/>
    <s v="art books"/>
    <x v="1577"/>
  </r>
  <r>
    <x v="0"/>
    <s v="US"/>
    <s v="USD"/>
    <n v="1377734091"/>
    <n v="1374882891"/>
    <b v="0"/>
    <n v="2"/>
    <b v="0"/>
    <s v="publishing/art books"/>
    <n v="1"/>
    <n v="14"/>
    <x v="3"/>
    <s v="art books"/>
    <x v="1578"/>
  </r>
  <r>
    <x v="0"/>
    <s v="US"/>
    <s v="USD"/>
    <n v="1337562726"/>
    <n v="1332378726"/>
    <b v="0"/>
    <n v="0"/>
    <b v="0"/>
    <s v="publishing/art books"/>
    <n v="0"/>
    <n v="0"/>
    <x v="3"/>
    <s v="art books"/>
    <x v="1579"/>
  </r>
  <r>
    <x v="2"/>
    <s v="GB"/>
    <s v="GBP"/>
    <n v="1450521990"/>
    <n v="1447757190"/>
    <b v="0"/>
    <n v="1"/>
    <b v="0"/>
    <s v="photography/places"/>
    <n v="1"/>
    <n v="5"/>
    <x v="8"/>
    <s v="places"/>
    <x v="1580"/>
  </r>
  <r>
    <x v="2"/>
    <s v="US"/>
    <s v="USD"/>
    <n v="1445894400"/>
    <n v="1440961053"/>
    <b v="0"/>
    <n v="3"/>
    <b v="0"/>
    <s v="photography/places"/>
    <n v="9"/>
    <n v="31"/>
    <x v="8"/>
    <s v="places"/>
    <x v="1581"/>
  </r>
  <r>
    <x v="2"/>
    <s v="GB"/>
    <s v="GBP"/>
    <n v="1411681391"/>
    <n v="1409089391"/>
    <b v="0"/>
    <n v="1"/>
    <b v="0"/>
    <s v="photography/places"/>
    <n v="0"/>
    <n v="15"/>
    <x v="8"/>
    <s v="places"/>
    <x v="1582"/>
  </r>
  <r>
    <x v="2"/>
    <s v="US"/>
    <s v="USD"/>
    <n v="1401464101"/>
    <n v="1400600101"/>
    <b v="0"/>
    <n v="0"/>
    <b v="0"/>
    <s v="photography/places"/>
    <n v="0"/>
    <n v="0"/>
    <x v="8"/>
    <s v="places"/>
    <x v="1583"/>
  </r>
  <r>
    <x v="2"/>
    <s v="CA"/>
    <s v="CAD"/>
    <n v="1482663600"/>
    <n v="1480800568"/>
    <b v="0"/>
    <n v="12"/>
    <b v="0"/>
    <s v="photography/places"/>
    <n v="79"/>
    <n v="131.66999999999999"/>
    <x v="8"/>
    <s v="places"/>
    <x v="1584"/>
  </r>
  <r>
    <x v="2"/>
    <s v="US"/>
    <s v="USD"/>
    <n v="1428197422"/>
    <n v="1425609022"/>
    <b v="0"/>
    <n v="0"/>
    <b v="0"/>
    <s v="photography/places"/>
    <n v="0"/>
    <n v="0"/>
    <x v="8"/>
    <s v="places"/>
    <x v="1585"/>
  </r>
  <r>
    <x v="2"/>
    <s v="US"/>
    <s v="USD"/>
    <n v="1418510965"/>
    <n v="1415918965"/>
    <b v="0"/>
    <n v="1"/>
    <b v="0"/>
    <s v="photography/places"/>
    <n v="0"/>
    <n v="1"/>
    <x v="8"/>
    <s v="places"/>
    <x v="1586"/>
  </r>
  <r>
    <x v="2"/>
    <s v="US"/>
    <s v="USD"/>
    <n v="1422735120"/>
    <n v="1420091999"/>
    <b v="0"/>
    <n v="0"/>
    <b v="0"/>
    <s v="photography/places"/>
    <n v="0"/>
    <n v="0"/>
    <x v="8"/>
    <s v="places"/>
    <x v="1587"/>
  </r>
  <r>
    <x v="2"/>
    <s v="US"/>
    <s v="USD"/>
    <n v="1444433886"/>
    <n v="1441841886"/>
    <b v="0"/>
    <n v="0"/>
    <b v="0"/>
    <s v="photography/places"/>
    <n v="0"/>
    <n v="0"/>
    <x v="8"/>
    <s v="places"/>
    <x v="1588"/>
  </r>
  <r>
    <x v="2"/>
    <s v="IT"/>
    <s v="EUR"/>
    <n v="1443040464"/>
    <n v="1440448464"/>
    <b v="0"/>
    <n v="2"/>
    <b v="0"/>
    <s v="photography/places"/>
    <n v="2"/>
    <n v="510"/>
    <x v="8"/>
    <s v="places"/>
    <x v="1589"/>
  </r>
  <r>
    <x v="2"/>
    <s v="GB"/>
    <s v="GBP"/>
    <n v="1459700741"/>
    <n v="1457112341"/>
    <b v="0"/>
    <n v="92"/>
    <b v="0"/>
    <s v="photography/places"/>
    <n v="29"/>
    <n v="44.48"/>
    <x v="8"/>
    <s v="places"/>
    <x v="1590"/>
  </r>
  <r>
    <x v="2"/>
    <s v="US"/>
    <s v="USD"/>
    <n v="1427503485"/>
    <n v="1423619085"/>
    <b v="0"/>
    <n v="0"/>
    <b v="0"/>
    <s v="photography/places"/>
    <n v="0"/>
    <n v="0"/>
    <x v="8"/>
    <s v="places"/>
    <x v="1591"/>
  </r>
  <r>
    <x v="2"/>
    <s v="US"/>
    <s v="USD"/>
    <n v="1425154655"/>
    <n v="1422562655"/>
    <b v="0"/>
    <n v="3"/>
    <b v="0"/>
    <s v="photography/places"/>
    <n v="0"/>
    <n v="1"/>
    <x v="8"/>
    <s v="places"/>
    <x v="1592"/>
  </r>
  <r>
    <x v="2"/>
    <s v="US"/>
    <s v="USD"/>
    <n v="1463329260"/>
    <n v="1458147982"/>
    <b v="0"/>
    <n v="10"/>
    <b v="0"/>
    <s v="photography/places"/>
    <n v="21"/>
    <n v="20.5"/>
    <x v="8"/>
    <s v="places"/>
    <x v="1593"/>
  </r>
  <r>
    <x v="2"/>
    <s v="US"/>
    <s v="USD"/>
    <n v="1403122380"/>
    <n v="1400634728"/>
    <b v="0"/>
    <n v="7"/>
    <b v="0"/>
    <s v="photography/places"/>
    <n v="0"/>
    <n v="40"/>
    <x v="8"/>
    <s v="places"/>
    <x v="1594"/>
  </r>
  <r>
    <x v="2"/>
    <s v="GB"/>
    <s v="GBP"/>
    <n v="1418469569"/>
    <n v="1414577969"/>
    <b v="0"/>
    <n v="3"/>
    <b v="0"/>
    <s v="photography/places"/>
    <n v="2"/>
    <n v="25"/>
    <x v="8"/>
    <s v="places"/>
    <x v="1595"/>
  </r>
  <r>
    <x v="2"/>
    <s v="US"/>
    <s v="USD"/>
    <n v="1474360197"/>
    <n v="1471768197"/>
    <b v="0"/>
    <n v="0"/>
    <b v="0"/>
    <s v="photography/places"/>
    <n v="0"/>
    <n v="0"/>
    <x v="8"/>
    <s v="places"/>
    <x v="1596"/>
  </r>
  <r>
    <x v="2"/>
    <s v="US"/>
    <s v="USD"/>
    <n v="1437926458"/>
    <n v="1432742458"/>
    <b v="0"/>
    <n v="1"/>
    <b v="0"/>
    <s v="photography/places"/>
    <n v="0"/>
    <n v="1"/>
    <x v="8"/>
    <s v="places"/>
    <x v="1597"/>
  </r>
  <r>
    <x v="2"/>
    <s v="GB"/>
    <s v="GBP"/>
    <n v="1460116576"/>
    <n v="1457528176"/>
    <b v="0"/>
    <n v="0"/>
    <b v="0"/>
    <s v="photography/places"/>
    <n v="0"/>
    <n v="0"/>
    <x v="8"/>
    <s v="places"/>
    <x v="1598"/>
  </r>
  <r>
    <x v="2"/>
    <s v="US"/>
    <s v="USD"/>
    <n v="1405401060"/>
    <n v="1401585752"/>
    <b v="0"/>
    <n v="9"/>
    <b v="0"/>
    <s v="photography/places"/>
    <n v="7"/>
    <n v="40.78"/>
    <x v="8"/>
    <s v="places"/>
    <x v="1599"/>
  </r>
  <r>
    <x v="1"/>
    <s v="US"/>
    <s v="USD"/>
    <n v="1304561633"/>
    <n v="1301969633"/>
    <b v="0"/>
    <n v="56"/>
    <b v="1"/>
    <s v="music/rock"/>
    <n v="108"/>
    <n v="48.33"/>
    <x v="4"/>
    <s v="rock"/>
    <x v="1600"/>
  </r>
  <r>
    <x v="1"/>
    <s v="US"/>
    <s v="USD"/>
    <n v="1318633200"/>
    <n v="1314947317"/>
    <b v="0"/>
    <n v="32"/>
    <b v="1"/>
    <s v="music/rock"/>
    <n v="100"/>
    <n v="46.95"/>
    <x v="4"/>
    <s v="rock"/>
    <x v="1601"/>
  </r>
  <r>
    <x v="1"/>
    <s v="US"/>
    <s v="USD"/>
    <n v="1327723459"/>
    <n v="1322539459"/>
    <b v="0"/>
    <n v="30"/>
    <b v="1"/>
    <s v="music/rock"/>
    <n v="100"/>
    <n v="66.69"/>
    <x v="4"/>
    <s v="rock"/>
    <x v="1602"/>
  </r>
  <r>
    <x v="1"/>
    <s v="US"/>
    <s v="USD"/>
    <n v="1332011835"/>
    <n v="1328559435"/>
    <b v="0"/>
    <n v="70"/>
    <b v="1"/>
    <s v="music/rock"/>
    <n v="122"/>
    <n v="48.84"/>
    <x v="4"/>
    <s v="rock"/>
    <x v="1603"/>
  </r>
  <r>
    <x v="1"/>
    <s v="US"/>
    <s v="USD"/>
    <n v="1312182000"/>
    <n v="1311380313"/>
    <b v="0"/>
    <n v="44"/>
    <b v="1"/>
    <s v="music/rock"/>
    <n v="101"/>
    <n v="137.31"/>
    <x v="4"/>
    <s v="rock"/>
    <x v="1604"/>
  </r>
  <r>
    <x v="1"/>
    <s v="US"/>
    <s v="USD"/>
    <n v="1300930838"/>
    <n v="1293158438"/>
    <b v="0"/>
    <n v="92"/>
    <b v="1"/>
    <s v="music/rock"/>
    <n v="101"/>
    <n v="87.83"/>
    <x v="4"/>
    <s v="rock"/>
    <x v="1605"/>
  </r>
  <r>
    <x v="1"/>
    <s v="US"/>
    <s v="USD"/>
    <n v="1339701851"/>
    <n v="1337887451"/>
    <b v="0"/>
    <n v="205"/>
    <b v="1"/>
    <s v="music/rock"/>
    <n v="145"/>
    <n v="70.790000000000006"/>
    <x v="4"/>
    <s v="rock"/>
    <x v="1606"/>
  </r>
  <r>
    <x v="1"/>
    <s v="US"/>
    <s v="USD"/>
    <n v="1388553960"/>
    <n v="1385754986"/>
    <b v="0"/>
    <n v="23"/>
    <b v="1"/>
    <s v="music/rock"/>
    <n v="101"/>
    <n v="52.83"/>
    <x v="4"/>
    <s v="rock"/>
    <x v="1607"/>
  </r>
  <r>
    <x v="1"/>
    <s v="US"/>
    <s v="USD"/>
    <n v="1320220800"/>
    <n v="1315612909"/>
    <b v="0"/>
    <n v="4"/>
    <b v="1"/>
    <s v="music/rock"/>
    <n v="118"/>
    <n v="443.75"/>
    <x v="4"/>
    <s v="rock"/>
    <x v="1608"/>
  </r>
  <r>
    <x v="1"/>
    <s v="US"/>
    <s v="USD"/>
    <n v="1355609510"/>
    <n v="1353017510"/>
    <b v="0"/>
    <n v="112"/>
    <b v="1"/>
    <s v="music/rock"/>
    <n v="272"/>
    <n v="48.54"/>
    <x v="4"/>
    <s v="rock"/>
    <x v="1609"/>
  </r>
  <r>
    <x v="1"/>
    <s v="US"/>
    <s v="USD"/>
    <n v="1370390432"/>
    <n v="1368576032"/>
    <b v="0"/>
    <n v="27"/>
    <b v="1"/>
    <s v="music/rock"/>
    <n v="125"/>
    <n v="37.07"/>
    <x v="4"/>
    <s v="rock"/>
    <x v="1610"/>
  </r>
  <r>
    <x v="1"/>
    <s v="US"/>
    <s v="USD"/>
    <n v="1357160384"/>
    <n v="1354568384"/>
    <b v="0"/>
    <n v="11"/>
    <b v="1"/>
    <s v="music/rock"/>
    <n v="110"/>
    <n v="50"/>
    <x v="4"/>
    <s v="rock"/>
    <x v="1611"/>
  </r>
  <r>
    <x v="1"/>
    <s v="US"/>
    <s v="USD"/>
    <n v="1342921202"/>
    <n v="1340329202"/>
    <b v="0"/>
    <n v="26"/>
    <b v="1"/>
    <s v="music/rock"/>
    <n v="102"/>
    <n v="39.04"/>
    <x v="4"/>
    <s v="rock"/>
    <x v="1612"/>
  </r>
  <r>
    <x v="1"/>
    <s v="US"/>
    <s v="USD"/>
    <n v="1407085200"/>
    <n v="1401924769"/>
    <b v="0"/>
    <n v="77"/>
    <b v="1"/>
    <s v="music/rock"/>
    <n v="103"/>
    <n v="66.69"/>
    <x v="4"/>
    <s v="rock"/>
    <x v="1613"/>
  </r>
  <r>
    <x v="1"/>
    <s v="US"/>
    <s v="USD"/>
    <n v="1323742396"/>
    <n v="1319850796"/>
    <b v="0"/>
    <n v="136"/>
    <b v="1"/>
    <s v="music/rock"/>
    <n v="114"/>
    <n v="67.13"/>
    <x v="4"/>
    <s v="rock"/>
    <x v="1614"/>
  </r>
  <r>
    <x v="1"/>
    <s v="US"/>
    <s v="USD"/>
    <n v="1353621600"/>
    <n v="1350061821"/>
    <b v="0"/>
    <n v="157"/>
    <b v="1"/>
    <s v="music/rock"/>
    <n v="104"/>
    <n v="66.37"/>
    <x v="4"/>
    <s v="rock"/>
    <x v="1615"/>
  </r>
  <r>
    <x v="1"/>
    <s v="US"/>
    <s v="USD"/>
    <n v="1383332400"/>
    <n v="1380470188"/>
    <b v="0"/>
    <n v="158"/>
    <b v="1"/>
    <s v="music/rock"/>
    <n v="146"/>
    <n v="64.62"/>
    <x v="4"/>
    <s v="rock"/>
    <x v="1616"/>
  </r>
  <r>
    <x v="1"/>
    <s v="US"/>
    <s v="USD"/>
    <n v="1362757335"/>
    <n v="1359301335"/>
    <b v="0"/>
    <n v="27"/>
    <b v="1"/>
    <s v="music/rock"/>
    <n v="105"/>
    <n v="58.37"/>
    <x v="4"/>
    <s v="rock"/>
    <x v="1617"/>
  </r>
  <r>
    <x v="1"/>
    <s v="US"/>
    <s v="USD"/>
    <n v="1410755286"/>
    <n v="1408940886"/>
    <b v="0"/>
    <n v="23"/>
    <b v="1"/>
    <s v="music/rock"/>
    <n v="133"/>
    <n v="86.96"/>
    <x v="4"/>
    <s v="rock"/>
    <x v="1618"/>
  </r>
  <r>
    <x v="1"/>
    <s v="US"/>
    <s v="USD"/>
    <n v="1361606940"/>
    <n v="1361002140"/>
    <b v="0"/>
    <n v="17"/>
    <b v="1"/>
    <s v="music/rock"/>
    <n v="113"/>
    <n v="66.47"/>
    <x v="4"/>
    <s v="rock"/>
    <x v="1619"/>
  </r>
  <r>
    <x v="1"/>
    <s v="US"/>
    <s v="USD"/>
    <n v="1338177540"/>
    <n v="1333550015"/>
    <b v="0"/>
    <n v="37"/>
    <b v="1"/>
    <s v="music/rock"/>
    <n v="121"/>
    <n v="163.78"/>
    <x v="4"/>
    <s v="rock"/>
    <x v="1620"/>
  </r>
  <r>
    <x v="1"/>
    <s v="US"/>
    <s v="USD"/>
    <n v="1418803140"/>
    <n v="1415343874"/>
    <b v="0"/>
    <n v="65"/>
    <b v="1"/>
    <s v="music/rock"/>
    <n v="102"/>
    <n v="107.98"/>
    <x v="4"/>
    <s v="rock"/>
    <x v="1621"/>
  </r>
  <r>
    <x v="1"/>
    <s v="GB"/>
    <s v="GBP"/>
    <n v="1377621089"/>
    <n v="1372437089"/>
    <b v="0"/>
    <n v="18"/>
    <b v="1"/>
    <s v="music/rock"/>
    <n v="101"/>
    <n v="42.11"/>
    <x v="4"/>
    <s v="rock"/>
    <x v="1622"/>
  </r>
  <r>
    <x v="1"/>
    <s v="US"/>
    <s v="USD"/>
    <n v="1357721335"/>
    <n v="1354265335"/>
    <b v="0"/>
    <n v="25"/>
    <b v="1"/>
    <s v="music/rock"/>
    <n v="118"/>
    <n v="47.2"/>
    <x v="4"/>
    <s v="rock"/>
    <x v="1623"/>
  </r>
  <r>
    <x v="1"/>
    <s v="US"/>
    <s v="USD"/>
    <n v="1347382053"/>
    <n v="1344962853"/>
    <b v="0"/>
    <n v="104"/>
    <b v="1"/>
    <s v="music/rock"/>
    <n v="155"/>
    <n v="112.02"/>
    <x v="4"/>
    <s v="rock"/>
    <x v="1624"/>
  </r>
  <r>
    <x v="1"/>
    <s v="US"/>
    <s v="USD"/>
    <n v="1385932867"/>
    <n v="1383337267"/>
    <b v="0"/>
    <n v="108"/>
    <b v="1"/>
    <s v="music/rock"/>
    <n v="101"/>
    <n v="74.95"/>
    <x v="4"/>
    <s v="rock"/>
    <x v="1625"/>
  </r>
  <r>
    <x v="1"/>
    <s v="US"/>
    <s v="USD"/>
    <n v="1353905940"/>
    <n v="1351011489"/>
    <b v="0"/>
    <n v="38"/>
    <b v="1"/>
    <s v="music/rock"/>
    <n v="117"/>
    <n v="61.58"/>
    <x v="4"/>
    <s v="rock"/>
    <x v="1626"/>
  </r>
  <r>
    <x v="1"/>
    <s v="US"/>
    <s v="USD"/>
    <n v="1403026882"/>
    <n v="1400175682"/>
    <b v="0"/>
    <n v="88"/>
    <b v="1"/>
    <s v="music/rock"/>
    <n v="101"/>
    <n v="45.88"/>
    <x v="4"/>
    <s v="rock"/>
    <x v="1627"/>
  </r>
  <r>
    <x v="1"/>
    <s v="US"/>
    <s v="USD"/>
    <n v="1392929333"/>
    <n v="1389041333"/>
    <b v="0"/>
    <n v="82"/>
    <b v="1"/>
    <s v="music/rock"/>
    <n v="104"/>
    <n v="75.849999999999994"/>
    <x v="4"/>
    <s v="rock"/>
    <x v="1628"/>
  </r>
  <r>
    <x v="1"/>
    <s v="US"/>
    <s v="USD"/>
    <n v="1330671540"/>
    <n v="1328040375"/>
    <b v="0"/>
    <n v="126"/>
    <b v="1"/>
    <s v="music/rock"/>
    <n v="265"/>
    <n v="84.21"/>
    <x v="4"/>
    <s v="rock"/>
    <x v="1629"/>
  </r>
  <r>
    <x v="1"/>
    <s v="US"/>
    <s v="USD"/>
    <n v="1350074261"/>
    <n v="1347482261"/>
    <b v="0"/>
    <n v="133"/>
    <b v="1"/>
    <s v="music/rock"/>
    <n v="156"/>
    <n v="117.23"/>
    <x v="4"/>
    <s v="rock"/>
    <x v="1630"/>
  </r>
  <r>
    <x v="1"/>
    <s v="US"/>
    <s v="USD"/>
    <n v="1316851854"/>
    <n v="1311667854"/>
    <b v="0"/>
    <n v="47"/>
    <b v="1"/>
    <s v="music/rock"/>
    <n v="102"/>
    <n v="86.49"/>
    <x v="4"/>
    <s v="rock"/>
    <x v="1631"/>
  </r>
  <r>
    <x v="1"/>
    <s v="US"/>
    <s v="USD"/>
    <n v="1326690000"/>
    <n v="1324329156"/>
    <b v="0"/>
    <n v="58"/>
    <b v="1"/>
    <s v="music/rock"/>
    <n v="100"/>
    <n v="172.41"/>
    <x v="4"/>
    <s v="rock"/>
    <x v="1632"/>
  </r>
  <r>
    <x v="1"/>
    <s v="US"/>
    <s v="USD"/>
    <n v="1306994340"/>
    <n v="1303706001"/>
    <b v="0"/>
    <n v="32"/>
    <b v="1"/>
    <s v="music/rock"/>
    <n v="101"/>
    <n v="62.81"/>
    <x v="4"/>
    <s v="rock"/>
    <x v="1633"/>
  </r>
  <r>
    <x v="1"/>
    <s v="US"/>
    <s v="USD"/>
    <n v="1468270261"/>
    <n v="1463086261"/>
    <b v="0"/>
    <n v="37"/>
    <b v="1"/>
    <s v="music/rock"/>
    <n v="125"/>
    <n v="67.73"/>
    <x v="4"/>
    <s v="rock"/>
    <x v="1634"/>
  </r>
  <r>
    <x v="1"/>
    <s v="US"/>
    <s v="USD"/>
    <n v="1307851200"/>
    <n v="1304129088"/>
    <b v="0"/>
    <n v="87"/>
    <b v="1"/>
    <s v="music/rock"/>
    <n v="104"/>
    <n v="53.56"/>
    <x v="4"/>
    <s v="rock"/>
    <x v="1635"/>
  </r>
  <r>
    <x v="1"/>
    <s v="US"/>
    <s v="USD"/>
    <n v="1262302740"/>
    <n v="1257444140"/>
    <b v="0"/>
    <n v="15"/>
    <b v="1"/>
    <s v="music/rock"/>
    <n v="104"/>
    <n v="34.6"/>
    <x v="4"/>
    <s v="rock"/>
    <x v="1636"/>
  </r>
  <r>
    <x v="1"/>
    <s v="US"/>
    <s v="USD"/>
    <n v="1362086700"/>
    <n v="1358180968"/>
    <b v="0"/>
    <n v="27"/>
    <b v="1"/>
    <s v="music/rock"/>
    <n v="105"/>
    <n v="38.89"/>
    <x v="4"/>
    <s v="rock"/>
    <x v="1637"/>
  </r>
  <r>
    <x v="1"/>
    <s v="US"/>
    <s v="USD"/>
    <n v="1330789165"/>
    <n v="1328197165"/>
    <b v="0"/>
    <n v="19"/>
    <b v="1"/>
    <s v="music/rock"/>
    <n v="100"/>
    <n v="94.74"/>
    <x v="4"/>
    <s v="rock"/>
    <x v="1638"/>
  </r>
  <r>
    <x v="1"/>
    <s v="US"/>
    <s v="USD"/>
    <n v="1280800740"/>
    <n v="1279603955"/>
    <b v="0"/>
    <n v="17"/>
    <b v="1"/>
    <s v="music/rock"/>
    <n v="170"/>
    <n v="39.97"/>
    <x v="4"/>
    <s v="rock"/>
    <x v="1639"/>
  </r>
  <r>
    <x v="1"/>
    <s v="US"/>
    <s v="USD"/>
    <n v="1418998744"/>
    <n v="1416406744"/>
    <b v="0"/>
    <n v="26"/>
    <b v="1"/>
    <s v="music/pop"/>
    <n v="101"/>
    <n v="97.5"/>
    <x v="4"/>
    <s v="pop"/>
    <x v="1640"/>
  </r>
  <r>
    <x v="1"/>
    <s v="US"/>
    <s v="USD"/>
    <n v="1308011727"/>
    <n v="1306283727"/>
    <b v="0"/>
    <n v="28"/>
    <b v="1"/>
    <s v="music/pop"/>
    <n v="100"/>
    <n v="42.86"/>
    <x v="4"/>
    <s v="pop"/>
    <x v="1641"/>
  </r>
  <r>
    <x v="1"/>
    <s v="US"/>
    <s v="USD"/>
    <n v="1348516012"/>
    <n v="1345924012"/>
    <b v="0"/>
    <n v="37"/>
    <b v="1"/>
    <s v="music/pop"/>
    <n v="125"/>
    <n v="168.51"/>
    <x v="4"/>
    <s v="pop"/>
    <x v="1642"/>
  </r>
  <r>
    <x v="1"/>
    <s v="US"/>
    <s v="USD"/>
    <n v="1353551160"/>
    <n v="1348363560"/>
    <b v="0"/>
    <n v="128"/>
    <b v="1"/>
    <s v="music/pop"/>
    <n v="110"/>
    <n v="85.55"/>
    <x v="4"/>
    <s v="pop"/>
    <x v="1643"/>
  </r>
  <r>
    <x v="1"/>
    <s v="US"/>
    <s v="USD"/>
    <n v="1379515740"/>
    <n v="1378306140"/>
    <b v="0"/>
    <n v="10"/>
    <b v="1"/>
    <s v="music/pop"/>
    <n v="111"/>
    <n v="554"/>
    <x v="4"/>
    <s v="pop"/>
    <x v="1644"/>
  </r>
  <r>
    <x v="1"/>
    <s v="GB"/>
    <s v="GBP"/>
    <n v="1408039860"/>
    <n v="1405248503"/>
    <b v="0"/>
    <n v="83"/>
    <b v="1"/>
    <s v="music/pop"/>
    <n v="110"/>
    <n v="26.55"/>
    <x v="4"/>
    <s v="pop"/>
    <x v="1645"/>
  </r>
  <r>
    <x v="1"/>
    <s v="US"/>
    <s v="USD"/>
    <n v="1339235377"/>
    <n v="1336643377"/>
    <b v="0"/>
    <n v="46"/>
    <b v="1"/>
    <s v="music/pop"/>
    <n v="105"/>
    <n v="113.83"/>
    <x v="4"/>
    <s v="pop"/>
    <x v="1646"/>
  </r>
  <r>
    <x v="1"/>
    <s v="US"/>
    <s v="USD"/>
    <n v="1300636482"/>
    <n v="1298048082"/>
    <b v="0"/>
    <n v="90"/>
    <b v="1"/>
    <s v="music/pop"/>
    <n v="125"/>
    <n v="32.01"/>
    <x v="4"/>
    <s v="pop"/>
    <x v="1647"/>
  </r>
  <r>
    <x v="1"/>
    <s v="US"/>
    <s v="USD"/>
    <n v="1400862355"/>
    <n v="1396974355"/>
    <b v="0"/>
    <n v="81"/>
    <b v="1"/>
    <s v="music/pop"/>
    <n v="101"/>
    <n v="47.19"/>
    <x v="4"/>
    <s v="pop"/>
    <x v="1648"/>
  </r>
  <r>
    <x v="1"/>
    <s v="US"/>
    <s v="USD"/>
    <n v="1381314437"/>
    <n v="1378722437"/>
    <b v="0"/>
    <n v="32"/>
    <b v="1"/>
    <s v="music/pop"/>
    <n v="142"/>
    <n v="88.47"/>
    <x v="4"/>
    <s v="pop"/>
    <x v="1649"/>
  </r>
  <r>
    <x v="1"/>
    <s v="US"/>
    <s v="USD"/>
    <n v="1303801140"/>
    <n v="1300916220"/>
    <b v="0"/>
    <n v="20"/>
    <b v="1"/>
    <s v="music/pop"/>
    <n v="101"/>
    <n v="100.75"/>
    <x v="4"/>
    <s v="pop"/>
    <x v="1650"/>
  </r>
  <r>
    <x v="1"/>
    <s v="US"/>
    <s v="USD"/>
    <n v="1385297393"/>
    <n v="1382701793"/>
    <b v="0"/>
    <n v="70"/>
    <b v="1"/>
    <s v="music/pop"/>
    <n v="101"/>
    <n v="64.709999999999994"/>
    <x v="4"/>
    <s v="pop"/>
    <x v="1651"/>
  </r>
  <r>
    <x v="1"/>
    <s v="US"/>
    <s v="USD"/>
    <n v="1303675296"/>
    <n v="1300996896"/>
    <b v="0"/>
    <n v="168"/>
    <b v="1"/>
    <s v="music/pop"/>
    <n v="174"/>
    <n v="51.85"/>
    <x v="4"/>
    <s v="pop"/>
    <x v="1652"/>
  </r>
  <r>
    <x v="1"/>
    <s v="US"/>
    <s v="USD"/>
    <n v="1334784160"/>
    <n v="1332192160"/>
    <b v="0"/>
    <n v="34"/>
    <b v="1"/>
    <s v="music/pop"/>
    <n v="120"/>
    <n v="38.79"/>
    <x v="4"/>
    <s v="pop"/>
    <x v="1653"/>
  </r>
  <r>
    <x v="1"/>
    <s v="US"/>
    <s v="USD"/>
    <n v="1333648820"/>
    <n v="1331060420"/>
    <b v="0"/>
    <n v="48"/>
    <b v="1"/>
    <s v="music/pop"/>
    <n v="143"/>
    <n v="44.65"/>
    <x v="4"/>
    <s v="pop"/>
    <x v="1654"/>
  </r>
  <r>
    <x v="1"/>
    <s v="US"/>
    <s v="USD"/>
    <n v="1355437052"/>
    <n v="1352845052"/>
    <b v="0"/>
    <n v="48"/>
    <b v="1"/>
    <s v="music/pop"/>
    <n v="100"/>
    <n v="156.77000000000001"/>
    <x v="4"/>
    <s v="pop"/>
    <x v="1655"/>
  </r>
  <r>
    <x v="1"/>
    <s v="US"/>
    <s v="USD"/>
    <n v="1337885168"/>
    <n v="1335293168"/>
    <b v="0"/>
    <n v="221"/>
    <b v="1"/>
    <s v="music/pop"/>
    <n v="105"/>
    <n v="118.7"/>
    <x v="4"/>
    <s v="pop"/>
    <x v="1656"/>
  </r>
  <r>
    <x v="1"/>
    <s v="US"/>
    <s v="USD"/>
    <n v="1355840400"/>
    <n v="1352524767"/>
    <b v="0"/>
    <n v="107"/>
    <b v="1"/>
    <s v="music/pop"/>
    <n v="132"/>
    <n v="74.150000000000006"/>
    <x v="4"/>
    <s v="pop"/>
    <x v="1657"/>
  </r>
  <r>
    <x v="1"/>
    <s v="GB"/>
    <s v="GBP"/>
    <n v="1387281600"/>
    <n v="1384811721"/>
    <b v="0"/>
    <n v="45"/>
    <b v="1"/>
    <s v="music/pop"/>
    <n v="113"/>
    <n v="12.53"/>
    <x v="4"/>
    <s v="pop"/>
    <x v="1658"/>
  </r>
  <r>
    <x v="1"/>
    <s v="IT"/>
    <s v="EUR"/>
    <n v="1462053540"/>
    <n v="1459355950"/>
    <b v="0"/>
    <n v="36"/>
    <b v="1"/>
    <s v="music/pop"/>
    <n v="1254"/>
    <n v="27.86"/>
    <x v="4"/>
    <s v="pop"/>
    <x v="1659"/>
  </r>
  <r>
    <x v="1"/>
    <s v="AT"/>
    <s v="EUR"/>
    <n v="1453064400"/>
    <n v="1449359831"/>
    <b v="0"/>
    <n v="101"/>
    <b v="1"/>
    <s v="music/pop"/>
    <n v="103"/>
    <n v="80.180000000000007"/>
    <x v="4"/>
    <s v="pop"/>
    <x v="1660"/>
  </r>
  <r>
    <x v="1"/>
    <s v="US"/>
    <s v="USD"/>
    <n v="1325310336"/>
    <n v="1320122736"/>
    <b v="0"/>
    <n v="62"/>
    <b v="1"/>
    <s v="music/pop"/>
    <n v="103"/>
    <n v="132.44"/>
    <x v="4"/>
    <s v="pop"/>
    <x v="1661"/>
  </r>
  <r>
    <x v="1"/>
    <s v="US"/>
    <s v="USD"/>
    <n v="1422750707"/>
    <n v="1420158707"/>
    <b v="0"/>
    <n v="32"/>
    <b v="1"/>
    <s v="music/pop"/>
    <n v="108"/>
    <n v="33.75"/>
    <x v="4"/>
    <s v="pop"/>
    <x v="1662"/>
  </r>
  <r>
    <x v="1"/>
    <s v="US"/>
    <s v="USD"/>
    <n v="1331870340"/>
    <n v="1328033818"/>
    <b v="0"/>
    <n v="89"/>
    <b v="1"/>
    <s v="music/pop"/>
    <n v="122"/>
    <n v="34.380000000000003"/>
    <x v="4"/>
    <s v="pop"/>
    <x v="1663"/>
  </r>
  <r>
    <x v="1"/>
    <s v="US"/>
    <s v="USD"/>
    <n v="1298343600"/>
    <n v="1295624113"/>
    <b v="0"/>
    <n v="93"/>
    <b v="1"/>
    <s v="music/pop"/>
    <n v="119"/>
    <n v="44.96"/>
    <x v="4"/>
    <s v="pop"/>
    <x v="1664"/>
  </r>
  <r>
    <x v="1"/>
    <s v="US"/>
    <s v="USD"/>
    <n v="1364447073"/>
    <n v="1361858673"/>
    <b v="0"/>
    <n v="98"/>
    <b v="1"/>
    <s v="music/pop"/>
    <n v="161"/>
    <n v="41.04"/>
    <x v="4"/>
    <s v="pop"/>
    <x v="1665"/>
  </r>
  <r>
    <x v="1"/>
    <s v="US"/>
    <s v="USD"/>
    <n v="1394521140"/>
    <n v="1392169298"/>
    <b v="0"/>
    <n v="82"/>
    <b v="1"/>
    <s v="music/pop"/>
    <n v="127"/>
    <n v="52.6"/>
    <x v="4"/>
    <s v="pop"/>
    <x v="1666"/>
  </r>
  <r>
    <x v="1"/>
    <s v="US"/>
    <s v="USD"/>
    <n v="1322454939"/>
    <n v="1319859339"/>
    <b v="0"/>
    <n v="116"/>
    <b v="1"/>
    <s v="music/pop"/>
    <n v="103"/>
    <n v="70.78"/>
    <x v="4"/>
    <s v="pop"/>
    <x v="1667"/>
  </r>
  <r>
    <x v="1"/>
    <s v="US"/>
    <s v="USD"/>
    <n v="1464729276"/>
    <n v="1459545276"/>
    <b v="0"/>
    <n v="52"/>
    <b v="1"/>
    <s v="music/pop"/>
    <n v="140"/>
    <n v="53.75"/>
    <x v="4"/>
    <s v="pop"/>
    <x v="1668"/>
  </r>
  <r>
    <x v="1"/>
    <s v="US"/>
    <s v="USD"/>
    <n v="1278302400"/>
    <n v="1273961999"/>
    <b v="0"/>
    <n v="23"/>
    <b v="1"/>
    <s v="music/pop"/>
    <n v="103"/>
    <n v="44.61"/>
    <x v="4"/>
    <s v="pop"/>
    <x v="1669"/>
  </r>
  <r>
    <x v="1"/>
    <s v="US"/>
    <s v="USD"/>
    <n v="1470056614"/>
    <n v="1467464614"/>
    <b v="0"/>
    <n v="77"/>
    <b v="1"/>
    <s v="music/pop"/>
    <n v="101"/>
    <n v="26.15"/>
    <x v="4"/>
    <s v="pop"/>
    <x v="1670"/>
  </r>
  <r>
    <x v="1"/>
    <s v="US"/>
    <s v="USD"/>
    <n v="1338824730"/>
    <n v="1336232730"/>
    <b v="0"/>
    <n v="49"/>
    <b v="1"/>
    <s v="music/pop"/>
    <n v="113"/>
    <n v="39.18"/>
    <x v="4"/>
    <s v="pop"/>
    <x v="1671"/>
  </r>
  <r>
    <x v="1"/>
    <s v="US"/>
    <s v="USD"/>
    <n v="1425675892"/>
    <n v="1423083892"/>
    <b v="0"/>
    <n v="59"/>
    <b v="1"/>
    <s v="music/pop"/>
    <n v="128"/>
    <n v="45.59"/>
    <x v="4"/>
    <s v="pop"/>
    <x v="1672"/>
  </r>
  <r>
    <x v="1"/>
    <s v="US"/>
    <s v="USD"/>
    <n v="1471503540"/>
    <n v="1468852306"/>
    <b v="0"/>
    <n v="113"/>
    <b v="1"/>
    <s v="music/pop"/>
    <n v="202"/>
    <n v="89.25"/>
    <x v="4"/>
    <s v="pop"/>
    <x v="1673"/>
  </r>
  <r>
    <x v="1"/>
    <s v="US"/>
    <s v="USD"/>
    <n v="1318802580"/>
    <n v="1316194540"/>
    <b v="0"/>
    <n v="34"/>
    <b v="1"/>
    <s v="music/pop"/>
    <n v="137"/>
    <n v="40.42"/>
    <x v="4"/>
    <s v="pop"/>
    <x v="1674"/>
  </r>
  <r>
    <x v="1"/>
    <s v="US"/>
    <s v="USD"/>
    <n v="1334980740"/>
    <n v="1330968347"/>
    <b v="0"/>
    <n v="42"/>
    <b v="1"/>
    <s v="music/pop"/>
    <n v="115"/>
    <n v="82.38"/>
    <x v="4"/>
    <s v="pop"/>
    <x v="1675"/>
  </r>
  <r>
    <x v="1"/>
    <s v="ES"/>
    <s v="EUR"/>
    <n v="1460786340"/>
    <n v="1455615976"/>
    <b v="0"/>
    <n v="42"/>
    <b v="1"/>
    <s v="music/pop"/>
    <n v="112"/>
    <n v="159.52000000000001"/>
    <x v="4"/>
    <s v="pop"/>
    <x v="1676"/>
  </r>
  <r>
    <x v="1"/>
    <s v="US"/>
    <s v="USD"/>
    <n v="1391718671"/>
    <n v="1390509071"/>
    <b v="0"/>
    <n v="49"/>
    <b v="1"/>
    <s v="music/pop"/>
    <n v="118"/>
    <n v="36.24"/>
    <x v="4"/>
    <s v="pop"/>
    <x v="1677"/>
  </r>
  <r>
    <x v="1"/>
    <s v="US"/>
    <s v="USD"/>
    <n v="1311298745"/>
    <n v="1309311545"/>
    <b v="0"/>
    <n v="56"/>
    <b v="1"/>
    <s v="music/pop"/>
    <n v="175"/>
    <n v="62.5"/>
    <x v="4"/>
    <s v="pop"/>
    <x v="1678"/>
  </r>
  <r>
    <x v="1"/>
    <s v="US"/>
    <s v="USD"/>
    <n v="1405188667"/>
    <n v="1402596667"/>
    <b v="0"/>
    <n v="25"/>
    <b v="1"/>
    <s v="music/pop"/>
    <n v="118"/>
    <n v="47"/>
    <x v="4"/>
    <s v="pop"/>
    <x v="1679"/>
  </r>
  <r>
    <x v="3"/>
    <s v="US"/>
    <s v="USD"/>
    <n v="1490752800"/>
    <n v="1486522484"/>
    <b v="0"/>
    <n v="884"/>
    <b v="0"/>
    <s v="music/faith"/>
    <n v="101"/>
    <n v="74.58"/>
    <x v="4"/>
    <s v="faith"/>
    <x v="1680"/>
  </r>
  <r>
    <x v="3"/>
    <s v="US"/>
    <s v="USD"/>
    <n v="1492142860"/>
    <n v="1486962460"/>
    <b v="0"/>
    <n v="0"/>
    <b v="0"/>
    <s v="music/faith"/>
    <n v="0"/>
    <n v="0"/>
    <x v="4"/>
    <s v="faith"/>
    <x v="1681"/>
  </r>
  <r>
    <x v="3"/>
    <s v="FR"/>
    <s v="EUR"/>
    <n v="1491590738"/>
    <n v="1489517138"/>
    <b v="0"/>
    <n v="10"/>
    <b v="0"/>
    <s v="music/faith"/>
    <n v="22"/>
    <n v="76"/>
    <x v="4"/>
    <s v="faith"/>
    <x v="1682"/>
  </r>
  <r>
    <x v="3"/>
    <s v="US"/>
    <s v="USD"/>
    <n v="1489775641"/>
    <n v="1487360041"/>
    <b v="0"/>
    <n v="101"/>
    <b v="0"/>
    <s v="music/faith"/>
    <n v="109"/>
    <n v="86.44"/>
    <x v="4"/>
    <s v="faith"/>
    <x v="1683"/>
  </r>
  <r>
    <x v="3"/>
    <s v="US"/>
    <s v="USD"/>
    <n v="1490331623"/>
    <n v="1487743223"/>
    <b v="0"/>
    <n v="15"/>
    <b v="0"/>
    <s v="music/faith"/>
    <n v="103"/>
    <n v="24"/>
    <x v="4"/>
    <s v="faith"/>
    <x v="1684"/>
  </r>
  <r>
    <x v="3"/>
    <s v="CA"/>
    <s v="CAD"/>
    <n v="1493320519"/>
    <n v="1488140119"/>
    <b v="0"/>
    <n v="1"/>
    <b v="0"/>
    <s v="music/faith"/>
    <n v="0"/>
    <n v="18"/>
    <x v="4"/>
    <s v="faith"/>
    <x v="1685"/>
  </r>
  <r>
    <x v="3"/>
    <s v="US"/>
    <s v="USD"/>
    <n v="1491855300"/>
    <n v="1488935245"/>
    <b v="0"/>
    <n v="39"/>
    <b v="0"/>
    <s v="music/faith"/>
    <n v="31"/>
    <n v="80.13"/>
    <x v="4"/>
    <s v="faith"/>
    <x v="1686"/>
  </r>
  <r>
    <x v="3"/>
    <s v="US"/>
    <s v="USD"/>
    <n v="1491738594"/>
    <n v="1489150194"/>
    <b v="0"/>
    <n v="7"/>
    <b v="0"/>
    <s v="music/faith"/>
    <n v="44"/>
    <n v="253.14"/>
    <x v="4"/>
    <s v="faith"/>
    <x v="1687"/>
  </r>
  <r>
    <x v="3"/>
    <s v="US"/>
    <s v="USD"/>
    <n v="1489700230"/>
    <n v="1487111830"/>
    <b v="0"/>
    <n v="14"/>
    <b v="0"/>
    <s v="music/faith"/>
    <n v="100"/>
    <n v="171.43"/>
    <x v="4"/>
    <s v="faith"/>
    <x v="1688"/>
  </r>
  <r>
    <x v="3"/>
    <s v="US"/>
    <s v="USD"/>
    <n v="1491470442"/>
    <n v="1488882042"/>
    <b v="0"/>
    <n v="11"/>
    <b v="0"/>
    <s v="music/faith"/>
    <n v="25"/>
    <n v="57.73"/>
    <x v="4"/>
    <s v="faith"/>
    <x v="1689"/>
  </r>
  <r>
    <x v="3"/>
    <s v="US"/>
    <s v="USD"/>
    <n v="1491181200"/>
    <n v="1488387008"/>
    <b v="0"/>
    <n v="38"/>
    <b v="0"/>
    <s v="music/faith"/>
    <n v="33"/>
    <n v="264.26"/>
    <x v="4"/>
    <s v="faith"/>
    <x v="1690"/>
  </r>
  <r>
    <x v="3"/>
    <s v="US"/>
    <s v="USD"/>
    <n v="1490572740"/>
    <n v="1487734667"/>
    <b v="0"/>
    <n v="15"/>
    <b v="0"/>
    <s v="music/faith"/>
    <n v="48"/>
    <n v="159.33000000000001"/>
    <x v="4"/>
    <s v="faith"/>
    <x v="1691"/>
  </r>
  <r>
    <x v="3"/>
    <s v="GB"/>
    <s v="GBP"/>
    <n v="1491768000"/>
    <n v="1489097112"/>
    <b v="0"/>
    <n v="8"/>
    <b v="0"/>
    <s v="music/faith"/>
    <n v="9"/>
    <n v="35"/>
    <x v="4"/>
    <s v="faith"/>
    <x v="1692"/>
  </r>
  <r>
    <x v="3"/>
    <s v="US"/>
    <s v="USD"/>
    <n v="1490589360"/>
    <n v="1488038674"/>
    <b v="0"/>
    <n v="1"/>
    <b v="0"/>
    <s v="music/faith"/>
    <n v="0"/>
    <n v="5"/>
    <x v="4"/>
    <s v="faith"/>
    <x v="1693"/>
  </r>
  <r>
    <x v="3"/>
    <s v="US"/>
    <s v="USD"/>
    <n v="1491786000"/>
    <n v="1488847514"/>
    <b v="0"/>
    <n v="23"/>
    <b v="0"/>
    <s v="music/faith"/>
    <n v="12"/>
    <n v="61.09"/>
    <x v="4"/>
    <s v="faith"/>
    <x v="1694"/>
  </r>
  <r>
    <x v="3"/>
    <s v="US"/>
    <s v="USD"/>
    <n v="1491007211"/>
    <n v="1488418811"/>
    <b v="0"/>
    <n v="0"/>
    <b v="0"/>
    <s v="music/faith"/>
    <n v="0"/>
    <n v="0"/>
    <x v="4"/>
    <s v="faith"/>
    <x v="1695"/>
  </r>
  <r>
    <x v="3"/>
    <s v="US"/>
    <s v="USD"/>
    <n v="1491781648"/>
    <n v="1489193248"/>
    <b v="0"/>
    <n v="22"/>
    <b v="0"/>
    <s v="music/faith"/>
    <n v="20"/>
    <n v="114.82"/>
    <x v="4"/>
    <s v="faith"/>
    <x v="1696"/>
  </r>
  <r>
    <x v="3"/>
    <s v="US"/>
    <s v="USD"/>
    <n v="1490499180"/>
    <n v="1488430760"/>
    <b v="0"/>
    <n v="0"/>
    <b v="0"/>
    <s v="music/faith"/>
    <n v="0"/>
    <n v="0"/>
    <x v="4"/>
    <s v="faith"/>
    <x v="1697"/>
  </r>
  <r>
    <x v="3"/>
    <s v="US"/>
    <s v="USD"/>
    <n v="1491943445"/>
    <n v="1489351445"/>
    <b v="0"/>
    <n v="4"/>
    <b v="0"/>
    <s v="music/faith"/>
    <n v="4"/>
    <n v="54"/>
    <x v="4"/>
    <s v="faith"/>
    <x v="1698"/>
  </r>
  <r>
    <x v="3"/>
    <s v="US"/>
    <s v="USD"/>
    <n v="1491019200"/>
    <n v="1488418990"/>
    <b v="0"/>
    <n v="79"/>
    <b v="0"/>
    <s v="music/faith"/>
    <n v="26"/>
    <n v="65.97"/>
    <x v="4"/>
    <s v="faith"/>
    <x v="1699"/>
  </r>
  <r>
    <x v="2"/>
    <s v="US"/>
    <s v="USD"/>
    <n v="1421337405"/>
    <n v="1418745405"/>
    <b v="0"/>
    <n v="2"/>
    <b v="0"/>
    <s v="music/faith"/>
    <n v="0"/>
    <n v="5"/>
    <x v="4"/>
    <s v="faith"/>
    <x v="1700"/>
  </r>
  <r>
    <x v="2"/>
    <s v="US"/>
    <s v="USD"/>
    <n v="1427745150"/>
    <n v="1425156750"/>
    <b v="0"/>
    <n v="1"/>
    <b v="0"/>
    <s v="music/faith"/>
    <n v="0"/>
    <n v="1"/>
    <x v="4"/>
    <s v="faith"/>
    <x v="1701"/>
  </r>
  <r>
    <x v="2"/>
    <s v="US"/>
    <s v="USD"/>
    <n v="1441003537"/>
    <n v="1435819537"/>
    <b v="0"/>
    <n v="2"/>
    <b v="0"/>
    <s v="music/faith"/>
    <n v="1"/>
    <n v="25.5"/>
    <x v="4"/>
    <s v="faith"/>
    <x v="1702"/>
  </r>
  <r>
    <x v="2"/>
    <s v="US"/>
    <s v="USD"/>
    <n v="1424056873"/>
    <n v="1421464873"/>
    <b v="0"/>
    <n v="11"/>
    <b v="0"/>
    <s v="music/faith"/>
    <n v="65"/>
    <n v="118.36"/>
    <x v="4"/>
    <s v="faith"/>
    <x v="1703"/>
  </r>
  <r>
    <x v="2"/>
    <s v="US"/>
    <s v="USD"/>
    <n v="1441814400"/>
    <n v="1440807846"/>
    <b v="0"/>
    <n v="0"/>
    <b v="0"/>
    <s v="music/faith"/>
    <n v="0"/>
    <n v="0"/>
    <x v="4"/>
    <s v="faith"/>
    <x v="1704"/>
  </r>
  <r>
    <x v="2"/>
    <s v="DE"/>
    <s v="EUR"/>
    <n v="1440314472"/>
    <n v="1435130472"/>
    <b v="0"/>
    <n v="0"/>
    <b v="0"/>
    <s v="music/faith"/>
    <n v="0"/>
    <n v="0"/>
    <x v="4"/>
    <s v="faith"/>
    <x v="1705"/>
  </r>
  <r>
    <x v="2"/>
    <s v="US"/>
    <s v="USD"/>
    <n v="1459181895"/>
    <n v="1456593495"/>
    <b v="0"/>
    <n v="9"/>
    <b v="0"/>
    <s v="music/faith"/>
    <n v="10"/>
    <n v="54.11"/>
    <x v="4"/>
    <s v="faith"/>
    <x v="1706"/>
  </r>
  <r>
    <x v="2"/>
    <s v="US"/>
    <s v="USD"/>
    <n v="1462135706"/>
    <n v="1458679706"/>
    <b v="0"/>
    <n v="0"/>
    <b v="0"/>
    <s v="music/faith"/>
    <n v="0"/>
    <n v="0"/>
    <x v="4"/>
    <s v="faith"/>
    <x v="1707"/>
  </r>
  <r>
    <x v="2"/>
    <s v="US"/>
    <s v="USD"/>
    <n v="1409513940"/>
    <n v="1405949514"/>
    <b v="0"/>
    <n v="4"/>
    <b v="0"/>
    <s v="music/faith"/>
    <n v="5"/>
    <n v="21.25"/>
    <x v="4"/>
    <s v="faith"/>
    <x v="1708"/>
  </r>
  <r>
    <x v="2"/>
    <s v="DE"/>
    <s v="EUR"/>
    <n v="1453122000"/>
    <n v="1449151888"/>
    <b v="0"/>
    <n v="1"/>
    <b v="0"/>
    <s v="music/faith"/>
    <n v="1"/>
    <n v="34"/>
    <x v="4"/>
    <s v="faith"/>
    <x v="1709"/>
  </r>
  <r>
    <x v="2"/>
    <s v="US"/>
    <s v="USD"/>
    <n v="1409585434"/>
    <n v="1406907034"/>
    <b v="0"/>
    <n v="2"/>
    <b v="0"/>
    <s v="music/faith"/>
    <n v="11"/>
    <n v="525"/>
    <x v="4"/>
    <s v="faith"/>
    <x v="1710"/>
  </r>
  <r>
    <x v="2"/>
    <s v="US"/>
    <s v="USD"/>
    <n v="1435701353"/>
    <n v="1430517353"/>
    <b v="0"/>
    <n v="0"/>
    <b v="0"/>
    <s v="music/faith"/>
    <n v="0"/>
    <n v="0"/>
    <x v="4"/>
    <s v="faith"/>
    <x v="1711"/>
  </r>
  <r>
    <x v="2"/>
    <s v="US"/>
    <s v="USD"/>
    <n v="1412536412"/>
    <n v="1409944412"/>
    <b v="0"/>
    <n v="1"/>
    <b v="0"/>
    <s v="music/faith"/>
    <n v="2"/>
    <n v="50"/>
    <x v="4"/>
    <s v="faith"/>
    <x v="1712"/>
  </r>
  <r>
    <x v="2"/>
    <s v="US"/>
    <s v="USD"/>
    <n v="1430517761"/>
    <n v="1427925761"/>
    <b v="0"/>
    <n v="17"/>
    <b v="0"/>
    <s v="music/faith"/>
    <n v="8"/>
    <n v="115.71"/>
    <x v="4"/>
    <s v="faith"/>
    <x v="1713"/>
  </r>
  <r>
    <x v="2"/>
    <s v="US"/>
    <s v="USD"/>
    <n v="1427772120"/>
    <n v="1425186785"/>
    <b v="0"/>
    <n v="2"/>
    <b v="0"/>
    <s v="music/faith"/>
    <n v="0"/>
    <n v="5.5"/>
    <x v="4"/>
    <s v="faith"/>
    <x v="1714"/>
  </r>
  <r>
    <x v="2"/>
    <s v="US"/>
    <s v="USD"/>
    <n v="1481295099"/>
    <n v="1477835499"/>
    <b v="0"/>
    <n v="3"/>
    <b v="0"/>
    <s v="music/faith"/>
    <n v="8"/>
    <n v="50"/>
    <x v="4"/>
    <s v="faith"/>
    <x v="1715"/>
  </r>
  <r>
    <x v="2"/>
    <s v="US"/>
    <s v="USD"/>
    <n v="1461211200"/>
    <n v="1459467238"/>
    <b v="0"/>
    <n v="41"/>
    <b v="0"/>
    <s v="music/faith"/>
    <n v="43"/>
    <n v="34.020000000000003"/>
    <x v="4"/>
    <s v="faith"/>
    <x v="1716"/>
  </r>
  <r>
    <x v="2"/>
    <s v="US"/>
    <s v="USD"/>
    <n v="1463201940"/>
    <n v="1459435149"/>
    <b v="0"/>
    <n v="2"/>
    <b v="0"/>
    <s v="music/faith"/>
    <n v="0"/>
    <n v="37.5"/>
    <x v="4"/>
    <s v="faith"/>
    <x v="1717"/>
  </r>
  <r>
    <x v="2"/>
    <s v="US"/>
    <s v="USD"/>
    <n v="1410958191"/>
    <n v="1408366191"/>
    <b v="0"/>
    <n v="3"/>
    <b v="0"/>
    <s v="music/faith"/>
    <n v="1"/>
    <n v="11.67"/>
    <x v="4"/>
    <s v="faith"/>
    <x v="1718"/>
  </r>
  <r>
    <x v="2"/>
    <s v="US"/>
    <s v="USD"/>
    <n v="1415562471"/>
    <n v="1412966871"/>
    <b v="0"/>
    <n v="8"/>
    <b v="0"/>
    <s v="music/faith"/>
    <n v="6"/>
    <n v="28.13"/>
    <x v="4"/>
    <s v="faith"/>
    <x v="1719"/>
  </r>
  <r>
    <x v="2"/>
    <s v="US"/>
    <s v="USD"/>
    <n v="1449831863"/>
    <n v="1447239863"/>
    <b v="0"/>
    <n v="0"/>
    <b v="0"/>
    <s v="music/faith"/>
    <n v="0"/>
    <n v="0"/>
    <x v="4"/>
    <s v="faith"/>
    <x v="1720"/>
  </r>
  <r>
    <x v="2"/>
    <s v="US"/>
    <s v="USD"/>
    <n v="1459642200"/>
    <n v="1456441429"/>
    <b v="0"/>
    <n v="1"/>
    <b v="0"/>
    <s v="music/faith"/>
    <n v="0"/>
    <n v="1"/>
    <x v="4"/>
    <s v="faith"/>
    <x v="1721"/>
  </r>
  <r>
    <x v="2"/>
    <s v="US"/>
    <s v="USD"/>
    <n v="1435730400"/>
    <n v="1430855315"/>
    <b v="0"/>
    <n v="3"/>
    <b v="0"/>
    <s v="music/faith"/>
    <n v="7"/>
    <n v="216.67"/>
    <x v="4"/>
    <s v="faith"/>
    <x v="1722"/>
  </r>
  <r>
    <x v="2"/>
    <s v="US"/>
    <s v="USD"/>
    <n v="1414707762"/>
    <n v="1412115762"/>
    <b v="0"/>
    <n v="4"/>
    <b v="0"/>
    <s v="music/faith"/>
    <n v="1"/>
    <n v="8.75"/>
    <x v="4"/>
    <s v="faith"/>
    <x v="1723"/>
  </r>
  <r>
    <x v="2"/>
    <s v="US"/>
    <s v="USD"/>
    <n v="1408922049"/>
    <n v="1406330049"/>
    <b v="0"/>
    <n v="9"/>
    <b v="0"/>
    <s v="music/faith"/>
    <n v="10"/>
    <n v="62.22"/>
    <x v="4"/>
    <s v="faith"/>
    <x v="1724"/>
  </r>
  <r>
    <x v="2"/>
    <s v="US"/>
    <s v="USD"/>
    <n v="1403906664"/>
    <n v="1401401064"/>
    <b v="0"/>
    <n v="16"/>
    <b v="0"/>
    <s v="music/faith"/>
    <n v="34"/>
    <n v="137.25"/>
    <x v="4"/>
    <s v="faith"/>
    <x v="1725"/>
  </r>
  <r>
    <x v="2"/>
    <s v="GB"/>
    <s v="GBP"/>
    <n v="1428231600"/>
    <n v="1423520177"/>
    <b v="0"/>
    <n v="1"/>
    <b v="0"/>
    <s v="music/faith"/>
    <n v="0"/>
    <n v="1"/>
    <x v="4"/>
    <s v="faith"/>
    <x v="1726"/>
  </r>
  <r>
    <x v="2"/>
    <s v="US"/>
    <s v="USD"/>
    <n v="1445439674"/>
    <n v="1442847674"/>
    <b v="0"/>
    <n v="7"/>
    <b v="0"/>
    <s v="music/faith"/>
    <n v="68"/>
    <n v="122.14"/>
    <x v="4"/>
    <s v="faith"/>
    <x v="1727"/>
  </r>
  <r>
    <x v="2"/>
    <s v="US"/>
    <s v="USD"/>
    <n v="1465521306"/>
    <n v="1460337306"/>
    <b v="0"/>
    <n v="0"/>
    <b v="0"/>
    <s v="music/faith"/>
    <n v="0"/>
    <n v="0"/>
    <x v="4"/>
    <s v="faith"/>
    <x v="1728"/>
  </r>
  <r>
    <x v="2"/>
    <s v="US"/>
    <s v="USD"/>
    <n v="1445738783"/>
    <n v="1443146783"/>
    <b v="0"/>
    <n v="0"/>
    <b v="0"/>
    <s v="music/faith"/>
    <n v="0"/>
    <n v="0"/>
    <x v="4"/>
    <s v="faith"/>
    <x v="1729"/>
  </r>
  <r>
    <x v="2"/>
    <s v="US"/>
    <s v="USD"/>
    <n v="1434034800"/>
    <n v="1432849552"/>
    <b v="0"/>
    <n v="0"/>
    <b v="0"/>
    <s v="music/faith"/>
    <n v="0"/>
    <n v="0"/>
    <x v="4"/>
    <s v="faith"/>
    <x v="1730"/>
  </r>
  <r>
    <x v="2"/>
    <s v="US"/>
    <s v="USD"/>
    <n v="1452920400"/>
    <n v="1447777481"/>
    <b v="0"/>
    <n v="0"/>
    <b v="0"/>
    <s v="music/faith"/>
    <n v="0"/>
    <n v="0"/>
    <x v="4"/>
    <s v="faith"/>
    <x v="1731"/>
  </r>
  <r>
    <x v="2"/>
    <s v="US"/>
    <s v="USD"/>
    <n v="1473802200"/>
    <n v="1472746374"/>
    <b v="0"/>
    <n v="0"/>
    <b v="0"/>
    <s v="music/faith"/>
    <n v="0"/>
    <n v="0"/>
    <x v="4"/>
    <s v="faith"/>
    <x v="1732"/>
  </r>
  <r>
    <x v="2"/>
    <s v="US"/>
    <s v="USD"/>
    <n v="1431046356"/>
    <n v="1428454356"/>
    <b v="0"/>
    <n v="1"/>
    <b v="0"/>
    <s v="music/faith"/>
    <n v="0"/>
    <n v="1"/>
    <x v="4"/>
    <s v="faith"/>
    <x v="1733"/>
  </r>
  <r>
    <x v="2"/>
    <s v="US"/>
    <s v="USD"/>
    <n v="1470598345"/>
    <n v="1468006345"/>
    <b v="0"/>
    <n v="2"/>
    <b v="0"/>
    <s v="music/faith"/>
    <n v="11"/>
    <n v="55"/>
    <x v="4"/>
    <s v="faith"/>
    <x v="1734"/>
  </r>
  <r>
    <x v="2"/>
    <s v="US"/>
    <s v="USD"/>
    <n v="1447018833"/>
    <n v="1444423233"/>
    <b v="0"/>
    <n v="1"/>
    <b v="0"/>
    <s v="music/faith"/>
    <n v="1"/>
    <n v="22"/>
    <x v="4"/>
    <s v="faith"/>
    <x v="1735"/>
  </r>
  <r>
    <x v="2"/>
    <s v="US"/>
    <s v="USD"/>
    <n v="1437432392"/>
    <n v="1434840392"/>
    <b v="0"/>
    <n v="15"/>
    <b v="0"/>
    <s v="music/faith"/>
    <n v="21"/>
    <n v="56.67"/>
    <x v="4"/>
    <s v="faith"/>
    <x v="1736"/>
  </r>
  <r>
    <x v="2"/>
    <s v="US"/>
    <s v="USD"/>
    <n v="1412283542"/>
    <n v="1409691542"/>
    <b v="0"/>
    <n v="1"/>
    <b v="0"/>
    <s v="music/faith"/>
    <n v="0"/>
    <n v="20"/>
    <x v="4"/>
    <s v="faith"/>
    <x v="1737"/>
  </r>
  <r>
    <x v="2"/>
    <s v="US"/>
    <s v="USD"/>
    <n v="1462391932"/>
    <n v="1457297932"/>
    <b v="0"/>
    <n v="1"/>
    <b v="0"/>
    <s v="music/faith"/>
    <n v="0"/>
    <n v="1"/>
    <x v="4"/>
    <s v="faith"/>
    <x v="1738"/>
  </r>
  <r>
    <x v="2"/>
    <s v="US"/>
    <s v="USD"/>
    <n v="1437075422"/>
    <n v="1434483422"/>
    <b v="0"/>
    <n v="0"/>
    <b v="0"/>
    <s v="music/faith"/>
    <n v="0"/>
    <n v="0"/>
    <x v="4"/>
    <s v="faith"/>
    <x v="1739"/>
  </r>
  <r>
    <x v="1"/>
    <s v="GB"/>
    <s v="GBP"/>
    <n v="1433948671"/>
    <n v="1430060671"/>
    <b v="0"/>
    <n v="52"/>
    <b v="1"/>
    <s v="photography/photobooks"/>
    <n v="111"/>
    <n v="25.58"/>
    <x v="8"/>
    <s v="photobooks"/>
    <x v="1740"/>
  </r>
  <r>
    <x v="1"/>
    <s v="US"/>
    <s v="USD"/>
    <n v="1483822800"/>
    <n v="1481058170"/>
    <b v="0"/>
    <n v="34"/>
    <b v="1"/>
    <s v="photography/photobooks"/>
    <n v="109"/>
    <n v="63.97"/>
    <x v="8"/>
    <s v="photobooks"/>
    <x v="1741"/>
  </r>
  <r>
    <x v="1"/>
    <s v="US"/>
    <s v="USD"/>
    <n v="1472270340"/>
    <n v="1470348775"/>
    <b v="0"/>
    <n v="67"/>
    <b v="1"/>
    <s v="photography/photobooks"/>
    <n v="100"/>
    <n v="89.93"/>
    <x v="8"/>
    <s v="photobooks"/>
    <x v="1742"/>
  </r>
  <r>
    <x v="1"/>
    <s v="GB"/>
    <s v="GBP"/>
    <n v="1425821477"/>
    <n v="1421937077"/>
    <b v="0"/>
    <n v="70"/>
    <b v="1"/>
    <s v="photography/photobooks"/>
    <n v="118"/>
    <n v="93.07"/>
    <x v="8"/>
    <s v="photobooks"/>
    <x v="1743"/>
  </r>
  <r>
    <x v="1"/>
    <s v="US"/>
    <s v="USD"/>
    <n v="1482372000"/>
    <n v="1479276838"/>
    <b v="0"/>
    <n v="89"/>
    <b v="1"/>
    <s v="photography/photobooks"/>
    <n v="114"/>
    <n v="89.67"/>
    <x v="8"/>
    <s v="photobooks"/>
    <x v="1744"/>
  </r>
  <r>
    <x v="1"/>
    <s v="US"/>
    <s v="USD"/>
    <n v="1479952800"/>
    <n v="1477368867"/>
    <b v="0"/>
    <n v="107"/>
    <b v="1"/>
    <s v="photography/photobooks"/>
    <n v="148"/>
    <n v="207.62"/>
    <x v="8"/>
    <s v="photobooks"/>
    <x v="1745"/>
  </r>
  <r>
    <x v="1"/>
    <s v="GB"/>
    <s v="GBP"/>
    <n v="1447426800"/>
    <n v="1444904830"/>
    <b v="0"/>
    <n v="159"/>
    <b v="1"/>
    <s v="photography/photobooks"/>
    <n v="105"/>
    <n v="59.41"/>
    <x v="8"/>
    <s v="photobooks"/>
    <x v="1746"/>
  </r>
  <r>
    <x v="1"/>
    <s v="CA"/>
    <s v="CAD"/>
    <n v="1441234143"/>
    <n v="1438642143"/>
    <b v="0"/>
    <n v="181"/>
    <b v="1"/>
    <s v="photography/photobooks"/>
    <n v="130"/>
    <n v="358.97"/>
    <x v="8"/>
    <s v="photobooks"/>
    <x v="1747"/>
  </r>
  <r>
    <x v="1"/>
    <s v="LU"/>
    <s v="EUR"/>
    <n v="1488394800"/>
    <n v="1485213921"/>
    <b v="0"/>
    <n v="131"/>
    <b v="1"/>
    <s v="photography/photobooks"/>
    <n v="123"/>
    <n v="94.74"/>
    <x v="8"/>
    <s v="photobooks"/>
    <x v="1748"/>
  </r>
  <r>
    <x v="1"/>
    <s v="US"/>
    <s v="USD"/>
    <n v="1461096304"/>
    <n v="1458936304"/>
    <b v="0"/>
    <n v="125"/>
    <b v="1"/>
    <s v="photography/photobooks"/>
    <n v="202"/>
    <n v="80.650000000000006"/>
    <x v="8"/>
    <s v="photobooks"/>
    <x v="1749"/>
  </r>
  <r>
    <x v="1"/>
    <s v="US"/>
    <s v="USD"/>
    <n v="1426787123"/>
    <n v="1424198723"/>
    <b v="0"/>
    <n v="61"/>
    <b v="1"/>
    <s v="photography/photobooks"/>
    <n v="103"/>
    <n v="168.69"/>
    <x v="8"/>
    <s v="photobooks"/>
    <x v="1750"/>
  </r>
  <r>
    <x v="1"/>
    <s v="GB"/>
    <s v="GBP"/>
    <n v="1476425082"/>
    <n v="1473833082"/>
    <b v="0"/>
    <n v="90"/>
    <b v="1"/>
    <s v="photography/photobooks"/>
    <n v="260"/>
    <n v="34.69"/>
    <x v="8"/>
    <s v="photobooks"/>
    <x v="1751"/>
  </r>
  <r>
    <x v="1"/>
    <s v="DK"/>
    <s v="DKK"/>
    <n v="1458579568"/>
    <n v="1455991168"/>
    <b v="0"/>
    <n v="35"/>
    <b v="1"/>
    <s v="photography/photobooks"/>
    <n v="108"/>
    <n v="462.86"/>
    <x v="8"/>
    <s v="photobooks"/>
    <x v="1752"/>
  </r>
  <r>
    <x v="1"/>
    <s v="CA"/>
    <s v="CAD"/>
    <n v="1428091353"/>
    <n v="1425502953"/>
    <b v="0"/>
    <n v="90"/>
    <b v="1"/>
    <s v="photography/photobooks"/>
    <n v="111"/>
    <n v="104.39"/>
    <x v="8"/>
    <s v="photobooks"/>
    <x v="1753"/>
  </r>
  <r>
    <x v="1"/>
    <s v="US"/>
    <s v="USD"/>
    <n v="1444071361"/>
    <n v="1441479361"/>
    <b v="0"/>
    <n v="4"/>
    <b v="1"/>
    <s v="photography/photobooks"/>
    <n v="120"/>
    <n v="7.5"/>
    <x v="8"/>
    <s v="photobooks"/>
    <x v="1754"/>
  </r>
  <r>
    <x v="1"/>
    <s v="US"/>
    <s v="USD"/>
    <n v="1472443269"/>
    <n v="1468987269"/>
    <b v="0"/>
    <n v="120"/>
    <b v="1"/>
    <s v="photography/photobooks"/>
    <n v="103"/>
    <n v="47.13"/>
    <x v="8"/>
    <s v="photobooks"/>
    <x v="1755"/>
  </r>
  <r>
    <x v="1"/>
    <s v="US"/>
    <s v="USD"/>
    <n v="1485631740"/>
    <n v="1483041083"/>
    <b v="0"/>
    <n v="14"/>
    <b v="1"/>
    <s v="photography/photobooks"/>
    <n v="116"/>
    <n v="414.29"/>
    <x v="8"/>
    <s v="photobooks"/>
    <x v="1756"/>
  </r>
  <r>
    <x v="1"/>
    <s v="US"/>
    <s v="USD"/>
    <n v="1468536992"/>
    <n v="1463352992"/>
    <b v="0"/>
    <n v="27"/>
    <b v="1"/>
    <s v="photography/photobooks"/>
    <n v="115"/>
    <n v="42.48"/>
    <x v="8"/>
    <s v="photobooks"/>
    <x v="1757"/>
  </r>
  <r>
    <x v="1"/>
    <s v="US"/>
    <s v="USD"/>
    <n v="1427309629"/>
    <n v="1425585229"/>
    <b v="0"/>
    <n v="49"/>
    <b v="1"/>
    <s v="photography/photobooks"/>
    <n v="107"/>
    <n v="108.78"/>
    <x v="8"/>
    <s v="photobooks"/>
    <x v="1758"/>
  </r>
  <r>
    <x v="1"/>
    <s v="US"/>
    <s v="USD"/>
    <n v="1456416513"/>
    <n v="1454688513"/>
    <b v="0"/>
    <n v="102"/>
    <b v="1"/>
    <s v="photography/photobooks"/>
    <n v="165"/>
    <n v="81.099999999999994"/>
    <x v="8"/>
    <s v="photobooks"/>
    <x v="1759"/>
  </r>
  <r>
    <x v="1"/>
    <s v="GB"/>
    <s v="GBP"/>
    <n v="1442065060"/>
    <n v="1437745060"/>
    <b v="0"/>
    <n v="3"/>
    <b v="1"/>
    <s v="photography/photobooks"/>
    <n v="155"/>
    <n v="51.67"/>
    <x v="8"/>
    <s v="photobooks"/>
    <x v="1760"/>
  </r>
  <r>
    <x v="1"/>
    <s v="US"/>
    <s v="USD"/>
    <n v="1457739245"/>
    <n v="1455147245"/>
    <b v="0"/>
    <n v="25"/>
    <b v="1"/>
    <s v="photography/photobooks"/>
    <n v="885"/>
    <n v="35.4"/>
    <x v="8"/>
    <s v="photobooks"/>
    <x v="1761"/>
  </r>
  <r>
    <x v="1"/>
    <s v="US"/>
    <s v="USD"/>
    <n v="1477255840"/>
    <n v="1474663840"/>
    <b v="0"/>
    <n v="118"/>
    <b v="1"/>
    <s v="photography/photobooks"/>
    <n v="102"/>
    <n v="103.64"/>
    <x v="8"/>
    <s v="photobooks"/>
    <x v="1762"/>
  </r>
  <r>
    <x v="2"/>
    <s v="GB"/>
    <s v="GBP"/>
    <n v="1407065979"/>
    <n v="1404560379"/>
    <b v="1"/>
    <n v="39"/>
    <b v="0"/>
    <s v="photography/photobooks"/>
    <n v="20"/>
    <n v="55.28"/>
    <x v="8"/>
    <s v="photobooks"/>
    <x v="1763"/>
  </r>
  <r>
    <x v="2"/>
    <s v="US"/>
    <s v="USD"/>
    <n v="1407972712"/>
    <n v="1405380712"/>
    <b v="1"/>
    <n v="103"/>
    <b v="0"/>
    <s v="photography/photobooks"/>
    <n v="59"/>
    <n v="72.17"/>
    <x v="8"/>
    <s v="photobooks"/>
    <x v="1764"/>
  </r>
  <r>
    <x v="2"/>
    <s v="AU"/>
    <s v="AUD"/>
    <n v="1408999088"/>
    <n v="1407184688"/>
    <b v="1"/>
    <n v="0"/>
    <b v="0"/>
    <s v="photography/photobooks"/>
    <n v="0"/>
    <n v="0"/>
    <x v="8"/>
    <s v="photobooks"/>
    <x v="1765"/>
  </r>
  <r>
    <x v="2"/>
    <s v="US"/>
    <s v="USD"/>
    <n v="1407080884"/>
    <n v="1404488884"/>
    <b v="1"/>
    <n v="39"/>
    <b v="0"/>
    <s v="photography/photobooks"/>
    <n v="46"/>
    <n v="58.62"/>
    <x v="8"/>
    <s v="photobooks"/>
    <x v="1766"/>
  </r>
  <r>
    <x v="2"/>
    <s v="US"/>
    <s v="USD"/>
    <n v="1411824444"/>
    <n v="1406640444"/>
    <b v="1"/>
    <n v="15"/>
    <b v="0"/>
    <s v="photography/photobooks"/>
    <n v="4"/>
    <n v="12.47"/>
    <x v="8"/>
    <s v="photobooks"/>
    <x v="1767"/>
  </r>
  <r>
    <x v="2"/>
    <s v="US"/>
    <s v="USD"/>
    <n v="1421177959"/>
    <n v="1418585959"/>
    <b v="1"/>
    <n v="22"/>
    <b v="0"/>
    <s v="photography/photobooks"/>
    <n v="3"/>
    <n v="49.14"/>
    <x v="8"/>
    <s v="photobooks"/>
    <x v="1768"/>
  </r>
  <r>
    <x v="2"/>
    <s v="US"/>
    <s v="USD"/>
    <n v="1413312194"/>
    <n v="1410288194"/>
    <b v="1"/>
    <n v="92"/>
    <b v="0"/>
    <s v="photography/photobooks"/>
    <n v="57"/>
    <n v="150.5"/>
    <x v="8"/>
    <s v="photobooks"/>
    <x v="1769"/>
  </r>
  <r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0"/>
  </r>
  <r>
    <x v="2"/>
    <s v="GB"/>
    <s v="GBP"/>
    <n v="1404666836"/>
    <n v="1399482836"/>
    <b v="1"/>
    <n v="19"/>
    <b v="0"/>
    <s v="photography/photobooks"/>
    <n v="16"/>
    <n v="45.16"/>
    <x v="8"/>
    <s v="photobooks"/>
    <x v="1771"/>
  </r>
  <r>
    <x v="2"/>
    <s v="US"/>
    <s v="USD"/>
    <n v="1421691298"/>
    <n v="1417803298"/>
    <b v="1"/>
    <n v="19"/>
    <b v="0"/>
    <s v="photography/photobooks"/>
    <n v="6"/>
    <n v="98.79"/>
    <x v="8"/>
    <s v="photobooks"/>
    <x v="1772"/>
  </r>
  <r>
    <x v="2"/>
    <s v="US"/>
    <s v="USD"/>
    <n v="1417273140"/>
    <n v="1413609292"/>
    <b v="1"/>
    <n v="13"/>
    <b v="0"/>
    <s v="photography/photobooks"/>
    <n v="46"/>
    <n v="88.31"/>
    <x v="8"/>
    <s v="photobooks"/>
    <x v="1773"/>
  </r>
  <r>
    <x v="2"/>
    <s v="US"/>
    <s v="USD"/>
    <n v="1414193160"/>
    <n v="1410305160"/>
    <b v="1"/>
    <n v="124"/>
    <b v="0"/>
    <s v="photography/photobooks"/>
    <n v="65"/>
    <n v="170.63"/>
    <x v="8"/>
    <s v="photobooks"/>
    <x v="1774"/>
  </r>
  <r>
    <x v="2"/>
    <s v="GB"/>
    <s v="GBP"/>
    <n v="1414623471"/>
    <n v="1411513071"/>
    <b v="1"/>
    <n v="4"/>
    <b v="0"/>
    <s v="photography/photobooks"/>
    <n v="7"/>
    <n v="83.75"/>
    <x v="8"/>
    <s v="photobooks"/>
    <x v="1775"/>
  </r>
  <r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6"/>
  </r>
  <r>
    <x v="2"/>
    <s v="US"/>
    <s v="USD"/>
    <n v="1427485395"/>
    <n v="1423600995"/>
    <b v="1"/>
    <n v="15"/>
    <b v="0"/>
    <s v="photography/photobooks"/>
    <n v="2"/>
    <n v="66.33"/>
    <x v="8"/>
    <s v="photobooks"/>
    <x v="1777"/>
  </r>
  <r>
    <x v="2"/>
    <s v="US"/>
    <s v="USD"/>
    <n v="1472834180"/>
    <n v="1470242180"/>
    <b v="1"/>
    <n v="38"/>
    <b v="0"/>
    <s v="photography/photobooks"/>
    <n v="36"/>
    <n v="104.89"/>
    <x v="8"/>
    <s v="photobooks"/>
    <x v="1778"/>
  </r>
  <r>
    <x v="2"/>
    <s v="US"/>
    <s v="USD"/>
    <n v="1467469510"/>
    <n v="1462285510"/>
    <b v="1"/>
    <n v="152"/>
    <b v="0"/>
    <s v="photography/photobooks"/>
    <n v="40"/>
    <n v="78.44"/>
    <x v="8"/>
    <s v="photobooks"/>
    <x v="1779"/>
  </r>
  <r>
    <x v="2"/>
    <s v="US"/>
    <s v="USD"/>
    <n v="1473950945"/>
    <n v="1471272545"/>
    <b v="1"/>
    <n v="24"/>
    <b v="0"/>
    <s v="photography/photobooks"/>
    <n v="26"/>
    <n v="59.04"/>
    <x v="8"/>
    <s v="photobooks"/>
    <x v="1780"/>
  </r>
  <r>
    <x v="2"/>
    <s v="US"/>
    <s v="USD"/>
    <n v="1456062489"/>
    <n v="1453211289"/>
    <b v="1"/>
    <n v="76"/>
    <b v="0"/>
    <s v="photography/photobooks"/>
    <n v="15"/>
    <n v="71.34"/>
    <x v="8"/>
    <s v="photobooks"/>
    <x v="1781"/>
  </r>
  <r>
    <x v="2"/>
    <s v="US"/>
    <s v="USD"/>
    <n v="1432248478"/>
    <n v="1429656478"/>
    <b v="1"/>
    <n v="185"/>
    <b v="0"/>
    <s v="photography/photobooks"/>
    <n v="24"/>
    <n v="51.23"/>
    <x v="8"/>
    <s v="photobooks"/>
    <x v="1782"/>
  </r>
  <r>
    <x v="2"/>
    <s v="US"/>
    <s v="USD"/>
    <n v="1422674700"/>
    <n v="1419954240"/>
    <b v="1"/>
    <n v="33"/>
    <b v="0"/>
    <s v="photography/photobooks"/>
    <n v="40"/>
    <n v="60.24"/>
    <x v="8"/>
    <s v="photobooks"/>
    <x v="1783"/>
  </r>
  <r>
    <x v="2"/>
    <s v="US"/>
    <s v="USD"/>
    <n v="1413417600"/>
    <n v="1410750855"/>
    <b v="1"/>
    <n v="108"/>
    <b v="0"/>
    <s v="photography/photobooks"/>
    <n v="20"/>
    <n v="44.94"/>
    <x v="8"/>
    <s v="photobooks"/>
    <x v="1784"/>
  </r>
  <r>
    <x v="2"/>
    <s v="NL"/>
    <s v="EUR"/>
    <n v="1418649177"/>
    <n v="1416057177"/>
    <b v="1"/>
    <n v="29"/>
    <b v="0"/>
    <s v="photography/photobooks"/>
    <n v="48"/>
    <n v="31.21"/>
    <x v="8"/>
    <s v="photobooks"/>
    <x v="1785"/>
  </r>
  <r>
    <x v="2"/>
    <s v="US"/>
    <s v="USD"/>
    <n v="1428158637"/>
    <n v="1425570237"/>
    <b v="1"/>
    <n v="24"/>
    <b v="0"/>
    <s v="photography/photobooks"/>
    <n v="15"/>
    <n v="63.88"/>
    <x v="8"/>
    <s v="photobooks"/>
    <x v="1786"/>
  </r>
  <r>
    <x v="2"/>
    <s v="GB"/>
    <s v="GBP"/>
    <n v="1414795542"/>
    <n v="1412203542"/>
    <b v="1"/>
    <n v="4"/>
    <b v="0"/>
    <s v="photography/photobooks"/>
    <n v="1"/>
    <n v="19"/>
    <x v="8"/>
    <s v="photobooks"/>
    <x v="1787"/>
  </r>
  <r>
    <x v="2"/>
    <s v="US"/>
    <s v="USD"/>
    <n v="1421042403"/>
    <n v="1415858403"/>
    <b v="1"/>
    <n v="4"/>
    <b v="0"/>
    <s v="photography/photobooks"/>
    <n v="1"/>
    <n v="10"/>
    <x v="8"/>
    <s v="photobooks"/>
    <x v="1788"/>
  </r>
  <r>
    <x v="2"/>
    <s v="US"/>
    <s v="USD"/>
    <n v="1423152678"/>
    <n v="1420560678"/>
    <b v="1"/>
    <n v="15"/>
    <b v="0"/>
    <s v="photography/photobooks"/>
    <n v="5"/>
    <n v="109.07"/>
    <x v="8"/>
    <s v="photobooks"/>
    <x v="1789"/>
  </r>
  <r>
    <x v="2"/>
    <s v="GB"/>
    <s v="GBP"/>
    <n v="1422553565"/>
    <n v="1417369565"/>
    <b v="1"/>
    <n v="4"/>
    <b v="0"/>
    <s v="photography/photobooks"/>
    <n v="4"/>
    <n v="26.75"/>
    <x v="8"/>
    <s v="photobooks"/>
    <x v="1790"/>
  </r>
  <r>
    <x v="2"/>
    <s v="US"/>
    <s v="USD"/>
    <n v="1439189940"/>
    <n v="1435970682"/>
    <b v="1"/>
    <n v="139"/>
    <b v="0"/>
    <s v="photography/photobooks"/>
    <n v="61"/>
    <n v="109.94"/>
    <x v="8"/>
    <s v="photobooks"/>
    <x v="1791"/>
  </r>
  <r>
    <x v="2"/>
    <s v="AU"/>
    <s v="AUD"/>
    <n v="1417127040"/>
    <n v="1414531440"/>
    <b v="1"/>
    <n v="2"/>
    <b v="0"/>
    <s v="photography/photobooks"/>
    <n v="1"/>
    <n v="20"/>
    <x v="8"/>
    <s v="photobooks"/>
    <x v="1792"/>
  </r>
  <r>
    <x v="2"/>
    <s v="US"/>
    <s v="USD"/>
    <n v="1423660422"/>
    <n v="1420636422"/>
    <b v="1"/>
    <n v="18"/>
    <b v="0"/>
    <s v="photography/photobooks"/>
    <n v="11"/>
    <n v="55.39"/>
    <x v="8"/>
    <s v="photobooks"/>
    <x v="1793"/>
  </r>
  <r>
    <x v="2"/>
    <s v="DE"/>
    <s v="EUR"/>
    <n v="1476460800"/>
    <n v="1473922541"/>
    <b v="1"/>
    <n v="81"/>
    <b v="0"/>
    <s v="photography/photobooks"/>
    <n v="39"/>
    <n v="133.9"/>
    <x v="8"/>
    <s v="photobooks"/>
    <x v="1794"/>
  </r>
  <r>
    <x v="2"/>
    <s v="GB"/>
    <s v="GBP"/>
    <n v="1469356366"/>
    <n v="1464172366"/>
    <b v="1"/>
    <n v="86"/>
    <b v="0"/>
    <s v="photography/photobooks"/>
    <n v="22"/>
    <n v="48.72"/>
    <x v="8"/>
    <s v="photobooks"/>
    <x v="1795"/>
  </r>
  <r>
    <x v="2"/>
    <s v="US"/>
    <s v="USD"/>
    <n v="1481809189"/>
    <n v="1479217189"/>
    <b v="1"/>
    <n v="140"/>
    <b v="0"/>
    <s v="photography/photobooks"/>
    <n v="68"/>
    <n v="48.25"/>
    <x v="8"/>
    <s v="photobooks"/>
    <x v="1796"/>
  </r>
  <r>
    <x v="2"/>
    <s v="US"/>
    <s v="USD"/>
    <n v="1454572233"/>
    <n v="1449388233"/>
    <b v="1"/>
    <n v="37"/>
    <b v="0"/>
    <s v="photography/photobooks"/>
    <n v="14"/>
    <n v="58.97"/>
    <x v="8"/>
    <s v="photobooks"/>
    <x v="1797"/>
  </r>
  <r>
    <x v="2"/>
    <s v="GB"/>
    <s v="GBP"/>
    <n v="1415740408"/>
    <n v="1414008808"/>
    <b v="1"/>
    <n v="6"/>
    <b v="0"/>
    <s v="photography/photobooks"/>
    <n v="2"/>
    <n v="11.64"/>
    <x v="8"/>
    <s v="photobooks"/>
    <x v="1798"/>
  </r>
  <r>
    <x v="2"/>
    <s v="GB"/>
    <s v="GBP"/>
    <n v="1476109970"/>
    <n v="1473517970"/>
    <b v="1"/>
    <n v="113"/>
    <b v="0"/>
    <s v="photography/photobooks"/>
    <n v="20"/>
    <n v="83.72"/>
    <x v="8"/>
    <s v="photobooks"/>
    <x v="1799"/>
  </r>
  <r>
    <x v="2"/>
    <s v="GB"/>
    <s v="GBP"/>
    <n v="1450181400"/>
    <n v="1447429868"/>
    <b v="1"/>
    <n v="37"/>
    <b v="0"/>
    <s v="photography/photobooks"/>
    <n v="14"/>
    <n v="63.65"/>
    <x v="8"/>
    <s v="photobooks"/>
    <x v="1800"/>
  </r>
  <r>
    <x v="2"/>
    <s v="DE"/>
    <s v="EUR"/>
    <n v="1435442340"/>
    <n v="1433416830"/>
    <b v="1"/>
    <n v="18"/>
    <b v="0"/>
    <s v="photography/photobooks"/>
    <n v="48"/>
    <n v="94.28"/>
    <x v="8"/>
    <s v="photobooks"/>
    <x v="1801"/>
  </r>
  <r>
    <x v="2"/>
    <s v="US"/>
    <s v="USD"/>
    <n v="1423878182"/>
    <n v="1421199782"/>
    <b v="1"/>
    <n v="75"/>
    <b v="0"/>
    <s v="photography/photobooks"/>
    <n v="31"/>
    <n v="71.87"/>
    <x v="8"/>
    <s v="photobooks"/>
    <x v="1802"/>
  </r>
  <r>
    <x v="2"/>
    <s v="US"/>
    <s v="USD"/>
    <n v="1447521404"/>
    <n v="1444061804"/>
    <b v="1"/>
    <n v="52"/>
    <b v="0"/>
    <s v="photography/photobooks"/>
    <n v="35"/>
    <n v="104.85"/>
    <x v="8"/>
    <s v="photobooks"/>
    <x v="1803"/>
  </r>
  <r>
    <x v="2"/>
    <s v="DE"/>
    <s v="EUR"/>
    <n v="1443808800"/>
    <n v="1441048658"/>
    <b v="1"/>
    <n v="122"/>
    <b v="0"/>
    <s v="photography/photobooks"/>
    <n v="36"/>
    <n v="67.14"/>
    <x v="8"/>
    <s v="photobooks"/>
    <x v="1804"/>
  </r>
  <r>
    <x v="2"/>
    <s v="GB"/>
    <s v="GBP"/>
    <n v="1412090349"/>
    <n v="1409066349"/>
    <b v="1"/>
    <n v="8"/>
    <b v="0"/>
    <s v="photography/photobooks"/>
    <n v="3"/>
    <n v="73.88"/>
    <x v="8"/>
    <s v="photobooks"/>
    <x v="1805"/>
  </r>
  <r>
    <x v="2"/>
    <s v="US"/>
    <s v="USD"/>
    <n v="1411868313"/>
    <n v="1409276313"/>
    <b v="1"/>
    <n v="8"/>
    <b v="0"/>
    <s v="photography/photobooks"/>
    <n v="11"/>
    <n v="69.13"/>
    <x v="8"/>
    <s v="photobooks"/>
    <x v="1806"/>
  </r>
  <r>
    <x v="2"/>
    <s v="US"/>
    <s v="USD"/>
    <n v="1486830030"/>
    <n v="1483806030"/>
    <b v="1"/>
    <n v="96"/>
    <b v="0"/>
    <s v="photography/photobooks"/>
    <n v="41"/>
    <n v="120.77"/>
    <x v="8"/>
    <s v="photobooks"/>
    <x v="1807"/>
  </r>
  <r>
    <x v="2"/>
    <s v="CA"/>
    <s v="CAD"/>
    <n v="1425246439"/>
    <n v="1422222439"/>
    <b v="1"/>
    <n v="9"/>
    <b v="0"/>
    <s v="photography/photobooks"/>
    <n v="11"/>
    <n v="42.22"/>
    <x v="8"/>
    <s v="photobooks"/>
    <x v="1808"/>
  </r>
  <r>
    <x v="2"/>
    <s v="US"/>
    <s v="USD"/>
    <n v="1408657826"/>
    <n v="1407621026"/>
    <b v="0"/>
    <n v="2"/>
    <b v="0"/>
    <s v="photography/photobooks"/>
    <n v="3"/>
    <n v="7.5"/>
    <x v="8"/>
    <s v="photobooks"/>
    <x v="1809"/>
  </r>
  <r>
    <x v="2"/>
    <s v="US"/>
    <s v="USD"/>
    <n v="1414123200"/>
    <n v="1408962270"/>
    <b v="0"/>
    <n v="26"/>
    <b v="0"/>
    <s v="photography/photobooks"/>
    <n v="0"/>
    <n v="1.54"/>
    <x v="8"/>
    <s v="photobooks"/>
    <x v="1810"/>
  </r>
  <r>
    <x v="2"/>
    <s v="GB"/>
    <s v="GBP"/>
    <n v="1467531536"/>
    <n v="1464939536"/>
    <b v="0"/>
    <n v="23"/>
    <b v="0"/>
    <s v="photography/photobooks"/>
    <n v="13"/>
    <n v="37.61"/>
    <x v="8"/>
    <s v="photobooks"/>
    <x v="1811"/>
  </r>
  <r>
    <x v="2"/>
    <s v="GB"/>
    <s v="GBP"/>
    <n v="1407532812"/>
    <n v="1404940812"/>
    <b v="0"/>
    <n v="0"/>
    <b v="0"/>
    <s v="photography/photobooks"/>
    <n v="0"/>
    <n v="0"/>
    <x v="8"/>
    <s v="photobooks"/>
    <x v="1812"/>
  </r>
  <r>
    <x v="2"/>
    <s v="GB"/>
    <s v="GBP"/>
    <n v="1425108736"/>
    <n v="1422516736"/>
    <b v="0"/>
    <n v="140"/>
    <b v="0"/>
    <s v="photography/photobooks"/>
    <n v="49"/>
    <n v="42.16"/>
    <x v="8"/>
    <s v="photobooks"/>
    <x v="1813"/>
  </r>
  <r>
    <x v="2"/>
    <s v="US"/>
    <s v="USD"/>
    <n v="1435787137"/>
    <n v="1434577537"/>
    <b v="0"/>
    <n v="0"/>
    <b v="0"/>
    <s v="photography/photobooks"/>
    <n v="0"/>
    <n v="0"/>
    <x v="8"/>
    <s v="photobooks"/>
    <x v="1814"/>
  </r>
  <r>
    <x v="2"/>
    <s v="CH"/>
    <s v="CHF"/>
    <n v="1469473200"/>
    <n v="1467061303"/>
    <b v="0"/>
    <n v="6"/>
    <b v="0"/>
    <s v="photography/photobooks"/>
    <n v="2"/>
    <n v="84.83"/>
    <x v="8"/>
    <s v="photobooks"/>
    <x v="1815"/>
  </r>
  <r>
    <x v="2"/>
    <s v="US"/>
    <s v="USD"/>
    <n v="1485759540"/>
    <n v="1480607607"/>
    <b v="0"/>
    <n v="100"/>
    <b v="0"/>
    <s v="photography/photobooks"/>
    <n v="52"/>
    <n v="94.19"/>
    <x v="8"/>
    <s v="photobooks"/>
    <x v="1816"/>
  </r>
  <r>
    <x v="2"/>
    <s v="US"/>
    <s v="USD"/>
    <n v="1428035850"/>
    <n v="1425447450"/>
    <b v="0"/>
    <n v="0"/>
    <b v="0"/>
    <s v="photography/photobooks"/>
    <n v="0"/>
    <n v="0"/>
    <x v="8"/>
    <s v="photobooks"/>
    <x v="1817"/>
  </r>
  <r>
    <x v="2"/>
    <s v="US"/>
    <s v="USD"/>
    <n v="1406743396"/>
    <n v="1404151396"/>
    <b v="0"/>
    <n v="4"/>
    <b v="0"/>
    <s v="photography/photobooks"/>
    <n v="2"/>
    <n v="6.25"/>
    <x v="8"/>
    <s v="photobooks"/>
    <x v="1818"/>
  </r>
  <r>
    <x v="2"/>
    <s v="US"/>
    <s v="USD"/>
    <n v="1427850090"/>
    <n v="1425261690"/>
    <b v="0"/>
    <n v="8"/>
    <b v="0"/>
    <s v="photography/photobooks"/>
    <n v="7"/>
    <n v="213.38"/>
    <x v="8"/>
    <s v="photobooks"/>
    <x v="1819"/>
  </r>
  <r>
    <x v="1"/>
    <s v="US"/>
    <s v="USD"/>
    <n v="1330760367"/>
    <n v="1326872367"/>
    <b v="0"/>
    <n v="57"/>
    <b v="1"/>
    <s v="music/rock"/>
    <n v="135"/>
    <n v="59.16"/>
    <x v="4"/>
    <s v="rock"/>
    <x v="1820"/>
  </r>
  <r>
    <x v="1"/>
    <s v="CA"/>
    <s v="CAD"/>
    <n v="1391194860"/>
    <n v="1388084862"/>
    <b v="0"/>
    <n v="11"/>
    <b v="1"/>
    <s v="music/rock"/>
    <n v="100"/>
    <n v="27.27"/>
    <x v="4"/>
    <s v="rock"/>
    <x v="1821"/>
  </r>
  <r>
    <x v="1"/>
    <s v="US"/>
    <s v="USD"/>
    <n v="1351095976"/>
    <n v="1348503976"/>
    <b v="0"/>
    <n v="33"/>
    <b v="1"/>
    <s v="music/rock"/>
    <n v="116"/>
    <n v="24.58"/>
    <x v="4"/>
    <s v="rock"/>
    <x v="1822"/>
  </r>
  <r>
    <x v="1"/>
    <s v="US"/>
    <s v="USD"/>
    <n v="1389146880"/>
    <n v="1387403967"/>
    <b v="0"/>
    <n v="40"/>
    <b v="1"/>
    <s v="music/rock"/>
    <n v="100"/>
    <n v="75.05"/>
    <x v="4"/>
    <s v="rock"/>
    <x v="1823"/>
  </r>
  <r>
    <x v="1"/>
    <s v="US"/>
    <s v="USD"/>
    <n v="1373572903"/>
    <n v="1371585703"/>
    <b v="0"/>
    <n v="50"/>
    <b v="1"/>
    <s v="music/rock"/>
    <n v="105"/>
    <n v="42.02"/>
    <x v="4"/>
    <s v="rock"/>
    <x v="1824"/>
  </r>
  <r>
    <x v="1"/>
    <s v="US"/>
    <s v="USD"/>
    <n v="1392675017"/>
    <n v="1390083017"/>
    <b v="0"/>
    <n v="38"/>
    <b v="1"/>
    <s v="music/rock"/>
    <n v="101"/>
    <n v="53.16"/>
    <x v="4"/>
    <s v="rock"/>
    <x v="1825"/>
  </r>
  <r>
    <x v="1"/>
    <s v="US"/>
    <s v="USD"/>
    <n v="1299138561"/>
    <n v="1294818561"/>
    <b v="0"/>
    <n v="96"/>
    <b v="1"/>
    <s v="music/rock"/>
    <n v="101"/>
    <n v="83.89"/>
    <x v="4"/>
    <s v="rock"/>
    <x v="1826"/>
  </r>
  <r>
    <x v="1"/>
    <s v="US"/>
    <s v="USD"/>
    <n v="1399672800"/>
    <n v="1396906530"/>
    <b v="0"/>
    <n v="48"/>
    <b v="1"/>
    <s v="music/rock"/>
    <n v="100"/>
    <n v="417.33"/>
    <x v="4"/>
    <s v="rock"/>
    <x v="1827"/>
  </r>
  <r>
    <x v="1"/>
    <s v="US"/>
    <s v="USD"/>
    <n v="1295647200"/>
    <n v="1291428371"/>
    <b v="0"/>
    <n v="33"/>
    <b v="1"/>
    <s v="music/rock"/>
    <n v="167"/>
    <n v="75.77"/>
    <x v="4"/>
    <s v="rock"/>
    <x v="1828"/>
  </r>
  <r>
    <x v="1"/>
    <s v="US"/>
    <s v="USD"/>
    <n v="1393259107"/>
    <n v="1390667107"/>
    <b v="0"/>
    <n v="226"/>
    <b v="1"/>
    <s v="music/rock"/>
    <n v="102"/>
    <n v="67.39"/>
    <x v="4"/>
    <s v="rock"/>
    <x v="1829"/>
  </r>
  <r>
    <x v="1"/>
    <s v="US"/>
    <s v="USD"/>
    <n v="1336866863"/>
    <n v="1335570863"/>
    <b v="0"/>
    <n v="14"/>
    <b v="1"/>
    <s v="music/rock"/>
    <n v="103"/>
    <n v="73.569999999999993"/>
    <x v="4"/>
    <s v="rock"/>
    <x v="1830"/>
  </r>
  <r>
    <x v="1"/>
    <s v="US"/>
    <s v="USD"/>
    <n v="1299243427"/>
    <n v="1296651427"/>
    <b v="0"/>
    <n v="20"/>
    <b v="1"/>
    <s v="music/rock"/>
    <n v="143"/>
    <n v="25"/>
    <x v="4"/>
    <s v="rock"/>
    <x v="1831"/>
  </r>
  <r>
    <x v="1"/>
    <s v="US"/>
    <s v="USD"/>
    <n v="1362211140"/>
    <n v="1359421403"/>
    <b v="0"/>
    <n v="25"/>
    <b v="1"/>
    <s v="music/rock"/>
    <n v="263"/>
    <n v="42"/>
    <x v="4"/>
    <s v="rock"/>
    <x v="1832"/>
  </r>
  <r>
    <x v="1"/>
    <s v="US"/>
    <s v="USD"/>
    <n v="1422140895"/>
    <n v="1418684895"/>
    <b v="0"/>
    <n v="90"/>
    <b v="1"/>
    <s v="music/rock"/>
    <n v="118"/>
    <n v="131.16999999999999"/>
    <x v="4"/>
    <s v="rock"/>
    <x v="1833"/>
  </r>
  <r>
    <x v="1"/>
    <s v="GB"/>
    <s v="GBP"/>
    <n v="1459439471"/>
    <n v="1456851071"/>
    <b v="0"/>
    <n v="11"/>
    <b v="1"/>
    <s v="music/rock"/>
    <n v="104"/>
    <n v="47.27"/>
    <x v="4"/>
    <s v="rock"/>
    <x v="1834"/>
  </r>
  <r>
    <x v="1"/>
    <s v="US"/>
    <s v="USD"/>
    <n v="1361129129"/>
    <n v="1359660329"/>
    <b v="0"/>
    <n v="55"/>
    <b v="1"/>
    <s v="music/rock"/>
    <n v="200"/>
    <n v="182.13"/>
    <x v="4"/>
    <s v="rock"/>
    <x v="1835"/>
  </r>
  <r>
    <x v="1"/>
    <s v="US"/>
    <s v="USD"/>
    <n v="1332029335"/>
    <n v="1326848935"/>
    <b v="0"/>
    <n v="30"/>
    <b v="1"/>
    <s v="music/rock"/>
    <n v="307"/>
    <n v="61.37"/>
    <x v="4"/>
    <s v="rock"/>
    <x v="1836"/>
  </r>
  <r>
    <x v="1"/>
    <s v="US"/>
    <s v="USD"/>
    <n v="1317438000"/>
    <n v="1314989557"/>
    <b v="0"/>
    <n v="28"/>
    <b v="1"/>
    <s v="music/rock"/>
    <n v="100"/>
    <n v="35.770000000000003"/>
    <x v="4"/>
    <s v="rock"/>
    <x v="1837"/>
  </r>
  <r>
    <x v="1"/>
    <s v="US"/>
    <s v="USD"/>
    <n v="1475342382"/>
    <n v="1472750382"/>
    <b v="0"/>
    <n v="45"/>
    <b v="1"/>
    <s v="music/rock"/>
    <n v="205"/>
    <n v="45.62"/>
    <x v="4"/>
    <s v="rock"/>
    <x v="1838"/>
  </r>
  <r>
    <x v="1"/>
    <s v="US"/>
    <s v="USD"/>
    <n v="1367902740"/>
    <n v="1366251510"/>
    <b v="0"/>
    <n v="13"/>
    <b v="1"/>
    <s v="music/rock"/>
    <n v="109"/>
    <n v="75.38"/>
    <x v="4"/>
    <s v="rock"/>
    <x v="1839"/>
  </r>
  <r>
    <x v="1"/>
    <s v="US"/>
    <s v="USD"/>
    <n v="1400561940"/>
    <n v="1397679445"/>
    <b v="0"/>
    <n v="40"/>
    <b v="1"/>
    <s v="music/rock"/>
    <n v="102"/>
    <n v="50.88"/>
    <x v="4"/>
    <s v="rock"/>
    <x v="1840"/>
  </r>
  <r>
    <x v="1"/>
    <s v="US"/>
    <s v="USD"/>
    <n v="1425275940"/>
    <n v="1422371381"/>
    <b v="0"/>
    <n v="21"/>
    <b v="1"/>
    <s v="music/rock"/>
    <n v="125"/>
    <n v="119.29"/>
    <x v="4"/>
    <s v="rock"/>
    <x v="1841"/>
  </r>
  <r>
    <x v="1"/>
    <s v="US"/>
    <s v="USD"/>
    <n v="1298245954"/>
    <n v="1295653954"/>
    <b v="0"/>
    <n v="134"/>
    <b v="1"/>
    <s v="music/rock"/>
    <n v="124"/>
    <n v="92.54"/>
    <x v="4"/>
    <s v="rock"/>
    <x v="1842"/>
  </r>
  <r>
    <x v="1"/>
    <s v="US"/>
    <s v="USD"/>
    <n v="1307761200"/>
    <n v="1304464914"/>
    <b v="0"/>
    <n v="20"/>
    <b v="1"/>
    <s v="music/rock"/>
    <n v="101"/>
    <n v="76.05"/>
    <x v="4"/>
    <s v="rock"/>
    <x v="1843"/>
  </r>
  <r>
    <x v="1"/>
    <s v="US"/>
    <s v="USD"/>
    <n v="1466139300"/>
    <n v="1464854398"/>
    <b v="0"/>
    <n v="19"/>
    <b v="1"/>
    <s v="music/rock"/>
    <n v="100"/>
    <n v="52.63"/>
    <x v="4"/>
    <s v="rock"/>
    <x v="1844"/>
  </r>
  <r>
    <x v="1"/>
    <s v="US"/>
    <s v="USD"/>
    <n v="1355585777"/>
    <n v="1352993777"/>
    <b v="0"/>
    <n v="209"/>
    <b v="1"/>
    <s v="music/rock"/>
    <n v="138"/>
    <n v="98.99"/>
    <x v="4"/>
    <s v="rock"/>
    <x v="1845"/>
  </r>
  <r>
    <x v="1"/>
    <s v="US"/>
    <s v="USD"/>
    <n v="1429594832"/>
    <n v="1427780432"/>
    <b v="0"/>
    <n v="38"/>
    <b v="1"/>
    <s v="music/rock"/>
    <n v="121"/>
    <n v="79.53"/>
    <x v="4"/>
    <s v="rock"/>
    <x v="1846"/>
  </r>
  <r>
    <x v="1"/>
    <s v="US"/>
    <s v="USD"/>
    <n v="1312095540"/>
    <n v="1306608888"/>
    <b v="0"/>
    <n v="24"/>
    <b v="1"/>
    <s v="music/rock"/>
    <n v="107"/>
    <n v="134.21"/>
    <x v="4"/>
    <s v="rock"/>
    <x v="1847"/>
  </r>
  <r>
    <x v="1"/>
    <s v="US"/>
    <s v="USD"/>
    <n v="1350505059"/>
    <n v="1347913059"/>
    <b v="0"/>
    <n v="8"/>
    <b v="1"/>
    <s v="music/rock"/>
    <n v="100"/>
    <n v="37.630000000000003"/>
    <x v="4"/>
    <s v="rock"/>
    <x v="1848"/>
  </r>
  <r>
    <x v="1"/>
    <s v="US"/>
    <s v="USD"/>
    <n v="1405033300"/>
    <n v="1402441300"/>
    <b v="0"/>
    <n v="179"/>
    <b v="1"/>
    <s v="music/rock"/>
    <n v="102"/>
    <n v="51.04"/>
    <x v="4"/>
    <s v="rock"/>
    <x v="1849"/>
  </r>
  <r>
    <x v="1"/>
    <s v="US"/>
    <s v="USD"/>
    <n v="1406509200"/>
    <n v="1404769538"/>
    <b v="0"/>
    <n v="26"/>
    <b v="1"/>
    <s v="music/rock"/>
    <n v="100"/>
    <n v="50.04"/>
    <x v="4"/>
    <s v="rock"/>
    <x v="1850"/>
  </r>
  <r>
    <x v="1"/>
    <s v="US"/>
    <s v="USD"/>
    <n v="1429920000"/>
    <n v="1426703452"/>
    <b v="0"/>
    <n v="131"/>
    <b v="1"/>
    <s v="music/rock"/>
    <n v="117"/>
    <n v="133.93"/>
    <x v="4"/>
    <s v="rock"/>
    <x v="1851"/>
  </r>
  <r>
    <x v="1"/>
    <s v="US"/>
    <s v="USD"/>
    <n v="1352860017"/>
    <n v="1348536417"/>
    <b v="0"/>
    <n v="14"/>
    <b v="1"/>
    <s v="music/rock"/>
    <n v="102"/>
    <n v="58.21"/>
    <x v="4"/>
    <s v="rock"/>
    <x v="1852"/>
  </r>
  <r>
    <x v="1"/>
    <s v="US"/>
    <s v="USD"/>
    <n v="1369355437"/>
    <n v="1366763437"/>
    <b v="0"/>
    <n v="174"/>
    <b v="1"/>
    <s v="music/rock"/>
    <n v="102"/>
    <n v="88.04"/>
    <x v="4"/>
    <s v="rock"/>
    <x v="1853"/>
  </r>
  <r>
    <x v="1"/>
    <s v="CA"/>
    <s v="CAD"/>
    <n v="1389012940"/>
    <n v="1385124940"/>
    <b v="0"/>
    <n v="191"/>
    <b v="1"/>
    <s v="music/rock"/>
    <n v="154"/>
    <n v="70.58"/>
    <x v="4"/>
    <s v="rock"/>
    <x v="1854"/>
  </r>
  <r>
    <x v="1"/>
    <s v="US"/>
    <s v="USD"/>
    <n v="1405715472"/>
    <n v="1403901072"/>
    <b v="0"/>
    <n v="38"/>
    <b v="1"/>
    <s v="music/rock"/>
    <n v="101"/>
    <n v="53.29"/>
    <x v="4"/>
    <s v="rock"/>
    <x v="1855"/>
  </r>
  <r>
    <x v="1"/>
    <s v="US"/>
    <s v="USD"/>
    <n v="1410546413"/>
    <n v="1407954413"/>
    <b v="0"/>
    <n v="22"/>
    <b v="1"/>
    <s v="music/rock"/>
    <n v="100"/>
    <n v="136.36000000000001"/>
    <x v="4"/>
    <s v="rock"/>
    <x v="1856"/>
  </r>
  <r>
    <x v="1"/>
    <s v="US"/>
    <s v="USD"/>
    <n v="1324014521"/>
    <n v="1318826921"/>
    <b v="0"/>
    <n v="149"/>
    <b v="1"/>
    <s v="music/rock"/>
    <n v="109"/>
    <n v="40.549999999999997"/>
    <x v="4"/>
    <s v="rock"/>
    <x v="1857"/>
  </r>
  <r>
    <x v="1"/>
    <s v="US"/>
    <s v="USD"/>
    <n v="1316716129"/>
    <n v="1314124129"/>
    <b v="0"/>
    <n v="56"/>
    <b v="1"/>
    <s v="music/rock"/>
    <n v="132"/>
    <n v="70.63"/>
    <x v="4"/>
    <s v="rock"/>
    <x v="1858"/>
  </r>
  <r>
    <x v="1"/>
    <s v="US"/>
    <s v="USD"/>
    <n v="1391706084"/>
    <n v="1389891684"/>
    <b v="0"/>
    <n v="19"/>
    <b v="1"/>
    <s v="music/rock"/>
    <n v="133"/>
    <n v="52.68"/>
    <x v="4"/>
    <s v="rock"/>
    <x v="1859"/>
  </r>
  <r>
    <x v="2"/>
    <s v="GB"/>
    <s v="GBP"/>
    <n v="1422256341"/>
    <n v="1419664341"/>
    <b v="0"/>
    <n v="0"/>
    <b v="0"/>
    <s v="games/mobile games"/>
    <n v="0"/>
    <n v="0"/>
    <x v="6"/>
    <s v="mobile games"/>
    <x v="1860"/>
  </r>
  <r>
    <x v="2"/>
    <s v="US"/>
    <s v="USD"/>
    <n v="1488958200"/>
    <n v="1484912974"/>
    <b v="0"/>
    <n v="16"/>
    <b v="0"/>
    <s v="games/mobile games"/>
    <n v="8"/>
    <n v="90.94"/>
    <x v="6"/>
    <s v="mobile games"/>
    <x v="1861"/>
  </r>
  <r>
    <x v="2"/>
    <s v="US"/>
    <s v="USD"/>
    <n v="1402600085"/>
    <n v="1400008085"/>
    <b v="0"/>
    <n v="2"/>
    <b v="0"/>
    <s v="games/mobile games"/>
    <n v="0"/>
    <n v="5"/>
    <x v="6"/>
    <s v="mobile games"/>
    <x v="1862"/>
  </r>
  <r>
    <x v="2"/>
    <s v="US"/>
    <s v="USD"/>
    <n v="1399223500"/>
    <n v="1396631500"/>
    <b v="0"/>
    <n v="48"/>
    <b v="0"/>
    <s v="games/mobile games"/>
    <n v="43"/>
    <n v="58.08"/>
    <x v="6"/>
    <s v="mobile games"/>
    <x v="1863"/>
  </r>
  <r>
    <x v="2"/>
    <s v="GB"/>
    <s v="GBP"/>
    <n v="1478425747"/>
    <n v="1475398147"/>
    <b v="0"/>
    <n v="2"/>
    <b v="0"/>
    <s v="games/mobile games"/>
    <n v="0"/>
    <n v="2"/>
    <x v="6"/>
    <s v="mobile games"/>
    <x v="1864"/>
  </r>
  <r>
    <x v="2"/>
    <s v="US"/>
    <s v="USD"/>
    <n v="1488340800"/>
    <n v="1483768497"/>
    <b v="0"/>
    <n v="2"/>
    <b v="0"/>
    <s v="games/mobile games"/>
    <n v="1"/>
    <n v="62.5"/>
    <x v="6"/>
    <s v="mobile games"/>
    <x v="1865"/>
  </r>
  <r>
    <x v="2"/>
    <s v="US"/>
    <s v="USD"/>
    <n v="1478383912"/>
    <n v="1475791912"/>
    <b v="0"/>
    <n v="1"/>
    <b v="0"/>
    <s v="games/mobile games"/>
    <n v="0"/>
    <n v="10"/>
    <x v="6"/>
    <s v="mobile games"/>
    <x v="1866"/>
  </r>
  <r>
    <x v="2"/>
    <s v="US"/>
    <s v="USD"/>
    <n v="1450166340"/>
    <n v="1448044925"/>
    <b v="0"/>
    <n v="17"/>
    <b v="0"/>
    <s v="games/mobile games"/>
    <n v="5"/>
    <n v="71.59"/>
    <x v="6"/>
    <s v="mobile games"/>
    <x v="1867"/>
  </r>
  <r>
    <x v="2"/>
    <s v="US"/>
    <s v="USD"/>
    <n v="1483488249"/>
    <n v="1480896249"/>
    <b v="0"/>
    <n v="0"/>
    <b v="0"/>
    <s v="games/mobile games"/>
    <n v="0"/>
    <n v="0"/>
    <x v="6"/>
    <s v="mobile games"/>
    <x v="1868"/>
  </r>
  <r>
    <x v="2"/>
    <s v="US"/>
    <s v="USD"/>
    <n v="1454213820"/>
    <n v="1451723535"/>
    <b v="0"/>
    <n v="11"/>
    <b v="0"/>
    <s v="games/mobile games"/>
    <n v="10"/>
    <n v="32.82"/>
    <x v="6"/>
    <s v="mobile games"/>
    <x v="1869"/>
  </r>
  <r>
    <x v="2"/>
    <s v="US"/>
    <s v="USD"/>
    <n v="1416512901"/>
    <n v="1413053301"/>
    <b v="0"/>
    <n v="95"/>
    <b v="0"/>
    <s v="games/mobile games"/>
    <n v="72"/>
    <n v="49.12"/>
    <x v="6"/>
    <s v="mobile games"/>
    <x v="1870"/>
  </r>
  <r>
    <x v="2"/>
    <s v="US"/>
    <s v="USD"/>
    <n v="1435633602"/>
    <n v="1433041602"/>
    <b v="0"/>
    <n v="13"/>
    <b v="0"/>
    <s v="games/mobile games"/>
    <n v="1"/>
    <n v="16.309999999999999"/>
    <x v="6"/>
    <s v="mobile games"/>
    <x v="1871"/>
  </r>
  <r>
    <x v="2"/>
    <s v="CA"/>
    <s v="CAD"/>
    <n v="1436373900"/>
    <n v="1433861210"/>
    <b v="0"/>
    <n v="2"/>
    <b v="0"/>
    <s v="games/mobile games"/>
    <n v="0"/>
    <n v="18"/>
    <x v="6"/>
    <s v="mobile games"/>
    <x v="1872"/>
  </r>
  <r>
    <x v="2"/>
    <s v="US"/>
    <s v="USD"/>
    <n v="1467155733"/>
    <n v="1465427733"/>
    <b v="0"/>
    <n v="2"/>
    <b v="0"/>
    <s v="games/mobile games"/>
    <n v="0"/>
    <n v="13"/>
    <x v="6"/>
    <s v="mobile games"/>
    <x v="1873"/>
  </r>
  <r>
    <x v="2"/>
    <s v="US"/>
    <s v="USD"/>
    <n v="1470519308"/>
    <n v="1465335308"/>
    <b v="0"/>
    <n v="3"/>
    <b v="0"/>
    <s v="games/mobile games"/>
    <n v="1"/>
    <n v="17"/>
    <x v="6"/>
    <s v="mobile games"/>
    <x v="1874"/>
  </r>
  <r>
    <x v="2"/>
    <s v="AU"/>
    <s v="AUD"/>
    <n v="1402901405"/>
    <n v="1400309405"/>
    <b v="0"/>
    <n v="0"/>
    <b v="0"/>
    <s v="games/mobile games"/>
    <n v="0"/>
    <n v="0"/>
    <x v="6"/>
    <s v="mobile games"/>
    <x v="1875"/>
  </r>
  <r>
    <x v="2"/>
    <s v="US"/>
    <s v="USD"/>
    <n v="1425170525"/>
    <n v="1422664925"/>
    <b v="0"/>
    <n v="0"/>
    <b v="0"/>
    <s v="games/mobile games"/>
    <n v="0"/>
    <n v="0"/>
    <x v="6"/>
    <s v="mobile games"/>
    <x v="1876"/>
  </r>
  <r>
    <x v="2"/>
    <s v="AU"/>
    <s v="AUD"/>
    <n v="1402618355"/>
    <n v="1400026355"/>
    <b v="0"/>
    <n v="0"/>
    <b v="0"/>
    <s v="games/mobile games"/>
    <n v="0"/>
    <n v="0"/>
    <x v="6"/>
    <s v="mobile games"/>
    <x v="1877"/>
  </r>
  <r>
    <x v="2"/>
    <s v="ES"/>
    <s v="EUR"/>
    <n v="1457966129"/>
    <n v="1455377729"/>
    <b v="0"/>
    <n v="2"/>
    <b v="0"/>
    <s v="games/mobile games"/>
    <n v="0"/>
    <n v="3"/>
    <x v="6"/>
    <s v="mobile games"/>
    <x v="1878"/>
  </r>
  <r>
    <x v="2"/>
    <s v="GB"/>
    <s v="GBP"/>
    <n v="1459341380"/>
    <n v="1456839380"/>
    <b v="0"/>
    <n v="24"/>
    <b v="0"/>
    <s v="games/mobile games"/>
    <n v="20"/>
    <n v="41.83"/>
    <x v="6"/>
    <s v="mobile games"/>
    <x v="1879"/>
  </r>
  <r>
    <x v="1"/>
    <s v="US"/>
    <s v="USD"/>
    <n v="1425955189"/>
    <n v="1423366789"/>
    <b v="0"/>
    <n v="70"/>
    <b v="1"/>
    <s v="music/indie rock"/>
    <n v="173"/>
    <n v="49.34"/>
    <x v="4"/>
    <s v="indie rock"/>
    <x v="1880"/>
  </r>
  <r>
    <x v="1"/>
    <s v="US"/>
    <s v="USD"/>
    <n v="1341964080"/>
    <n v="1339109212"/>
    <b v="0"/>
    <n v="81"/>
    <b v="1"/>
    <s v="music/indie rock"/>
    <n v="101"/>
    <n v="41.73"/>
    <x v="4"/>
    <s v="indie rock"/>
    <x v="1881"/>
  </r>
  <r>
    <x v="1"/>
    <s v="US"/>
    <s v="USD"/>
    <n v="1333921508"/>
    <n v="1331333108"/>
    <b v="0"/>
    <n v="32"/>
    <b v="1"/>
    <s v="music/indie rock"/>
    <n v="105"/>
    <n v="32.72"/>
    <x v="4"/>
    <s v="indie rock"/>
    <x v="1882"/>
  </r>
  <r>
    <x v="1"/>
    <s v="US"/>
    <s v="USD"/>
    <n v="1354017600"/>
    <n v="1350967535"/>
    <b v="0"/>
    <n v="26"/>
    <b v="1"/>
    <s v="music/indie rock"/>
    <n v="135"/>
    <n v="51.96"/>
    <x v="4"/>
    <s v="indie rock"/>
    <x v="1883"/>
  </r>
  <r>
    <x v="1"/>
    <s v="US"/>
    <s v="USD"/>
    <n v="1344636000"/>
    <n v="1341800110"/>
    <b v="0"/>
    <n v="105"/>
    <b v="1"/>
    <s v="music/indie rock"/>
    <n v="116"/>
    <n v="50.69"/>
    <x v="4"/>
    <s v="indie rock"/>
    <x v="1884"/>
  </r>
  <r>
    <x v="1"/>
    <s v="US"/>
    <s v="USD"/>
    <n v="1415832338"/>
    <n v="1413236738"/>
    <b v="0"/>
    <n v="29"/>
    <b v="1"/>
    <s v="music/indie rock"/>
    <n v="102"/>
    <n v="42.24"/>
    <x v="4"/>
    <s v="indie rock"/>
    <x v="1885"/>
  </r>
  <r>
    <x v="1"/>
    <s v="ES"/>
    <s v="EUR"/>
    <n v="1449178200"/>
    <n v="1447614732"/>
    <b v="0"/>
    <n v="8"/>
    <b v="1"/>
    <s v="music/indie rock"/>
    <n v="111"/>
    <n v="416.88"/>
    <x v="4"/>
    <s v="indie rock"/>
    <x v="1886"/>
  </r>
  <r>
    <x v="1"/>
    <s v="US"/>
    <s v="USD"/>
    <n v="1275368340"/>
    <n v="1272692732"/>
    <b v="0"/>
    <n v="89"/>
    <b v="1"/>
    <s v="music/indie rock"/>
    <n v="166"/>
    <n v="46.65"/>
    <x v="4"/>
    <s v="indie rock"/>
    <x v="1887"/>
  </r>
  <r>
    <x v="1"/>
    <s v="US"/>
    <s v="USD"/>
    <n v="1363024946"/>
    <n v="1359140546"/>
    <b v="0"/>
    <n v="44"/>
    <b v="1"/>
    <s v="music/indie rock"/>
    <n v="107"/>
    <n v="48.45"/>
    <x v="4"/>
    <s v="indie rock"/>
    <x v="1888"/>
  </r>
  <r>
    <x v="1"/>
    <s v="US"/>
    <s v="USD"/>
    <n v="1355597528"/>
    <n v="1353005528"/>
    <b v="0"/>
    <n v="246"/>
    <b v="1"/>
    <s v="music/indie rock"/>
    <n v="145"/>
    <n v="70.53"/>
    <x v="4"/>
    <s v="indie rock"/>
    <x v="1889"/>
  </r>
  <r>
    <x v="1"/>
    <s v="US"/>
    <s v="USD"/>
    <n v="1279778400"/>
    <n v="1275851354"/>
    <b v="0"/>
    <n v="120"/>
    <b v="1"/>
    <s v="music/indie rock"/>
    <n v="106"/>
    <n v="87.96"/>
    <x v="4"/>
    <s v="indie rock"/>
    <x v="1890"/>
  </r>
  <r>
    <x v="1"/>
    <s v="US"/>
    <s v="USD"/>
    <n v="1307459881"/>
    <n v="1304867881"/>
    <b v="0"/>
    <n v="26"/>
    <b v="1"/>
    <s v="music/indie rock"/>
    <n v="137"/>
    <n v="26.27"/>
    <x v="4"/>
    <s v="indie rock"/>
    <x v="1891"/>
  </r>
  <r>
    <x v="1"/>
    <s v="US"/>
    <s v="USD"/>
    <n v="1302926340"/>
    <n v="1301524585"/>
    <b v="0"/>
    <n v="45"/>
    <b v="1"/>
    <s v="music/indie rock"/>
    <n v="104"/>
    <n v="57.78"/>
    <x v="4"/>
    <s v="indie rock"/>
    <x v="1892"/>
  </r>
  <r>
    <x v="1"/>
    <s v="US"/>
    <s v="USD"/>
    <n v="1329082983"/>
    <n v="1326404583"/>
    <b v="0"/>
    <n v="20"/>
    <b v="1"/>
    <s v="music/indie rock"/>
    <n v="115"/>
    <n v="57.25"/>
    <x v="4"/>
    <s v="indie rock"/>
    <x v="1893"/>
  </r>
  <r>
    <x v="1"/>
    <s v="US"/>
    <s v="USD"/>
    <n v="1445363722"/>
    <n v="1442771722"/>
    <b v="0"/>
    <n v="47"/>
    <b v="1"/>
    <s v="music/indie rock"/>
    <n v="102"/>
    <n v="196.34"/>
    <x v="4"/>
    <s v="indie rock"/>
    <x v="1894"/>
  </r>
  <r>
    <x v="1"/>
    <s v="US"/>
    <s v="USD"/>
    <n v="1334250165"/>
    <n v="1331658165"/>
    <b v="0"/>
    <n v="13"/>
    <b v="1"/>
    <s v="music/indie rock"/>
    <n v="124"/>
    <n v="43"/>
    <x v="4"/>
    <s v="indie rock"/>
    <x v="1895"/>
  </r>
  <r>
    <x v="1"/>
    <s v="US"/>
    <s v="USD"/>
    <n v="1393966800"/>
    <n v="1392040806"/>
    <b v="0"/>
    <n v="183"/>
    <b v="1"/>
    <s v="music/indie rock"/>
    <n v="102"/>
    <n v="35.549999999999997"/>
    <x v="4"/>
    <s v="indie rock"/>
    <x v="1896"/>
  </r>
  <r>
    <x v="1"/>
    <s v="US"/>
    <s v="USD"/>
    <n v="1454349600"/>
    <n v="1451277473"/>
    <b v="0"/>
    <n v="21"/>
    <b v="1"/>
    <s v="music/indie rock"/>
    <n v="145"/>
    <n v="68.81"/>
    <x v="4"/>
    <s v="indie rock"/>
    <x v="1897"/>
  </r>
  <r>
    <x v="1"/>
    <s v="US"/>
    <s v="USD"/>
    <n v="1427319366"/>
    <n v="1424730966"/>
    <b v="0"/>
    <n v="42"/>
    <b v="1"/>
    <s v="music/indie rock"/>
    <n v="133"/>
    <n v="28.57"/>
    <x v="4"/>
    <s v="indie rock"/>
    <x v="1898"/>
  </r>
  <r>
    <x v="1"/>
    <s v="US"/>
    <s v="USD"/>
    <n v="1349517540"/>
    <n v="1347137731"/>
    <b v="0"/>
    <n v="54"/>
    <b v="1"/>
    <s v="music/indie rock"/>
    <n v="109"/>
    <n v="50.63"/>
    <x v="4"/>
    <s v="indie rock"/>
    <x v="1899"/>
  </r>
  <r>
    <x v="2"/>
    <s v="GB"/>
    <s v="GBP"/>
    <n v="1432299600"/>
    <n v="1429707729"/>
    <b v="0"/>
    <n v="25"/>
    <b v="0"/>
    <s v="technology/gadgets"/>
    <n v="3"/>
    <n v="106.8"/>
    <x v="0"/>
    <s v="gadgets"/>
    <x v="1900"/>
  </r>
  <r>
    <x v="2"/>
    <s v="NL"/>
    <s v="EUR"/>
    <n v="1425495447"/>
    <n v="1422903447"/>
    <b v="0"/>
    <n v="3"/>
    <b v="0"/>
    <s v="technology/gadgets"/>
    <n v="1"/>
    <n v="4"/>
    <x v="0"/>
    <s v="gadgets"/>
    <x v="1901"/>
  </r>
  <r>
    <x v="2"/>
    <s v="US"/>
    <s v="USD"/>
    <n v="1485541791"/>
    <n v="1480357791"/>
    <b v="0"/>
    <n v="41"/>
    <b v="0"/>
    <s v="technology/gadgets"/>
    <n v="47"/>
    <n v="34.1"/>
    <x v="0"/>
    <s v="gadgets"/>
    <x v="1902"/>
  </r>
  <r>
    <x v="2"/>
    <s v="US"/>
    <s v="USD"/>
    <n v="1451752021"/>
    <n v="1447864021"/>
    <b v="0"/>
    <n v="2"/>
    <b v="0"/>
    <s v="technology/gadgets"/>
    <n v="0"/>
    <n v="25"/>
    <x v="0"/>
    <s v="gadgets"/>
    <x v="1903"/>
  </r>
  <r>
    <x v="2"/>
    <s v="US"/>
    <s v="USD"/>
    <n v="1410127994"/>
    <n v="1407535994"/>
    <b v="0"/>
    <n v="4"/>
    <b v="0"/>
    <s v="technology/gadgets"/>
    <n v="0"/>
    <n v="10.5"/>
    <x v="0"/>
    <s v="gadgets"/>
    <x v="1904"/>
  </r>
  <r>
    <x v="2"/>
    <s v="US"/>
    <s v="USD"/>
    <n v="1466697983"/>
    <n v="1464105983"/>
    <b v="0"/>
    <n v="99"/>
    <b v="0"/>
    <s v="technology/gadgets"/>
    <n v="43"/>
    <n v="215.96"/>
    <x v="0"/>
    <s v="gadgets"/>
    <x v="1905"/>
  </r>
  <r>
    <x v="2"/>
    <s v="US"/>
    <s v="USD"/>
    <n v="1400853925"/>
    <n v="1399557925"/>
    <b v="0"/>
    <n v="4"/>
    <b v="0"/>
    <s v="technology/gadgets"/>
    <n v="0"/>
    <n v="21.25"/>
    <x v="0"/>
    <s v="gadgets"/>
    <x v="1906"/>
  </r>
  <r>
    <x v="2"/>
    <s v="US"/>
    <s v="USD"/>
    <n v="1483048900"/>
    <n v="1480456900"/>
    <b v="0"/>
    <n v="4"/>
    <b v="0"/>
    <s v="technology/gadgets"/>
    <n v="2"/>
    <n v="108.25"/>
    <x v="0"/>
    <s v="gadgets"/>
    <x v="1907"/>
  </r>
  <r>
    <x v="2"/>
    <s v="US"/>
    <s v="USD"/>
    <n v="1414059479"/>
    <n v="1411467479"/>
    <b v="0"/>
    <n v="38"/>
    <b v="0"/>
    <s v="technology/gadgets"/>
    <n v="14"/>
    <n v="129.97"/>
    <x v="0"/>
    <s v="gadgets"/>
    <x v="1908"/>
  </r>
  <r>
    <x v="2"/>
    <s v="NL"/>
    <s v="EUR"/>
    <n v="1446331500"/>
    <n v="1442531217"/>
    <b v="0"/>
    <n v="285"/>
    <b v="0"/>
    <s v="technology/gadgets"/>
    <n v="39"/>
    <n v="117.49"/>
    <x v="0"/>
    <s v="gadgets"/>
    <x v="1909"/>
  </r>
  <r>
    <x v="2"/>
    <s v="NZ"/>
    <s v="NZD"/>
    <n v="1407545334"/>
    <n v="1404953334"/>
    <b v="0"/>
    <n v="1"/>
    <b v="0"/>
    <s v="technology/gadgets"/>
    <n v="0"/>
    <n v="10"/>
    <x v="0"/>
    <s v="gadgets"/>
    <x v="1910"/>
  </r>
  <r>
    <x v="2"/>
    <s v="US"/>
    <s v="USD"/>
    <n v="1433395560"/>
    <n v="1430803560"/>
    <b v="0"/>
    <n v="42"/>
    <b v="0"/>
    <s v="technology/gadgets"/>
    <n v="59"/>
    <n v="70.599999999999994"/>
    <x v="0"/>
    <s v="gadgets"/>
    <x v="1911"/>
  </r>
  <r>
    <x v="2"/>
    <s v="GB"/>
    <s v="GBP"/>
    <n v="1412770578"/>
    <n v="1410178578"/>
    <b v="0"/>
    <n v="26"/>
    <b v="0"/>
    <s v="technology/gadgets"/>
    <n v="1"/>
    <n v="24.5"/>
    <x v="0"/>
    <s v="gadgets"/>
    <x v="1912"/>
  </r>
  <r>
    <x v="2"/>
    <s v="US"/>
    <s v="USD"/>
    <n v="1414814340"/>
    <n v="1413519073"/>
    <b v="0"/>
    <n v="2"/>
    <b v="0"/>
    <s v="technology/gadgets"/>
    <n v="9"/>
    <n v="30"/>
    <x v="0"/>
    <s v="gadgets"/>
    <x v="1913"/>
  </r>
  <r>
    <x v="2"/>
    <s v="US"/>
    <s v="USD"/>
    <n v="1409620222"/>
    <n v="1407892222"/>
    <b v="0"/>
    <n v="4"/>
    <b v="0"/>
    <s v="technology/gadgets"/>
    <n v="2"/>
    <n v="2"/>
    <x v="0"/>
    <s v="gadgets"/>
    <x v="1914"/>
  </r>
  <r>
    <x v="2"/>
    <s v="US"/>
    <s v="USD"/>
    <n v="1478542375"/>
    <n v="1476378775"/>
    <b v="0"/>
    <n v="6"/>
    <b v="0"/>
    <s v="technology/gadgets"/>
    <n v="1"/>
    <n v="17"/>
    <x v="0"/>
    <s v="gadgets"/>
    <x v="1915"/>
  </r>
  <r>
    <x v="2"/>
    <s v="HK"/>
    <s v="HKD"/>
    <n v="1486708133"/>
    <n v="1484116133"/>
    <b v="0"/>
    <n v="70"/>
    <b v="0"/>
    <s v="technology/gadgets"/>
    <n v="53"/>
    <n v="2928.93"/>
    <x v="0"/>
    <s v="gadgets"/>
    <x v="1916"/>
  </r>
  <r>
    <x v="2"/>
    <s v="US"/>
    <s v="USD"/>
    <n v="1407869851"/>
    <n v="1404845851"/>
    <b v="0"/>
    <n v="9"/>
    <b v="0"/>
    <s v="technology/gadgets"/>
    <n v="1"/>
    <n v="28.89"/>
    <x v="0"/>
    <s v="gadgets"/>
    <x v="1917"/>
  </r>
  <r>
    <x v="2"/>
    <s v="US"/>
    <s v="USD"/>
    <n v="1432069249"/>
    <n v="1429477249"/>
    <b v="0"/>
    <n v="8"/>
    <b v="0"/>
    <s v="technology/gadgets"/>
    <n v="47"/>
    <n v="29.63"/>
    <x v="0"/>
    <s v="gadgets"/>
    <x v="1918"/>
  </r>
  <r>
    <x v="2"/>
    <s v="GB"/>
    <s v="GBP"/>
    <n v="1445468400"/>
    <n v="1443042061"/>
    <b v="0"/>
    <n v="105"/>
    <b v="0"/>
    <s v="technology/gadgets"/>
    <n v="43"/>
    <n v="40.98"/>
    <x v="0"/>
    <s v="gadgets"/>
    <x v="1919"/>
  </r>
  <r>
    <x v="1"/>
    <s v="US"/>
    <s v="USD"/>
    <n v="1342243143"/>
    <n v="1339651143"/>
    <b v="0"/>
    <n v="38"/>
    <b v="1"/>
    <s v="music/indie rock"/>
    <n v="137"/>
    <n v="54"/>
    <x v="4"/>
    <s v="indie rock"/>
    <x v="1920"/>
  </r>
  <r>
    <x v="1"/>
    <s v="US"/>
    <s v="USD"/>
    <n v="1386828507"/>
    <n v="1384236507"/>
    <b v="0"/>
    <n v="64"/>
    <b v="1"/>
    <s v="music/indie rock"/>
    <n v="116"/>
    <n v="36.11"/>
    <x v="4"/>
    <s v="indie rock"/>
    <x v="1921"/>
  </r>
  <r>
    <x v="1"/>
    <s v="US"/>
    <s v="USD"/>
    <n v="1317099540"/>
    <n v="1313612532"/>
    <b v="0"/>
    <n v="13"/>
    <b v="1"/>
    <s v="music/indie rock"/>
    <n v="241"/>
    <n v="23.15"/>
    <x v="4"/>
    <s v="indie rock"/>
    <x v="1922"/>
  </r>
  <r>
    <x v="1"/>
    <s v="US"/>
    <s v="USD"/>
    <n v="1389814380"/>
    <n v="1387390555"/>
    <b v="0"/>
    <n v="33"/>
    <b v="1"/>
    <s v="music/indie rock"/>
    <n v="114"/>
    <n v="104"/>
    <x v="4"/>
    <s v="indie rock"/>
    <x v="1923"/>
  </r>
  <r>
    <x v="1"/>
    <s v="US"/>
    <s v="USD"/>
    <n v="1381449600"/>
    <n v="1379540288"/>
    <b v="0"/>
    <n v="52"/>
    <b v="1"/>
    <s v="music/indie rock"/>
    <n v="110"/>
    <n v="31.83"/>
    <x v="4"/>
    <s v="indie rock"/>
    <x v="1924"/>
  </r>
  <r>
    <x v="1"/>
    <s v="US"/>
    <s v="USD"/>
    <n v="1288657560"/>
    <n v="1286319256"/>
    <b v="0"/>
    <n v="107"/>
    <b v="1"/>
    <s v="music/indie rock"/>
    <n v="195"/>
    <n v="27.39"/>
    <x v="4"/>
    <s v="indie rock"/>
    <x v="1925"/>
  </r>
  <r>
    <x v="1"/>
    <s v="US"/>
    <s v="USD"/>
    <n v="1331182740"/>
    <n v="1329856839"/>
    <b v="0"/>
    <n v="11"/>
    <b v="1"/>
    <s v="music/indie rock"/>
    <n v="103"/>
    <n v="56.36"/>
    <x v="4"/>
    <s v="indie rock"/>
    <x v="1926"/>
  </r>
  <r>
    <x v="1"/>
    <s v="US"/>
    <s v="USD"/>
    <n v="1367940794"/>
    <n v="1365348794"/>
    <b v="0"/>
    <n v="34"/>
    <b v="1"/>
    <s v="music/indie rock"/>
    <n v="103"/>
    <n v="77.349999999999994"/>
    <x v="4"/>
    <s v="indie rock"/>
    <x v="1927"/>
  </r>
  <r>
    <x v="1"/>
    <s v="US"/>
    <s v="USD"/>
    <n v="1309825866"/>
    <n v="1306197066"/>
    <b v="0"/>
    <n v="75"/>
    <b v="1"/>
    <s v="music/indie rock"/>
    <n v="100"/>
    <n v="42.8"/>
    <x v="4"/>
    <s v="indie rock"/>
    <x v="1928"/>
  </r>
  <r>
    <x v="1"/>
    <s v="US"/>
    <s v="USD"/>
    <n v="1373203482"/>
    <n v="1368019482"/>
    <b v="0"/>
    <n v="26"/>
    <b v="1"/>
    <s v="music/indie rock"/>
    <n v="127"/>
    <n v="48.85"/>
    <x v="4"/>
    <s v="indie rock"/>
    <x v="1929"/>
  </r>
  <r>
    <x v="1"/>
    <s v="US"/>
    <s v="USD"/>
    <n v="1337657400"/>
    <n v="1336512309"/>
    <b v="0"/>
    <n v="50"/>
    <b v="1"/>
    <s v="music/indie rock"/>
    <n v="121"/>
    <n v="48.24"/>
    <x v="4"/>
    <s v="indie rock"/>
    <x v="1930"/>
  </r>
  <r>
    <x v="1"/>
    <s v="US"/>
    <s v="USD"/>
    <n v="1327433173"/>
    <n v="1325618773"/>
    <b v="0"/>
    <n v="80"/>
    <b v="1"/>
    <s v="music/indie rock"/>
    <n v="107"/>
    <n v="70.209999999999994"/>
    <x v="4"/>
    <s v="indie rock"/>
    <x v="1931"/>
  </r>
  <r>
    <x v="1"/>
    <s v="US"/>
    <s v="USD"/>
    <n v="1411787307"/>
    <n v="1409195307"/>
    <b v="0"/>
    <n v="110"/>
    <b v="1"/>
    <s v="music/indie rock"/>
    <n v="172"/>
    <n v="94.05"/>
    <x v="4"/>
    <s v="indie rock"/>
    <x v="1932"/>
  </r>
  <r>
    <x v="1"/>
    <s v="US"/>
    <s v="USD"/>
    <n v="1324789200"/>
    <n v="1321649321"/>
    <b v="0"/>
    <n v="77"/>
    <b v="1"/>
    <s v="music/indie rock"/>
    <n v="124"/>
    <n v="80.27"/>
    <x v="4"/>
    <s v="indie rock"/>
    <x v="1933"/>
  </r>
  <r>
    <x v="1"/>
    <s v="US"/>
    <s v="USD"/>
    <n v="1403326740"/>
    <n v="1400106171"/>
    <b v="0"/>
    <n v="50"/>
    <b v="1"/>
    <s v="music/indie rock"/>
    <n v="108"/>
    <n v="54.2"/>
    <x v="4"/>
    <s v="indie rock"/>
    <x v="1934"/>
  </r>
  <r>
    <x v="1"/>
    <s v="US"/>
    <s v="USD"/>
    <n v="1323151140"/>
    <n v="1320528070"/>
    <b v="0"/>
    <n v="145"/>
    <b v="1"/>
    <s v="music/indie rock"/>
    <n v="117"/>
    <n v="60.27"/>
    <x v="4"/>
    <s v="indie rock"/>
    <x v="1935"/>
  </r>
  <r>
    <x v="1"/>
    <s v="US"/>
    <s v="USD"/>
    <n v="1339732740"/>
    <n v="1338346281"/>
    <b v="0"/>
    <n v="29"/>
    <b v="1"/>
    <s v="music/indie rock"/>
    <n v="187"/>
    <n v="38.74"/>
    <x v="4"/>
    <s v="indie rock"/>
    <x v="1936"/>
  </r>
  <r>
    <x v="1"/>
    <s v="US"/>
    <s v="USD"/>
    <n v="1372741200"/>
    <n v="1370067231"/>
    <b v="0"/>
    <n v="114"/>
    <b v="1"/>
    <s v="music/indie rock"/>
    <n v="116"/>
    <n v="152.54"/>
    <x v="4"/>
    <s v="indie rock"/>
    <x v="1937"/>
  </r>
  <r>
    <x v="1"/>
    <s v="US"/>
    <s v="USD"/>
    <n v="1362955108"/>
    <n v="1360366708"/>
    <b v="0"/>
    <n v="96"/>
    <b v="1"/>
    <s v="music/indie rock"/>
    <n v="111"/>
    <n v="115.31"/>
    <x v="4"/>
    <s v="indie rock"/>
    <x v="1938"/>
  </r>
  <r>
    <x v="1"/>
    <s v="US"/>
    <s v="USD"/>
    <n v="1308110340"/>
    <n v="1304770233"/>
    <b v="0"/>
    <n v="31"/>
    <b v="1"/>
    <s v="music/indie rock"/>
    <n v="171"/>
    <n v="35.840000000000003"/>
    <x v="4"/>
    <s v="indie rock"/>
    <x v="1939"/>
  </r>
  <r>
    <x v="1"/>
    <s v="US"/>
    <s v="USD"/>
    <n v="1400137131"/>
    <n v="1397545131"/>
    <b v="1"/>
    <n v="4883"/>
    <b v="1"/>
    <s v="technology/hardware"/>
    <n v="126"/>
    <n v="64.569999999999993"/>
    <x v="0"/>
    <s v="hardware"/>
    <x v="1940"/>
  </r>
  <r>
    <x v="1"/>
    <s v="US"/>
    <s v="USD"/>
    <n v="1309809140"/>
    <n v="1302033140"/>
    <b v="1"/>
    <n v="95"/>
    <b v="1"/>
    <s v="technology/hardware"/>
    <n v="138"/>
    <n v="87.44"/>
    <x v="0"/>
    <s v="hardware"/>
    <x v="1941"/>
  </r>
  <r>
    <x v="1"/>
    <s v="US"/>
    <s v="USD"/>
    <n v="1470896916"/>
    <n v="1467008916"/>
    <b v="1"/>
    <n v="2478"/>
    <b v="1"/>
    <s v="technology/hardware"/>
    <n v="1705"/>
    <n v="68.819999999999993"/>
    <x v="0"/>
    <s v="hardware"/>
    <x v="1942"/>
  </r>
  <r>
    <x v="1"/>
    <s v="US"/>
    <s v="USD"/>
    <n v="1398952890"/>
    <n v="1396360890"/>
    <b v="1"/>
    <n v="1789"/>
    <b v="1"/>
    <s v="technology/hardware"/>
    <n v="788"/>
    <n v="176.2"/>
    <x v="0"/>
    <s v="hardware"/>
    <x v="1943"/>
  </r>
  <r>
    <x v="1"/>
    <s v="ES"/>
    <s v="EUR"/>
    <n v="1436680958"/>
    <n v="1433224958"/>
    <b v="1"/>
    <n v="680"/>
    <b v="1"/>
    <s v="technology/hardware"/>
    <n v="348"/>
    <n v="511.79"/>
    <x v="0"/>
    <s v="hardware"/>
    <x v="1944"/>
  </r>
  <r>
    <x v="1"/>
    <s v="US"/>
    <s v="USD"/>
    <n v="1397961361"/>
    <n v="1392780961"/>
    <b v="1"/>
    <n v="70"/>
    <b v="1"/>
    <s v="technology/hardware"/>
    <n v="150"/>
    <n v="160.44"/>
    <x v="0"/>
    <s v="hardware"/>
    <x v="1945"/>
  </r>
  <r>
    <x v="1"/>
    <s v="US"/>
    <s v="USD"/>
    <n v="1258955940"/>
    <n v="1255730520"/>
    <b v="1"/>
    <n v="23"/>
    <b v="1"/>
    <s v="technology/hardware"/>
    <n v="101"/>
    <n v="35"/>
    <x v="0"/>
    <s v="hardware"/>
    <x v="1946"/>
  </r>
  <r>
    <x v="1"/>
    <s v="US"/>
    <s v="USD"/>
    <n v="1465232520"/>
    <n v="1460557809"/>
    <b v="1"/>
    <n v="4245"/>
    <b v="1"/>
    <s v="technology/hardware"/>
    <n v="800"/>
    <n v="188.51"/>
    <x v="0"/>
    <s v="hardware"/>
    <x v="1947"/>
  </r>
  <r>
    <x v="1"/>
    <s v="GB"/>
    <s v="GBP"/>
    <n v="1404986951"/>
    <n v="1402394951"/>
    <b v="1"/>
    <n v="943"/>
    <b v="1"/>
    <s v="technology/hardware"/>
    <n v="106"/>
    <n v="56.2"/>
    <x v="0"/>
    <s v="hardware"/>
    <x v="1948"/>
  </r>
  <r>
    <x v="1"/>
    <s v="US"/>
    <s v="USD"/>
    <n v="1303446073"/>
    <n v="1300767673"/>
    <b v="1"/>
    <n v="1876"/>
    <b v="1"/>
    <s v="technology/hardware"/>
    <n v="201"/>
    <n v="51.31"/>
    <x v="0"/>
    <s v="hardware"/>
    <x v="1949"/>
  </r>
  <r>
    <x v="1"/>
    <s v="US"/>
    <s v="USD"/>
    <n v="1478516737"/>
    <n v="1475921137"/>
    <b v="1"/>
    <n v="834"/>
    <b v="1"/>
    <s v="technology/hardware"/>
    <n v="212"/>
    <n v="127.36"/>
    <x v="0"/>
    <s v="hardware"/>
    <x v="1950"/>
  </r>
  <r>
    <x v="1"/>
    <s v="CA"/>
    <s v="CAD"/>
    <n v="1381934015"/>
    <n v="1378737215"/>
    <b v="1"/>
    <n v="682"/>
    <b v="1"/>
    <s v="technology/hardware"/>
    <n v="198"/>
    <n v="101.86"/>
    <x v="0"/>
    <s v="hardware"/>
    <x v="1951"/>
  </r>
  <r>
    <x v="1"/>
    <s v="US"/>
    <s v="USD"/>
    <n v="1330657200"/>
    <n v="1328158065"/>
    <b v="1"/>
    <n v="147"/>
    <b v="1"/>
    <s v="technology/hardware"/>
    <n v="226"/>
    <n v="230.56"/>
    <x v="0"/>
    <s v="hardware"/>
    <x v="1952"/>
  </r>
  <r>
    <x v="1"/>
    <s v="US"/>
    <s v="USD"/>
    <n v="1457758800"/>
    <n v="1453730176"/>
    <b v="1"/>
    <n v="415"/>
    <b v="1"/>
    <s v="technology/hardware"/>
    <n v="699"/>
    <n v="842.11"/>
    <x v="0"/>
    <s v="hardware"/>
    <x v="1953"/>
  </r>
  <r>
    <x v="1"/>
    <s v="US"/>
    <s v="USD"/>
    <n v="1337799600"/>
    <n v="1334989881"/>
    <b v="1"/>
    <n v="290"/>
    <b v="1"/>
    <s v="technology/hardware"/>
    <n v="399"/>
    <n v="577.28"/>
    <x v="0"/>
    <s v="hardware"/>
    <x v="1954"/>
  </r>
  <r>
    <x v="1"/>
    <s v="US"/>
    <s v="USD"/>
    <n v="1429391405"/>
    <n v="1425507005"/>
    <b v="1"/>
    <n v="365"/>
    <b v="1"/>
    <s v="technology/hardware"/>
    <n v="294"/>
    <n v="483.34"/>
    <x v="0"/>
    <s v="hardware"/>
    <x v="1955"/>
  </r>
  <r>
    <x v="1"/>
    <s v="US"/>
    <s v="USD"/>
    <n v="1351304513"/>
    <n v="1348712513"/>
    <b v="1"/>
    <n v="660"/>
    <b v="1"/>
    <s v="technology/hardware"/>
    <n v="168"/>
    <n v="76.14"/>
    <x v="0"/>
    <s v="hardware"/>
    <x v="1956"/>
  </r>
  <r>
    <x v="1"/>
    <s v="US"/>
    <s v="USD"/>
    <n v="1364078561"/>
    <n v="1361490161"/>
    <b v="1"/>
    <n v="1356"/>
    <b v="1"/>
    <s v="technology/hardware"/>
    <n v="1436"/>
    <n v="74.11"/>
    <x v="0"/>
    <s v="hardware"/>
    <x v="1957"/>
  </r>
  <r>
    <x v="1"/>
    <s v="US"/>
    <s v="USD"/>
    <n v="1412121600"/>
    <n v="1408565860"/>
    <b v="1"/>
    <n v="424"/>
    <b v="1"/>
    <s v="technology/hardware"/>
    <n v="157"/>
    <n v="36.97"/>
    <x v="0"/>
    <s v="hardware"/>
    <x v="1958"/>
  </r>
  <r>
    <x v="1"/>
    <s v="SE"/>
    <s v="SEK"/>
    <n v="1419151341"/>
    <n v="1416559341"/>
    <b v="1"/>
    <n v="33"/>
    <b v="1"/>
    <s v="technology/hardware"/>
    <n v="118"/>
    <n v="2500.9699999999998"/>
    <x v="0"/>
    <s v="hardware"/>
    <x v="1959"/>
  </r>
  <r>
    <x v="1"/>
    <s v="US"/>
    <s v="USD"/>
    <n v="1349495940"/>
    <n v="1346042417"/>
    <b v="1"/>
    <n v="1633"/>
    <b v="1"/>
    <s v="technology/hardware"/>
    <n v="1105"/>
    <n v="67.69"/>
    <x v="0"/>
    <s v="hardware"/>
    <x v="1960"/>
  </r>
  <r>
    <x v="1"/>
    <s v="US"/>
    <s v="USD"/>
    <n v="1400006636"/>
    <n v="1397414636"/>
    <b v="1"/>
    <n v="306"/>
    <b v="1"/>
    <s v="technology/hardware"/>
    <n v="193"/>
    <n v="63.05"/>
    <x v="0"/>
    <s v="hardware"/>
    <x v="1961"/>
  </r>
  <r>
    <x v="1"/>
    <s v="GB"/>
    <s v="GBP"/>
    <n v="1410862734"/>
    <n v="1407838734"/>
    <b v="1"/>
    <n v="205"/>
    <b v="1"/>
    <s v="technology/hardware"/>
    <n v="127"/>
    <n v="117.6"/>
    <x v="0"/>
    <s v="hardware"/>
    <x v="1962"/>
  </r>
  <r>
    <x v="1"/>
    <s v="IT"/>
    <s v="EUR"/>
    <n v="1461306772"/>
    <n v="1458714772"/>
    <b v="1"/>
    <n v="1281"/>
    <b v="1"/>
    <s v="technology/hardware"/>
    <n v="260"/>
    <n v="180.75"/>
    <x v="0"/>
    <s v="hardware"/>
    <x v="1963"/>
  </r>
  <r>
    <x v="1"/>
    <s v="US"/>
    <s v="USD"/>
    <n v="1326330000"/>
    <n v="1324433310"/>
    <b v="1"/>
    <n v="103"/>
    <b v="1"/>
    <s v="technology/hardware"/>
    <n v="262"/>
    <n v="127.32"/>
    <x v="0"/>
    <s v="hardware"/>
    <x v="1964"/>
  </r>
  <r>
    <x v="1"/>
    <s v="US"/>
    <s v="USD"/>
    <n v="1408021098"/>
    <n v="1405429098"/>
    <b v="1"/>
    <n v="1513"/>
    <b v="1"/>
    <s v="technology/hardware"/>
    <n v="207"/>
    <n v="136.63999999999999"/>
    <x v="0"/>
    <s v="hardware"/>
    <x v="1965"/>
  </r>
  <r>
    <x v="1"/>
    <s v="US"/>
    <s v="USD"/>
    <n v="1398959729"/>
    <n v="1396367729"/>
    <b v="1"/>
    <n v="405"/>
    <b v="1"/>
    <s v="technology/hardware"/>
    <n v="370"/>
    <n v="182.78"/>
    <x v="0"/>
    <s v="hardware"/>
    <x v="1966"/>
  </r>
  <r>
    <x v="1"/>
    <s v="US"/>
    <s v="USD"/>
    <n v="1480777515"/>
    <n v="1478095515"/>
    <b v="1"/>
    <n v="510"/>
    <b v="1"/>
    <s v="technology/hardware"/>
    <n v="285"/>
    <n v="279.38"/>
    <x v="0"/>
    <s v="hardware"/>
    <x v="1967"/>
  </r>
  <r>
    <x v="1"/>
    <s v="GB"/>
    <s v="GBP"/>
    <n v="1470423668"/>
    <n v="1467831668"/>
    <b v="1"/>
    <n v="1887"/>
    <b v="1"/>
    <s v="technology/hardware"/>
    <n v="579"/>
    <n v="61.38"/>
    <x v="0"/>
    <s v="hardware"/>
    <x v="1968"/>
  </r>
  <r>
    <x v="1"/>
    <s v="US"/>
    <s v="USD"/>
    <n v="1366429101"/>
    <n v="1361248701"/>
    <b v="1"/>
    <n v="701"/>
    <b v="1"/>
    <s v="technology/hardware"/>
    <n v="1132"/>
    <n v="80.73"/>
    <x v="0"/>
    <s v="hardware"/>
    <x v="1969"/>
  </r>
  <r>
    <x v="1"/>
    <s v="US"/>
    <s v="USD"/>
    <n v="1384488000"/>
    <n v="1381752061"/>
    <b v="1"/>
    <n v="3863"/>
    <b v="1"/>
    <s v="technology/hardware"/>
    <n v="263"/>
    <n v="272.36"/>
    <x v="0"/>
    <s v="hardware"/>
    <x v="1970"/>
  </r>
  <r>
    <x v="1"/>
    <s v="US"/>
    <s v="USD"/>
    <n v="1353201444"/>
    <n v="1350605844"/>
    <b v="1"/>
    <n v="238"/>
    <b v="1"/>
    <s v="technology/hardware"/>
    <n v="674"/>
    <n v="70.849999999999994"/>
    <x v="0"/>
    <s v="hardware"/>
    <x v="1971"/>
  </r>
  <r>
    <x v="1"/>
    <s v="US"/>
    <s v="USD"/>
    <n v="1470466800"/>
    <n v="1467134464"/>
    <b v="1"/>
    <n v="2051"/>
    <b v="1"/>
    <s v="technology/hardware"/>
    <n v="257"/>
    <n v="247.94"/>
    <x v="0"/>
    <s v="hardware"/>
    <x v="1972"/>
  </r>
  <r>
    <x v="1"/>
    <s v="GB"/>
    <s v="GBP"/>
    <n v="1376899269"/>
    <n v="1371715269"/>
    <b v="1"/>
    <n v="402"/>
    <b v="1"/>
    <s v="technology/hardware"/>
    <n v="375"/>
    <n v="186.81"/>
    <x v="0"/>
    <s v="hardware"/>
    <x v="1973"/>
  </r>
  <r>
    <x v="1"/>
    <s v="US"/>
    <s v="USD"/>
    <n v="1362938851"/>
    <n v="1360346851"/>
    <b v="1"/>
    <n v="253"/>
    <b v="1"/>
    <s v="technology/hardware"/>
    <n v="209"/>
    <n v="131.99"/>
    <x v="0"/>
    <s v="hardware"/>
    <x v="1974"/>
  </r>
  <r>
    <x v="1"/>
    <s v="GB"/>
    <s v="GBP"/>
    <n v="1373751325"/>
    <n v="1371159325"/>
    <b v="1"/>
    <n v="473"/>
    <b v="1"/>
    <s v="technology/hardware"/>
    <n v="347"/>
    <n v="29.31"/>
    <x v="0"/>
    <s v="hardware"/>
    <x v="1975"/>
  </r>
  <r>
    <x v="1"/>
    <s v="US"/>
    <s v="USD"/>
    <n v="1450511940"/>
    <n v="1446527540"/>
    <b v="1"/>
    <n v="821"/>
    <b v="1"/>
    <s v="technology/hardware"/>
    <n v="402"/>
    <n v="245.02"/>
    <x v="0"/>
    <s v="hardware"/>
    <x v="1976"/>
  </r>
  <r>
    <x v="1"/>
    <s v="US"/>
    <s v="USD"/>
    <n v="1339484400"/>
    <n v="1336627492"/>
    <b v="1"/>
    <n v="388"/>
    <b v="1"/>
    <s v="technology/hardware"/>
    <n v="1027"/>
    <n v="1323.25"/>
    <x v="0"/>
    <s v="hardware"/>
    <x v="1977"/>
  </r>
  <r>
    <x v="1"/>
    <s v="US"/>
    <s v="USD"/>
    <n v="1447909140"/>
    <n v="1444734146"/>
    <b v="1"/>
    <n v="813"/>
    <b v="1"/>
    <s v="technology/hardware"/>
    <n v="115"/>
    <n v="282.66000000000003"/>
    <x v="0"/>
    <s v="hardware"/>
    <x v="1978"/>
  </r>
  <r>
    <x v="1"/>
    <s v="DE"/>
    <s v="EUR"/>
    <n v="1459684862"/>
    <n v="1456232462"/>
    <b v="1"/>
    <n v="1945"/>
    <b v="1"/>
    <s v="technology/hardware"/>
    <n v="355"/>
    <n v="91.21"/>
    <x v="0"/>
    <s v="hardware"/>
    <x v="1979"/>
  </r>
  <r>
    <x v="2"/>
    <s v="CA"/>
    <s v="CAD"/>
    <n v="1404926665"/>
    <n v="1402334665"/>
    <b v="0"/>
    <n v="12"/>
    <b v="0"/>
    <s v="photography/people"/>
    <n v="5"/>
    <n v="31.75"/>
    <x v="8"/>
    <s v="people"/>
    <x v="1980"/>
  </r>
  <r>
    <x v="2"/>
    <s v="HK"/>
    <s v="HKD"/>
    <n v="1480863887"/>
    <n v="1478268287"/>
    <b v="0"/>
    <n v="0"/>
    <b v="0"/>
    <s v="photography/people"/>
    <n v="0"/>
    <n v="0"/>
    <x v="8"/>
    <s v="people"/>
    <x v="1981"/>
  </r>
  <r>
    <x v="2"/>
    <s v="US"/>
    <s v="USD"/>
    <n v="1472799600"/>
    <n v="1470874618"/>
    <b v="0"/>
    <n v="16"/>
    <b v="0"/>
    <s v="photography/people"/>
    <n v="4"/>
    <n v="88.69"/>
    <x v="8"/>
    <s v="people"/>
    <x v="1982"/>
  </r>
  <r>
    <x v="2"/>
    <s v="US"/>
    <s v="USD"/>
    <n v="1417377481"/>
    <n v="1412189881"/>
    <b v="0"/>
    <n v="7"/>
    <b v="0"/>
    <s v="photography/people"/>
    <n v="21"/>
    <n v="453.14"/>
    <x v="8"/>
    <s v="people"/>
    <x v="1983"/>
  </r>
  <r>
    <x v="2"/>
    <s v="GB"/>
    <s v="GBP"/>
    <n v="1470178800"/>
    <n v="1467650771"/>
    <b v="0"/>
    <n v="4"/>
    <b v="0"/>
    <s v="photography/people"/>
    <n v="3"/>
    <n v="12.75"/>
    <x v="8"/>
    <s v="people"/>
    <x v="1984"/>
  </r>
  <r>
    <x v="2"/>
    <s v="GB"/>
    <s v="GBP"/>
    <n v="1457947483"/>
    <n v="1455359083"/>
    <b v="0"/>
    <n v="1"/>
    <b v="0"/>
    <s v="photography/people"/>
    <n v="0"/>
    <n v="1"/>
    <x v="8"/>
    <s v="people"/>
    <x v="1985"/>
  </r>
  <r>
    <x v="2"/>
    <s v="GB"/>
    <s v="GBP"/>
    <n v="1425223276"/>
    <n v="1422631276"/>
    <b v="0"/>
    <n v="28"/>
    <b v="0"/>
    <s v="photography/people"/>
    <n v="42"/>
    <n v="83.43"/>
    <x v="8"/>
    <s v="people"/>
    <x v="1986"/>
  </r>
  <r>
    <x v="2"/>
    <s v="US"/>
    <s v="USD"/>
    <n v="1440094742"/>
    <n v="1437502742"/>
    <b v="0"/>
    <n v="1"/>
    <b v="0"/>
    <s v="photography/people"/>
    <n v="0"/>
    <n v="25"/>
    <x v="8"/>
    <s v="people"/>
    <x v="1987"/>
  </r>
  <r>
    <x v="2"/>
    <s v="US"/>
    <s v="USD"/>
    <n v="1481473208"/>
    <n v="1478881208"/>
    <b v="0"/>
    <n v="1"/>
    <b v="0"/>
    <s v="photography/people"/>
    <n v="1"/>
    <n v="50"/>
    <x v="8"/>
    <s v="people"/>
    <x v="1988"/>
  </r>
  <r>
    <x v="2"/>
    <s v="US"/>
    <s v="USD"/>
    <n v="1455338532"/>
    <n v="1454042532"/>
    <b v="0"/>
    <n v="5"/>
    <b v="0"/>
    <s v="photography/people"/>
    <n v="17"/>
    <n v="101.8"/>
    <x v="8"/>
    <s v="people"/>
    <x v="1989"/>
  </r>
  <r>
    <x v="2"/>
    <s v="US"/>
    <s v="USD"/>
    <n v="1435958786"/>
    <n v="1434144386"/>
    <b v="0"/>
    <n v="3"/>
    <b v="0"/>
    <s v="photography/people"/>
    <n v="7"/>
    <n v="46.67"/>
    <x v="8"/>
    <s v="people"/>
    <x v="1990"/>
  </r>
  <r>
    <x v="2"/>
    <s v="US"/>
    <s v="USD"/>
    <n v="1424229991"/>
    <n v="1421637991"/>
    <b v="0"/>
    <n v="2"/>
    <b v="0"/>
    <s v="photography/people"/>
    <n v="0"/>
    <n v="1"/>
    <x v="8"/>
    <s v="people"/>
    <x v="1991"/>
  </r>
  <r>
    <x v="2"/>
    <s v="GB"/>
    <s v="GBP"/>
    <n v="1450706837"/>
    <n v="1448114837"/>
    <b v="0"/>
    <n v="0"/>
    <b v="0"/>
    <s v="photography/people"/>
    <n v="0"/>
    <n v="0"/>
    <x v="8"/>
    <s v="people"/>
    <x v="1992"/>
  </r>
  <r>
    <x v="2"/>
    <s v="US"/>
    <s v="USD"/>
    <n v="1481072942"/>
    <n v="1475885342"/>
    <b v="0"/>
    <n v="0"/>
    <b v="0"/>
    <s v="photography/people"/>
    <n v="0"/>
    <n v="0"/>
    <x v="8"/>
    <s v="people"/>
    <x v="1993"/>
  </r>
  <r>
    <x v="2"/>
    <s v="CA"/>
    <s v="CAD"/>
    <n v="1437082736"/>
    <n v="1435354736"/>
    <b v="0"/>
    <n v="3"/>
    <b v="0"/>
    <s v="photography/people"/>
    <n v="8"/>
    <n v="26"/>
    <x v="8"/>
    <s v="people"/>
    <x v="1994"/>
  </r>
  <r>
    <x v="2"/>
    <s v="US"/>
    <s v="USD"/>
    <n v="1405021211"/>
    <n v="1402429211"/>
    <b v="0"/>
    <n v="0"/>
    <b v="0"/>
    <s v="photography/people"/>
    <n v="0"/>
    <n v="0"/>
    <x v="8"/>
    <s v="people"/>
    <x v="1995"/>
  </r>
  <r>
    <x v="2"/>
    <s v="US"/>
    <s v="USD"/>
    <n v="1409091612"/>
    <n v="1406499612"/>
    <b v="0"/>
    <n v="0"/>
    <b v="0"/>
    <s v="photography/people"/>
    <n v="0"/>
    <n v="0"/>
    <x v="8"/>
    <s v="people"/>
    <x v="1996"/>
  </r>
  <r>
    <x v="2"/>
    <s v="US"/>
    <s v="USD"/>
    <n v="1406861438"/>
    <n v="1402973438"/>
    <b v="0"/>
    <n v="3"/>
    <b v="0"/>
    <s v="photography/people"/>
    <n v="26"/>
    <n v="218.33"/>
    <x v="8"/>
    <s v="people"/>
    <x v="1997"/>
  </r>
  <r>
    <x v="2"/>
    <s v="GB"/>
    <s v="GBP"/>
    <n v="1415882108"/>
    <n v="1413286508"/>
    <b v="0"/>
    <n v="7"/>
    <b v="0"/>
    <s v="photography/people"/>
    <n v="1"/>
    <n v="33.71"/>
    <x v="8"/>
    <s v="people"/>
    <x v="1998"/>
  </r>
  <r>
    <x v="2"/>
    <s v="CA"/>
    <s v="CAD"/>
    <n v="1452120613"/>
    <n v="1449528613"/>
    <b v="0"/>
    <n v="25"/>
    <b v="0"/>
    <s v="photography/people"/>
    <n v="13"/>
    <n v="25"/>
    <x v="8"/>
    <s v="people"/>
    <x v="1999"/>
  </r>
  <r>
    <x v="1"/>
    <s v="DE"/>
    <s v="EUR"/>
    <n v="1434139200"/>
    <n v="1431406916"/>
    <b v="1"/>
    <n v="1637"/>
    <b v="1"/>
    <s v="technology/hardware"/>
    <n v="382"/>
    <n v="128.38999999999999"/>
    <x v="0"/>
    <s v="hardware"/>
    <x v="2000"/>
  </r>
  <r>
    <x v="1"/>
    <s v="US"/>
    <s v="USD"/>
    <n v="1485191143"/>
    <n v="1482599143"/>
    <b v="1"/>
    <n v="1375"/>
    <b v="1"/>
    <s v="technology/hardware"/>
    <n v="217"/>
    <n v="78.83"/>
    <x v="0"/>
    <s v="hardware"/>
    <x v="2001"/>
  </r>
  <r>
    <x v="1"/>
    <s v="US"/>
    <s v="USD"/>
    <n v="1278111600"/>
    <n v="1276830052"/>
    <b v="1"/>
    <n v="17"/>
    <b v="1"/>
    <s v="technology/hardware"/>
    <n v="312"/>
    <n v="91.76"/>
    <x v="0"/>
    <s v="hardware"/>
    <x v="2002"/>
  </r>
  <r>
    <x v="1"/>
    <s v="US"/>
    <s v="USD"/>
    <n v="1405002663"/>
    <n v="1402410663"/>
    <b v="1"/>
    <n v="354"/>
    <b v="1"/>
    <s v="technology/hardware"/>
    <n v="234"/>
    <n v="331.1"/>
    <x v="0"/>
    <s v="hardware"/>
    <x v="2003"/>
  </r>
  <r>
    <x v="1"/>
    <s v="US"/>
    <s v="USD"/>
    <n v="1381895940"/>
    <n v="1379532618"/>
    <b v="1"/>
    <n v="191"/>
    <b v="1"/>
    <s v="technology/hardware"/>
    <n v="124"/>
    <n v="194.26"/>
    <x v="0"/>
    <s v="hardware"/>
    <x v="2004"/>
  </r>
  <r>
    <x v="1"/>
    <s v="US"/>
    <s v="USD"/>
    <n v="1417611645"/>
    <n v="1414584045"/>
    <b v="1"/>
    <n v="303"/>
    <b v="1"/>
    <s v="technology/hardware"/>
    <n v="248"/>
    <n v="408.98"/>
    <x v="0"/>
    <s v="hardware"/>
    <x v="2005"/>
  </r>
  <r>
    <x v="1"/>
    <s v="US"/>
    <s v="USD"/>
    <n v="1282622400"/>
    <n v="1276891586"/>
    <b v="1"/>
    <n v="137"/>
    <b v="1"/>
    <s v="technology/hardware"/>
    <n v="116"/>
    <n v="84.46"/>
    <x v="0"/>
    <s v="hardware"/>
    <x v="2006"/>
  </r>
  <r>
    <x v="1"/>
    <s v="US"/>
    <s v="USD"/>
    <n v="1316442622"/>
    <n v="1312641022"/>
    <b v="1"/>
    <n v="41"/>
    <b v="1"/>
    <s v="technology/hardware"/>
    <n v="117"/>
    <n v="44.85"/>
    <x v="0"/>
    <s v="hardware"/>
    <x v="2007"/>
  </r>
  <r>
    <x v="1"/>
    <s v="DE"/>
    <s v="EUR"/>
    <n v="1479890743"/>
    <n v="1476776743"/>
    <b v="1"/>
    <n v="398"/>
    <b v="1"/>
    <s v="technology/hardware"/>
    <n v="305"/>
    <n v="383.36"/>
    <x v="0"/>
    <s v="hardware"/>
    <x v="2008"/>
  </r>
  <r>
    <x v="1"/>
    <s v="US"/>
    <s v="USD"/>
    <n v="1471564491"/>
    <n v="1468972491"/>
    <b v="1"/>
    <n v="1737"/>
    <b v="1"/>
    <s v="technology/hardware"/>
    <n v="320"/>
    <n v="55.28"/>
    <x v="0"/>
    <s v="hardware"/>
    <x v="2009"/>
  </r>
  <r>
    <x v="1"/>
    <s v="AT"/>
    <s v="EUR"/>
    <n v="1452553200"/>
    <n v="1449650173"/>
    <b v="1"/>
    <n v="971"/>
    <b v="1"/>
    <s v="technology/hardware"/>
    <n v="820"/>
    <n v="422.02"/>
    <x v="0"/>
    <s v="hardware"/>
    <x v="2010"/>
  </r>
  <r>
    <x v="1"/>
    <s v="US"/>
    <s v="USD"/>
    <n v="1423165441"/>
    <n v="1420573441"/>
    <b v="1"/>
    <n v="183"/>
    <b v="1"/>
    <s v="technology/hardware"/>
    <n v="235"/>
    <n v="64.180000000000007"/>
    <x v="0"/>
    <s v="hardware"/>
    <x v="2011"/>
  </r>
  <r>
    <x v="1"/>
    <s v="US"/>
    <s v="USD"/>
    <n v="1468019014"/>
    <n v="1462835014"/>
    <b v="1"/>
    <n v="4562"/>
    <b v="1"/>
    <s v="technology/hardware"/>
    <n v="495"/>
    <n v="173.58"/>
    <x v="0"/>
    <s v="hardware"/>
    <x v="2012"/>
  </r>
  <r>
    <x v="1"/>
    <s v="US"/>
    <s v="USD"/>
    <n v="1364184539"/>
    <n v="1361250539"/>
    <b v="1"/>
    <n v="26457"/>
    <b v="1"/>
    <s v="technology/hardware"/>
    <n v="7814"/>
    <n v="88.6"/>
    <x v="0"/>
    <s v="hardware"/>
    <x v="2013"/>
  </r>
  <r>
    <x v="1"/>
    <s v="US"/>
    <s v="USD"/>
    <n v="1315602163"/>
    <n v="1313010163"/>
    <b v="1"/>
    <n v="162"/>
    <b v="1"/>
    <s v="technology/hardware"/>
    <n v="113"/>
    <n v="50.22"/>
    <x v="0"/>
    <s v="hardware"/>
    <x v="2014"/>
  </r>
  <r>
    <x v="1"/>
    <s v="US"/>
    <s v="USD"/>
    <n v="1362863299"/>
    <n v="1360271299"/>
    <b v="1"/>
    <n v="479"/>
    <b v="1"/>
    <s v="technology/hardware"/>
    <n v="922"/>
    <n v="192.39"/>
    <x v="0"/>
    <s v="hardware"/>
    <x v="2015"/>
  </r>
  <r>
    <x v="1"/>
    <s v="US"/>
    <s v="USD"/>
    <n v="1332561600"/>
    <n v="1329873755"/>
    <b v="1"/>
    <n v="426"/>
    <b v="1"/>
    <s v="technology/hardware"/>
    <n v="125"/>
    <n v="73.42"/>
    <x v="0"/>
    <s v="hardware"/>
    <x v="2016"/>
  </r>
  <r>
    <x v="1"/>
    <s v="IE"/>
    <s v="EUR"/>
    <n v="1439455609"/>
    <n v="1436863609"/>
    <b v="1"/>
    <n v="450"/>
    <b v="1"/>
    <s v="technology/hardware"/>
    <n v="102"/>
    <n v="147.68"/>
    <x v="0"/>
    <s v="hardware"/>
    <x v="2017"/>
  </r>
  <r>
    <x v="1"/>
    <s v="US"/>
    <s v="USD"/>
    <n v="1474563621"/>
    <n v="1471971621"/>
    <b v="1"/>
    <n v="1780"/>
    <b v="1"/>
    <s v="technology/hardware"/>
    <n v="485"/>
    <n v="108.97"/>
    <x v="0"/>
    <s v="hardware"/>
    <x v="2018"/>
  </r>
  <r>
    <x v="1"/>
    <s v="US"/>
    <s v="USD"/>
    <n v="1400108640"/>
    <n v="1396923624"/>
    <b v="1"/>
    <n v="122"/>
    <b v="1"/>
    <s v="technology/hardware"/>
    <n v="192"/>
    <n v="23.65"/>
    <x v="0"/>
    <s v="hardware"/>
    <x v="2019"/>
  </r>
  <r>
    <x v="1"/>
    <s v="US"/>
    <s v="USD"/>
    <n v="1411522897"/>
    <n v="1407634897"/>
    <b v="1"/>
    <n v="95"/>
    <b v="1"/>
    <s v="technology/hardware"/>
    <n v="281"/>
    <n v="147.94999999999999"/>
    <x v="0"/>
    <s v="hardware"/>
    <x v="2020"/>
  </r>
  <r>
    <x v="1"/>
    <s v="US"/>
    <s v="USD"/>
    <n v="1465652372"/>
    <n v="1463060372"/>
    <b v="1"/>
    <n v="325"/>
    <b v="1"/>
    <s v="technology/hardware"/>
    <n v="125"/>
    <n v="385.04"/>
    <x v="0"/>
    <s v="hardware"/>
    <x v="2021"/>
  </r>
  <r>
    <x v="1"/>
    <s v="US"/>
    <s v="USD"/>
    <n v="1434017153"/>
    <n v="1431425153"/>
    <b v="1"/>
    <n v="353"/>
    <b v="1"/>
    <s v="technology/hardware"/>
    <n v="161"/>
    <n v="457.39"/>
    <x v="0"/>
    <s v="hardware"/>
    <x v="2022"/>
  </r>
  <r>
    <x v="1"/>
    <s v="US"/>
    <s v="USD"/>
    <n v="1344826800"/>
    <n v="1341875544"/>
    <b v="1"/>
    <n v="105"/>
    <b v="1"/>
    <s v="technology/hardware"/>
    <n v="585"/>
    <n v="222.99"/>
    <x v="0"/>
    <s v="hardware"/>
    <x v="2023"/>
  </r>
  <r>
    <x v="1"/>
    <s v="DE"/>
    <s v="EUR"/>
    <n v="1433996746"/>
    <n v="1431404746"/>
    <b v="1"/>
    <n v="729"/>
    <b v="1"/>
    <s v="technology/hardware"/>
    <n v="201"/>
    <n v="220.74"/>
    <x v="0"/>
    <s v="hardware"/>
    <x v="2024"/>
  </r>
  <r>
    <x v="1"/>
    <s v="US"/>
    <s v="USD"/>
    <n v="1398052740"/>
    <n v="1394127585"/>
    <b v="1"/>
    <n v="454"/>
    <b v="1"/>
    <s v="technology/hardware"/>
    <n v="133"/>
    <n v="73.5"/>
    <x v="0"/>
    <s v="hardware"/>
    <x v="2025"/>
  </r>
  <r>
    <x v="1"/>
    <s v="US"/>
    <s v="USD"/>
    <n v="1427740319"/>
    <n v="1423855919"/>
    <b v="1"/>
    <n v="539"/>
    <b v="1"/>
    <s v="technology/hardware"/>
    <n v="120"/>
    <n v="223.1"/>
    <x v="0"/>
    <s v="hardware"/>
    <x v="2026"/>
  </r>
  <r>
    <x v="1"/>
    <s v="US"/>
    <s v="USD"/>
    <n v="1268690100"/>
    <n v="1265493806"/>
    <b v="1"/>
    <n v="79"/>
    <b v="1"/>
    <s v="technology/hardware"/>
    <n v="126"/>
    <n v="47.91"/>
    <x v="0"/>
    <s v="hardware"/>
    <x v="2027"/>
  </r>
  <r>
    <x v="1"/>
    <s v="US"/>
    <s v="USD"/>
    <n v="1409099481"/>
    <n v="1406507481"/>
    <b v="1"/>
    <n v="94"/>
    <b v="1"/>
    <s v="technology/hardware"/>
    <n v="361"/>
    <n v="96.06"/>
    <x v="0"/>
    <s v="hardware"/>
    <x v="2028"/>
  </r>
  <r>
    <x v="1"/>
    <s v="GB"/>
    <s v="GBP"/>
    <n v="1354233296"/>
    <n v="1351641296"/>
    <b v="1"/>
    <n v="625"/>
    <b v="1"/>
    <s v="technology/hardware"/>
    <n v="226"/>
    <n v="118.61"/>
    <x v="0"/>
    <s v="hardware"/>
    <x v="2029"/>
  </r>
  <r>
    <x v="1"/>
    <s v="NL"/>
    <s v="EUR"/>
    <n v="1420765200"/>
    <n v="1417506853"/>
    <b v="1"/>
    <n v="508"/>
    <b v="1"/>
    <s v="technology/hardware"/>
    <n v="120"/>
    <n v="118.45"/>
    <x v="0"/>
    <s v="hardware"/>
    <x v="2030"/>
  </r>
  <r>
    <x v="1"/>
    <s v="US"/>
    <s v="USD"/>
    <n v="1481778000"/>
    <n v="1479216874"/>
    <b v="1"/>
    <n v="531"/>
    <b v="1"/>
    <s v="technology/hardware"/>
    <n v="304"/>
    <n v="143.21"/>
    <x v="0"/>
    <s v="hardware"/>
    <x v="2031"/>
  </r>
  <r>
    <x v="1"/>
    <s v="US"/>
    <s v="USD"/>
    <n v="1398477518"/>
    <n v="1395885518"/>
    <b v="1"/>
    <n v="158"/>
    <b v="1"/>
    <s v="technology/hardware"/>
    <n v="179"/>
    <n v="282.72000000000003"/>
    <x v="0"/>
    <s v="hardware"/>
    <x v="2032"/>
  </r>
  <r>
    <x v="1"/>
    <s v="US"/>
    <s v="USD"/>
    <n v="1430981880"/>
    <n v="1426216033"/>
    <b v="1"/>
    <n v="508"/>
    <b v="1"/>
    <s v="technology/hardware"/>
    <n v="387"/>
    <n v="593.94000000000005"/>
    <x v="0"/>
    <s v="hardware"/>
    <x v="2033"/>
  </r>
  <r>
    <x v="1"/>
    <s v="US"/>
    <s v="USD"/>
    <n v="1450486800"/>
    <n v="1446562807"/>
    <b v="1"/>
    <n v="644"/>
    <b v="1"/>
    <s v="technology/hardware"/>
    <n v="211"/>
    <n v="262.16000000000003"/>
    <x v="0"/>
    <s v="hardware"/>
    <x v="2034"/>
  </r>
  <r>
    <x v="1"/>
    <s v="US"/>
    <s v="USD"/>
    <n v="1399668319"/>
    <n v="1397076319"/>
    <b v="1"/>
    <n v="848"/>
    <b v="1"/>
    <s v="technology/hardware"/>
    <n v="132"/>
    <n v="46.58"/>
    <x v="0"/>
    <s v="hardware"/>
    <x v="2035"/>
  </r>
  <r>
    <x v="1"/>
    <s v="US"/>
    <s v="USD"/>
    <n v="1388383353"/>
    <n v="1383195753"/>
    <b v="1"/>
    <n v="429"/>
    <b v="1"/>
    <s v="technology/hardware"/>
    <n v="300"/>
    <n v="70.040000000000006"/>
    <x v="0"/>
    <s v="hardware"/>
    <x v="2036"/>
  </r>
  <r>
    <x v="1"/>
    <s v="GB"/>
    <s v="GBP"/>
    <n v="1372701600"/>
    <n v="1369895421"/>
    <b v="1"/>
    <n v="204"/>
    <b v="1"/>
    <s v="technology/hardware"/>
    <n v="421"/>
    <n v="164.91"/>
    <x v="0"/>
    <s v="hardware"/>
    <x v="2037"/>
  </r>
  <r>
    <x v="1"/>
    <s v="US"/>
    <s v="USD"/>
    <n v="1480568340"/>
    <n v="1477996325"/>
    <b v="1"/>
    <n v="379"/>
    <b v="1"/>
    <s v="technology/hardware"/>
    <n v="136"/>
    <n v="449.26"/>
    <x v="0"/>
    <s v="hardware"/>
    <x v="2038"/>
  </r>
  <r>
    <x v="1"/>
    <s v="US"/>
    <s v="USD"/>
    <n v="1384557303"/>
    <n v="1383257703"/>
    <b v="1"/>
    <n v="271"/>
    <b v="1"/>
    <s v="technology/hardware"/>
    <n v="248"/>
    <n v="27.47"/>
    <x v="0"/>
    <s v="hardware"/>
    <x v="2039"/>
  </r>
  <r>
    <x v="1"/>
    <s v="US"/>
    <s v="USD"/>
    <n v="1478785027"/>
    <n v="1476189427"/>
    <b v="0"/>
    <n v="120"/>
    <b v="1"/>
    <s v="technology/hardware"/>
    <n v="182"/>
    <n v="143.97999999999999"/>
    <x v="0"/>
    <s v="hardware"/>
    <x v="2040"/>
  </r>
  <r>
    <x v="1"/>
    <s v="US"/>
    <s v="USD"/>
    <n v="1453481974"/>
    <n v="1448297974"/>
    <b v="0"/>
    <n v="140"/>
    <b v="1"/>
    <s v="technology/hardware"/>
    <n v="124"/>
    <n v="88.24"/>
    <x v="0"/>
    <s v="hardware"/>
    <x v="2041"/>
  </r>
  <r>
    <x v="1"/>
    <s v="US"/>
    <s v="USD"/>
    <n v="1481432340"/>
    <n v="1476764077"/>
    <b v="0"/>
    <n v="193"/>
    <b v="1"/>
    <s v="technology/hardware"/>
    <n v="506"/>
    <n v="36.33"/>
    <x v="0"/>
    <s v="hardware"/>
    <x v="2042"/>
  </r>
  <r>
    <x v="1"/>
    <s v="US"/>
    <s v="USD"/>
    <n v="1434212714"/>
    <n v="1431620714"/>
    <b v="0"/>
    <n v="180"/>
    <b v="1"/>
    <s v="technology/hardware"/>
    <n v="108"/>
    <n v="90.18"/>
    <x v="0"/>
    <s v="hardware"/>
    <x v="2043"/>
  </r>
  <r>
    <x v="1"/>
    <s v="US"/>
    <s v="USD"/>
    <n v="1341799647"/>
    <n v="1339207647"/>
    <b v="0"/>
    <n v="263"/>
    <b v="1"/>
    <s v="technology/hardware"/>
    <n v="819"/>
    <n v="152.62"/>
    <x v="0"/>
    <s v="hardware"/>
    <x v="2044"/>
  </r>
  <r>
    <x v="1"/>
    <s v="US"/>
    <s v="USD"/>
    <n v="1369282044"/>
    <n v="1366690044"/>
    <b v="0"/>
    <n v="217"/>
    <b v="1"/>
    <s v="technology/hardware"/>
    <n v="121"/>
    <n v="55.81"/>
    <x v="0"/>
    <s v="hardware"/>
    <x v="2045"/>
  </r>
  <r>
    <x v="1"/>
    <s v="AU"/>
    <s v="AUD"/>
    <n v="1429228800"/>
    <n v="1426714870"/>
    <b v="0"/>
    <n v="443"/>
    <b v="1"/>
    <s v="technology/hardware"/>
    <n v="103"/>
    <n v="227.85"/>
    <x v="0"/>
    <s v="hardware"/>
    <x v="2046"/>
  </r>
  <r>
    <x v="1"/>
    <s v="US"/>
    <s v="USD"/>
    <n v="1369323491"/>
    <n v="1366731491"/>
    <b v="0"/>
    <n v="1373"/>
    <b v="1"/>
    <s v="technology/hardware"/>
    <n v="148"/>
    <n v="91.83"/>
    <x v="0"/>
    <s v="hardware"/>
    <x v="2047"/>
  </r>
  <r>
    <x v="1"/>
    <s v="GB"/>
    <s v="GBP"/>
    <n v="1386025140"/>
    <n v="1382963963"/>
    <b v="0"/>
    <n v="742"/>
    <b v="1"/>
    <s v="technology/hardware"/>
    <n v="120"/>
    <n v="80.989999999999995"/>
    <x v="0"/>
    <s v="hardware"/>
    <x v="2048"/>
  </r>
  <r>
    <x v="1"/>
    <s v="US"/>
    <s v="USD"/>
    <n v="1433036578"/>
    <n v="1429580578"/>
    <b v="0"/>
    <n v="170"/>
    <b v="1"/>
    <s v="technology/hardware"/>
    <n v="473"/>
    <n v="278.39"/>
    <x v="0"/>
    <s v="hardware"/>
    <x v="2049"/>
  </r>
  <r>
    <x v="1"/>
    <s v="US"/>
    <s v="USD"/>
    <n v="1388017937"/>
    <n v="1385425937"/>
    <b v="0"/>
    <n v="242"/>
    <b v="1"/>
    <s v="technology/hardware"/>
    <n v="130"/>
    <n v="43.1"/>
    <x v="0"/>
    <s v="hardware"/>
    <x v="2050"/>
  </r>
  <r>
    <x v="1"/>
    <s v="US"/>
    <s v="USD"/>
    <n v="1455933653"/>
    <n v="1452045653"/>
    <b v="0"/>
    <n v="541"/>
    <b v="1"/>
    <s v="technology/hardware"/>
    <n v="353"/>
    <n v="326.29000000000002"/>
    <x v="0"/>
    <s v="hardware"/>
    <x v="2051"/>
  </r>
  <r>
    <x v="1"/>
    <s v="US"/>
    <s v="USD"/>
    <n v="1448466551"/>
    <n v="1445870951"/>
    <b v="0"/>
    <n v="121"/>
    <b v="1"/>
    <s v="technology/hardware"/>
    <n v="101"/>
    <n v="41.74"/>
    <x v="0"/>
    <s v="hardware"/>
    <x v="2052"/>
  </r>
  <r>
    <x v="1"/>
    <s v="GB"/>
    <s v="GBP"/>
    <n v="1399033810"/>
    <n v="1396441810"/>
    <b v="0"/>
    <n v="621"/>
    <b v="1"/>
    <s v="technology/hardware"/>
    <n v="114"/>
    <n v="64.02"/>
    <x v="0"/>
    <s v="hardware"/>
    <x v="2053"/>
  </r>
  <r>
    <x v="1"/>
    <s v="US"/>
    <s v="USD"/>
    <n v="1417579200"/>
    <n v="1415031043"/>
    <b v="0"/>
    <n v="101"/>
    <b v="1"/>
    <s v="technology/hardware"/>
    <n v="167"/>
    <n v="99.46"/>
    <x v="0"/>
    <s v="hardware"/>
    <x v="2054"/>
  </r>
  <r>
    <x v="1"/>
    <s v="US"/>
    <s v="USD"/>
    <n v="1366222542"/>
    <n v="1363630542"/>
    <b v="0"/>
    <n v="554"/>
    <b v="1"/>
    <s v="technology/hardware"/>
    <n v="153"/>
    <n v="138.49"/>
    <x v="0"/>
    <s v="hardware"/>
    <x v="2055"/>
  </r>
  <r>
    <x v="1"/>
    <s v="GB"/>
    <s v="GBP"/>
    <n v="1456487532"/>
    <n v="1453895532"/>
    <b v="0"/>
    <n v="666"/>
    <b v="1"/>
    <s v="technology/hardware"/>
    <n v="202"/>
    <n v="45.55"/>
    <x v="0"/>
    <s v="hardware"/>
    <x v="2056"/>
  </r>
  <r>
    <x v="1"/>
    <s v="GB"/>
    <s v="GBP"/>
    <n v="1425326400"/>
    <n v="1421916830"/>
    <b v="0"/>
    <n v="410"/>
    <b v="1"/>
    <s v="technology/hardware"/>
    <n v="168"/>
    <n v="10.51"/>
    <x v="0"/>
    <s v="hardware"/>
    <x v="2057"/>
  </r>
  <r>
    <x v="1"/>
    <s v="US"/>
    <s v="USD"/>
    <n v="1454277540"/>
    <n v="1450880854"/>
    <b v="0"/>
    <n v="375"/>
    <b v="1"/>
    <s v="technology/hardware"/>
    <n v="143"/>
    <n v="114.77"/>
    <x v="0"/>
    <s v="hardware"/>
    <x v="2058"/>
  </r>
  <r>
    <x v="1"/>
    <s v="US"/>
    <s v="USD"/>
    <n v="1406129150"/>
    <n v="1400945150"/>
    <b v="0"/>
    <n v="1364"/>
    <b v="1"/>
    <s v="technology/hardware"/>
    <n v="196"/>
    <n v="36"/>
    <x v="0"/>
    <s v="hardware"/>
    <x v="2059"/>
  </r>
  <r>
    <x v="1"/>
    <s v="US"/>
    <s v="USD"/>
    <n v="1483208454"/>
    <n v="1480616454"/>
    <b v="0"/>
    <n v="35"/>
    <b v="1"/>
    <s v="technology/hardware"/>
    <n v="108"/>
    <n v="154.16999999999999"/>
    <x v="0"/>
    <s v="hardware"/>
    <x v="2060"/>
  </r>
  <r>
    <x v="1"/>
    <s v="DK"/>
    <s v="DKK"/>
    <n v="1458807098"/>
    <n v="1456218698"/>
    <b v="0"/>
    <n v="203"/>
    <b v="1"/>
    <s v="technology/hardware"/>
    <n v="115"/>
    <n v="566.39"/>
    <x v="0"/>
    <s v="hardware"/>
    <x v="2061"/>
  </r>
  <r>
    <x v="1"/>
    <s v="DE"/>
    <s v="EUR"/>
    <n v="1463333701"/>
    <n v="1460482501"/>
    <b v="0"/>
    <n v="49"/>
    <b v="1"/>
    <s v="technology/hardware"/>
    <n v="148"/>
    <n v="120.86"/>
    <x v="0"/>
    <s v="hardware"/>
    <x v="2062"/>
  </r>
  <r>
    <x v="1"/>
    <s v="US"/>
    <s v="USD"/>
    <n v="1370001600"/>
    <n v="1366879523"/>
    <b v="0"/>
    <n v="5812"/>
    <b v="1"/>
    <s v="technology/hardware"/>
    <n v="191"/>
    <n v="86.16"/>
    <x v="0"/>
    <s v="hardware"/>
    <x v="2063"/>
  </r>
  <r>
    <x v="1"/>
    <s v="GB"/>
    <s v="GBP"/>
    <n v="1387958429"/>
    <n v="1385366429"/>
    <b v="0"/>
    <n v="1556"/>
    <b v="1"/>
    <s v="technology/hardware"/>
    <n v="199"/>
    <n v="51.21"/>
    <x v="0"/>
    <s v="hardware"/>
    <x v="2064"/>
  </r>
  <r>
    <x v="1"/>
    <s v="US"/>
    <s v="USD"/>
    <n v="1408818683"/>
    <n v="1406226683"/>
    <b v="0"/>
    <n v="65"/>
    <b v="1"/>
    <s v="technology/hardware"/>
    <n v="219"/>
    <n v="67.260000000000005"/>
    <x v="0"/>
    <s v="hardware"/>
    <x v="2065"/>
  </r>
  <r>
    <x v="1"/>
    <s v="GB"/>
    <s v="GBP"/>
    <n v="1432499376"/>
    <n v="1429648176"/>
    <b v="0"/>
    <n v="10"/>
    <b v="1"/>
    <s v="technology/hardware"/>
    <n v="127"/>
    <n v="62.8"/>
    <x v="0"/>
    <s v="hardware"/>
    <x v="2066"/>
  </r>
  <r>
    <x v="1"/>
    <s v="US"/>
    <s v="USD"/>
    <n v="1476994315"/>
    <n v="1474402315"/>
    <b v="0"/>
    <n v="76"/>
    <b v="1"/>
    <s v="technology/hardware"/>
    <n v="105"/>
    <n v="346.13"/>
    <x v="0"/>
    <s v="hardware"/>
    <x v="2067"/>
  </r>
  <r>
    <x v="1"/>
    <s v="US"/>
    <s v="USD"/>
    <n v="1451776791"/>
    <n v="1449098391"/>
    <b v="0"/>
    <n v="263"/>
    <b v="1"/>
    <s v="technology/hardware"/>
    <n v="128"/>
    <n v="244.12"/>
    <x v="0"/>
    <s v="hardware"/>
    <x v="2068"/>
  </r>
  <r>
    <x v="1"/>
    <s v="DE"/>
    <s v="EUR"/>
    <n v="1467128723"/>
    <n v="1464536723"/>
    <b v="0"/>
    <n v="1530"/>
    <b v="1"/>
    <s v="technology/hardware"/>
    <n v="317"/>
    <n v="259.25"/>
    <x v="0"/>
    <s v="hardware"/>
    <x v="2069"/>
  </r>
  <r>
    <x v="1"/>
    <s v="US"/>
    <s v="USD"/>
    <n v="1475390484"/>
    <n v="1471502484"/>
    <b v="0"/>
    <n v="278"/>
    <b v="1"/>
    <s v="technology/hardware"/>
    <n v="281"/>
    <n v="201.96"/>
    <x v="0"/>
    <s v="hardware"/>
    <x v="2070"/>
  </r>
  <r>
    <x v="1"/>
    <s v="US"/>
    <s v="USD"/>
    <n v="1462629432"/>
    <n v="1460037432"/>
    <b v="0"/>
    <n v="350"/>
    <b v="1"/>
    <s v="technology/hardware"/>
    <n v="111"/>
    <n v="226.21"/>
    <x v="0"/>
    <s v="hardware"/>
    <x v="2071"/>
  </r>
  <r>
    <x v="1"/>
    <s v="US"/>
    <s v="USD"/>
    <n v="1431100918"/>
    <n v="1427212918"/>
    <b v="0"/>
    <n v="470"/>
    <b v="1"/>
    <s v="technology/hardware"/>
    <n v="153"/>
    <n v="324.69"/>
    <x v="0"/>
    <s v="hardware"/>
    <x v="2072"/>
  </r>
  <r>
    <x v="1"/>
    <s v="US"/>
    <s v="USD"/>
    <n v="1462564182"/>
    <n v="1459972182"/>
    <b v="0"/>
    <n v="3"/>
    <b v="1"/>
    <s v="technology/hardware"/>
    <n v="103"/>
    <n v="205"/>
    <x v="0"/>
    <s v="hardware"/>
    <x v="2073"/>
  </r>
  <r>
    <x v="1"/>
    <s v="US"/>
    <s v="USD"/>
    <n v="1374769288"/>
    <n v="1372177288"/>
    <b v="0"/>
    <n v="8200"/>
    <b v="1"/>
    <s v="technology/hardware"/>
    <n v="1678"/>
    <n v="20.47"/>
    <x v="0"/>
    <s v="hardware"/>
    <x v="2074"/>
  </r>
  <r>
    <x v="1"/>
    <s v="GB"/>
    <s v="GBP"/>
    <n v="1406149689"/>
    <n v="1402693689"/>
    <b v="0"/>
    <n v="8359"/>
    <b v="1"/>
    <s v="technology/hardware"/>
    <n v="543"/>
    <n v="116.35"/>
    <x v="0"/>
    <s v="hardware"/>
    <x v="2075"/>
  </r>
  <r>
    <x v="1"/>
    <s v="US"/>
    <s v="USD"/>
    <n v="1433538000"/>
    <n v="1428541276"/>
    <b v="0"/>
    <n v="188"/>
    <b v="1"/>
    <s v="technology/hardware"/>
    <n v="116"/>
    <n v="307.2"/>
    <x v="0"/>
    <s v="hardware"/>
    <x v="2076"/>
  </r>
  <r>
    <x v="1"/>
    <s v="ES"/>
    <s v="EUR"/>
    <n v="1482085857"/>
    <n v="1479493857"/>
    <b v="0"/>
    <n v="48"/>
    <b v="1"/>
    <s v="technology/hardware"/>
    <n v="131"/>
    <n v="546.69000000000005"/>
    <x v="0"/>
    <s v="hardware"/>
    <x v="2077"/>
  </r>
  <r>
    <x v="1"/>
    <s v="GB"/>
    <s v="GBP"/>
    <n v="1435258800"/>
    <n v="1432659793"/>
    <b v="0"/>
    <n v="607"/>
    <b v="1"/>
    <s v="technology/hardware"/>
    <n v="288"/>
    <n v="47.47"/>
    <x v="0"/>
    <s v="hardware"/>
    <x v="2078"/>
  </r>
  <r>
    <x v="1"/>
    <s v="US"/>
    <s v="USD"/>
    <n v="1447286300"/>
    <n v="1444690700"/>
    <b v="0"/>
    <n v="50"/>
    <b v="1"/>
    <s v="technology/hardware"/>
    <n v="508"/>
    <n v="101.56"/>
    <x v="0"/>
    <s v="hardware"/>
    <x v="2079"/>
  </r>
  <r>
    <x v="1"/>
    <s v="US"/>
    <s v="USD"/>
    <n v="1337144340"/>
    <n v="1333597555"/>
    <b v="0"/>
    <n v="55"/>
    <b v="1"/>
    <s v="music/indie rock"/>
    <n v="115"/>
    <n v="72.91"/>
    <x v="4"/>
    <s v="indie rock"/>
    <x v="2080"/>
  </r>
  <r>
    <x v="1"/>
    <s v="US"/>
    <s v="USD"/>
    <n v="1322106796"/>
    <n v="1316919196"/>
    <b v="0"/>
    <n v="38"/>
    <b v="1"/>
    <s v="music/indie rock"/>
    <n v="111"/>
    <n v="43.71"/>
    <x v="4"/>
    <s v="indie rock"/>
    <x v="2081"/>
  </r>
  <r>
    <x v="1"/>
    <s v="US"/>
    <s v="USD"/>
    <n v="1338830395"/>
    <n v="1336238395"/>
    <b v="0"/>
    <n v="25"/>
    <b v="1"/>
    <s v="music/indie rock"/>
    <n v="113"/>
    <n v="34"/>
    <x v="4"/>
    <s v="indie rock"/>
    <x v="2082"/>
  </r>
  <r>
    <x v="1"/>
    <s v="US"/>
    <s v="USD"/>
    <n v="1399186740"/>
    <n v="1396468782"/>
    <b v="0"/>
    <n v="46"/>
    <b v="1"/>
    <s v="music/indie rock"/>
    <n v="108"/>
    <n v="70.650000000000006"/>
    <x v="4"/>
    <s v="indie rock"/>
    <x v="2083"/>
  </r>
  <r>
    <x v="1"/>
    <s v="US"/>
    <s v="USD"/>
    <n v="1342382587"/>
    <n v="1339790587"/>
    <b v="0"/>
    <n v="83"/>
    <b v="1"/>
    <s v="music/indie rock"/>
    <n v="124"/>
    <n v="89.3"/>
    <x v="4"/>
    <s v="indie rock"/>
    <x v="2084"/>
  </r>
  <r>
    <x v="1"/>
    <s v="US"/>
    <s v="USD"/>
    <n v="1323838740"/>
    <n v="1321200332"/>
    <b v="0"/>
    <n v="35"/>
    <b v="1"/>
    <s v="music/indie rock"/>
    <n v="101"/>
    <n v="115.09"/>
    <x v="4"/>
    <s v="indie rock"/>
    <x v="2085"/>
  </r>
  <r>
    <x v="1"/>
    <s v="US"/>
    <s v="USD"/>
    <n v="1315457658"/>
    <n v="1312865658"/>
    <b v="0"/>
    <n v="25"/>
    <b v="1"/>
    <s v="music/indie rock"/>
    <n v="104"/>
    <n v="62.12"/>
    <x v="4"/>
    <s v="indie rock"/>
    <x v="2086"/>
  </r>
  <r>
    <x v="1"/>
    <s v="US"/>
    <s v="USD"/>
    <n v="1284177540"/>
    <n v="1281028152"/>
    <b v="0"/>
    <n v="75"/>
    <b v="1"/>
    <s v="music/indie rock"/>
    <n v="116"/>
    <n v="46.2"/>
    <x v="4"/>
    <s v="indie rock"/>
    <x v="2087"/>
  </r>
  <r>
    <x v="1"/>
    <s v="US"/>
    <s v="USD"/>
    <n v="1375408194"/>
    <n v="1372384194"/>
    <b v="0"/>
    <n v="62"/>
    <b v="1"/>
    <s v="music/indie rock"/>
    <n v="120"/>
    <n v="48.55"/>
    <x v="4"/>
    <s v="indie rock"/>
    <x v="2088"/>
  </r>
  <r>
    <x v="1"/>
    <s v="US"/>
    <s v="USD"/>
    <n v="1361696955"/>
    <n v="1359104955"/>
    <b v="0"/>
    <n v="160"/>
    <b v="1"/>
    <s v="music/indie rock"/>
    <n v="115"/>
    <n v="57.52"/>
    <x v="4"/>
    <s v="indie rock"/>
    <x v="2089"/>
  </r>
  <r>
    <x v="1"/>
    <s v="US"/>
    <s v="USD"/>
    <n v="1299009600"/>
    <n v="1294818278"/>
    <b v="0"/>
    <n v="246"/>
    <b v="1"/>
    <s v="music/indie rock"/>
    <n v="120"/>
    <n v="88.15"/>
    <x v="4"/>
    <s v="indie rock"/>
    <x v="2090"/>
  </r>
  <r>
    <x v="1"/>
    <s v="US"/>
    <s v="USD"/>
    <n v="1318006732"/>
    <n v="1312822732"/>
    <b v="0"/>
    <n v="55"/>
    <b v="1"/>
    <s v="music/indie rock"/>
    <n v="101"/>
    <n v="110.49"/>
    <x v="4"/>
    <s v="indie rock"/>
    <x v="2091"/>
  </r>
  <r>
    <x v="1"/>
    <s v="US"/>
    <s v="USD"/>
    <n v="1356211832"/>
    <n v="1351024232"/>
    <b v="0"/>
    <n v="23"/>
    <b v="1"/>
    <s v="music/indie rock"/>
    <n v="102"/>
    <n v="66.83"/>
    <x v="4"/>
    <s v="indie rock"/>
    <x v="2092"/>
  </r>
  <r>
    <x v="1"/>
    <s v="US"/>
    <s v="USD"/>
    <n v="1330916400"/>
    <n v="1327969730"/>
    <b v="0"/>
    <n v="72"/>
    <b v="1"/>
    <s v="music/indie rock"/>
    <n v="121"/>
    <n v="58.6"/>
    <x v="4"/>
    <s v="indie rock"/>
    <x v="2093"/>
  </r>
  <r>
    <x v="1"/>
    <s v="US"/>
    <s v="USD"/>
    <n v="1317576973"/>
    <n v="1312392973"/>
    <b v="0"/>
    <n v="22"/>
    <b v="1"/>
    <s v="music/indie rock"/>
    <n v="100"/>
    <n v="113.64"/>
    <x v="4"/>
    <s v="indie rock"/>
    <x v="2094"/>
  </r>
  <r>
    <x v="1"/>
    <s v="US"/>
    <s v="USD"/>
    <n v="1351223940"/>
    <n v="1349892735"/>
    <b v="0"/>
    <n v="14"/>
    <b v="1"/>
    <s v="music/indie rock"/>
    <n v="102"/>
    <n v="43.57"/>
    <x v="4"/>
    <s v="indie rock"/>
    <x v="2095"/>
  </r>
  <r>
    <x v="1"/>
    <s v="US"/>
    <s v="USD"/>
    <n v="1322751735"/>
    <n v="1317564135"/>
    <b v="0"/>
    <n v="38"/>
    <b v="1"/>
    <s v="music/indie rock"/>
    <n v="100"/>
    <n v="78.95"/>
    <x v="4"/>
    <s v="indie rock"/>
    <x v="2096"/>
  </r>
  <r>
    <x v="1"/>
    <s v="US"/>
    <s v="USD"/>
    <n v="1331174635"/>
    <n v="1328582635"/>
    <b v="0"/>
    <n v="32"/>
    <b v="1"/>
    <s v="music/indie rock"/>
    <n v="100"/>
    <n v="188.13"/>
    <x v="4"/>
    <s v="indie rock"/>
    <x v="2097"/>
  </r>
  <r>
    <x v="1"/>
    <s v="US"/>
    <s v="USD"/>
    <n v="1435808400"/>
    <n v="1434650084"/>
    <b v="0"/>
    <n v="63"/>
    <b v="1"/>
    <s v="music/indie rock"/>
    <n v="132"/>
    <n v="63.03"/>
    <x v="4"/>
    <s v="indie rock"/>
    <x v="2098"/>
  </r>
  <r>
    <x v="1"/>
    <s v="US"/>
    <s v="USD"/>
    <n v="1341028740"/>
    <n v="1339704141"/>
    <b v="0"/>
    <n v="27"/>
    <b v="1"/>
    <s v="music/indie rock"/>
    <n v="137"/>
    <n v="30.37"/>
    <x v="4"/>
    <s v="indie rock"/>
    <x v="2099"/>
  </r>
  <r>
    <x v="1"/>
    <s v="US"/>
    <s v="USD"/>
    <n v="1329104114"/>
    <n v="1323920114"/>
    <b v="0"/>
    <n v="44"/>
    <b v="1"/>
    <s v="music/indie rock"/>
    <n v="113"/>
    <n v="51.48"/>
    <x v="4"/>
    <s v="indie rock"/>
    <x v="2100"/>
  </r>
  <r>
    <x v="1"/>
    <s v="US"/>
    <s v="USD"/>
    <n v="1304628648"/>
    <n v="1302036648"/>
    <b v="0"/>
    <n v="38"/>
    <b v="1"/>
    <s v="music/indie rock"/>
    <n v="136"/>
    <n v="35.79"/>
    <x v="4"/>
    <s v="indie rock"/>
    <x v="2101"/>
  </r>
  <r>
    <x v="1"/>
    <s v="US"/>
    <s v="USD"/>
    <n v="1352488027"/>
    <n v="1349892427"/>
    <b v="0"/>
    <n v="115"/>
    <b v="1"/>
    <s v="music/indie rock"/>
    <n v="146"/>
    <n v="98.82"/>
    <x v="4"/>
    <s v="indie rock"/>
    <x v="2102"/>
  </r>
  <r>
    <x v="1"/>
    <s v="US"/>
    <s v="USD"/>
    <n v="1369958400"/>
    <n v="1367286434"/>
    <b v="0"/>
    <n v="37"/>
    <b v="1"/>
    <s v="music/indie rock"/>
    <n v="130"/>
    <n v="28"/>
    <x v="4"/>
    <s v="indie rock"/>
    <x v="2103"/>
  </r>
  <r>
    <x v="1"/>
    <s v="US"/>
    <s v="USD"/>
    <n v="1416542400"/>
    <n v="1415472953"/>
    <b v="0"/>
    <n v="99"/>
    <b v="1"/>
    <s v="music/indie rock"/>
    <n v="254"/>
    <n v="51.31"/>
    <x v="4"/>
    <s v="indie rock"/>
    <x v="2104"/>
  </r>
  <r>
    <x v="1"/>
    <s v="US"/>
    <s v="USD"/>
    <n v="1359176974"/>
    <n v="1356584974"/>
    <b v="0"/>
    <n v="44"/>
    <b v="1"/>
    <s v="music/indie rock"/>
    <n v="107"/>
    <n v="53.52"/>
    <x v="4"/>
    <s v="indie rock"/>
    <x v="2105"/>
  </r>
  <r>
    <x v="1"/>
    <s v="US"/>
    <s v="USD"/>
    <n v="1415815393"/>
    <n v="1413997393"/>
    <b v="0"/>
    <n v="58"/>
    <b v="1"/>
    <s v="music/indie rock"/>
    <n v="108"/>
    <n v="37.15"/>
    <x v="4"/>
    <s v="indie rock"/>
    <x v="2106"/>
  </r>
  <r>
    <x v="1"/>
    <s v="US"/>
    <s v="USD"/>
    <n v="1347249300"/>
    <n v="1344917580"/>
    <b v="0"/>
    <n v="191"/>
    <b v="1"/>
    <s v="music/indie rock"/>
    <n v="107"/>
    <n v="89.9"/>
    <x v="4"/>
    <s v="indie rock"/>
    <x v="2107"/>
  </r>
  <r>
    <x v="1"/>
    <s v="US"/>
    <s v="USD"/>
    <n v="1436115617"/>
    <n v="1433523617"/>
    <b v="0"/>
    <n v="40"/>
    <b v="1"/>
    <s v="music/indie rock"/>
    <n v="107"/>
    <n v="106.53"/>
    <x v="4"/>
    <s v="indie rock"/>
    <x v="2108"/>
  </r>
  <r>
    <x v="1"/>
    <s v="US"/>
    <s v="USD"/>
    <n v="1401253140"/>
    <n v="1398873969"/>
    <b v="0"/>
    <n v="38"/>
    <b v="1"/>
    <s v="music/indie rock"/>
    <n v="100"/>
    <n v="52.82"/>
    <x v="4"/>
    <s v="indie rock"/>
    <x v="2109"/>
  </r>
  <r>
    <x v="1"/>
    <s v="US"/>
    <s v="USD"/>
    <n v="1313370000"/>
    <n v="1307594625"/>
    <b v="0"/>
    <n v="39"/>
    <b v="1"/>
    <s v="music/indie rock"/>
    <n v="107"/>
    <n v="54.62"/>
    <x v="4"/>
    <s v="indie rock"/>
    <x v="2110"/>
  </r>
  <r>
    <x v="1"/>
    <s v="US"/>
    <s v="USD"/>
    <n v="1366064193"/>
    <n v="1364854593"/>
    <b v="0"/>
    <n v="11"/>
    <b v="1"/>
    <s v="music/indie rock"/>
    <n v="100"/>
    <n v="27.27"/>
    <x v="4"/>
    <s v="indie rock"/>
    <x v="2111"/>
  </r>
  <r>
    <x v="1"/>
    <s v="US"/>
    <s v="USD"/>
    <n v="1411505176"/>
    <n v="1408481176"/>
    <b v="0"/>
    <n v="107"/>
    <b v="1"/>
    <s v="music/indie rock"/>
    <n v="105"/>
    <n v="68.599999999999994"/>
    <x v="4"/>
    <s v="indie rock"/>
    <x v="2112"/>
  </r>
  <r>
    <x v="1"/>
    <s v="US"/>
    <s v="USD"/>
    <n v="1291870740"/>
    <n v="1286480070"/>
    <b v="0"/>
    <n v="147"/>
    <b v="1"/>
    <s v="music/indie rock"/>
    <n v="105"/>
    <n v="35.61"/>
    <x v="4"/>
    <s v="indie rock"/>
    <x v="2113"/>
  </r>
  <r>
    <x v="1"/>
    <s v="US"/>
    <s v="USD"/>
    <n v="1298167001"/>
    <n v="1295575001"/>
    <b v="0"/>
    <n v="36"/>
    <b v="1"/>
    <s v="music/indie rock"/>
    <n v="226"/>
    <n v="94.03"/>
    <x v="4"/>
    <s v="indie rock"/>
    <x v="2114"/>
  </r>
  <r>
    <x v="1"/>
    <s v="US"/>
    <s v="USD"/>
    <n v="1349203203"/>
    <n v="1345056003"/>
    <b v="0"/>
    <n v="92"/>
    <b v="1"/>
    <s v="music/indie rock"/>
    <n v="101"/>
    <n v="526.46"/>
    <x v="4"/>
    <s v="indie rock"/>
    <x v="2115"/>
  </r>
  <r>
    <x v="1"/>
    <s v="US"/>
    <s v="USD"/>
    <n v="1445921940"/>
    <n v="1444699549"/>
    <b v="0"/>
    <n v="35"/>
    <b v="1"/>
    <s v="music/indie rock"/>
    <n v="148"/>
    <n v="50.66"/>
    <x v="4"/>
    <s v="indie rock"/>
    <x v="2116"/>
  </r>
  <r>
    <x v="1"/>
    <s v="US"/>
    <s v="USD"/>
    <n v="1311538136"/>
    <n v="1308946136"/>
    <b v="0"/>
    <n v="17"/>
    <b v="1"/>
    <s v="music/indie rock"/>
    <n v="135"/>
    <n v="79.180000000000007"/>
    <x v="4"/>
    <s v="indie rock"/>
    <x v="2117"/>
  </r>
  <r>
    <x v="1"/>
    <s v="US"/>
    <s v="USD"/>
    <n v="1345086445"/>
    <n v="1342494445"/>
    <b v="0"/>
    <n v="22"/>
    <b v="1"/>
    <s v="music/indie rock"/>
    <n v="101"/>
    <n v="91.59"/>
    <x v="4"/>
    <s v="indie rock"/>
    <x v="2118"/>
  </r>
  <r>
    <x v="1"/>
    <s v="US"/>
    <s v="USD"/>
    <n v="1388617736"/>
    <n v="1384384136"/>
    <b v="0"/>
    <n v="69"/>
    <b v="1"/>
    <s v="music/indie rock"/>
    <n v="101"/>
    <n v="116.96"/>
    <x v="4"/>
    <s v="indie rock"/>
    <x v="2119"/>
  </r>
  <r>
    <x v="2"/>
    <s v="CH"/>
    <s v="CHF"/>
    <n v="1484156948"/>
    <n v="1481564948"/>
    <b v="0"/>
    <n v="10"/>
    <b v="0"/>
    <s v="games/video games"/>
    <n v="1"/>
    <n v="28.4"/>
    <x v="6"/>
    <s v="video games"/>
    <x v="2120"/>
  </r>
  <r>
    <x v="2"/>
    <s v="MX"/>
    <s v="MXN"/>
    <n v="1483773169"/>
    <n v="1481181169"/>
    <b v="0"/>
    <n v="3"/>
    <b v="0"/>
    <s v="games/video games"/>
    <n v="0"/>
    <n v="103.33"/>
    <x v="6"/>
    <s v="video games"/>
    <x v="2121"/>
  </r>
  <r>
    <x v="2"/>
    <s v="US"/>
    <s v="USD"/>
    <n v="1268636340"/>
    <n v="1263982307"/>
    <b v="0"/>
    <n v="5"/>
    <b v="0"/>
    <s v="games/video games"/>
    <n v="10"/>
    <n v="10"/>
    <x v="6"/>
    <s v="video games"/>
    <x v="2122"/>
  </r>
  <r>
    <x v="2"/>
    <s v="US"/>
    <s v="USD"/>
    <n v="1291093200"/>
    <n v="1286930435"/>
    <b v="0"/>
    <n v="5"/>
    <b v="0"/>
    <s v="games/video games"/>
    <n v="10"/>
    <n v="23"/>
    <x v="6"/>
    <s v="video games"/>
    <x v="2123"/>
  </r>
  <r>
    <x v="2"/>
    <s v="US"/>
    <s v="USD"/>
    <n v="1438734833"/>
    <n v="1436142833"/>
    <b v="0"/>
    <n v="27"/>
    <b v="0"/>
    <s v="games/video games"/>
    <n v="1"/>
    <n v="31.56"/>
    <x v="6"/>
    <s v="video games"/>
    <x v="2124"/>
  </r>
  <r>
    <x v="2"/>
    <s v="US"/>
    <s v="USD"/>
    <n v="1418080887"/>
    <n v="1415488887"/>
    <b v="0"/>
    <n v="2"/>
    <b v="0"/>
    <s v="games/video games"/>
    <n v="0"/>
    <n v="5"/>
    <x v="6"/>
    <s v="video games"/>
    <x v="2125"/>
  </r>
  <r>
    <x v="2"/>
    <s v="GB"/>
    <s v="GBP"/>
    <n v="1426158463"/>
    <n v="1423570063"/>
    <b v="0"/>
    <n v="236"/>
    <b v="0"/>
    <s v="games/video games"/>
    <n v="29"/>
    <n v="34.22"/>
    <x v="6"/>
    <s v="video games"/>
    <x v="2126"/>
  </r>
  <r>
    <x v="2"/>
    <s v="CA"/>
    <s v="CAD"/>
    <n v="1411324369"/>
    <n v="1406140369"/>
    <b v="0"/>
    <n v="1"/>
    <b v="0"/>
    <s v="games/video games"/>
    <n v="0"/>
    <n v="25"/>
    <x v="6"/>
    <s v="video games"/>
    <x v="2127"/>
  </r>
  <r>
    <x v="2"/>
    <s v="US"/>
    <s v="USD"/>
    <n v="1457570100"/>
    <n v="1454978100"/>
    <b v="0"/>
    <n v="12"/>
    <b v="0"/>
    <s v="games/video games"/>
    <n v="12"/>
    <n v="19.670000000000002"/>
    <x v="6"/>
    <s v="video games"/>
    <x v="2128"/>
  </r>
  <r>
    <x v="2"/>
    <s v="US"/>
    <s v="USD"/>
    <n v="1408154663"/>
    <n v="1405130663"/>
    <b v="0"/>
    <n v="4"/>
    <b v="0"/>
    <s v="games/video games"/>
    <n v="0"/>
    <n v="21.25"/>
    <x v="6"/>
    <s v="video games"/>
    <x v="2129"/>
  </r>
  <r>
    <x v="2"/>
    <s v="US"/>
    <s v="USD"/>
    <n v="1436677091"/>
    <n v="1434085091"/>
    <b v="0"/>
    <n v="3"/>
    <b v="0"/>
    <s v="games/video games"/>
    <n v="5"/>
    <n v="8.33"/>
    <x v="6"/>
    <s v="video games"/>
    <x v="2130"/>
  </r>
  <r>
    <x v="2"/>
    <s v="US"/>
    <s v="USD"/>
    <n v="1391427692"/>
    <n v="1388835692"/>
    <b v="0"/>
    <n v="99"/>
    <b v="0"/>
    <s v="games/video games"/>
    <n v="2"/>
    <n v="21.34"/>
    <x v="6"/>
    <s v="video games"/>
    <x v="2131"/>
  </r>
  <r>
    <x v="2"/>
    <s v="US"/>
    <s v="USD"/>
    <n v="1303628340"/>
    <n v="1300328399"/>
    <b v="0"/>
    <n v="3"/>
    <b v="0"/>
    <s v="games/video games"/>
    <n v="2"/>
    <n v="5.33"/>
    <x v="6"/>
    <s v="video games"/>
    <x v="2132"/>
  </r>
  <r>
    <x v="2"/>
    <s v="US"/>
    <s v="USD"/>
    <n v="1367097391"/>
    <n v="1364505391"/>
    <b v="0"/>
    <n v="3"/>
    <b v="0"/>
    <s v="games/video games"/>
    <n v="2"/>
    <n v="34.67"/>
    <x v="6"/>
    <s v="video games"/>
    <x v="2133"/>
  </r>
  <r>
    <x v="2"/>
    <s v="US"/>
    <s v="USD"/>
    <n v="1349392033"/>
    <n v="1346800033"/>
    <b v="0"/>
    <n v="22"/>
    <b v="0"/>
    <s v="games/video games"/>
    <n v="10"/>
    <n v="21.73"/>
    <x v="6"/>
    <s v="video games"/>
    <x v="2134"/>
  </r>
  <r>
    <x v="2"/>
    <s v="US"/>
    <s v="USD"/>
    <n v="1382184786"/>
    <n v="1379592786"/>
    <b v="0"/>
    <n v="4"/>
    <b v="0"/>
    <s v="games/video games"/>
    <n v="0"/>
    <n v="11.92"/>
    <x v="6"/>
    <s v="video games"/>
    <x v="2135"/>
  </r>
  <r>
    <x v="2"/>
    <s v="CA"/>
    <s v="CAD"/>
    <n v="1417804229"/>
    <n v="1415212229"/>
    <b v="0"/>
    <n v="534"/>
    <b v="0"/>
    <s v="games/video games"/>
    <n v="28"/>
    <n v="26.6"/>
    <x v="6"/>
    <s v="video games"/>
    <x v="2136"/>
  </r>
  <r>
    <x v="2"/>
    <s v="GB"/>
    <s v="GBP"/>
    <n v="1383959939"/>
    <n v="1381364339"/>
    <b v="0"/>
    <n v="12"/>
    <b v="0"/>
    <s v="games/video games"/>
    <n v="13"/>
    <n v="10.67"/>
    <x v="6"/>
    <s v="video games"/>
    <x v="2137"/>
  </r>
  <r>
    <x v="2"/>
    <s v="US"/>
    <s v="USD"/>
    <n v="1478196008"/>
    <n v="1475604008"/>
    <b v="0"/>
    <n v="56"/>
    <b v="0"/>
    <s v="games/video games"/>
    <n v="5"/>
    <n v="29.04"/>
    <x v="6"/>
    <s v="video games"/>
    <x v="2138"/>
  </r>
  <r>
    <x v="2"/>
    <s v="US"/>
    <s v="USD"/>
    <n v="1357934424"/>
    <n v="1355342424"/>
    <b v="0"/>
    <n v="11"/>
    <b v="0"/>
    <s v="games/video games"/>
    <n v="0"/>
    <n v="50.91"/>
    <x v="6"/>
    <s v="video games"/>
    <x v="2139"/>
  </r>
  <r>
    <x v="2"/>
    <s v="US"/>
    <s v="USD"/>
    <n v="1415947159"/>
    <n v="1413351559"/>
    <b v="0"/>
    <n v="0"/>
    <b v="0"/>
    <s v="games/video games"/>
    <n v="0"/>
    <n v="0"/>
    <x v="6"/>
    <s v="video games"/>
    <x v="2140"/>
  </r>
  <r>
    <x v="2"/>
    <s v="DE"/>
    <s v="EUR"/>
    <n v="1451494210"/>
    <n v="1449075010"/>
    <b v="0"/>
    <n v="12"/>
    <b v="0"/>
    <s v="games/video games"/>
    <n v="6"/>
    <n v="50.08"/>
    <x v="6"/>
    <s v="video games"/>
    <x v="2141"/>
  </r>
  <r>
    <x v="2"/>
    <s v="US"/>
    <s v="USD"/>
    <n v="1279738800"/>
    <n v="1275599812"/>
    <b v="0"/>
    <n v="5"/>
    <b v="0"/>
    <s v="games/video games"/>
    <n v="11"/>
    <n v="45"/>
    <x v="6"/>
    <s v="video games"/>
    <x v="2142"/>
  </r>
  <r>
    <x v="2"/>
    <s v="US"/>
    <s v="USD"/>
    <n v="1379164040"/>
    <n v="1376399240"/>
    <b v="0"/>
    <n v="24"/>
    <b v="0"/>
    <s v="games/video games"/>
    <n v="2"/>
    <n v="25.29"/>
    <x v="6"/>
    <s v="video games"/>
    <x v="2143"/>
  </r>
  <r>
    <x v="2"/>
    <s v="US"/>
    <s v="USD"/>
    <n v="1385534514"/>
    <n v="1382938914"/>
    <b v="0"/>
    <n v="89"/>
    <b v="0"/>
    <s v="games/video games"/>
    <n v="30"/>
    <n v="51.29"/>
    <x v="6"/>
    <s v="video games"/>
    <x v="2144"/>
  </r>
  <r>
    <x v="2"/>
    <s v="US"/>
    <s v="USD"/>
    <n v="1455207510"/>
    <n v="1453997910"/>
    <b v="0"/>
    <n v="1"/>
    <b v="0"/>
    <s v="games/video games"/>
    <n v="0"/>
    <n v="1"/>
    <x v="6"/>
    <s v="video games"/>
    <x v="2145"/>
  </r>
  <r>
    <x v="2"/>
    <s v="US"/>
    <s v="USD"/>
    <n v="1416125148"/>
    <n v="1413356748"/>
    <b v="0"/>
    <n v="55"/>
    <b v="0"/>
    <s v="games/video games"/>
    <n v="1"/>
    <n v="49.38"/>
    <x v="6"/>
    <s v="video games"/>
    <x v="2146"/>
  </r>
  <r>
    <x v="2"/>
    <s v="GB"/>
    <s v="GBP"/>
    <n v="1427992582"/>
    <n v="1425404182"/>
    <b v="0"/>
    <n v="2"/>
    <b v="0"/>
    <s v="games/video games"/>
    <n v="2"/>
    <n v="1"/>
    <x v="6"/>
    <s v="video games"/>
    <x v="2147"/>
  </r>
  <r>
    <x v="2"/>
    <s v="US"/>
    <s v="USD"/>
    <n v="1280534400"/>
    <n v="1277512556"/>
    <b v="0"/>
    <n v="0"/>
    <b v="0"/>
    <s v="games/video games"/>
    <n v="0"/>
    <n v="0"/>
    <x v="6"/>
    <s v="video games"/>
    <x v="2148"/>
  </r>
  <r>
    <x v="2"/>
    <s v="NO"/>
    <s v="NOK"/>
    <n v="1468392599"/>
    <n v="1465800599"/>
    <b v="0"/>
    <n v="4"/>
    <b v="0"/>
    <s v="games/video games"/>
    <n v="1"/>
    <n v="101.25"/>
    <x v="6"/>
    <s v="video games"/>
    <x v="2149"/>
  </r>
  <r>
    <x v="2"/>
    <s v="US"/>
    <s v="USD"/>
    <n v="1467231614"/>
    <n v="1464639614"/>
    <b v="0"/>
    <n v="6"/>
    <b v="0"/>
    <s v="games/video games"/>
    <n v="0"/>
    <n v="19.670000000000002"/>
    <x v="6"/>
    <s v="video games"/>
    <x v="2150"/>
  </r>
  <r>
    <x v="2"/>
    <s v="US"/>
    <s v="USD"/>
    <n v="1394909909"/>
    <n v="1392321509"/>
    <b v="0"/>
    <n v="4"/>
    <b v="0"/>
    <s v="games/video games"/>
    <n v="0"/>
    <n v="12.5"/>
    <x v="6"/>
    <s v="video games"/>
    <x v="2151"/>
  </r>
  <r>
    <x v="2"/>
    <s v="US"/>
    <s v="USD"/>
    <n v="1420876740"/>
    <n v="1417470718"/>
    <b v="0"/>
    <n v="4"/>
    <b v="0"/>
    <s v="games/video games"/>
    <n v="0"/>
    <n v="8.5"/>
    <x v="6"/>
    <s v="video games"/>
    <x v="2152"/>
  </r>
  <r>
    <x v="2"/>
    <s v="US"/>
    <s v="USD"/>
    <n v="1390921827"/>
    <n v="1389193827"/>
    <b v="0"/>
    <n v="2"/>
    <b v="0"/>
    <s v="games/video games"/>
    <n v="1"/>
    <n v="1"/>
    <x v="6"/>
    <s v="video games"/>
    <x v="2153"/>
  </r>
  <r>
    <x v="2"/>
    <s v="GB"/>
    <s v="GBP"/>
    <n v="1459443385"/>
    <n v="1456854985"/>
    <b v="0"/>
    <n v="5"/>
    <b v="0"/>
    <s v="games/video games"/>
    <n v="2"/>
    <n v="23"/>
    <x v="6"/>
    <s v="video games"/>
    <x v="2154"/>
  </r>
  <r>
    <x v="2"/>
    <s v="US"/>
    <s v="USD"/>
    <n v="1379363406"/>
    <n v="1375475406"/>
    <b v="0"/>
    <n v="83"/>
    <b v="0"/>
    <s v="games/video games"/>
    <n v="3"/>
    <n v="17.989999999999998"/>
    <x v="6"/>
    <s v="video games"/>
    <x v="2155"/>
  </r>
  <r>
    <x v="2"/>
    <s v="US"/>
    <s v="USD"/>
    <n v="1482479940"/>
    <n v="1479684783"/>
    <b v="0"/>
    <n v="57"/>
    <b v="0"/>
    <s v="games/video games"/>
    <n v="28"/>
    <n v="370.95"/>
    <x v="6"/>
    <s v="video games"/>
    <x v="2156"/>
  </r>
  <r>
    <x v="2"/>
    <s v="US"/>
    <s v="USD"/>
    <n v="1360009774"/>
    <n v="1356121774"/>
    <b v="0"/>
    <n v="311"/>
    <b v="0"/>
    <s v="games/video games"/>
    <n v="7"/>
    <n v="63.57"/>
    <x v="6"/>
    <s v="video games"/>
    <x v="2157"/>
  </r>
  <r>
    <x v="2"/>
    <s v="US"/>
    <s v="USD"/>
    <n v="1310837574"/>
    <n v="1308245574"/>
    <b v="0"/>
    <n v="2"/>
    <b v="0"/>
    <s v="games/video games"/>
    <n v="1"/>
    <n v="13"/>
    <x v="6"/>
    <s v="video games"/>
    <x v="2158"/>
  </r>
  <r>
    <x v="2"/>
    <s v="US"/>
    <s v="USD"/>
    <n v="1337447105"/>
    <n v="1334855105"/>
    <b v="0"/>
    <n v="16"/>
    <b v="0"/>
    <s v="games/video games"/>
    <n v="1"/>
    <n v="5.31"/>
    <x v="6"/>
    <s v="video games"/>
    <x v="2159"/>
  </r>
  <r>
    <x v="1"/>
    <s v="US"/>
    <s v="USD"/>
    <n v="1443040059"/>
    <n v="1440448059"/>
    <b v="0"/>
    <n v="13"/>
    <b v="1"/>
    <s v="music/rock"/>
    <n v="116"/>
    <n v="35.619999999999997"/>
    <x v="4"/>
    <s v="rock"/>
    <x v="2160"/>
  </r>
  <r>
    <x v="1"/>
    <s v="US"/>
    <s v="USD"/>
    <n v="1406226191"/>
    <n v="1403547791"/>
    <b v="0"/>
    <n v="58"/>
    <b v="1"/>
    <s v="music/rock"/>
    <n v="112"/>
    <n v="87.1"/>
    <x v="4"/>
    <s v="rock"/>
    <x v="2161"/>
  </r>
  <r>
    <x v="1"/>
    <s v="US"/>
    <s v="USD"/>
    <n v="1433735400"/>
    <n v="1429306520"/>
    <b v="0"/>
    <n v="44"/>
    <b v="1"/>
    <s v="music/rock"/>
    <n v="132"/>
    <n v="75.11"/>
    <x v="4"/>
    <s v="rock"/>
    <x v="2162"/>
  </r>
  <r>
    <x v="1"/>
    <s v="US"/>
    <s v="USD"/>
    <n v="1466827140"/>
    <n v="1464196414"/>
    <b v="0"/>
    <n v="83"/>
    <b v="1"/>
    <s v="music/rock"/>
    <n v="103"/>
    <n v="68.010000000000005"/>
    <x v="4"/>
    <s v="rock"/>
    <x v="2163"/>
  </r>
  <r>
    <x v="1"/>
    <s v="FR"/>
    <s v="EUR"/>
    <n v="1460127635"/>
    <n v="1457539235"/>
    <b v="0"/>
    <n v="117"/>
    <b v="1"/>
    <s v="music/rock"/>
    <n v="139"/>
    <n v="29.62"/>
    <x v="4"/>
    <s v="rock"/>
    <x v="2164"/>
  </r>
  <r>
    <x v="1"/>
    <s v="US"/>
    <s v="USD"/>
    <n v="1417813618"/>
    <n v="1413922018"/>
    <b v="0"/>
    <n v="32"/>
    <b v="1"/>
    <s v="music/rock"/>
    <n v="147"/>
    <n v="91.63"/>
    <x v="4"/>
    <s v="rock"/>
    <x v="2165"/>
  </r>
  <r>
    <x v="1"/>
    <s v="US"/>
    <s v="USD"/>
    <n v="1347672937"/>
    <n v="1346463337"/>
    <b v="0"/>
    <n v="8"/>
    <b v="1"/>
    <s v="music/rock"/>
    <n v="120"/>
    <n v="22.5"/>
    <x v="4"/>
    <s v="rock"/>
    <x v="2166"/>
  </r>
  <r>
    <x v="1"/>
    <s v="US"/>
    <s v="USD"/>
    <n v="1486702800"/>
    <n v="1484058261"/>
    <b v="0"/>
    <n v="340"/>
    <b v="1"/>
    <s v="music/rock"/>
    <n v="122"/>
    <n v="64.37"/>
    <x v="4"/>
    <s v="rock"/>
    <x v="2167"/>
  </r>
  <r>
    <x v="1"/>
    <s v="US"/>
    <s v="USD"/>
    <n v="1488473351"/>
    <n v="1488214151"/>
    <b v="0"/>
    <n v="7"/>
    <b v="1"/>
    <s v="music/rock"/>
    <n v="100"/>
    <n v="21.86"/>
    <x v="4"/>
    <s v="rock"/>
    <x v="2168"/>
  </r>
  <r>
    <x v="1"/>
    <s v="US"/>
    <s v="USD"/>
    <n v="1440266422"/>
    <n v="1436810422"/>
    <b v="0"/>
    <n v="19"/>
    <b v="1"/>
    <s v="music/rock"/>
    <n v="181"/>
    <n v="33.32"/>
    <x v="4"/>
    <s v="rock"/>
    <x v="2169"/>
  </r>
  <r>
    <x v="1"/>
    <s v="US"/>
    <s v="USD"/>
    <n v="1434949200"/>
    <n v="1431903495"/>
    <b v="0"/>
    <n v="47"/>
    <b v="1"/>
    <s v="music/rock"/>
    <n v="106"/>
    <n v="90.28"/>
    <x v="4"/>
    <s v="rock"/>
    <x v="2170"/>
  </r>
  <r>
    <x v="1"/>
    <s v="US"/>
    <s v="USD"/>
    <n v="1429365320"/>
    <n v="1426773320"/>
    <b v="0"/>
    <n v="13"/>
    <b v="1"/>
    <s v="music/rock"/>
    <n v="100"/>
    <n v="76.92"/>
    <x v="4"/>
    <s v="rock"/>
    <x v="2171"/>
  </r>
  <r>
    <x v="1"/>
    <s v="US"/>
    <s v="USD"/>
    <n v="1378785540"/>
    <n v="1376066243"/>
    <b v="0"/>
    <n v="90"/>
    <b v="1"/>
    <s v="music/rock"/>
    <n v="127"/>
    <n v="59.23"/>
    <x v="4"/>
    <s v="rock"/>
    <x v="2172"/>
  </r>
  <r>
    <x v="1"/>
    <s v="GB"/>
    <s v="GBP"/>
    <n v="1462453307"/>
    <n v="1459861307"/>
    <b v="0"/>
    <n v="63"/>
    <b v="1"/>
    <s v="music/rock"/>
    <n v="103"/>
    <n v="65.38"/>
    <x v="4"/>
    <s v="rock"/>
    <x v="2173"/>
  </r>
  <r>
    <x v="1"/>
    <s v="US"/>
    <s v="USD"/>
    <n v="1469059986"/>
    <n v="1468455186"/>
    <b v="0"/>
    <n v="26"/>
    <b v="1"/>
    <s v="music/rock"/>
    <n v="250"/>
    <n v="67.31"/>
    <x v="4"/>
    <s v="rock"/>
    <x v="2174"/>
  </r>
  <r>
    <x v="1"/>
    <s v="US"/>
    <s v="USD"/>
    <n v="1430579509"/>
    <n v="1427987509"/>
    <b v="0"/>
    <n v="71"/>
    <b v="1"/>
    <s v="music/rock"/>
    <n v="126"/>
    <n v="88.75"/>
    <x v="4"/>
    <s v="rock"/>
    <x v="2175"/>
  </r>
  <r>
    <x v="1"/>
    <s v="US"/>
    <s v="USD"/>
    <n v="1465192867"/>
    <n v="1463032867"/>
    <b v="0"/>
    <n v="38"/>
    <b v="1"/>
    <s v="music/rock"/>
    <n v="100"/>
    <n v="65.87"/>
    <x v="4"/>
    <s v="rock"/>
    <x v="2176"/>
  </r>
  <r>
    <x v="1"/>
    <s v="US"/>
    <s v="USD"/>
    <n v="1484752597"/>
    <n v="1482160597"/>
    <b v="0"/>
    <n v="859"/>
    <b v="1"/>
    <s v="music/rock"/>
    <n v="139"/>
    <n v="40.35"/>
    <x v="4"/>
    <s v="rock"/>
    <x v="2177"/>
  </r>
  <r>
    <x v="1"/>
    <s v="US"/>
    <s v="USD"/>
    <n v="1428725192"/>
    <n v="1426133192"/>
    <b v="0"/>
    <n v="21"/>
    <b v="1"/>
    <s v="music/rock"/>
    <n v="161"/>
    <n v="76.86"/>
    <x v="4"/>
    <s v="rock"/>
    <x v="2178"/>
  </r>
  <r>
    <x v="1"/>
    <s v="US"/>
    <s v="USD"/>
    <n v="1447434268"/>
    <n v="1443801868"/>
    <b v="0"/>
    <n v="78"/>
    <b v="1"/>
    <s v="music/rock"/>
    <n v="107"/>
    <n v="68.709999999999994"/>
    <x v="4"/>
    <s v="rock"/>
    <x v="2179"/>
  </r>
  <r>
    <x v="1"/>
    <s v="US"/>
    <s v="USD"/>
    <n v="1487635653"/>
    <n v="1486426053"/>
    <b v="0"/>
    <n v="53"/>
    <b v="1"/>
    <s v="games/tabletop games"/>
    <n v="153"/>
    <n v="57.77"/>
    <x v="6"/>
    <s v="tabletop games"/>
    <x v="2180"/>
  </r>
  <r>
    <x v="1"/>
    <s v="CA"/>
    <s v="CAD"/>
    <n v="1412285825"/>
    <n v="1409261825"/>
    <b v="0"/>
    <n v="356"/>
    <b v="1"/>
    <s v="games/tabletop games"/>
    <n v="524"/>
    <n v="44.17"/>
    <x v="6"/>
    <s v="tabletop games"/>
    <x v="2181"/>
  </r>
  <r>
    <x v="1"/>
    <s v="US"/>
    <s v="USD"/>
    <n v="1486616400"/>
    <n v="1484037977"/>
    <b v="0"/>
    <n v="279"/>
    <b v="1"/>
    <s v="games/tabletop games"/>
    <n v="489"/>
    <n v="31.57"/>
    <x v="6"/>
    <s v="tabletop games"/>
    <x v="2182"/>
  </r>
  <r>
    <x v="1"/>
    <s v="US"/>
    <s v="USD"/>
    <n v="1453737600"/>
    <n v="1452530041"/>
    <b v="1"/>
    <n v="266"/>
    <b v="1"/>
    <s v="games/tabletop games"/>
    <n v="285"/>
    <n v="107.05"/>
    <x v="6"/>
    <s v="tabletop games"/>
    <x v="2183"/>
  </r>
  <r>
    <x v="1"/>
    <s v="GB"/>
    <s v="GBP"/>
    <n v="1364286239"/>
    <n v="1360830239"/>
    <b v="0"/>
    <n v="623"/>
    <b v="1"/>
    <s v="games/tabletop games"/>
    <n v="1857"/>
    <n v="149.03"/>
    <x v="6"/>
    <s v="tabletop games"/>
    <x v="2184"/>
  </r>
  <r>
    <x v="1"/>
    <s v="US"/>
    <s v="USD"/>
    <n v="1473213600"/>
    <n v="1470062743"/>
    <b v="0"/>
    <n v="392"/>
    <b v="1"/>
    <s v="games/tabletop games"/>
    <n v="110"/>
    <n v="55.96"/>
    <x v="6"/>
    <s v="tabletop games"/>
    <x v="2185"/>
  </r>
  <r>
    <x v="1"/>
    <s v="US"/>
    <s v="USD"/>
    <n v="1428033540"/>
    <n v="1425531666"/>
    <b v="1"/>
    <n v="3562"/>
    <b v="1"/>
    <s v="games/tabletop games"/>
    <n v="1015"/>
    <n v="56.97"/>
    <x v="6"/>
    <s v="tabletop games"/>
    <x v="2186"/>
  </r>
  <r>
    <x v="1"/>
    <s v="AU"/>
    <s v="AUD"/>
    <n v="1477414800"/>
    <n v="1474380241"/>
    <b v="0"/>
    <n v="514"/>
    <b v="1"/>
    <s v="games/tabletop games"/>
    <n v="412"/>
    <n v="44.06"/>
    <x v="6"/>
    <s v="tabletop games"/>
    <x v="2187"/>
  </r>
  <r>
    <x v="1"/>
    <s v="GB"/>
    <s v="GBP"/>
    <n v="1461276000"/>
    <n v="1460055300"/>
    <b v="0"/>
    <n v="88"/>
    <b v="1"/>
    <s v="games/tabletop games"/>
    <n v="503"/>
    <n v="68.63"/>
    <x v="6"/>
    <s v="tabletop games"/>
    <x v="2188"/>
  </r>
  <r>
    <x v="1"/>
    <s v="US"/>
    <s v="USD"/>
    <n v="1458716340"/>
    <n v="1455721204"/>
    <b v="0"/>
    <n v="537"/>
    <b v="1"/>
    <s v="games/tabletop games"/>
    <n v="185"/>
    <n v="65.319999999999993"/>
    <x v="6"/>
    <s v="tabletop games"/>
    <x v="2189"/>
  </r>
  <r>
    <x v="1"/>
    <s v="GB"/>
    <s v="GBP"/>
    <n v="1487102427"/>
    <n v="1486065627"/>
    <b v="0"/>
    <n v="25"/>
    <b v="1"/>
    <s v="games/tabletop games"/>
    <n v="120"/>
    <n v="35.92"/>
    <x v="6"/>
    <s v="tabletop games"/>
    <x v="2190"/>
  </r>
  <r>
    <x v="1"/>
    <s v="GB"/>
    <s v="GBP"/>
    <n v="1481842800"/>
    <n v="1479414344"/>
    <b v="0"/>
    <n v="3238"/>
    <b v="1"/>
    <s v="games/tabletop games"/>
    <n v="1081"/>
    <n v="40.07"/>
    <x v="6"/>
    <s v="tabletop games"/>
    <x v="2191"/>
  </r>
  <r>
    <x v="1"/>
    <s v="US"/>
    <s v="USD"/>
    <n v="1479704340"/>
    <n v="1477043072"/>
    <b v="0"/>
    <n v="897"/>
    <b v="1"/>
    <s v="games/tabletop games"/>
    <n v="452"/>
    <n v="75.650000000000006"/>
    <x v="6"/>
    <s v="tabletop games"/>
    <x v="2192"/>
  </r>
  <r>
    <x v="1"/>
    <s v="US"/>
    <s v="USD"/>
    <n v="1459012290"/>
    <n v="1456423890"/>
    <b v="0"/>
    <n v="878"/>
    <b v="1"/>
    <s v="games/tabletop games"/>
    <n v="537"/>
    <n v="61.2"/>
    <x v="6"/>
    <s v="tabletop games"/>
    <x v="2193"/>
  </r>
  <r>
    <x v="1"/>
    <s v="US"/>
    <s v="USD"/>
    <n v="1439317900"/>
    <n v="1436725900"/>
    <b v="0"/>
    <n v="115"/>
    <b v="1"/>
    <s v="games/tabletop games"/>
    <n v="120"/>
    <n v="48.13"/>
    <x v="6"/>
    <s v="tabletop games"/>
    <x v="2194"/>
  </r>
  <r>
    <x v="1"/>
    <s v="US"/>
    <s v="USD"/>
    <n v="1480662000"/>
    <n v="1478000502"/>
    <b v="0"/>
    <n v="234"/>
    <b v="1"/>
    <s v="games/tabletop games"/>
    <n v="114"/>
    <n v="68.11"/>
    <x v="6"/>
    <s v="tabletop games"/>
    <x v="2195"/>
  </r>
  <r>
    <x v="1"/>
    <s v="US"/>
    <s v="USD"/>
    <n v="1425132059"/>
    <n v="1422540059"/>
    <b v="0"/>
    <n v="4330"/>
    <b v="1"/>
    <s v="games/tabletop games"/>
    <n v="951"/>
    <n v="65.89"/>
    <x v="6"/>
    <s v="tabletop games"/>
    <x v="2196"/>
  </r>
  <r>
    <x v="1"/>
    <s v="US"/>
    <s v="USD"/>
    <n v="1447507200"/>
    <n v="1444911600"/>
    <b v="0"/>
    <n v="651"/>
    <b v="1"/>
    <s v="games/tabletop games"/>
    <n v="133"/>
    <n v="81.650000000000006"/>
    <x v="6"/>
    <s v="tabletop games"/>
    <x v="2197"/>
  </r>
  <r>
    <x v="1"/>
    <s v="IE"/>
    <s v="EUR"/>
    <n v="1444903198"/>
    <n v="1442311198"/>
    <b v="1"/>
    <n v="251"/>
    <b v="1"/>
    <s v="games/tabletop games"/>
    <n v="147"/>
    <n v="52.7"/>
    <x v="6"/>
    <s v="tabletop games"/>
    <x v="2198"/>
  </r>
  <r>
    <x v="1"/>
    <s v="GB"/>
    <s v="GBP"/>
    <n v="1436151600"/>
    <n v="1433775668"/>
    <b v="0"/>
    <n v="263"/>
    <b v="1"/>
    <s v="games/tabletop games"/>
    <n v="542"/>
    <n v="41.23"/>
    <x v="6"/>
    <s v="tabletop games"/>
    <x v="2199"/>
  </r>
  <r>
    <x v="1"/>
    <s v="GB"/>
    <s v="GBP"/>
    <n v="1358367565"/>
    <n v="1357157965"/>
    <b v="0"/>
    <n v="28"/>
    <b v="1"/>
    <s v="music/electronic music"/>
    <n v="383"/>
    <n v="15.04"/>
    <x v="4"/>
    <s v="electronic music"/>
    <x v="2200"/>
  </r>
  <r>
    <x v="1"/>
    <s v="US"/>
    <s v="USD"/>
    <n v="1351801368"/>
    <n v="1349209368"/>
    <b v="0"/>
    <n v="721"/>
    <b v="1"/>
    <s v="music/electronic music"/>
    <n v="704"/>
    <n v="39.07"/>
    <x v="4"/>
    <s v="electronic music"/>
    <x v="2201"/>
  </r>
  <r>
    <x v="1"/>
    <s v="CA"/>
    <s v="CAD"/>
    <n v="1443127082"/>
    <n v="1440535082"/>
    <b v="0"/>
    <n v="50"/>
    <b v="1"/>
    <s v="music/electronic music"/>
    <n v="110"/>
    <n v="43.82"/>
    <x v="4"/>
    <s v="electronic music"/>
    <x v="2202"/>
  </r>
  <r>
    <x v="1"/>
    <s v="US"/>
    <s v="USD"/>
    <n v="1362814119"/>
    <n v="1360222119"/>
    <b v="0"/>
    <n v="73"/>
    <b v="1"/>
    <s v="music/electronic music"/>
    <n v="133"/>
    <n v="27.3"/>
    <x v="4"/>
    <s v="electronic music"/>
    <x v="2203"/>
  </r>
  <r>
    <x v="1"/>
    <s v="US"/>
    <s v="USD"/>
    <n v="1338579789"/>
    <n v="1335987789"/>
    <b v="0"/>
    <n v="27"/>
    <b v="1"/>
    <s v="music/electronic music"/>
    <n v="152"/>
    <n v="42.22"/>
    <x v="4"/>
    <s v="electronic music"/>
    <x v="2204"/>
  </r>
  <r>
    <x v="1"/>
    <s v="US"/>
    <s v="USD"/>
    <n v="1334556624"/>
    <n v="1333001424"/>
    <b v="0"/>
    <n v="34"/>
    <b v="1"/>
    <s v="music/electronic music"/>
    <n v="103"/>
    <n v="33.24"/>
    <x v="4"/>
    <s v="electronic music"/>
    <x v="2205"/>
  </r>
  <r>
    <x v="1"/>
    <s v="US"/>
    <s v="USD"/>
    <n v="1384580373"/>
    <n v="1381984773"/>
    <b v="0"/>
    <n v="7"/>
    <b v="1"/>
    <s v="music/electronic music"/>
    <n v="100"/>
    <n v="285.70999999999998"/>
    <x v="4"/>
    <s v="electronic music"/>
    <x v="2206"/>
  </r>
  <r>
    <x v="1"/>
    <s v="US"/>
    <s v="USD"/>
    <n v="1333771200"/>
    <n v="1328649026"/>
    <b v="0"/>
    <n v="24"/>
    <b v="1"/>
    <s v="music/electronic music"/>
    <n v="102"/>
    <n v="42.33"/>
    <x v="4"/>
    <s v="electronic music"/>
    <x v="2207"/>
  </r>
  <r>
    <x v="1"/>
    <s v="GB"/>
    <s v="GBP"/>
    <n v="1397516400"/>
    <n v="1396524644"/>
    <b v="0"/>
    <n v="15"/>
    <b v="1"/>
    <s v="music/electronic music"/>
    <n v="151"/>
    <n v="50.27"/>
    <x v="4"/>
    <s v="electronic music"/>
    <x v="2208"/>
  </r>
  <r>
    <x v="1"/>
    <s v="US"/>
    <s v="USD"/>
    <n v="1334424960"/>
    <n v="1329442510"/>
    <b v="0"/>
    <n v="72"/>
    <b v="1"/>
    <s v="music/electronic music"/>
    <n v="111"/>
    <n v="61.9"/>
    <x v="4"/>
    <s v="electronic music"/>
    <x v="2209"/>
  </r>
  <r>
    <x v="1"/>
    <s v="US"/>
    <s v="USD"/>
    <n v="1397113140"/>
    <n v="1395168625"/>
    <b v="0"/>
    <n v="120"/>
    <b v="1"/>
    <s v="music/electronic music"/>
    <n v="196"/>
    <n v="40.75"/>
    <x v="4"/>
    <s v="electronic music"/>
    <x v="2210"/>
  </r>
  <r>
    <x v="1"/>
    <s v="US"/>
    <s v="USD"/>
    <n v="1383526800"/>
    <n v="1380650177"/>
    <b v="0"/>
    <n v="123"/>
    <b v="1"/>
    <s v="music/electronic music"/>
    <n v="114"/>
    <n v="55.8"/>
    <x v="4"/>
    <s v="electronic music"/>
    <x v="2211"/>
  </r>
  <r>
    <x v="1"/>
    <s v="US"/>
    <s v="USD"/>
    <n v="1431719379"/>
    <n v="1429127379"/>
    <b v="0"/>
    <n v="1"/>
    <b v="1"/>
    <s v="music/electronic music"/>
    <n v="200"/>
    <n v="10"/>
    <x v="4"/>
    <s v="electronic music"/>
    <x v="2212"/>
  </r>
  <r>
    <x v="1"/>
    <s v="US"/>
    <s v="USD"/>
    <n v="1391713248"/>
    <n v="1389121248"/>
    <b v="0"/>
    <n v="24"/>
    <b v="1"/>
    <s v="music/electronic music"/>
    <n v="293"/>
    <n v="73.13"/>
    <x v="4"/>
    <s v="electronic music"/>
    <x v="2213"/>
  </r>
  <r>
    <x v="1"/>
    <s v="US"/>
    <s v="USD"/>
    <n v="1331621940"/>
    <n v="1329671572"/>
    <b v="0"/>
    <n v="33"/>
    <b v="1"/>
    <s v="music/electronic music"/>
    <n v="156"/>
    <n v="26.06"/>
    <x v="4"/>
    <s v="electronic music"/>
    <x v="2214"/>
  </r>
  <r>
    <x v="1"/>
    <s v="US"/>
    <s v="USD"/>
    <n v="1437674545"/>
    <n v="1436464945"/>
    <b v="0"/>
    <n v="14"/>
    <b v="1"/>
    <s v="music/electronic music"/>
    <n v="106"/>
    <n v="22.64"/>
    <x v="4"/>
    <s v="electronic music"/>
    <x v="2215"/>
  </r>
  <r>
    <x v="1"/>
    <s v="US"/>
    <s v="USD"/>
    <n v="1446451200"/>
    <n v="1445539113"/>
    <b v="0"/>
    <n v="9"/>
    <b v="1"/>
    <s v="music/electronic music"/>
    <n v="101"/>
    <n v="47.22"/>
    <x v="4"/>
    <s v="electronic music"/>
    <x v="2216"/>
  </r>
  <r>
    <x v="1"/>
    <s v="US"/>
    <s v="USD"/>
    <n v="1346198400"/>
    <n v="1344281383"/>
    <b v="0"/>
    <n v="76"/>
    <b v="1"/>
    <s v="music/electronic music"/>
    <n v="123"/>
    <n v="32.32"/>
    <x v="4"/>
    <s v="electronic music"/>
    <x v="2217"/>
  </r>
  <r>
    <x v="1"/>
    <s v="US"/>
    <s v="USD"/>
    <n v="1440004512"/>
    <n v="1437412512"/>
    <b v="0"/>
    <n v="19"/>
    <b v="1"/>
    <s v="music/electronic music"/>
    <n v="102"/>
    <n v="53.42"/>
    <x v="4"/>
    <s v="electronic music"/>
    <x v="2218"/>
  </r>
  <r>
    <x v="1"/>
    <s v="US"/>
    <s v="USD"/>
    <n v="1374888436"/>
    <n v="1372296436"/>
    <b v="0"/>
    <n v="69"/>
    <b v="1"/>
    <s v="music/electronic music"/>
    <n v="101"/>
    <n v="51.3"/>
    <x v="4"/>
    <s v="electronic music"/>
    <x v="2219"/>
  </r>
  <r>
    <x v="1"/>
    <s v="US"/>
    <s v="USD"/>
    <n v="1461369600"/>
    <n v="1458748809"/>
    <b v="0"/>
    <n v="218"/>
    <b v="1"/>
    <s v="games/tabletop games"/>
    <n v="108"/>
    <n v="37.200000000000003"/>
    <x v="6"/>
    <s v="tabletop games"/>
    <x v="2220"/>
  </r>
  <r>
    <x v="1"/>
    <s v="US"/>
    <s v="USD"/>
    <n v="1327776847"/>
    <n v="1325184847"/>
    <b v="0"/>
    <n v="30"/>
    <b v="1"/>
    <s v="games/tabletop games"/>
    <n v="163"/>
    <n v="27.1"/>
    <x v="6"/>
    <s v="tabletop games"/>
    <x v="2221"/>
  </r>
  <r>
    <x v="1"/>
    <s v="CA"/>
    <s v="CAD"/>
    <n v="1435418568"/>
    <n v="1432826568"/>
    <b v="0"/>
    <n v="100"/>
    <b v="1"/>
    <s v="games/tabletop games"/>
    <n v="106"/>
    <n v="206.31"/>
    <x v="6"/>
    <s v="tabletop games"/>
    <x v="2222"/>
  </r>
  <r>
    <x v="1"/>
    <s v="US"/>
    <s v="USD"/>
    <n v="1477767600"/>
    <n v="1475337675"/>
    <b v="0"/>
    <n v="296"/>
    <b v="1"/>
    <s v="games/tabletop games"/>
    <n v="243"/>
    <n v="82.15"/>
    <x v="6"/>
    <s v="tabletop games"/>
    <x v="2223"/>
  </r>
  <r>
    <x v="1"/>
    <s v="GB"/>
    <s v="GBP"/>
    <n v="1411326015"/>
    <n v="1408734015"/>
    <b v="0"/>
    <n v="1204"/>
    <b v="1"/>
    <s v="games/tabletop games"/>
    <n v="945"/>
    <n v="164.8"/>
    <x v="6"/>
    <s v="tabletop games"/>
    <x v="2224"/>
  </r>
  <r>
    <x v="1"/>
    <s v="US"/>
    <s v="USD"/>
    <n v="1455253140"/>
    <n v="1452625822"/>
    <b v="0"/>
    <n v="321"/>
    <b v="1"/>
    <s v="games/tabletop games"/>
    <n v="108"/>
    <n v="60.82"/>
    <x v="6"/>
    <s v="tabletop games"/>
    <x v="2225"/>
  </r>
  <r>
    <x v="1"/>
    <s v="GB"/>
    <s v="GBP"/>
    <n v="1384374155"/>
    <n v="1381778555"/>
    <b v="0"/>
    <n v="301"/>
    <b v="1"/>
    <s v="games/tabletop games"/>
    <n v="157"/>
    <n v="67.97"/>
    <x v="6"/>
    <s v="tabletop games"/>
    <x v="2226"/>
  </r>
  <r>
    <x v="1"/>
    <s v="DE"/>
    <s v="EUR"/>
    <n v="1439707236"/>
    <n v="1437115236"/>
    <b v="0"/>
    <n v="144"/>
    <b v="1"/>
    <s v="games/tabletop games"/>
    <n v="1174"/>
    <n v="81.56"/>
    <x v="6"/>
    <s v="tabletop games"/>
    <x v="2227"/>
  </r>
  <r>
    <x v="1"/>
    <s v="US"/>
    <s v="USD"/>
    <n v="1378180800"/>
    <n v="1375113391"/>
    <b v="0"/>
    <n v="539"/>
    <b v="1"/>
    <s v="games/tabletop games"/>
    <n v="171"/>
    <n v="25.43"/>
    <x v="6"/>
    <s v="tabletop games"/>
    <x v="2228"/>
  </r>
  <r>
    <x v="1"/>
    <s v="US"/>
    <s v="USD"/>
    <n v="1398460127"/>
    <n v="1395868127"/>
    <b v="0"/>
    <n v="498"/>
    <b v="1"/>
    <s v="games/tabletop games"/>
    <n v="126"/>
    <n v="21.5"/>
    <x v="6"/>
    <s v="tabletop games"/>
    <x v="2229"/>
  </r>
  <r>
    <x v="1"/>
    <s v="US"/>
    <s v="USD"/>
    <n v="1372136400"/>
    <n v="1369864301"/>
    <b v="0"/>
    <n v="1113"/>
    <b v="1"/>
    <s v="games/tabletop games"/>
    <n v="1212"/>
    <n v="27.23"/>
    <x v="6"/>
    <s v="tabletop games"/>
    <x v="2230"/>
  </r>
  <r>
    <x v="1"/>
    <s v="US"/>
    <s v="USD"/>
    <n v="1405738800"/>
    <n v="1402945408"/>
    <b v="0"/>
    <n v="988"/>
    <b v="1"/>
    <s v="games/tabletop games"/>
    <n v="496"/>
    <n v="25.09"/>
    <x v="6"/>
    <s v="tabletop games"/>
    <x v="2231"/>
  </r>
  <r>
    <x v="1"/>
    <s v="GB"/>
    <s v="GBP"/>
    <n v="1450051200"/>
    <n v="1448269539"/>
    <b v="0"/>
    <n v="391"/>
    <b v="1"/>
    <s v="games/tabletop games"/>
    <n v="332"/>
    <n v="21.23"/>
    <x v="6"/>
    <s v="tabletop games"/>
    <x v="2232"/>
  </r>
  <r>
    <x v="1"/>
    <s v="US"/>
    <s v="USD"/>
    <n v="1483645647"/>
    <n v="1481053647"/>
    <b v="0"/>
    <n v="28"/>
    <b v="1"/>
    <s v="games/tabletop games"/>
    <n v="1165"/>
    <n v="41.61"/>
    <x v="6"/>
    <s v="tabletop games"/>
    <x v="2233"/>
  </r>
  <r>
    <x v="1"/>
    <s v="CA"/>
    <s v="CAD"/>
    <n v="1427585511"/>
    <n v="1424997111"/>
    <b v="0"/>
    <n v="147"/>
    <b v="1"/>
    <s v="games/tabletop games"/>
    <n v="153"/>
    <n v="135.59"/>
    <x v="6"/>
    <s v="tabletop games"/>
    <x v="2234"/>
  </r>
  <r>
    <x v="1"/>
    <s v="US"/>
    <s v="USD"/>
    <n v="1454338123"/>
    <n v="1451746123"/>
    <b v="0"/>
    <n v="680"/>
    <b v="1"/>
    <s v="games/tabletop games"/>
    <n v="537"/>
    <n v="22.12"/>
    <x v="6"/>
    <s v="tabletop games"/>
    <x v="2235"/>
  </r>
  <r>
    <x v="1"/>
    <s v="US"/>
    <s v="USD"/>
    <n v="1415779140"/>
    <n v="1412294683"/>
    <b v="0"/>
    <n v="983"/>
    <b v="1"/>
    <s v="games/tabletop games"/>
    <n v="353"/>
    <n v="64.63"/>
    <x v="6"/>
    <s v="tabletop games"/>
    <x v="2236"/>
  </r>
  <r>
    <x v="1"/>
    <s v="DE"/>
    <s v="EUR"/>
    <n v="1489157716"/>
    <n v="1486565716"/>
    <b v="0"/>
    <n v="79"/>
    <b v="1"/>
    <s v="games/tabletop games"/>
    <n v="137"/>
    <n v="69.569999999999993"/>
    <x v="6"/>
    <s v="tabletop games"/>
    <x v="2237"/>
  </r>
  <r>
    <x v="1"/>
    <s v="US"/>
    <s v="USD"/>
    <n v="1385870520"/>
    <n v="1382742014"/>
    <b v="0"/>
    <n v="426"/>
    <b v="1"/>
    <s v="games/tabletop games"/>
    <n v="128"/>
    <n v="75.13"/>
    <x v="6"/>
    <s v="tabletop games"/>
    <x v="2238"/>
  </r>
  <r>
    <x v="1"/>
    <s v="US"/>
    <s v="USD"/>
    <n v="1461354544"/>
    <n v="1458762544"/>
    <b v="0"/>
    <n v="96"/>
    <b v="1"/>
    <s v="games/tabletop games"/>
    <n v="271"/>
    <n v="140.97999999999999"/>
    <x v="6"/>
    <s v="tabletop games"/>
    <x v="2239"/>
  </r>
  <r>
    <x v="1"/>
    <s v="GB"/>
    <s v="GBP"/>
    <n v="1488484300"/>
    <n v="1485892300"/>
    <b v="0"/>
    <n v="163"/>
    <b v="1"/>
    <s v="games/tabletop games"/>
    <n v="806"/>
    <n v="49.47"/>
    <x v="6"/>
    <s v="tabletop games"/>
    <x v="2240"/>
  </r>
  <r>
    <x v="1"/>
    <s v="US"/>
    <s v="USD"/>
    <n v="1385521320"/>
    <n v="1382449733"/>
    <b v="0"/>
    <n v="2525"/>
    <b v="1"/>
    <s v="games/tabletop games"/>
    <n v="1360"/>
    <n v="53.87"/>
    <x v="6"/>
    <s v="tabletop games"/>
    <x v="2241"/>
  </r>
  <r>
    <x v="1"/>
    <s v="US"/>
    <s v="USD"/>
    <n v="1476649800"/>
    <n v="1475609946"/>
    <b v="0"/>
    <n v="290"/>
    <b v="1"/>
    <s v="games/tabletop games"/>
    <n v="377"/>
    <n v="65"/>
    <x v="6"/>
    <s v="tabletop games"/>
    <x v="2242"/>
  </r>
  <r>
    <x v="1"/>
    <s v="US"/>
    <s v="USD"/>
    <n v="1393005600"/>
    <n v="1390323617"/>
    <b v="0"/>
    <n v="1980"/>
    <b v="1"/>
    <s v="games/tabletop games"/>
    <n v="2647"/>
    <n v="53.48"/>
    <x v="6"/>
    <s v="tabletop games"/>
    <x v="2243"/>
  </r>
  <r>
    <x v="1"/>
    <s v="GB"/>
    <s v="GBP"/>
    <n v="1441393210"/>
    <n v="1438801210"/>
    <b v="0"/>
    <n v="57"/>
    <b v="1"/>
    <s v="games/tabletop games"/>
    <n v="100"/>
    <n v="43.91"/>
    <x v="6"/>
    <s v="tabletop games"/>
    <x v="2244"/>
  </r>
  <r>
    <x v="1"/>
    <s v="US"/>
    <s v="USD"/>
    <n v="1438185565"/>
    <n v="1436975965"/>
    <b v="0"/>
    <n v="380"/>
    <b v="1"/>
    <s v="games/tabletop games"/>
    <n v="104"/>
    <n v="50.85"/>
    <x v="6"/>
    <s v="tabletop games"/>
    <x v="2245"/>
  </r>
  <r>
    <x v="1"/>
    <s v="GB"/>
    <s v="GBP"/>
    <n v="1481749278"/>
    <n v="1479157278"/>
    <b v="0"/>
    <n v="128"/>
    <b v="1"/>
    <s v="games/tabletop games"/>
    <n v="107"/>
    <n v="58.63"/>
    <x v="6"/>
    <s v="tabletop games"/>
    <x v="2246"/>
  </r>
  <r>
    <x v="1"/>
    <s v="US"/>
    <s v="USD"/>
    <n v="1364917965"/>
    <n v="1362329565"/>
    <b v="0"/>
    <n v="180"/>
    <b v="1"/>
    <s v="games/tabletop games"/>
    <n v="169"/>
    <n v="32.82"/>
    <x v="6"/>
    <s v="tabletop games"/>
    <x v="2247"/>
  </r>
  <r>
    <x v="1"/>
    <s v="US"/>
    <s v="USD"/>
    <n v="1480727273"/>
    <n v="1478131673"/>
    <b v="0"/>
    <n v="571"/>
    <b v="1"/>
    <s v="games/tabletop games"/>
    <n v="975"/>
    <n v="426.93"/>
    <x v="6"/>
    <s v="tabletop games"/>
    <x v="2248"/>
  </r>
  <r>
    <x v="1"/>
    <s v="US"/>
    <s v="USD"/>
    <n v="1408177077"/>
    <n v="1406362677"/>
    <b v="0"/>
    <n v="480"/>
    <b v="1"/>
    <s v="games/tabletop games"/>
    <n v="134"/>
    <n v="23.81"/>
    <x v="6"/>
    <s v="tabletop games"/>
    <x v="2249"/>
  </r>
  <r>
    <x v="1"/>
    <s v="ES"/>
    <s v="EUR"/>
    <n v="1470469938"/>
    <n v="1469173938"/>
    <b v="0"/>
    <n v="249"/>
    <b v="1"/>
    <s v="games/tabletop games"/>
    <n v="272"/>
    <n v="98.41"/>
    <x v="6"/>
    <s v="tabletop games"/>
    <x v="2250"/>
  </r>
  <r>
    <x v="1"/>
    <s v="US"/>
    <s v="USD"/>
    <n v="1447862947"/>
    <n v="1445267347"/>
    <b v="0"/>
    <n v="84"/>
    <b v="1"/>
    <s v="games/tabletop games"/>
    <n v="113"/>
    <n v="107.32"/>
    <x v="6"/>
    <s v="tabletop games"/>
    <x v="2251"/>
  </r>
  <r>
    <x v="1"/>
    <s v="US"/>
    <s v="USD"/>
    <n v="1485271968"/>
    <n v="1484667168"/>
    <b v="0"/>
    <n v="197"/>
    <b v="1"/>
    <s v="games/tabletop games"/>
    <n v="460"/>
    <n v="11.67"/>
    <x v="6"/>
    <s v="tabletop games"/>
    <x v="2252"/>
  </r>
  <r>
    <x v="1"/>
    <s v="US"/>
    <s v="USD"/>
    <n v="1462661451"/>
    <n v="1460069451"/>
    <b v="0"/>
    <n v="271"/>
    <b v="1"/>
    <s v="games/tabletop games"/>
    <n v="287"/>
    <n v="41.78"/>
    <x v="6"/>
    <s v="tabletop games"/>
    <x v="2253"/>
  </r>
  <r>
    <x v="1"/>
    <s v="GB"/>
    <s v="GBP"/>
    <n v="1479811846"/>
    <n v="1478602246"/>
    <b v="0"/>
    <n v="50"/>
    <b v="1"/>
    <s v="games/tabletop games"/>
    <n v="223"/>
    <n v="21.38"/>
    <x v="6"/>
    <s v="tabletop games"/>
    <x v="2254"/>
  </r>
  <r>
    <x v="1"/>
    <s v="GB"/>
    <s v="GBP"/>
    <n v="1466377200"/>
    <n v="1463351329"/>
    <b v="0"/>
    <n v="169"/>
    <b v="1"/>
    <s v="games/tabletop games"/>
    <n v="636"/>
    <n v="94.1"/>
    <x v="6"/>
    <s v="tabletop games"/>
    <x v="2255"/>
  </r>
  <r>
    <x v="1"/>
    <s v="US"/>
    <s v="USD"/>
    <n v="1434045687"/>
    <n v="1431453687"/>
    <b v="0"/>
    <n v="205"/>
    <b v="1"/>
    <s v="games/tabletop games"/>
    <n v="147"/>
    <n v="15.72"/>
    <x v="6"/>
    <s v="tabletop games"/>
    <x v="2256"/>
  </r>
  <r>
    <x v="1"/>
    <s v="GB"/>
    <s v="GBP"/>
    <n v="1481224736"/>
    <n v="1480360736"/>
    <b v="0"/>
    <n v="206"/>
    <b v="1"/>
    <s v="games/tabletop games"/>
    <n v="1867"/>
    <n v="90.64"/>
    <x v="6"/>
    <s v="tabletop games"/>
    <x v="2257"/>
  </r>
  <r>
    <x v="1"/>
    <s v="US"/>
    <s v="USD"/>
    <n v="1395876250"/>
    <n v="1393287850"/>
    <b v="0"/>
    <n v="84"/>
    <b v="1"/>
    <s v="games/tabletop games"/>
    <n v="327"/>
    <n v="97.3"/>
    <x v="6"/>
    <s v="tabletop games"/>
    <x v="2258"/>
  </r>
  <r>
    <x v="1"/>
    <s v="AU"/>
    <s v="AUD"/>
    <n v="1487093020"/>
    <n v="1485278620"/>
    <b v="0"/>
    <n v="210"/>
    <b v="1"/>
    <s v="games/tabletop games"/>
    <n v="780"/>
    <n v="37.119999999999997"/>
    <x v="6"/>
    <s v="tabletop games"/>
    <x v="2259"/>
  </r>
  <r>
    <x v="1"/>
    <s v="US"/>
    <s v="USD"/>
    <n v="1416268800"/>
    <n v="1413295358"/>
    <b v="0"/>
    <n v="181"/>
    <b v="1"/>
    <s v="games/tabletop games"/>
    <n v="154"/>
    <n v="28.1"/>
    <x v="6"/>
    <s v="tabletop games"/>
    <x v="2260"/>
  </r>
  <r>
    <x v="1"/>
    <s v="SE"/>
    <s v="SEK"/>
    <n v="1422734313"/>
    <n v="1420919913"/>
    <b v="0"/>
    <n v="60"/>
    <b v="1"/>
    <s v="games/tabletop games"/>
    <n v="116"/>
    <n v="144.43"/>
    <x v="6"/>
    <s v="tabletop games"/>
    <x v="2261"/>
  </r>
  <r>
    <x v="1"/>
    <s v="US"/>
    <s v="USD"/>
    <n v="1463972400"/>
    <n v="1462543114"/>
    <b v="0"/>
    <n v="445"/>
    <b v="1"/>
    <s v="games/tabletop games"/>
    <n v="180"/>
    <n v="24.27"/>
    <x v="6"/>
    <s v="tabletop games"/>
    <x v="2262"/>
  </r>
  <r>
    <x v="1"/>
    <s v="GB"/>
    <s v="GBP"/>
    <n v="1479846507"/>
    <n v="1479241707"/>
    <b v="0"/>
    <n v="17"/>
    <b v="1"/>
    <s v="games/tabletop games"/>
    <n v="299"/>
    <n v="35.119999999999997"/>
    <x v="6"/>
    <s v="tabletop games"/>
    <x v="2263"/>
  </r>
  <r>
    <x v="1"/>
    <s v="US"/>
    <s v="USD"/>
    <n v="1461722400"/>
    <n v="1460235592"/>
    <b v="0"/>
    <n v="194"/>
    <b v="1"/>
    <s v="games/tabletop games"/>
    <n v="320"/>
    <n v="24.76"/>
    <x v="6"/>
    <s v="tabletop games"/>
    <x v="2264"/>
  </r>
  <r>
    <x v="1"/>
    <s v="US"/>
    <s v="USD"/>
    <n v="1419123600"/>
    <n v="1416945297"/>
    <b v="0"/>
    <n v="404"/>
    <b v="1"/>
    <s v="games/tabletop games"/>
    <n v="381"/>
    <n v="188.38"/>
    <x v="6"/>
    <s v="tabletop games"/>
    <x v="2265"/>
  </r>
  <r>
    <x v="1"/>
    <s v="US"/>
    <s v="USD"/>
    <n v="1489283915"/>
    <n v="1486691915"/>
    <b v="0"/>
    <n v="194"/>
    <b v="1"/>
    <s v="games/tabletop games"/>
    <n v="103"/>
    <n v="148.08000000000001"/>
    <x v="6"/>
    <s v="tabletop games"/>
    <x v="2266"/>
  </r>
  <r>
    <x v="1"/>
    <s v="US"/>
    <s v="USD"/>
    <n v="1488862800"/>
    <n v="1486745663"/>
    <b v="0"/>
    <n v="902"/>
    <b v="1"/>
    <s v="games/tabletop games"/>
    <n v="1802"/>
    <n v="49.93"/>
    <x v="6"/>
    <s v="tabletop games"/>
    <x v="2267"/>
  </r>
  <r>
    <x v="1"/>
    <s v="US"/>
    <s v="USD"/>
    <n v="1484085540"/>
    <n v="1482353513"/>
    <b v="0"/>
    <n v="1670"/>
    <b v="1"/>
    <s v="games/tabletop games"/>
    <n v="720"/>
    <n v="107.82"/>
    <x v="6"/>
    <s v="tabletop games"/>
    <x v="2268"/>
  </r>
  <r>
    <x v="1"/>
    <s v="US"/>
    <s v="USD"/>
    <n v="1481328004"/>
    <n v="1478736004"/>
    <b v="0"/>
    <n v="1328"/>
    <b v="1"/>
    <s v="games/tabletop games"/>
    <n v="283"/>
    <n v="42.63"/>
    <x v="6"/>
    <s v="tabletop games"/>
    <x v="2269"/>
  </r>
  <r>
    <x v="1"/>
    <s v="US"/>
    <s v="USD"/>
    <n v="1449506836"/>
    <n v="1446914836"/>
    <b v="0"/>
    <n v="944"/>
    <b v="1"/>
    <s v="games/tabletop games"/>
    <n v="1357"/>
    <n v="14.37"/>
    <x v="6"/>
    <s v="tabletop games"/>
    <x v="2270"/>
  </r>
  <r>
    <x v="1"/>
    <s v="CA"/>
    <s v="CAD"/>
    <n v="1489320642"/>
    <n v="1487164242"/>
    <b v="0"/>
    <n v="147"/>
    <b v="1"/>
    <s v="games/tabletop games"/>
    <n v="220"/>
    <n v="37.479999999999997"/>
    <x v="6"/>
    <s v="tabletop games"/>
    <x v="2271"/>
  </r>
  <r>
    <x v="1"/>
    <s v="US"/>
    <s v="USD"/>
    <n v="1393156857"/>
    <n v="1390564857"/>
    <b v="0"/>
    <n v="99"/>
    <b v="1"/>
    <s v="games/tabletop games"/>
    <n v="120"/>
    <n v="30.2"/>
    <x v="6"/>
    <s v="tabletop games"/>
    <x v="2272"/>
  </r>
  <r>
    <x v="1"/>
    <s v="GB"/>
    <s v="GBP"/>
    <n v="1419259679"/>
    <n v="1416667679"/>
    <b v="0"/>
    <n v="79"/>
    <b v="1"/>
    <s v="games/tabletop games"/>
    <n v="408"/>
    <n v="33.549999999999997"/>
    <x v="6"/>
    <s v="tabletop games"/>
    <x v="2273"/>
  </r>
  <r>
    <x v="1"/>
    <s v="US"/>
    <s v="USD"/>
    <n v="1388936289"/>
    <n v="1386344289"/>
    <b v="0"/>
    <n v="75"/>
    <b v="1"/>
    <s v="games/tabletop games"/>
    <n v="106"/>
    <n v="64.75"/>
    <x v="6"/>
    <s v="tabletop games"/>
    <x v="2274"/>
  </r>
  <r>
    <x v="1"/>
    <s v="US"/>
    <s v="USD"/>
    <n v="1330359423"/>
    <n v="1327767423"/>
    <b v="0"/>
    <n v="207"/>
    <b v="1"/>
    <s v="games/tabletop games"/>
    <n v="141"/>
    <n v="57.93"/>
    <x v="6"/>
    <s v="tabletop games"/>
    <x v="2275"/>
  </r>
  <r>
    <x v="1"/>
    <s v="IT"/>
    <s v="EUR"/>
    <n v="1451861940"/>
    <n v="1448902867"/>
    <b v="0"/>
    <n v="102"/>
    <b v="1"/>
    <s v="games/tabletop games"/>
    <n v="271"/>
    <n v="53.08"/>
    <x v="6"/>
    <s v="tabletop games"/>
    <x v="2276"/>
  </r>
  <r>
    <x v="1"/>
    <s v="US"/>
    <s v="USD"/>
    <n v="1423022400"/>
    <n v="1421436099"/>
    <b v="0"/>
    <n v="32"/>
    <b v="1"/>
    <s v="games/tabletop games"/>
    <n v="154"/>
    <n v="48.06"/>
    <x v="6"/>
    <s v="tabletop games"/>
    <x v="2277"/>
  </r>
  <r>
    <x v="1"/>
    <s v="US"/>
    <s v="USD"/>
    <n v="1442501991"/>
    <n v="1439909991"/>
    <b v="0"/>
    <n v="480"/>
    <b v="1"/>
    <s v="games/tabletop games"/>
    <n v="404"/>
    <n v="82.4"/>
    <x v="6"/>
    <s v="tabletop games"/>
    <x v="2278"/>
  </r>
  <r>
    <x v="1"/>
    <s v="US"/>
    <s v="USD"/>
    <n v="1311576600"/>
    <n v="1306219897"/>
    <b v="0"/>
    <n v="11"/>
    <b v="1"/>
    <s v="music/rock"/>
    <n v="185"/>
    <n v="50.45"/>
    <x v="4"/>
    <s v="rock"/>
    <x v="2279"/>
  </r>
  <r>
    <x v="1"/>
    <s v="US"/>
    <s v="USD"/>
    <n v="1452744686"/>
    <n v="1447560686"/>
    <b v="0"/>
    <n v="12"/>
    <b v="1"/>
    <s v="music/rock"/>
    <n v="185"/>
    <n v="115.83"/>
    <x v="4"/>
    <s v="rock"/>
    <x v="2280"/>
  </r>
  <r>
    <x v="1"/>
    <s v="US"/>
    <s v="USD"/>
    <n v="1336528804"/>
    <n v="1331348404"/>
    <b v="0"/>
    <n v="48"/>
    <b v="1"/>
    <s v="music/rock"/>
    <n v="101"/>
    <n v="63.03"/>
    <x v="4"/>
    <s v="rock"/>
    <x v="2281"/>
  </r>
  <r>
    <x v="1"/>
    <s v="US"/>
    <s v="USD"/>
    <n v="1299902400"/>
    <n v="1297451245"/>
    <b v="0"/>
    <n v="59"/>
    <b v="1"/>
    <s v="music/rock"/>
    <n v="106"/>
    <n v="108.02"/>
    <x v="4"/>
    <s v="rock"/>
    <x v="2282"/>
  </r>
  <r>
    <x v="1"/>
    <s v="US"/>
    <s v="USD"/>
    <n v="1340944043"/>
    <n v="1338352043"/>
    <b v="0"/>
    <n v="79"/>
    <b v="1"/>
    <s v="music/rock"/>
    <n v="121"/>
    <n v="46.09"/>
    <x v="4"/>
    <s v="rock"/>
    <x v="2283"/>
  </r>
  <r>
    <x v="1"/>
    <s v="US"/>
    <s v="USD"/>
    <n v="1378439940"/>
    <n v="1376003254"/>
    <b v="0"/>
    <n v="14"/>
    <b v="1"/>
    <s v="music/rock"/>
    <n v="100"/>
    <n v="107.21"/>
    <x v="4"/>
    <s v="rock"/>
    <x v="2284"/>
  </r>
  <r>
    <x v="1"/>
    <s v="US"/>
    <s v="USD"/>
    <n v="1403539260"/>
    <n v="1401724860"/>
    <b v="0"/>
    <n v="106"/>
    <b v="1"/>
    <s v="music/rock"/>
    <n v="120"/>
    <n v="50.93"/>
    <x v="4"/>
    <s v="rock"/>
    <x v="2285"/>
  </r>
  <r>
    <x v="1"/>
    <s v="US"/>
    <s v="USD"/>
    <n v="1340733600"/>
    <n v="1339098689"/>
    <b v="0"/>
    <n v="25"/>
    <b v="1"/>
    <s v="music/rock"/>
    <n v="100"/>
    <n v="40.04"/>
    <x v="4"/>
    <s v="rock"/>
    <x v="2286"/>
  </r>
  <r>
    <x v="1"/>
    <s v="US"/>
    <s v="USD"/>
    <n v="1386372120"/>
    <n v="1382659060"/>
    <b v="0"/>
    <n v="25"/>
    <b v="1"/>
    <s v="music/rock"/>
    <n v="107"/>
    <n v="64.44"/>
    <x v="4"/>
    <s v="rock"/>
    <x v="2287"/>
  </r>
  <r>
    <x v="1"/>
    <s v="US"/>
    <s v="USD"/>
    <n v="1259686800"/>
    <n v="1252908330"/>
    <b v="0"/>
    <n v="29"/>
    <b v="1"/>
    <s v="music/rock"/>
    <n v="104"/>
    <n v="53.83"/>
    <x v="4"/>
    <s v="rock"/>
    <x v="2288"/>
  </r>
  <r>
    <x v="1"/>
    <s v="US"/>
    <s v="USD"/>
    <n v="1335153600"/>
    <n v="1332199618"/>
    <b v="0"/>
    <n v="43"/>
    <b v="1"/>
    <s v="music/rock"/>
    <n v="173"/>
    <n v="100.47"/>
    <x v="4"/>
    <s v="rock"/>
    <x v="2289"/>
  </r>
  <r>
    <x v="1"/>
    <s v="US"/>
    <s v="USD"/>
    <n v="1334767476"/>
    <n v="1332175476"/>
    <b v="0"/>
    <n v="46"/>
    <b v="1"/>
    <s v="music/rock"/>
    <n v="107"/>
    <n v="46.63"/>
    <x v="4"/>
    <s v="rock"/>
    <x v="2290"/>
  </r>
  <r>
    <x v="1"/>
    <s v="US"/>
    <s v="USD"/>
    <n v="1348545540"/>
    <n v="1346345999"/>
    <b v="0"/>
    <n v="27"/>
    <b v="1"/>
    <s v="music/rock"/>
    <n v="108"/>
    <n v="34.07"/>
    <x v="4"/>
    <s v="rock"/>
    <x v="2291"/>
  </r>
  <r>
    <x v="1"/>
    <s v="US"/>
    <s v="USD"/>
    <n v="1358702480"/>
    <n v="1356110480"/>
    <b v="0"/>
    <n v="112"/>
    <b v="1"/>
    <s v="music/rock"/>
    <n v="146"/>
    <n v="65.209999999999994"/>
    <x v="4"/>
    <s v="rock"/>
    <x v="2292"/>
  </r>
  <r>
    <x v="1"/>
    <s v="US"/>
    <s v="USD"/>
    <n v="1359240856"/>
    <n v="1356648856"/>
    <b v="0"/>
    <n v="34"/>
    <b v="1"/>
    <s v="music/rock"/>
    <n v="125"/>
    <n v="44.21"/>
    <x v="4"/>
    <s v="rock"/>
    <x v="2293"/>
  </r>
  <r>
    <x v="1"/>
    <s v="US"/>
    <s v="USD"/>
    <n v="1330018426"/>
    <n v="1326994426"/>
    <b v="0"/>
    <n v="145"/>
    <b v="1"/>
    <s v="music/rock"/>
    <n v="149"/>
    <n v="71.97"/>
    <x v="4"/>
    <s v="rock"/>
    <x v="2294"/>
  </r>
  <r>
    <x v="1"/>
    <s v="US"/>
    <s v="USD"/>
    <n v="1331697540"/>
    <n v="1328749249"/>
    <b v="0"/>
    <n v="19"/>
    <b v="1"/>
    <s v="music/rock"/>
    <n v="101"/>
    <n v="52.95"/>
    <x v="4"/>
    <s v="rock"/>
    <x v="2295"/>
  </r>
  <r>
    <x v="1"/>
    <s v="US"/>
    <s v="USD"/>
    <n v="1395861033"/>
    <n v="1393272633"/>
    <b v="0"/>
    <n v="288"/>
    <b v="1"/>
    <s v="music/rock"/>
    <n v="105"/>
    <n v="109.45"/>
    <x v="4"/>
    <s v="rock"/>
    <x v="2296"/>
  </r>
  <r>
    <x v="1"/>
    <s v="US"/>
    <s v="USD"/>
    <n v="1296953209"/>
    <n v="1295657209"/>
    <b v="0"/>
    <n v="14"/>
    <b v="1"/>
    <s v="music/rock"/>
    <n v="350"/>
    <n v="75.040000000000006"/>
    <x v="4"/>
    <s v="rock"/>
    <x v="2297"/>
  </r>
  <r>
    <x v="1"/>
    <s v="US"/>
    <s v="USD"/>
    <n v="1340904416"/>
    <n v="1339694816"/>
    <b v="0"/>
    <n v="7"/>
    <b v="1"/>
    <s v="music/rock"/>
    <n v="101"/>
    <n v="115.71"/>
    <x v="4"/>
    <s v="rock"/>
    <x v="2298"/>
  </r>
  <r>
    <x v="1"/>
    <s v="US"/>
    <s v="USD"/>
    <n v="1371785496"/>
    <n v="1369193496"/>
    <b v="1"/>
    <n v="211"/>
    <b v="1"/>
    <s v="music/indie rock"/>
    <n v="134"/>
    <n v="31.66"/>
    <x v="4"/>
    <s v="indie rock"/>
    <x v="2299"/>
  </r>
  <r>
    <x v="1"/>
    <s v="US"/>
    <s v="USD"/>
    <n v="1388473200"/>
    <n v="1385585434"/>
    <b v="1"/>
    <n v="85"/>
    <b v="1"/>
    <s v="music/indie rock"/>
    <n v="171"/>
    <n v="46.18"/>
    <x v="4"/>
    <s v="indie rock"/>
    <x v="2300"/>
  </r>
  <r>
    <x v="1"/>
    <s v="US"/>
    <s v="USD"/>
    <n v="1323747596"/>
    <n v="1320287996"/>
    <b v="1"/>
    <n v="103"/>
    <b v="1"/>
    <s v="music/indie rock"/>
    <n v="109"/>
    <n v="68.48"/>
    <x v="4"/>
    <s v="indie rock"/>
    <x v="2301"/>
  </r>
  <r>
    <x v="1"/>
    <s v="US"/>
    <s v="USD"/>
    <n v="1293857940"/>
    <n v="1290281691"/>
    <b v="1"/>
    <n v="113"/>
    <b v="1"/>
    <s v="music/indie rock"/>
    <n v="101"/>
    <n v="53.47"/>
    <x v="4"/>
    <s v="indie rock"/>
    <x v="2302"/>
  </r>
  <r>
    <x v="1"/>
    <s v="US"/>
    <s v="USD"/>
    <n v="1407520800"/>
    <n v="1405356072"/>
    <b v="1"/>
    <n v="167"/>
    <b v="1"/>
    <s v="music/indie rock"/>
    <n v="101"/>
    <n v="109.11"/>
    <x v="4"/>
    <s v="indie rock"/>
    <x v="2303"/>
  </r>
  <r>
    <x v="1"/>
    <s v="US"/>
    <s v="USD"/>
    <n v="1331352129"/>
    <n v="1328760129"/>
    <b v="1"/>
    <n v="73"/>
    <b v="1"/>
    <s v="music/indie rock"/>
    <n v="107"/>
    <n v="51.19"/>
    <x v="4"/>
    <s v="indie rock"/>
    <x v="2304"/>
  </r>
  <r>
    <x v="1"/>
    <s v="US"/>
    <s v="USD"/>
    <n v="1336245328"/>
    <n v="1333653333"/>
    <b v="1"/>
    <n v="75"/>
    <b v="1"/>
    <s v="music/indie rock"/>
    <n v="107"/>
    <n v="27.94"/>
    <x v="4"/>
    <s v="indie rock"/>
    <x v="2305"/>
  </r>
  <r>
    <x v="1"/>
    <s v="US"/>
    <s v="USD"/>
    <n v="1409274000"/>
    <n v="1406847996"/>
    <b v="1"/>
    <n v="614"/>
    <b v="1"/>
    <s v="music/indie rock"/>
    <n v="101"/>
    <n v="82.5"/>
    <x v="4"/>
    <s v="indie rock"/>
    <x v="2306"/>
  </r>
  <r>
    <x v="1"/>
    <s v="US"/>
    <s v="USD"/>
    <n v="1362872537"/>
    <n v="1359848537"/>
    <b v="1"/>
    <n v="107"/>
    <b v="1"/>
    <s v="music/indie rock"/>
    <n v="107"/>
    <n v="59.82"/>
    <x v="4"/>
    <s v="indie rock"/>
    <x v="2307"/>
  </r>
  <r>
    <x v="1"/>
    <s v="US"/>
    <s v="USD"/>
    <n v="1363889015"/>
    <n v="1361300615"/>
    <b v="1"/>
    <n v="1224"/>
    <b v="1"/>
    <s v="music/indie rock"/>
    <n v="429"/>
    <n v="64.819999999999993"/>
    <x v="4"/>
    <s v="indie rock"/>
    <x v="2308"/>
  </r>
  <r>
    <x v="1"/>
    <s v="US"/>
    <s v="USD"/>
    <n v="1399421189"/>
    <n v="1396829189"/>
    <b v="1"/>
    <n v="104"/>
    <b v="1"/>
    <s v="music/indie rock"/>
    <n v="104"/>
    <n v="90.1"/>
    <x v="4"/>
    <s v="indie rock"/>
    <x v="2309"/>
  </r>
  <r>
    <x v="1"/>
    <s v="US"/>
    <s v="USD"/>
    <n v="1397862000"/>
    <n v="1395155478"/>
    <b v="1"/>
    <n v="79"/>
    <b v="1"/>
    <s v="music/indie rock"/>
    <n v="108"/>
    <n v="40.96"/>
    <x v="4"/>
    <s v="indie rock"/>
    <x v="2310"/>
  </r>
  <r>
    <x v="1"/>
    <s v="US"/>
    <s v="USD"/>
    <n v="1336086026"/>
    <n v="1333494026"/>
    <b v="1"/>
    <n v="157"/>
    <b v="1"/>
    <s v="music/indie rock"/>
    <n v="176"/>
    <n v="56"/>
    <x v="4"/>
    <s v="indie rock"/>
    <x v="2311"/>
  </r>
  <r>
    <x v="1"/>
    <s v="US"/>
    <s v="USD"/>
    <n v="1339074857"/>
    <n v="1336482857"/>
    <b v="1"/>
    <n v="50"/>
    <b v="1"/>
    <s v="music/indie rock"/>
    <n v="157"/>
    <n v="37.67"/>
    <x v="4"/>
    <s v="indie rock"/>
    <x v="2312"/>
  </r>
  <r>
    <x v="1"/>
    <s v="US"/>
    <s v="USD"/>
    <n v="1336238743"/>
    <n v="1333646743"/>
    <b v="1"/>
    <n v="64"/>
    <b v="1"/>
    <s v="music/indie rock"/>
    <n v="103"/>
    <n v="40.08"/>
    <x v="4"/>
    <s v="indie rock"/>
    <x v="2313"/>
  </r>
  <r>
    <x v="1"/>
    <s v="US"/>
    <s v="USD"/>
    <n v="1260383040"/>
    <n v="1253726650"/>
    <b v="1"/>
    <n v="200"/>
    <b v="1"/>
    <s v="music/indie rock"/>
    <n v="104"/>
    <n v="78.03"/>
    <x v="4"/>
    <s v="indie rock"/>
    <x v="2314"/>
  </r>
  <r>
    <x v="1"/>
    <s v="US"/>
    <s v="USD"/>
    <n v="1266210000"/>
    <n v="1263474049"/>
    <b v="1"/>
    <n v="22"/>
    <b v="1"/>
    <s v="music/indie rock"/>
    <n v="104"/>
    <n v="18.91"/>
    <x v="4"/>
    <s v="indie rock"/>
    <x v="2315"/>
  </r>
  <r>
    <x v="1"/>
    <s v="US"/>
    <s v="USD"/>
    <n v="1253937540"/>
    <n v="1251214014"/>
    <b v="1"/>
    <n v="163"/>
    <b v="1"/>
    <s v="music/indie rock"/>
    <n v="121"/>
    <n v="37.130000000000003"/>
    <x v="4"/>
    <s v="indie rock"/>
    <x v="2316"/>
  </r>
  <r>
    <x v="1"/>
    <s v="US"/>
    <s v="USD"/>
    <n v="1387072685"/>
    <n v="1384480685"/>
    <b v="1"/>
    <n v="77"/>
    <b v="1"/>
    <s v="music/indie rock"/>
    <n v="108"/>
    <n v="41.96"/>
    <x v="4"/>
    <s v="indie rock"/>
    <x v="2317"/>
  </r>
  <r>
    <x v="1"/>
    <s v="US"/>
    <s v="USD"/>
    <n v="1396463800"/>
    <n v="1393443400"/>
    <b v="1"/>
    <n v="89"/>
    <b v="1"/>
    <s v="music/indie rock"/>
    <n v="109"/>
    <n v="61.04"/>
    <x v="4"/>
    <s v="indie rock"/>
    <x v="2318"/>
  </r>
  <r>
    <x v="3"/>
    <s v="AT"/>
    <s v="EUR"/>
    <n v="1491282901"/>
    <n v="1488694501"/>
    <b v="0"/>
    <n v="64"/>
    <b v="0"/>
    <s v="food/small batch"/>
    <n v="39"/>
    <n v="64.53"/>
    <x v="7"/>
    <s v="small batch"/>
    <x v="2319"/>
  </r>
  <r>
    <x v="3"/>
    <s v="US"/>
    <s v="USD"/>
    <n v="1491769769"/>
    <n v="1489181369"/>
    <b v="0"/>
    <n v="4"/>
    <b v="0"/>
    <s v="food/small batch"/>
    <n v="3"/>
    <n v="21.25"/>
    <x v="7"/>
    <s v="small batch"/>
    <x v="2320"/>
  </r>
  <r>
    <x v="3"/>
    <s v="US"/>
    <s v="USD"/>
    <n v="1490033247"/>
    <n v="1489428447"/>
    <b v="0"/>
    <n v="4"/>
    <b v="0"/>
    <s v="food/small batch"/>
    <n v="48"/>
    <n v="30"/>
    <x v="7"/>
    <s v="small batch"/>
    <x v="2321"/>
  </r>
  <r>
    <x v="3"/>
    <s v="GB"/>
    <s v="GBP"/>
    <n v="1490559285"/>
    <n v="1487970885"/>
    <b v="0"/>
    <n v="61"/>
    <b v="0"/>
    <s v="food/small batch"/>
    <n v="21"/>
    <n v="25.49"/>
    <x v="7"/>
    <s v="small batch"/>
    <x v="2322"/>
  </r>
  <r>
    <x v="3"/>
    <s v="US"/>
    <s v="USD"/>
    <n v="1490830331"/>
    <n v="1488241931"/>
    <b v="0"/>
    <n v="7"/>
    <b v="0"/>
    <s v="food/small batch"/>
    <n v="8"/>
    <n v="11.43"/>
    <x v="7"/>
    <s v="small batch"/>
    <x v="2323"/>
  </r>
  <r>
    <x v="3"/>
    <s v="US"/>
    <s v="USD"/>
    <n v="1493571600"/>
    <n v="1489106948"/>
    <b v="0"/>
    <n v="1"/>
    <b v="0"/>
    <s v="food/small batch"/>
    <n v="1"/>
    <n v="108"/>
    <x v="7"/>
    <s v="small batch"/>
    <x v="2324"/>
  </r>
  <r>
    <x v="1"/>
    <s v="US"/>
    <s v="USD"/>
    <n v="1409090440"/>
    <n v="1406066440"/>
    <b v="1"/>
    <n v="3355"/>
    <b v="1"/>
    <s v="food/small batch"/>
    <n v="526"/>
    <n v="54.88"/>
    <x v="7"/>
    <s v="small batch"/>
    <x v="2325"/>
  </r>
  <r>
    <x v="1"/>
    <s v="US"/>
    <s v="USD"/>
    <n v="1434307537"/>
    <n v="1431715537"/>
    <b v="1"/>
    <n v="537"/>
    <b v="1"/>
    <s v="food/small batch"/>
    <n v="254"/>
    <n v="47.38"/>
    <x v="7"/>
    <s v="small batch"/>
    <x v="2326"/>
  </r>
  <r>
    <x v="1"/>
    <s v="US"/>
    <s v="USD"/>
    <n v="1405609146"/>
    <n v="1403017146"/>
    <b v="1"/>
    <n v="125"/>
    <b v="1"/>
    <s v="food/small batch"/>
    <n v="106"/>
    <n v="211.84"/>
    <x v="7"/>
    <s v="small batch"/>
    <x v="2327"/>
  </r>
  <r>
    <x v="1"/>
    <s v="US"/>
    <s v="USD"/>
    <n v="1451001600"/>
    <n v="1448400943"/>
    <b v="1"/>
    <n v="163"/>
    <b v="1"/>
    <s v="food/small batch"/>
    <n v="102"/>
    <n v="219.93"/>
    <x v="7"/>
    <s v="small batch"/>
    <x v="2328"/>
  </r>
  <r>
    <x v="1"/>
    <s v="US"/>
    <s v="USD"/>
    <n v="1408320490"/>
    <n v="1405728490"/>
    <b v="1"/>
    <n v="283"/>
    <b v="1"/>
    <s v="food/small batch"/>
    <n v="144"/>
    <n v="40.799999999999997"/>
    <x v="7"/>
    <s v="small batch"/>
    <x v="2329"/>
  </r>
  <r>
    <x v="1"/>
    <s v="US"/>
    <s v="USD"/>
    <n v="1423235071"/>
    <n v="1420643071"/>
    <b v="1"/>
    <n v="352"/>
    <b v="1"/>
    <s v="food/small batch"/>
    <n v="106"/>
    <n v="75.5"/>
    <x v="7"/>
    <s v="small batch"/>
    <x v="2330"/>
  </r>
  <r>
    <x v="1"/>
    <s v="US"/>
    <s v="USD"/>
    <n v="1401385800"/>
    <n v="1399563390"/>
    <b v="1"/>
    <n v="94"/>
    <b v="1"/>
    <s v="food/small batch"/>
    <n v="212"/>
    <n v="13.54"/>
    <x v="7"/>
    <s v="small batch"/>
    <x v="2331"/>
  </r>
  <r>
    <x v="1"/>
    <s v="US"/>
    <s v="USD"/>
    <n v="1415208840"/>
    <n v="1412611498"/>
    <b v="1"/>
    <n v="67"/>
    <b v="1"/>
    <s v="food/small batch"/>
    <n v="102"/>
    <n v="60.87"/>
    <x v="7"/>
    <s v="small batch"/>
    <x v="2332"/>
  </r>
  <r>
    <x v="1"/>
    <s v="US"/>
    <s v="USD"/>
    <n v="1402494243"/>
    <n v="1399902243"/>
    <b v="1"/>
    <n v="221"/>
    <b v="1"/>
    <s v="food/small batch"/>
    <n v="102"/>
    <n v="115.69"/>
    <x v="7"/>
    <s v="small batch"/>
    <x v="2333"/>
  </r>
  <r>
    <x v="1"/>
    <s v="US"/>
    <s v="USD"/>
    <n v="1394316695"/>
    <n v="1390860695"/>
    <b v="1"/>
    <n v="2165"/>
    <b v="1"/>
    <s v="food/small batch"/>
    <n v="521"/>
    <n v="48.1"/>
    <x v="7"/>
    <s v="small batch"/>
    <x v="2334"/>
  </r>
  <r>
    <x v="1"/>
    <s v="US"/>
    <s v="USD"/>
    <n v="1403796143"/>
    <n v="1401204143"/>
    <b v="1"/>
    <n v="179"/>
    <b v="1"/>
    <s v="food/small batch"/>
    <n v="111"/>
    <n v="74.180000000000007"/>
    <x v="7"/>
    <s v="small batch"/>
    <x v="2335"/>
  </r>
  <r>
    <x v="1"/>
    <s v="US"/>
    <s v="USD"/>
    <n v="1404077484"/>
    <n v="1401485484"/>
    <b v="1"/>
    <n v="123"/>
    <b v="1"/>
    <s v="food/small batch"/>
    <n v="101"/>
    <n v="123.35"/>
    <x v="7"/>
    <s v="small batch"/>
    <x v="2336"/>
  </r>
  <r>
    <x v="1"/>
    <s v="US"/>
    <s v="USD"/>
    <n v="1482134340"/>
    <n v="1479496309"/>
    <b v="1"/>
    <n v="1104"/>
    <b v="1"/>
    <s v="food/small batch"/>
    <n v="294"/>
    <n v="66.62"/>
    <x v="7"/>
    <s v="small batch"/>
    <x v="2337"/>
  </r>
  <r>
    <x v="1"/>
    <s v="US"/>
    <s v="USD"/>
    <n v="1477841138"/>
    <n v="1475249138"/>
    <b v="1"/>
    <n v="403"/>
    <b v="1"/>
    <s v="food/small batch"/>
    <n v="106"/>
    <n v="104.99"/>
    <x v="7"/>
    <s v="small batch"/>
    <x v="2338"/>
  </r>
  <r>
    <x v="0"/>
    <s v="US"/>
    <s v="USD"/>
    <n v="1436729504"/>
    <n v="1434137504"/>
    <b v="0"/>
    <n v="0"/>
    <b v="0"/>
    <s v="technology/web"/>
    <n v="0"/>
    <n v="0"/>
    <x v="0"/>
    <s v="web"/>
    <x v="2339"/>
  </r>
  <r>
    <x v="0"/>
    <s v="US"/>
    <s v="USD"/>
    <n v="1412571600"/>
    <n v="1410799870"/>
    <b v="0"/>
    <n v="0"/>
    <b v="0"/>
    <s v="technology/web"/>
    <n v="0"/>
    <n v="0"/>
    <x v="0"/>
    <s v="web"/>
    <x v="2340"/>
  </r>
  <r>
    <x v="0"/>
    <s v="US"/>
    <s v="USD"/>
    <n v="1452282420"/>
    <n v="1447962505"/>
    <b v="0"/>
    <n v="1"/>
    <b v="0"/>
    <s v="technology/web"/>
    <n v="3"/>
    <n v="300"/>
    <x v="0"/>
    <s v="web"/>
    <x v="2341"/>
  </r>
  <r>
    <x v="0"/>
    <s v="CA"/>
    <s v="CAD"/>
    <n v="1466789269"/>
    <n v="1464197269"/>
    <b v="0"/>
    <n v="1"/>
    <b v="0"/>
    <s v="technology/web"/>
    <n v="0"/>
    <n v="1"/>
    <x v="0"/>
    <s v="web"/>
    <x v="2342"/>
  </r>
  <r>
    <x v="0"/>
    <s v="US"/>
    <s v="USD"/>
    <n v="1427845140"/>
    <n v="1424822556"/>
    <b v="0"/>
    <n v="0"/>
    <b v="0"/>
    <s v="technology/web"/>
    <n v="0"/>
    <n v="0"/>
    <x v="0"/>
    <s v="web"/>
    <x v="2343"/>
  </r>
  <r>
    <x v="0"/>
    <s v="US"/>
    <s v="USD"/>
    <n v="1476731431"/>
    <n v="1472843431"/>
    <b v="0"/>
    <n v="3"/>
    <b v="0"/>
    <s v="technology/web"/>
    <n v="0"/>
    <n v="13"/>
    <x v="0"/>
    <s v="web"/>
    <x v="2344"/>
  </r>
  <r>
    <x v="0"/>
    <s v="US"/>
    <s v="USD"/>
    <n v="1472135676"/>
    <n v="1469543676"/>
    <b v="0"/>
    <n v="1"/>
    <b v="0"/>
    <s v="technology/web"/>
    <n v="2"/>
    <n v="15"/>
    <x v="0"/>
    <s v="web"/>
    <x v="2345"/>
  </r>
  <r>
    <x v="0"/>
    <s v="US"/>
    <s v="USD"/>
    <n v="1456006938"/>
    <n v="1450822938"/>
    <b v="0"/>
    <n v="5"/>
    <b v="0"/>
    <s v="technology/web"/>
    <n v="0"/>
    <n v="54"/>
    <x v="0"/>
    <s v="web"/>
    <x v="2346"/>
  </r>
  <r>
    <x v="0"/>
    <s v="SE"/>
    <s v="SEK"/>
    <n v="1439318228"/>
    <n v="1436812628"/>
    <b v="0"/>
    <n v="0"/>
    <b v="0"/>
    <s v="technology/web"/>
    <n v="0"/>
    <n v="0"/>
    <x v="0"/>
    <s v="web"/>
    <x v="2347"/>
  </r>
  <r>
    <x v="0"/>
    <s v="IE"/>
    <s v="EUR"/>
    <n v="1483474370"/>
    <n v="1480882370"/>
    <b v="0"/>
    <n v="0"/>
    <b v="0"/>
    <s v="technology/web"/>
    <n v="0"/>
    <n v="0"/>
    <x v="0"/>
    <s v="web"/>
    <x v="2348"/>
  </r>
  <r>
    <x v="0"/>
    <s v="NZ"/>
    <s v="NZD"/>
    <n v="1430360739"/>
    <n v="1427768739"/>
    <b v="0"/>
    <n v="7"/>
    <b v="0"/>
    <s v="technology/web"/>
    <n v="1"/>
    <n v="15.43"/>
    <x v="0"/>
    <s v="web"/>
    <x v="2349"/>
  </r>
  <r>
    <x v="0"/>
    <s v="US"/>
    <s v="USD"/>
    <n v="1433603552"/>
    <n v="1428419552"/>
    <b v="0"/>
    <n v="0"/>
    <b v="0"/>
    <s v="technology/web"/>
    <n v="0"/>
    <n v="0"/>
    <x v="0"/>
    <s v="web"/>
    <x v="2350"/>
  </r>
  <r>
    <x v="0"/>
    <s v="US"/>
    <s v="USD"/>
    <n v="1429632822"/>
    <n v="1428596022"/>
    <b v="0"/>
    <n v="0"/>
    <b v="0"/>
    <s v="technology/web"/>
    <n v="0"/>
    <n v="0"/>
    <x v="0"/>
    <s v="web"/>
    <x v="2351"/>
  </r>
  <r>
    <x v="0"/>
    <s v="US"/>
    <s v="USD"/>
    <n v="1420910460"/>
    <n v="1415726460"/>
    <b v="0"/>
    <n v="1"/>
    <b v="0"/>
    <s v="technology/web"/>
    <n v="0"/>
    <n v="25"/>
    <x v="0"/>
    <s v="web"/>
    <x v="2352"/>
  </r>
  <r>
    <x v="0"/>
    <s v="AU"/>
    <s v="AUD"/>
    <n v="1430604136"/>
    <n v="1428012136"/>
    <b v="0"/>
    <n v="2"/>
    <b v="0"/>
    <s v="technology/web"/>
    <n v="1"/>
    <n v="27.5"/>
    <x v="0"/>
    <s v="web"/>
    <x v="2353"/>
  </r>
  <r>
    <x v="0"/>
    <s v="NL"/>
    <s v="EUR"/>
    <n v="1433530104"/>
    <n v="1430938104"/>
    <b v="0"/>
    <n v="0"/>
    <b v="0"/>
    <s v="technology/web"/>
    <n v="0"/>
    <n v="0"/>
    <x v="0"/>
    <s v="web"/>
    <x v="2354"/>
  </r>
  <r>
    <x v="0"/>
    <s v="GB"/>
    <s v="GBP"/>
    <n v="1445093578"/>
    <n v="1442501578"/>
    <b v="0"/>
    <n v="0"/>
    <b v="0"/>
    <s v="technology/web"/>
    <n v="0"/>
    <n v="0"/>
    <x v="0"/>
    <s v="web"/>
    <x v="2355"/>
  </r>
  <r>
    <x v="0"/>
    <s v="GB"/>
    <s v="GBP"/>
    <n v="1422664740"/>
    <n v="1417818036"/>
    <b v="0"/>
    <n v="0"/>
    <b v="0"/>
    <s v="technology/web"/>
    <n v="0"/>
    <n v="0"/>
    <x v="0"/>
    <s v="web"/>
    <x v="2356"/>
  </r>
  <r>
    <x v="0"/>
    <s v="US"/>
    <s v="USD"/>
    <n v="1438616124"/>
    <n v="1433432124"/>
    <b v="0"/>
    <n v="3"/>
    <b v="0"/>
    <s v="technology/web"/>
    <n v="15"/>
    <n v="367"/>
    <x v="0"/>
    <s v="web"/>
    <x v="2357"/>
  </r>
  <r>
    <x v="0"/>
    <s v="CA"/>
    <s v="CAD"/>
    <n v="1454864280"/>
    <n v="1452272280"/>
    <b v="0"/>
    <n v="1"/>
    <b v="0"/>
    <s v="technology/web"/>
    <n v="0"/>
    <n v="2"/>
    <x v="0"/>
    <s v="web"/>
    <x v="2358"/>
  </r>
  <r>
    <x v="0"/>
    <s v="CA"/>
    <s v="CAD"/>
    <n v="1462053600"/>
    <n v="1459975008"/>
    <b v="0"/>
    <n v="0"/>
    <b v="0"/>
    <s v="technology/web"/>
    <n v="0"/>
    <n v="0"/>
    <x v="0"/>
    <s v="web"/>
    <x v="2359"/>
  </r>
  <r>
    <x v="0"/>
    <s v="US"/>
    <s v="USD"/>
    <n v="1418315470"/>
    <n v="1415723470"/>
    <b v="0"/>
    <n v="2"/>
    <b v="0"/>
    <s v="technology/web"/>
    <n v="29"/>
    <n v="60"/>
    <x v="0"/>
    <s v="web"/>
    <x v="2360"/>
  </r>
  <r>
    <x v="0"/>
    <s v="US"/>
    <s v="USD"/>
    <n v="1451348200"/>
    <n v="1447460200"/>
    <b v="0"/>
    <n v="0"/>
    <b v="0"/>
    <s v="technology/web"/>
    <n v="0"/>
    <n v="0"/>
    <x v="0"/>
    <s v="web"/>
    <x v="2361"/>
  </r>
  <r>
    <x v="0"/>
    <s v="US"/>
    <s v="USD"/>
    <n v="1445898356"/>
    <n v="1441146356"/>
    <b v="0"/>
    <n v="0"/>
    <b v="0"/>
    <s v="technology/web"/>
    <n v="0"/>
    <n v="0"/>
    <x v="0"/>
    <s v="web"/>
    <x v="2362"/>
  </r>
  <r>
    <x v="0"/>
    <s v="IT"/>
    <s v="EUR"/>
    <n v="1453071600"/>
    <n v="1449596425"/>
    <b v="0"/>
    <n v="0"/>
    <b v="0"/>
    <s v="technology/web"/>
    <n v="0"/>
    <n v="0"/>
    <x v="0"/>
    <s v="web"/>
    <x v="2363"/>
  </r>
  <r>
    <x v="0"/>
    <s v="GB"/>
    <s v="GBP"/>
    <n v="1445431533"/>
    <n v="1442839533"/>
    <b v="0"/>
    <n v="27"/>
    <b v="0"/>
    <s v="technology/web"/>
    <n v="11"/>
    <n v="97.41"/>
    <x v="0"/>
    <s v="web"/>
    <x v="2364"/>
  </r>
  <r>
    <x v="0"/>
    <s v="US"/>
    <s v="USD"/>
    <n v="1461622616"/>
    <n v="1456442216"/>
    <b v="0"/>
    <n v="14"/>
    <b v="0"/>
    <s v="technology/web"/>
    <n v="1"/>
    <n v="47.86"/>
    <x v="0"/>
    <s v="web"/>
    <x v="2365"/>
  </r>
  <r>
    <x v="0"/>
    <s v="US"/>
    <s v="USD"/>
    <n v="1429028365"/>
    <n v="1425143965"/>
    <b v="0"/>
    <n v="2"/>
    <b v="0"/>
    <s v="technology/web"/>
    <n v="0"/>
    <n v="50"/>
    <x v="0"/>
    <s v="web"/>
    <x v="2366"/>
  </r>
  <r>
    <x v="0"/>
    <s v="US"/>
    <s v="USD"/>
    <n v="1455132611"/>
    <n v="1452540611"/>
    <b v="0"/>
    <n v="0"/>
    <b v="0"/>
    <s v="technology/web"/>
    <n v="0"/>
    <n v="0"/>
    <x v="0"/>
    <s v="web"/>
    <x v="2367"/>
  </r>
  <r>
    <x v="0"/>
    <s v="US"/>
    <s v="USD"/>
    <n v="1418877141"/>
    <n v="1416285141"/>
    <b v="0"/>
    <n v="4"/>
    <b v="0"/>
    <s v="technology/web"/>
    <n v="0"/>
    <n v="20.5"/>
    <x v="0"/>
    <s v="web"/>
    <x v="2368"/>
  </r>
  <r>
    <x v="0"/>
    <s v="US"/>
    <s v="USD"/>
    <n v="1435257596"/>
    <n v="1432665596"/>
    <b v="0"/>
    <n v="0"/>
    <b v="0"/>
    <s v="technology/web"/>
    <n v="0"/>
    <n v="0"/>
    <x v="0"/>
    <s v="web"/>
    <x v="2369"/>
  </r>
  <r>
    <x v="0"/>
    <s v="AU"/>
    <s v="AUD"/>
    <n v="1429839571"/>
    <n v="1427247571"/>
    <b v="0"/>
    <n v="6"/>
    <b v="0"/>
    <s v="technology/web"/>
    <n v="3"/>
    <n v="30"/>
    <x v="0"/>
    <s v="web"/>
    <x v="2370"/>
  </r>
  <r>
    <x v="0"/>
    <s v="SE"/>
    <s v="SEK"/>
    <n v="1440863624"/>
    <n v="1438271624"/>
    <b v="0"/>
    <n v="1"/>
    <b v="0"/>
    <s v="technology/web"/>
    <n v="0"/>
    <n v="50"/>
    <x v="0"/>
    <s v="web"/>
    <x v="2371"/>
  </r>
  <r>
    <x v="0"/>
    <s v="US"/>
    <s v="USD"/>
    <n v="1423772060"/>
    <n v="1421180060"/>
    <b v="0"/>
    <n v="1"/>
    <b v="0"/>
    <s v="technology/web"/>
    <n v="0"/>
    <n v="10"/>
    <x v="0"/>
    <s v="web"/>
    <x v="2372"/>
  </r>
  <r>
    <x v="0"/>
    <s v="US"/>
    <s v="USD"/>
    <n v="1473451437"/>
    <n v="1470859437"/>
    <b v="0"/>
    <n v="0"/>
    <b v="0"/>
    <s v="technology/web"/>
    <n v="0"/>
    <n v="0"/>
    <x v="0"/>
    <s v="web"/>
    <x v="2373"/>
  </r>
  <r>
    <x v="0"/>
    <s v="US"/>
    <s v="USD"/>
    <n v="1449785566"/>
    <n v="1447193566"/>
    <b v="0"/>
    <n v="4"/>
    <b v="0"/>
    <s v="technology/web"/>
    <n v="11"/>
    <n v="81.58"/>
    <x v="0"/>
    <s v="web"/>
    <x v="2374"/>
  </r>
  <r>
    <x v="0"/>
    <s v="CA"/>
    <s v="CAD"/>
    <n v="1480110783"/>
    <n v="1477515183"/>
    <b v="0"/>
    <n v="0"/>
    <b v="0"/>
    <s v="technology/web"/>
    <n v="0"/>
    <n v="0"/>
    <x v="0"/>
    <s v="web"/>
    <x v="2375"/>
  </r>
  <r>
    <x v="0"/>
    <s v="US"/>
    <s v="USD"/>
    <n v="1440548330"/>
    <n v="1438042730"/>
    <b v="0"/>
    <n v="0"/>
    <b v="0"/>
    <s v="technology/web"/>
    <n v="0"/>
    <n v="0"/>
    <x v="0"/>
    <s v="web"/>
    <x v="2376"/>
  </r>
  <r>
    <x v="0"/>
    <s v="US"/>
    <s v="USD"/>
    <n v="1444004616"/>
    <n v="1440116616"/>
    <b v="0"/>
    <n v="0"/>
    <b v="0"/>
    <s v="technology/web"/>
    <n v="0"/>
    <n v="0"/>
    <x v="0"/>
    <s v="web"/>
    <x v="2377"/>
  </r>
  <r>
    <x v="0"/>
    <s v="US"/>
    <s v="USD"/>
    <n v="1443726142"/>
    <n v="1441134142"/>
    <b v="0"/>
    <n v="3"/>
    <b v="0"/>
    <s v="technology/web"/>
    <n v="0"/>
    <n v="18.329999999999998"/>
    <x v="0"/>
    <s v="web"/>
    <x v="2378"/>
  </r>
  <r>
    <x v="0"/>
    <s v="US"/>
    <s v="USD"/>
    <n v="1428704848"/>
    <n v="1426112848"/>
    <b v="0"/>
    <n v="7"/>
    <b v="0"/>
    <s v="technology/web"/>
    <n v="2"/>
    <n v="224.43"/>
    <x v="0"/>
    <s v="web"/>
    <x v="2379"/>
  </r>
  <r>
    <x v="0"/>
    <s v="US"/>
    <s v="USD"/>
    <n v="1438662603"/>
    <n v="1436502603"/>
    <b v="0"/>
    <n v="2"/>
    <b v="0"/>
    <s v="technology/web"/>
    <n v="3"/>
    <n v="37.5"/>
    <x v="0"/>
    <s v="web"/>
    <x v="2380"/>
  </r>
  <r>
    <x v="0"/>
    <s v="NZ"/>
    <s v="NZD"/>
    <n v="1424568107"/>
    <n v="1421976107"/>
    <b v="0"/>
    <n v="3"/>
    <b v="0"/>
    <s v="technology/web"/>
    <n v="4"/>
    <n v="145"/>
    <x v="0"/>
    <s v="web"/>
    <x v="2381"/>
  </r>
  <r>
    <x v="0"/>
    <s v="US"/>
    <s v="USD"/>
    <n v="1415932643"/>
    <n v="1413337043"/>
    <b v="0"/>
    <n v="8"/>
    <b v="0"/>
    <s v="technology/web"/>
    <n v="1"/>
    <n v="1"/>
    <x v="0"/>
    <s v="web"/>
    <x v="2382"/>
  </r>
  <r>
    <x v="0"/>
    <s v="US"/>
    <s v="USD"/>
    <n v="1438793432"/>
    <n v="1436201432"/>
    <b v="0"/>
    <n v="7"/>
    <b v="0"/>
    <s v="technology/web"/>
    <n v="1"/>
    <n v="112.57"/>
    <x v="0"/>
    <s v="web"/>
    <x v="2383"/>
  </r>
  <r>
    <x v="0"/>
    <s v="CA"/>
    <s v="CAD"/>
    <n v="1420920424"/>
    <n v="1415736424"/>
    <b v="0"/>
    <n v="0"/>
    <b v="0"/>
    <s v="technology/web"/>
    <n v="0"/>
    <n v="0"/>
    <x v="0"/>
    <s v="web"/>
    <x v="2384"/>
  </r>
  <r>
    <x v="0"/>
    <s v="US"/>
    <s v="USD"/>
    <n v="1469199740"/>
    <n v="1465311740"/>
    <b v="0"/>
    <n v="3"/>
    <b v="0"/>
    <s v="technology/web"/>
    <n v="1"/>
    <n v="342"/>
    <x v="0"/>
    <s v="web"/>
    <x v="2385"/>
  </r>
  <r>
    <x v="0"/>
    <s v="US"/>
    <s v="USD"/>
    <n v="1421350140"/>
    <n v="1418761759"/>
    <b v="0"/>
    <n v="8"/>
    <b v="0"/>
    <s v="technology/web"/>
    <n v="1"/>
    <n v="57.88"/>
    <x v="0"/>
    <s v="web"/>
    <x v="2386"/>
  </r>
  <r>
    <x v="0"/>
    <s v="FR"/>
    <s v="EUR"/>
    <n v="1437861540"/>
    <n v="1435160452"/>
    <b v="0"/>
    <n v="1"/>
    <b v="0"/>
    <s v="technology/web"/>
    <n v="0"/>
    <n v="30"/>
    <x v="0"/>
    <s v="web"/>
    <x v="2387"/>
  </r>
  <r>
    <x v="0"/>
    <s v="AU"/>
    <s v="AUD"/>
    <n v="1420352264"/>
    <n v="1416896264"/>
    <b v="0"/>
    <n v="0"/>
    <b v="0"/>
    <s v="technology/web"/>
    <n v="0"/>
    <n v="0"/>
    <x v="0"/>
    <s v="web"/>
    <x v="2388"/>
  </r>
  <r>
    <x v="0"/>
    <s v="US"/>
    <s v="USD"/>
    <n v="1427825044"/>
    <n v="1425236644"/>
    <b v="0"/>
    <n v="1"/>
    <b v="0"/>
    <s v="technology/web"/>
    <n v="0"/>
    <n v="25"/>
    <x v="0"/>
    <s v="web"/>
    <x v="2389"/>
  </r>
  <r>
    <x v="0"/>
    <s v="US"/>
    <s v="USD"/>
    <n v="1446087223"/>
    <n v="1443495223"/>
    <b v="0"/>
    <n v="0"/>
    <b v="0"/>
    <s v="technology/web"/>
    <n v="0"/>
    <n v="0"/>
    <x v="0"/>
    <s v="web"/>
    <x v="2390"/>
  </r>
  <r>
    <x v="0"/>
    <s v="US"/>
    <s v="USD"/>
    <n v="1439048017"/>
    <n v="1436456017"/>
    <b v="0"/>
    <n v="1"/>
    <b v="0"/>
    <s v="technology/web"/>
    <n v="0"/>
    <n v="50"/>
    <x v="0"/>
    <s v="web"/>
    <x v="2391"/>
  </r>
  <r>
    <x v="0"/>
    <s v="IE"/>
    <s v="EUR"/>
    <n v="1424940093"/>
    <n v="1422348093"/>
    <b v="0"/>
    <n v="2"/>
    <b v="0"/>
    <s v="technology/web"/>
    <n v="0"/>
    <n v="1.5"/>
    <x v="0"/>
    <s v="web"/>
    <x v="2392"/>
  </r>
  <r>
    <x v="0"/>
    <s v="US"/>
    <s v="USD"/>
    <n v="1484038620"/>
    <n v="1481597687"/>
    <b v="0"/>
    <n v="0"/>
    <b v="0"/>
    <s v="technology/web"/>
    <n v="0"/>
    <n v="0"/>
    <x v="0"/>
    <s v="web"/>
    <x v="2393"/>
  </r>
  <r>
    <x v="0"/>
    <s v="CH"/>
    <s v="CHF"/>
    <n v="1444940558"/>
    <n v="1442348558"/>
    <b v="0"/>
    <n v="1"/>
    <b v="0"/>
    <s v="technology/web"/>
    <n v="0"/>
    <n v="10"/>
    <x v="0"/>
    <s v="web"/>
    <x v="2394"/>
  </r>
  <r>
    <x v="0"/>
    <s v="US"/>
    <s v="USD"/>
    <n v="1420233256"/>
    <n v="1417641256"/>
    <b v="0"/>
    <n v="0"/>
    <b v="0"/>
    <s v="technology/web"/>
    <n v="0"/>
    <n v="0"/>
    <x v="0"/>
    <s v="web"/>
    <x v="2395"/>
  </r>
  <r>
    <x v="0"/>
    <s v="US"/>
    <s v="USD"/>
    <n v="1435874384"/>
    <n v="1433282384"/>
    <b v="0"/>
    <n v="0"/>
    <b v="0"/>
    <s v="technology/web"/>
    <n v="0"/>
    <n v="0"/>
    <x v="0"/>
    <s v="web"/>
    <x v="2396"/>
  </r>
  <r>
    <x v="0"/>
    <s v="SE"/>
    <s v="SEK"/>
    <n v="1418934506"/>
    <n v="1415910506"/>
    <b v="0"/>
    <n v="0"/>
    <b v="0"/>
    <s v="technology/web"/>
    <n v="0"/>
    <n v="0"/>
    <x v="0"/>
    <s v="web"/>
    <x v="2397"/>
  </r>
  <r>
    <x v="0"/>
    <s v="AU"/>
    <s v="AUD"/>
    <n v="1460615164"/>
    <n v="1458023164"/>
    <b v="0"/>
    <n v="0"/>
    <b v="0"/>
    <s v="technology/web"/>
    <n v="0"/>
    <n v="0"/>
    <x v="0"/>
    <s v="web"/>
    <x v="2398"/>
  </r>
  <r>
    <x v="2"/>
    <s v="US"/>
    <s v="USD"/>
    <n v="1457207096"/>
    <n v="1452023096"/>
    <b v="0"/>
    <n v="9"/>
    <b v="0"/>
    <s v="food/food trucks"/>
    <n v="1"/>
    <n v="22.33"/>
    <x v="7"/>
    <s v="food trucks"/>
    <x v="2399"/>
  </r>
  <r>
    <x v="2"/>
    <s v="US"/>
    <s v="USD"/>
    <n v="1431533931"/>
    <n v="1428941931"/>
    <b v="0"/>
    <n v="1"/>
    <b v="0"/>
    <s v="food/food trucks"/>
    <n v="0"/>
    <n v="52"/>
    <x v="7"/>
    <s v="food trucks"/>
    <x v="2400"/>
  </r>
  <r>
    <x v="2"/>
    <s v="GB"/>
    <s v="GBP"/>
    <n v="1459368658"/>
    <n v="1454188258"/>
    <b v="0"/>
    <n v="12"/>
    <b v="0"/>
    <s v="food/food trucks"/>
    <n v="17"/>
    <n v="16.829999999999998"/>
    <x v="7"/>
    <s v="food trucks"/>
    <x v="2401"/>
  </r>
  <r>
    <x v="2"/>
    <s v="US"/>
    <s v="USD"/>
    <n v="1451782607"/>
    <n v="1449190607"/>
    <b v="0"/>
    <n v="0"/>
    <b v="0"/>
    <s v="food/food trucks"/>
    <n v="0"/>
    <n v="0"/>
    <x v="7"/>
    <s v="food trucks"/>
    <x v="2402"/>
  </r>
  <r>
    <x v="2"/>
    <s v="US"/>
    <s v="USD"/>
    <n v="1472911375"/>
    <n v="1471096975"/>
    <b v="0"/>
    <n v="20"/>
    <b v="0"/>
    <s v="food/food trucks"/>
    <n v="23"/>
    <n v="56.3"/>
    <x v="7"/>
    <s v="food trucks"/>
    <x v="2403"/>
  </r>
  <r>
    <x v="2"/>
    <s v="US"/>
    <s v="USD"/>
    <n v="1421635190"/>
    <n v="1418179190"/>
    <b v="0"/>
    <n v="16"/>
    <b v="0"/>
    <s v="food/food trucks"/>
    <n v="41"/>
    <n v="84.06"/>
    <x v="7"/>
    <s v="food trucks"/>
    <x v="2404"/>
  </r>
  <r>
    <x v="2"/>
    <s v="US"/>
    <s v="USD"/>
    <n v="1428732000"/>
    <n v="1426772928"/>
    <b v="0"/>
    <n v="33"/>
    <b v="0"/>
    <s v="food/food trucks"/>
    <n v="25"/>
    <n v="168.39"/>
    <x v="7"/>
    <s v="food trucks"/>
    <x v="2405"/>
  </r>
  <r>
    <x v="2"/>
    <s v="US"/>
    <s v="USD"/>
    <n v="1415247757"/>
    <n v="1412652157"/>
    <b v="0"/>
    <n v="2"/>
    <b v="0"/>
    <s v="food/food trucks"/>
    <n v="0"/>
    <n v="15"/>
    <x v="7"/>
    <s v="food trucks"/>
    <x v="2406"/>
  </r>
  <r>
    <x v="2"/>
    <s v="US"/>
    <s v="USD"/>
    <n v="1439931675"/>
    <n v="1437339675"/>
    <b v="0"/>
    <n v="6"/>
    <b v="0"/>
    <s v="food/food trucks"/>
    <n v="2"/>
    <n v="76.67"/>
    <x v="7"/>
    <s v="food trucks"/>
    <x v="2407"/>
  </r>
  <r>
    <x v="2"/>
    <s v="AU"/>
    <s v="AUD"/>
    <n v="1441619275"/>
    <n v="1439027275"/>
    <b v="0"/>
    <n v="0"/>
    <b v="0"/>
    <s v="food/food trucks"/>
    <n v="0"/>
    <n v="0"/>
    <x v="7"/>
    <s v="food trucks"/>
    <x v="2408"/>
  </r>
  <r>
    <x v="2"/>
    <s v="US"/>
    <s v="USD"/>
    <n v="1440524082"/>
    <n v="1437932082"/>
    <b v="0"/>
    <n v="3"/>
    <b v="0"/>
    <s v="food/food trucks"/>
    <n v="1"/>
    <n v="50.33"/>
    <x v="7"/>
    <s v="food trucks"/>
    <x v="2409"/>
  </r>
  <r>
    <x v="2"/>
    <s v="FR"/>
    <s v="EUR"/>
    <n v="1480185673"/>
    <n v="1476294073"/>
    <b v="0"/>
    <n v="0"/>
    <b v="0"/>
    <s v="food/food trucks"/>
    <n v="0"/>
    <n v="0"/>
    <x v="7"/>
    <s v="food trucks"/>
    <x v="2410"/>
  </r>
  <r>
    <x v="2"/>
    <s v="US"/>
    <s v="USD"/>
    <n v="1401579000"/>
    <n v="1398911882"/>
    <b v="0"/>
    <n v="3"/>
    <b v="0"/>
    <s v="food/food trucks"/>
    <n v="1"/>
    <n v="8.33"/>
    <x v="7"/>
    <s v="food trucks"/>
    <x v="2411"/>
  </r>
  <r>
    <x v="2"/>
    <s v="US"/>
    <s v="USD"/>
    <n v="1440215940"/>
    <n v="1436805660"/>
    <b v="0"/>
    <n v="13"/>
    <b v="0"/>
    <s v="food/food trucks"/>
    <n v="3"/>
    <n v="35.380000000000003"/>
    <x v="7"/>
    <s v="food trucks"/>
    <x v="2412"/>
  </r>
  <r>
    <x v="2"/>
    <s v="US"/>
    <s v="USD"/>
    <n v="1468615346"/>
    <n v="1466023346"/>
    <b v="0"/>
    <n v="6"/>
    <b v="0"/>
    <s v="food/food trucks"/>
    <n v="1"/>
    <n v="55.83"/>
    <x v="7"/>
    <s v="food trucks"/>
    <x v="2413"/>
  </r>
  <r>
    <x v="2"/>
    <s v="US"/>
    <s v="USD"/>
    <n v="1426345200"/>
    <n v="1421343743"/>
    <b v="0"/>
    <n v="1"/>
    <b v="0"/>
    <s v="food/food trucks"/>
    <n v="0"/>
    <n v="5"/>
    <x v="7"/>
    <s v="food trucks"/>
    <x v="2414"/>
  </r>
  <r>
    <x v="2"/>
    <s v="US"/>
    <s v="USD"/>
    <n v="1407705187"/>
    <n v="1405113187"/>
    <b v="0"/>
    <n v="0"/>
    <b v="0"/>
    <s v="food/food trucks"/>
    <n v="0"/>
    <n v="0"/>
    <x v="7"/>
    <s v="food trucks"/>
    <x v="2415"/>
  </r>
  <r>
    <x v="2"/>
    <s v="US"/>
    <s v="USD"/>
    <n v="1427225644"/>
    <n v="1422045244"/>
    <b v="0"/>
    <n v="5"/>
    <b v="0"/>
    <s v="food/food trucks"/>
    <n v="0"/>
    <n v="1"/>
    <x v="7"/>
    <s v="food trucks"/>
    <x v="2416"/>
  </r>
  <r>
    <x v="2"/>
    <s v="US"/>
    <s v="USD"/>
    <n v="1424281389"/>
    <n v="1419097389"/>
    <b v="0"/>
    <n v="0"/>
    <b v="0"/>
    <s v="food/food trucks"/>
    <n v="0"/>
    <n v="0"/>
    <x v="7"/>
    <s v="food trucks"/>
    <x v="2417"/>
  </r>
  <r>
    <x v="2"/>
    <s v="US"/>
    <s v="USD"/>
    <n v="1415583695"/>
    <n v="1410396095"/>
    <b v="0"/>
    <n v="36"/>
    <b v="0"/>
    <s v="food/food trucks"/>
    <n v="15"/>
    <n v="69.47"/>
    <x v="7"/>
    <s v="food trucks"/>
    <x v="2418"/>
  </r>
  <r>
    <x v="2"/>
    <s v="US"/>
    <s v="USD"/>
    <n v="1424536196"/>
    <n v="1421944196"/>
    <b v="0"/>
    <n v="1"/>
    <b v="0"/>
    <s v="food/food trucks"/>
    <n v="0"/>
    <n v="1"/>
    <x v="7"/>
    <s v="food trucks"/>
    <x v="2419"/>
  </r>
  <r>
    <x v="2"/>
    <s v="US"/>
    <s v="USD"/>
    <n v="1426091036"/>
    <n v="1423502636"/>
    <b v="0"/>
    <n v="1"/>
    <b v="0"/>
    <s v="food/food trucks"/>
    <n v="0"/>
    <n v="1"/>
    <x v="7"/>
    <s v="food trucks"/>
    <x v="2420"/>
  </r>
  <r>
    <x v="2"/>
    <s v="US"/>
    <s v="USD"/>
    <n v="1420044890"/>
    <n v="1417452890"/>
    <b v="0"/>
    <n v="1"/>
    <b v="0"/>
    <s v="food/food trucks"/>
    <n v="0"/>
    <n v="8"/>
    <x v="7"/>
    <s v="food trucks"/>
    <x v="2421"/>
  </r>
  <r>
    <x v="2"/>
    <s v="US"/>
    <s v="USD"/>
    <n v="1414445108"/>
    <n v="1411853108"/>
    <b v="0"/>
    <n v="9"/>
    <b v="0"/>
    <s v="food/food trucks"/>
    <n v="1"/>
    <n v="34.44"/>
    <x v="7"/>
    <s v="food trucks"/>
    <x v="2422"/>
  </r>
  <r>
    <x v="2"/>
    <s v="US"/>
    <s v="USD"/>
    <n v="1464386640"/>
    <n v="1463090149"/>
    <b v="0"/>
    <n v="1"/>
    <b v="0"/>
    <s v="food/food trucks"/>
    <n v="0"/>
    <n v="1"/>
    <x v="7"/>
    <s v="food trucks"/>
    <x v="2423"/>
  </r>
  <r>
    <x v="2"/>
    <s v="US"/>
    <s v="USD"/>
    <n v="1439006692"/>
    <n v="1433822692"/>
    <b v="0"/>
    <n v="0"/>
    <b v="0"/>
    <s v="food/food trucks"/>
    <n v="0"/>
    <n v="0"/>
    <x v="7"/>
    <s v="food trucks"/>
    <x v="2424"/>
  </r>
  <r>
    <x v="2"/>
    <s v="US"/>
    <s v="USD"/>
    <n v="1458715133"/>
    <n v="1455262733"/>
    <b v="0"/>
    <n v="1"/>
    <b v="0"/>
    <s v="food/food trucks"/>
    <n v="0"/>
    <n v="1"/>
    <x v="7"/>
    <s v="food trucks"/>
    <x v="2425"/>
  </r>
  <r>
    <x v="2"/>
    <s v="US"/>
    <s v="USD"/>
    <n v="1426182551"/>
    <n v="1423594151"/>
    <b v="0"/>
    <n v="1"/>
    <b v="0"/>
    <s v="food/food trucks"/>
    <n v="0"/>
    <n v="1"/>
    <x v="7"/>
    <s v="food trucks"/>
    <x v="2426"/>
  </r>
  <r>
    <x v="2"/>
    <s v="NO"/>
    <s v="NOK"/>
    <n v="1486313040"/>
    <n v="1483131966"/>
    <b v="0"/>
    <n v="4"/>
    <b v="0"/>
    <s v="food/food trucks"/>
    <n v="1"/>
    <n v="501.25"/>
    <x v="7"/>
    <s v="food trucks"/>
    <x v="2427"/>
  </r>
  <r>
    <x v="2"/>
    <s v="US"/>
    <s v="USD"/>
    <n v="1455246504"/>
    <n v="1452654504"/>
    <b v="0"/>
    <n v="2"/>
    <b v="0"/>
    <s v="food/food trucks"/>
    <n v="1"/>
    <n v="10.5"/>
    <x v="7"/>
    <s v="food trucks"/>
    <x v="2428"/>
  </r>
  <r>
    <x v="2"/>
    <s v="US"/>
    <s v="USD"/>
    <n v="1467080613"/>
    <n v="1461896613"/>
    <b v="0"/>
    <n v="2"/>
    <b v="0"/>
    <s v="food/food trucks"/>
    <n v="0"/>
    <n v="1"/>
    <x v="7"/>
    <s v="food trucks"/>
    <x v="2429"/>
  </r>
  <r>
    <x v="2"/>
    <s v="US"/>
    <s v="USD"/>
    <n v="1425791697"/>
    <n v="1423199697"/>
    <b v="0"/>
    <n v="2"/>
    <b v="0"/>
    <s v="food/food trucks"/>
    <n v="0"/>
    <n v="1"/>
    <x v="7"/>
    <s v="food trucks"/>
    <x v="2430"/>
  </r>
  <r>
    <x v="2"/>
    <s v="US"/>
    <s v="USD"/>
    <n v="1456608943"/>
    <n v="1454016943"/>
    <b v="0"/>
    <n v="0"/>
    <b v="0"/>
    <s v="food/food trucks"/>
    <n v="0"/>
    <n v="0"/>
    <x v="7"/>
    <s v="food trucks"/>
    <x v="2431"/>
  </r>
  <r>
    <x v="2"/>
    <s v="US"/>
    <s v="USD"/>
    <n v="1438662474"/>
    <n v="1435206474"/>
    <b v="0"/>
    <n v="2"/>
    <b v="0"/>
    <s v="food/food trucks"/>
    <n v="0"/>
    <n v="13"/>
    <x v="7"/>
    <s v="food trucks"/>
    <x v="2432"/>
  </r>
  <r>
    <x v="2"/>
    <s v="SE"/>
    <s v="SEK"/>
    <n v="1444027186"/>
    <n v="1441435186"/>
    <b v="0"/>
    <n v="4"/>
    <b v="0"/>
    <s v="food/food trucks"/>
    <n v="0"/>
    <n v="306"/>
    <x v="7"/>
    <s v="food trucks"/>
    <x v="2433"/>
  </r>
  <r>
    <x v="2"/>
    <s v="CA"/>
    <s v="CAD"/>
    <n v="1454078770"/>
    <n v="1448894770"/>
    <b v="0"/>
    <n v="2"/>
    <b v="0"/>
    <s v="food/food trucks"/>
    <n v="0"/>
    <n v="22.5"/>
    <x v="7"/>
    <s v="food trucks"/>
    <x v="2434"/>
  </r>
  <r>
    <x v="2"/>
    <s v="US"/>
    <s v="USD"/>
    <n v="1426615200"/>
    <n v="1422400188"/>
    <b v="0"/>
    <n v="0"/>
    <b v="0"/>
    <s v="food/food trucks"/>
    <n v="0"/>
    <n v="0"/>
    <x v="7"/>
    <s v="food trucks"/>
    <x v="2435"/>
  </r>
  <r>
    <x v="2"/>
    <s v="US"/>
    <s v="USD"/>
    <n v="1449529062"/>
    <n v="1444341462"/>
    <b v="0"/>
    <n v="1"/>
    <b v="0"/>
    <s v="food/food trucks"/>
    <n v="0"/>
    <n v="50"/>
    <x v="7"/>
    <s v="food trucks"/>
    <x v="2436"/>
  </r>
  <r>
    <x v="2"/>
    <s v="US"/>
    <s v="USD"/>
    <n v="1445197129"/>
    <n v="1442605129"/>
    <b v="0"/>
    <n v="0"/>
    <b v="0"/>
    <s v="food/food trucks"/>
    <n v="0"/>
    <n v="0"/>
    <x v="7"/>
    <s v="food trucks"/>
    <x v="2437"/>
  </r>
  <r>
    <x v="2"/>
    <s v="BE"/>
    <s v="EUR"/>
    <n v="1455399313"/>
    <n v="1452807313"/>
    <b v="0"/>
    <n v="2"/>
    <b v="0"/>
    <s v="food/food trucks"/>
    <n v="0"/>
    <n v="5"/>
    <x v="7"/>
    <s v="food trucks"/>
    <x v="2438"/>
  </r>
  <r>
    <x v="1"/>
    <s v="US"/>
    <s v="USD"/>
    <n v="1437627540"/>
    <n v="1435806054"/>
    <b v="0"/>
    <n v="109"/>
    <b v="1"/>
    <s v="food/small batch"/>
    <n v="108"/>
    <n v="74.23"/>
    <x v="7"/>
    <s v="small batch"/>
    <x v="2439"/>
  </r>
  <r>
    <x v="1"/>
    <s v="US"/>
    <s v="USD"/>
    <n v="1426777228"/>
    <n v="1424188828"/>
    <b v="0"/>
    <n v="372"/>
    <b v="1"/>
    <s v="food/small batch"/>
    <n v="126"/>
    <n v="81.25"/>
    <x v="7"/>
    <s v="small batch"/>
    <x v="2440"/>
  </r>
  <r>
    <x v="1"/>
    <s v="US"/>
    <s v="USD"/>
    <n v="1408114822"/>
    <n v="1405522822"/>
    <b v="0"/>
    <n v="311"/>
    <b v="1"/>
    <s v="food/small batch"/>
    <n v="203"/>
    <n v="130.22999999999999"/>
    <x v="7"/>
    <s v="small batch"/>
    <x v="2441"/>
  </r>
  <r>
    <x v="1"/>
    <s v="US"/>
    <s v="USD"/>
    <n v="1464199591"/>
    <n v="1461607591"/>
    <b v="0"/>
    <n v="61"/>
    <b v="1"/>
    <s v="food/small batch"/>
    <n v="109"/>
    <n v="53.41"/>
    <x v="7"/>
    <s v="small batch"/>
    <x v="2442"/>
  </r>
  <r>
    <x v="1"/>
    <s v="US"/>
    <s v="USD"/>
    <n v="1443242021"/>
    <n v="1440650021"/>
    <b v="0"/>
    <n v="115"/>
    <b v="1"/>
    <s v="food/small batch"/>
    <n v="173"/>
    <n v="75.13"/>
    <x v="7"/>
    <s v="small batch"/>
    <x v="2443"/>
  </r>
  <r>
    <x v="1"/>
    <s v="US"/>
    <s v="USD"/>
    <n v="1480174071"/>
    <n v="1477578471"/>
    <b v="0"/>
    <n v="111"/>
    <b v="1"/>
    <s v="food/small batch"/>
    <n v="168"/>
    <n v="75.67"/>
    <x v="7"/>
    <s v="small batch"/>
    <x v="2444"/>
  </r>
  <r>
    <x v="1"/>
    <s v="US"/>
    <s v="USD"/>
    <n v="1478923200"/>
    <n v="1476184593"/>
    <b v="0"/>
    <n v="337"/>
    <b v="1"/>
    <s v="food/small batch"/>
    <n v="427"/>
    <n v="31.69"/>
    <x v="7"/>
    <s v="small batch"/>
    <x v="2445"/>
  </r>
  <r>
    <x v="1"/>
    <s v="US"/>
    <s v="USD"/>
    <n v="1472621760"/>
    <n v="1472110513"/>
    <b v="0"/>
    <n v="9"/>
    <b v="1"/>
    <s v="food/small batch"/>
    <n v="108"/>
    <n v="47.78"/>
    <x v="7"/>
    <s v="small batch"/>
    <x v="2446"/>
  </r>
  <r>
    <x v="1"/>
    <s v="US"/>
    <s v="USD"/>
    <n v="1417321515"/>
    <n v="1414725915"/>
    <b v="0"/>
    <n v="120"/>
    <b v="1"/>
    <s v="food/small batch"/>
    <n v="108"/>
    <n v="90"/>
    <x v="7"/>
    <s v="small batch"/>
    <x v="2447"/>
  </r>
  <r>
    <x v="1"/>
    <s v="US"/>
    <s v="USD"/>
    <n v="1414465860"/>
    <n v="1411177456"/>
    <b v="0"/>
    <n v="102"/>
    <b v="1"/>
    <s v="food/small batch"/>
    <n v="102"/>
    <n v="149.31"/>
    <x v="7"/>
    <s v="small batch"/>
    <x v="2448"/>
  </r>
  <r>
    <x v="1"/>
    <s v="US"/>
    <s v="USD"/>
    <n v="1488750490"/>
    <n v="1487022490"/>
    <b v="0"/>
    <n v="186"/>
    <b v="1"/>
    <s v="food/small batch"/>
    <n v="115"/>
    <n v="62.07"/>
    <x v="7"/>
    <s v="small batch"/>
    <x v="2449"/>
  </r>
  <r>
    <x v="1"/>
    <s v="US"/>
    <s v="USD"/>
    <n v="1451430000"/>
    <n v="1448914500"/>
    <b v="0"/>
    <n v="15"/>
    <b v="1"/>
    <s v="food/small batch"/>
    <n v="134"/>
    <n v="53.4"/>
    <x v="7"/>
    <s v="small batch"/>
    <x v="2450"/>
  </r>
  <r>
    <x v="1"/>
    <s v="US"/>
    <s v="USD"/>
    <n v="1486053409"/>
    <n v="1483461409"/>
    <b v="0"/>
    <n v="67"/>
    <b v="1"/>
    <s v="food/small batch"/>
    <n v="155"/>
    <n v="69.27"/>
    <x v="7"/>
    <s v="small batch"/>
    <x v="2451"/>
  </r>
  <r>
    <x v="1"/>
    <s v="US"/>
    <s v="USD"/>
    <n v="1489207808"/>
    <n v="1486183808"/>
    <b v="0"/>
    <n v="130"/>
    <b v="1"/>
    <s v="food/small batch"/>
    <n v="101"/>
    <n v="271.51"/>
    <x v="7"/>
    <s v="small batch"/>
    <x v="2452"/>
  </r>
  <r>
    <x v="1"/>
    <s v="US"/>
    <s v="USD"/>
    <n v="1461177950"/>
    <n v="1458758750"/>
    <b v="0"/>
    <n v="16"/>
    <b v="1"/>
    <s v="food/small batch"/>
    <n v="182"/>
    <n v="34.130000000000003"/>
    <x v="7"/>
    <s v="small batch"/>
    <x v="2453"/>
  </r>
  <r>
    <x v="1"/>
    <s v="US"/>
    <s v="USD"/>
    <n v="1488063839"/>
    <n v="1485471839"/>
    <b v="0"/>
    <n v="67"/>
    <b v="1"/>
    <s v="food/small batch"/>
    <n v="181"/>
    <n v="40.49"/>
    <x v="7"/>
    <s v="small batch"/>
    <x v="2454"/>
  </r>
  <r>
    <x v="1"/>
    <s v="US"/>
    <s v="USD"/>
    <n v="1458826056"/>
    <n v="1456237656"/>
    <b v="0"/>
    <n v="124"/>
    <b v="1"/>
    <s v="food/small batch"/>
    <n v="102"/>
    <n v="189.76"/>
    <x v="7"/>
    <s v="small batch"/>
    <x v="2455"/>
  </r>
  <r>
    <x v="1"/>
    <s v="US"/>
    <s v="USD"/>
    <n v="1465498800"/>
    <n v="1462481718"/>
    <b v="0"/>
    <n v="80"/>
    <b v="1"/>
    <s v="food/small batch"/>
    <n v="110"/>
    <n v="68.86"/>
    <x v="7"/>
    <s v="small batch"/>
    <x v="2456"/>
  </r>
  <r>
    <x v="1"/>
    <s v="US"/>
    <s v="USD"/>
    <n v="1458742685"/>
    <n v="1454858285"/>
    <b v="0"/>
    <n v="282"/>
    <b v="1"/>
    <s v="food/small batch"/>
    <n v="102"/>
    <n v="108.78"/>
    <x v="7"/>
    <s v="small batch"/>
    <x v="2457"/>
  </r>
  <r>
    <x v="1"/>
    <s v="US"/>
    <s v="USD"/>
    <n v="1483417020"/>
    <n v="1480480167"/>
    <b v="0"/>
    <n v="68"/>
    <b v="1"/>
    <s v="food/small batch"/>
    <n v="101"/>
    <n v="125.99"/>
    <x v="7"/>
    <s v="small batch"/>
    <x v="2458"/>
  </r>
  <r>
    <x v="1"/>
    <s v="US"/>
    <s v="USD"/>
    <n v="1317438000"/>
    <n v="1314577097"/>
    <b v="0"/>
    <n v="86"/>
    <b v="1"/>
    <s v="music/indie rock"/>
    <n v="104"/>
    <n v="90.52"/>
    <x v="4"/>
    <s v="indie rock"/>
    <x v="2459"/>
  </r>
  <r>
    <x v="1"/>
    <s v="US"/>
    <s v="USD"/>
    <n v="1342672096"/>
    <n v="1340944096"/>
    <b v="0"/>
    <n v="115"/>
    <b v="1"/>
    <s v="music/indie rock"/>
    <n v="111"/>
    <n v="28.88"/>
    <x v="4"/>
    <s v="indie rock"/>
    <x v="2460"/>
  </r>
  <r>
    <x v="1"/>
    <s v="US"/>
    <s v="USD"/>
    <n v="1366138800"/>
    <n v="1362710425"/>
    <b v="0"/>
    <n v="75"/>
    <b v="1"/>
    <s v="music/indie rock"/>
    <n v="116"/>
    <n v="31"/>
    <x v="4"/>
    <s v="indie rock"/>
    <x v="2461"/>
  </r>
  <r>
    <x v="1"/>
    <s v="CA"/>
    <s v="CAD"/>
    <n v="1443641340"/>
    <n v="1441143397"/>
    <b v="0"/>
    <n v="43"/>
    <b v="1"/>
    <s v="music/indie rock"/>
    <n v="111"/>
    <n v="51.67"/>
    <x v="4"/>
    <s v="indie rock"/>
    <x v="2462"/>
  </r>
  <r>
    <x v="1"/>
    <s v="US"/>
    <s v="USD"/>
    <n v="1348420548"/>
    <n v="1345828548"/>
    <b v="0"/>
    <n v="48"/>
    <b v="1"/>
    <s v="music/indie rock"/>
    <n v="180"/>
    <n v="26.27"/>
    <x v="4"/>
    <s v="indie rock"/>
    <x v="2463"/>
  </r>
  <r>
    <x v="1"/>
    <s v="US"/>
    <s v="USD"/>
    <n v="1368066453"/>
    <n v="1365474453"/>
    <b v="0"/>
    <n v="52"/>
    <b v="1"/>
    <s v="music/indie rock"/>
    <n v="100"/>
    <n v="48.08"/>
    <x v="4"/>
    <s v="indie rock"/>
    <x v="2464"/>
  </r>
  <r>
    <x v="1"/>
    <s v="US"/>
    <s v="USD"/>
    <n v="1336669200"/>
    <n v="1335473931"/>
    <b v="0"/>
    <n v="43"/>
    <b v="1"/>
    <s v="music/indie rock"/>
    <n v="119"/>
    <n v="27.56"/>
    <x v="4"/>
    <s v="indie rock"/>
    <x v="2465"/>
  </r>
  <r>
    <x v="1"/>
    <s v="US"/>
    <s v="USD"/>
    <n v="1351400400"/>
    <n v="1348285321"/>
    <b v="0"/>
    <n v="58"/>
    <b v="1"/>
    <s v="music/indie rock"/>
    <n v="107"/>
    <n v="36.97"/>
    <x v="4"/>
    <s v="indie rock"/>
    <x v="2466"/>
  </r>
  <r>
    <x v="1"/>
    <s v="US"/>
    <s v="USD"/>
    <n v="1297160329"/>
    <n v="1295000329"/>
    <b v="0"/>
    <n v="47"/>
    <b v="1"/>
    <s v="music/indie rock"/>
    <n v="114"/>
    <n v="29.02"/>
    <x v="4"/>
    <s v="indie rock"/>
    <x v="2467"/>
  </r>
  <r>
    <x v="1"/>
    <s v="US"/>
    <s v="USD"/>
    <n v="1337824055"/>
    <n v="1335232055"/>
    <b v="0"/>
    <n v="36"/>
    <b v="1"/>
    <s v="music/indie rock"/>
    <n v="103"/>
    <n v="28.66"/>
    <x v="4"/>
    <s v="indie rock"/>
    <x v="2468"/>
  </r>
  <r>
    <x v="1"/>
    <s v="US"/>
    <s v="USD"/>
    <n v="1327535392"/>
    <n v="1324079392"/>
    <b v="0"/>
    <n v="17"/>
    <b v="1"/>
    <s v="music/indie rock"/>
    <n v="128"/>
    <n v="37.65"/>
    <x v="4"/>
    <s v="indie rock"/>
    <x v="2469"/>
  </r>
  <r>
    <x v="1"/>
    <s v="US"/>
    <s v="USD"/>
    <n v="1283562180"/>
    <n v="1277433980"/>
    <b v="0"/>
    <n v="104"/>
    <b v="1"/>
    <s v="music/indie rock"/>
    <n v="136"/>
    <n v="97.9"/>
    <x v="4"/>
    <s v="indie rock"/>
    <x v="2470"/>
  </r>
  <r>
    <x v="1"/>
    <s v="US"/>
    <s v="USD"/>
    <n v="1352573869"/>
    <n v="1349978269"/>
    <b v="0"/>
    <n v="47"/>
    <b v="1"/>
    <s v="music/indie rock"/>
    <n v="100"/>
    <n v="42.55"/>
    <x v="4"/>
    <s v="indie rock"/>
    <x v="2471"/>
  </r>
  <r>
    <x v="1"/>
    <s v="US"/>
    <s v="USD"/>
    <n v="1286756176"/>
    <n v="1282868176"/>
    <b v="0"/>
    <n v="38"/>
    <b v="1"/>
    <s v="music/indie rock"/>
    <n v="100"/>
    <n v="131.58000000000001"/>
    <x v="4"/>
    <s v="indie rock"/>
    <x v="2472"/>
  </r>
  <r>
    <x v="1"/>
    <s v="US"/>
    <s v="USD"/>
    <n v="1278799200"/>
    <n v="1273647255"/>
    <b v="0"/>
    <n v="81"/>
    <b v="1"/>
    <s v="music/indie rock"/>
    <n v="105"/>
    <n v="32.32"/>
    <x v="4"/>
    <s v="indie rock"/>
    <x v="2473"/>
  </r>
  <r>
    <x v="1"/>
    <s v="US"/>
    <s v="USD"/>
    <n v="1415004770"/>
    <n v="1412149970"/>
    <b v="0"/>
    <n v="55"/>
    <b v="1"/>
    <s v="music/indie rock"/>
    <n v="105"/>
    <n v="61.1"/>
    <x v="4"/>
    <s v="indie rock"/>
    <x v="2474"/>
  </r>
  <r>
    <x v="1"/>
    <s v="US"/>
    <s v="USD"/>
    <n v="1344789345"/>
    <n v="1340901345"/>
    <b v="0"/>
    <n v="41"/>
    <b v="1"/>
    <s v="music/indie rock"/>
    <n v="171"/>
    <n v="31.34"/>
    <x v="4"/>
    <s v="indie rock"/>
    <x v="2475"/>
  </r>
  <r>
    <x v="1"/>
    <s v="US"/>
    <s v="USD"/>
    <n v="1358117313"/>
    <n v="1355525313"/>
    <b v="0"/>
    <n v="79"/>
    <b v="1"/>
    <s v="music/indie rock"/>
    <n v="128"/>
    <n v="129.11000000000001"/>
    <x v="4"/>
    <s v="indie rock"/>
    <x v="2476"/>
  </r>
  <r>
    <x v="1"/>
    <s v="US"/>
    <s v="USD"/>
    <n v="1343440800"/>
    <n v="1342545994"/>
    <b v="0"/>
    <n v="16"/>
    <b v="1"/>
    <s v="music/indie rock"/>
    <n v="133"/>
    <n v="25.02"/>
    <x v="4"/>
    <s v="indie rock"/>
    <x v="2477"/>
  </r>
  <r>
    <x v="1"/>
    <s v="US"/>
    <s v="USD"/>
    <n v="1444516084"/>
    <n v="1439332084"/>
    <b v="0"/>
    <n v="8"/>
    <b v="1"/>
    <s v="music/indie rock"/>
    <n v="100"/>
    <n v="250"/>
    <x v="4"/>
    <s v="indie rock"/>
    <x v="2478"/>
  </r>
  <r>
    <x v="1"/>
    <s v="US"/>
    <s v="USD"/>
    <n v="1335799808"/>
    <n v="1333207808"/>
    <b v="0"/>
    <n v="95"/>
    <b v="1"/>
    <s v="music/indie rock"/>
    <n v="113"/>
    <n v="47.54"/>
    <x v="4"/>
    <s v="indie rock"/>
    <x v="2479"/>
  </r>
  <r>
    <x v="1"/>
    <s v="US"/>
    <s v="USD"/>
    <n v="1312224383"/>
    <n v="1308336383"/>
    <b v="0"/>
    <n v="25"/>
    <b v="1"/>
    <s v="music/indie rock"/>
    <n v="100"/>
    <n v="40.04"/>
    <x v="4"/>
    <s v="indie rock"/>
    <x v="2480"/>
  </r>
  <r>
    <x v="1"/>
    <s v="US"/>
    <s v="USD"/>
    <n v="1335891603"/>
    <n v="1330711203"/>
    <b v="0"/>
    <n v="19"/>
    <b v="1"/>
    <s v="music/indie rock"/>
    <n v="114"/>
    <n v="65.84"/>
    <x v="4"/>
    <s v="indie rock"/>
    <x v="2481"/>
  </r>
  <r>
    <x v="1"/>
    <s v="US"/>
    <s v="USD"/>
    <n v="1316124003"/>
    <n v="1313532003"/>
    <b v="0"/>
    <n v="90"/>
    <b v="1"/>
    <s v="music/indie rock"/>
    <n v="119"/>
    <n v="46.4"/>
    <x v="4"/>
    <s v="indie rock"/>
    <x v="2482"/>
  </r>
  <r>
    <x v="1"/>
    <s v="US"/>
    <s v="USD"/>
    <n v="1318463879"/>
    <n v="1315439879"/>
    <b v="0"/>
    <n v="41"/>
    <b v="1"/>
    <s v="music/indie rock"/>
    <n v="103"/>
    <n v="50.37"/>
    <x v="4"/>
    <s v="indie rock"/>
    <x v="2483"/>
  </r>
  <r>
    <x v="1"/>
    <s v="US"/>
    <s v="USD"/>
    <n v="1335113976"/>
    <n v="1332521976"/>
    <b v="0"/>
    <n v="30"/>
    <b v="1"/>
    <s v="music/indie rock"/>
    <n v="266"/>
    <n v="26.57"/>
    <x v="4"/>
    <s v="indie rock"/>
    <x v="2484"/>
  </r>
  <r>
    <x v="1"/>
    <s v="US"/>
    <s v="USD"/>
    <n v="1338083997"/>
    <n v="1335491997"/>
    <b v="0"/>
    <n v="38"/>
    <b v="1"/>
    <s v="music/indie rock"/>
    <n v="100"/>
    <n v="39.49"/>
    <x v="4"/>
    <s v="indie rock"/>
    <x v="2485"/>
  </r>
  <r>
    <x v="1"/>
    <s v="US"/>
    <s v="USD"/>
    <n v="1321459908"/>
    <n v="1318864308"/>
    <b v="0"/>
    <n v="65"/>
    <b v="1"/>
    <s v="music/indie rock"/>
    <n v="107"/>
    <n v="49.25"/>
    <x v="4"/>
    <s v="indie rock"/>
    <x v="2486"/>
  </r>
  <r>
    <x v="1"/>
    <s v="US"/>
    <s v="USD"/>
    <n v="1368117239"/>
    <n v="1365525239"/>
    <b v="0"/>
    <n v="75"/>
    <b v="1"/>
    <s v="music/indie rock"/>
    <n v="134"/>
    <n v="62.38"/>
    <x v="4"/>
    <s v="indie rock"/>
    <x v="2487"/>
  </r>
  <r>
    <x v="1"/>
    <s v="US"/>
    <s v="USD"/>
    <n v="1340429276"/>
    <n v="1335245276"/>
    <b v="0"/>
    <n v="16"/>
    <b v="1"/>
    <s v="music/indie rock"/>
    <n v="121"/>
    <n v="37.94"/>
    <x v="4"/>
    <s v="indie rock"/>
    <x v="2488"/>
  </r>
  <r>
    <x v="1"/>
    <s v="US"/>
    <s v="USD"/>
    <n v="1295142660"/>
    <n v="1293739714"/>
    <b v="0"/>
    <n v="10"/>
    <b v="1"/>
    <s v="music/indie rock"/>
    <n v="103"/>
    <n v="51.6"/>
    <x v="4"/>
    <s v="indie rock"/>
    <x v="2489"/>
  </r>
  <r>
    <x v="1"/>
    <s v="US"/>
    <s v="USD"/>
    <n v="1339840740"/>
    <n v="1335397188"/>
    <b v="0"/>
    <n v="27"/>
    <b v="1"/>
    <s v="music/indie rock"/>
    <n v="125"/>
    <n v="27.78"/>
    <x v="4"/>
    <s v="indie rock"/>
    <x v="2490"/>
  </r>
  <r>
    <x v="1"/>
    <s v="US"/>
    <s v="USD"/>
    <n v="1367208140"/>
    <n v="1363320140"/>
    <b v="0"/>
    <n v="259"/>
    <b v="1"/>
    <s v="music/indie rock"/>
    <n v="129"/>
    <n v="99.38"/>
    <x v="4"/>
    <s v="indie rock"/>
    <x v="2491"/>
  </r>
  <r>
    <x v="1"/>
    <s v="US"/>
    <s v="USD"/>
    <n v="1337786944"/>
    <n v="1335194944"/>
    <b v="0"/>
    <n v="39"/>
    <b v="1"/>
    <s v="music/indie rock"/>
    <n v="101"/>
    <n v="38.85"/>
    <x v="4"/>
    <s v="indie rock"/>
    <x v="2492"/>
  </r>
  <r>
    <x v="1"/>
    <s v="US"/>
    <s v="USD"/>
    <n v="1339022575"/>
    <n v="1336430575"/>
    <b v="0"/>
    <n v="42"/>
    <b v="1"/>
    <s v="music/indie rock"/>
    <n v="128"/>
    <n v="45.55"/>
    <x v="4"/>
    <s v="indie rock"/>
    <x v="2493"/>
  </r>
  <r>
    <x v="1"/>
    <s v="US"/>
    <s v="USD"/>
    <n v="1364597692"/>
    <n v="1361577292"/>
    <b v="0"/>
    <n v="10"/>
    <b v="1"/>
    <s v="music/indie rock"/>
    <n v="100"/>
    <n v="600"/>
    <x v="4"/>
    <s v="indie rock"/>
    <x v="2494"/>
  </r>
  <r>
    <x v="1"/>
    <s v="US"/>
    <s v="USD"/>
    <n v="1312578338"/>
    <n v="1309986338"/>
    <b v="0"/>
    <n v="56"/>
    <b v="1"/>
    <s v="music/indie rock"/>
    <n v="113"/>
    <n v="80.55"/>
    <x v="4"/>
    <s v="indie rock"/>
    <x v="2495"/>
  </r>
  <r>
    <x v="1"/>
    <s v="US"/>
    <s v="USD"/>
    <n v="1422400387"/>
    <n v="1421190787"/>
    <b v="0"/>
    <n v="20"/>
    <b v="1"/>
    <s v="music/indie rock"/>
    <n v="106"/>
    <n v="52.8"/>
    <x v="4"/>
    <s v="indie rock"/>
    <x v="2496"/>
  </r>
  <r>
    <x v="1"/>
    <s v="US"/>
    <s v="USD"/>
    <n v="1356976800"/>
    <n v="1352820837"/>
    <b v="0"/>
    <n v="170"/>
    <b v="1"/>
    <s v="music/indie rock"/>
    <n v="203"/>
    <n v="47.68"/>
    <x v="4"/>
    <s v="indie rock"/>
    <x v="2497"/>
  </r>
  <r>
    <x v="1"/>
    <s v="US"/>
    <s v="USD"/>
    <n v="1340476375"/>
    <n v="1337884375"/>
    <b v="0"/>
    <n v="29"/>
    <b v="1"/>
    <s v="music/indie rock"/>
    <n v="113"/>
    <n v="23.45"/>
    <x v="4"/>
    <s v="indie rock"/>
    <x v="2498"/>
  </r>
  <r>
    <x v="2"/>
    <s v="CA"/>
    <s v="CAD"/>
    <n v="1443379104"/>
    <n v="1440787104"/>
    <b v="0"/>
    <n v="7"/>
    <b v="0"/>
    <s v="food/restaurants"/>
    <n v="3"/>
    <n v="40.14"/>
    <x v="7"/>
    <s v="restaurants"/>
    <x v="2499"/>
  </r>
  <r>
    <x v="2"/>
    <s v="US"/>
    <s v="USD"/>
    <n v="1411328918"/>
    <n v="1407440918"/>
    <b v="0"/>
    <n v="5"/>
    <b v="0"/>
    <s v="food/restaurants"/>
    <n v="0"/>
    <n v="17.2"/>
    <x v="7"/>
    <s v="restaurants"/>
    <x v="2500"/>
  </r>
  <r>
    <x v="2"/>
    <s v="US"/>
    <s v="USD"/>
    <n v="1465333560"/>
    <n v="1462743308"/>
    <b v="0"/>
    <n v="0"/>
    <b v="0"/>
    <s v="food/restaurants"/>
    <n v="0"/>
    <n v="0"/>
    <x v="7"/>
    <s v="restaurants"/>
    <x v="2501"/>
  </r>
  <r>
    <x v="2"/>
    <s v="US"/>
    <s v="USD"/>
    <n v="1416014534"/>
    <n v="1413418934"/>
    <b v="0"/>
    <n v="0"/>
    <b v="0"/>
    <s v="food/restaurants"/>
    <n v="0"/>
    <n v="0"/>
    <x v="7"/>
    <s v="restaurants"/>
    <x v="2502"/>
  </r>
  <r>
    <x v="2"/>
    <s v="US"/>
    <s v="USD"/>
    <n v="1426292416"/>
    <n v="1423704016"/>
    <b v="0"/>
    <n v="0"/>
    <b v="0"/>
    <s v="food/restaurants"/>
    <n v="0"/>
    <n v="0"/>
    <x v="7"/>
    <s v="restaurants"/>
    <x v="2503"/>
  </r>
  <r>
    <x v="2"/>
    <s v="GB"/>
    <s v="GBP"/>
    <n v="1443906000"/>
    <n v="1441955269"/>
    <b v="0"/>
    <n v="2"/>
    <b v="0"/>
    <s v="food/restaurants"/>
    <n v="1"/>
    <n v="15"/>
    <x v="7"/>
    <s v="restaurants"/>
    <x v="2504"/>
  </r>
  <r>
    <x v="2"/>
    <s v="US"/>
    <s v="USD"/>
    <n v="1431308704"/>
    <n v="1428716704"/>
    <b v="0"/>
    <n v="0"/>
    <b v="0"/>
    <s v="food/restaurants"/>
    <n v="0"/>
    <n v="0"/>
    <x v="7"/>
    <s v="restaurants"/>
    <x v="2505"/>
  </r>
  <r>
    <x v="2"/>
    <s v="US"/>
    <s v="USD"/>
    <n v="1408056634"/>
    <n v="1405464634"/>
    <b v="0"/>
    <n v="0"/>
    <b v="0"/>
    <s v="food/restaurants"/>
    <n v="0"/>
    <n v="0"/>
    <x v="7"/>
    <s v="restaurants"/>
    <x v="2506"/>
  </r>
  <r>
    <x v="2"/>
    <s v="GB"/>
    <s v="GBP"/>
    <n v="1429554349"/>
    <n v="1424719549"/>
    <b v="0"/>
    <n v="28"/>
    <b v="0"/>
    <s v="food/restaurants"/>
    <n v="1"/>
    <n v="35.71"/>
    <x v="7"/>
    <s v="restaurants"/>
    <x v="2507"/>
  </r>
  <r>
    <x v="2"/>
    <s v="US"/>
    <s v="USD"/>
    <n v="1431647772"/>
    <n v="1426463772"/>
    <b v="0"/>
    <n v="2"/>
    <b v="0"/>
    <s v="food/restaurants"/>
    <n v="0"/>
    <n v="37.5"/>
    <x v="7"/>
    <s v="restaurants"/>
    <x v="2508"/>
  </r>
  <r>
    <x v="2"/>
    <s v="GB"/>
    <s v="GBP"/>
    <n v="1454323413"/>
    <n v="1451731413"/>
    <b v="0"/>
    <n v="0"/>
    <b v="0"/>
    <s v="food/restaurants"/>
    <n v="0"/>
    <n v="0"/>
    <x v="7"/>
    <s v="restaurants"/>
    <x v="2509"/>
  </r>
  <r>
    <x v="2"/>
    <s v="US"/>
    <s v="USD"/>
    <n v="1418504561"/>
    <n v="1417208561"/>
    <b v="0"/>
    <n v="0"/>
    <b v="0"/>
    <s v="food/restaurants"/>
    <n v="0"/>
    <n v="0"/>
    <x v="7"/>
    <s v="restaurants"/>
    <x v="2510"/>
  </r>
  <r>
    <x v="2"/>
    <s v="DE"/>
    <s v="EUR"/>
    <n v="1488067789"/>
    <n v="1482883789"/>
    <b v="0"/>
    <n v="0"/>
    <b v="0"/>
    <s v="food/restaurants"/>
    <n v="0"/>
    <n v="0"/>
    <x v="7"/>
    <s v="restaurants"/>
    <x v="2511"/>
  </r>
  <r>
    <x v="2"/>
    <s v="US"/>
    <s v="USD"/>
    <n v="1408526477"/>
    <n v="1407057677"/>
    <b v="0"/>
    <n v="4"/>
    <b v="0"/>
    <s v="food/restaurants"/>
    <n v="2"/>
    <n v="52.5"/>
    <x v="7"/>
    <s v="restaurants"/>
    <x v="2512"/>
  </r>
  <r>
    <x v="2"/>
    <s v="US"/>
    <s v="USD"/>
    <n v="1424635753"/>
    <n v="1422043753"/>
    <b v="0"/>
    <n v="12"/>
    <b v="0"/>
    <s v="food/restaurants"/>
    <n v="19"/>
    <n v="77.5"/>
    <x v="7"/>
    <s v="restaurants"/>
    <x v="2513"/>
  </r>
  <r>
    <x v="2"/>
    <s v="US"/>
    <s v="USD"/>
    <n v="1417279252"/>
    <n v="1414683652"/>
    <b v="0"/>
    <n v="0"/>
    <b v="0"/>
    <s v="food/restaurants"/>
    <n v="0"/>
    <n v="0"/>
    <x v="7"/>
    <s v="restaurants"/>
    <x v="2514"/>
  </r>
  <r>
    <x v="2"/>
    <s v="CA"/>
    <s v="CAD"/>
    <n v="1426788930"/>
    <n v="1424200530"/>
    <b v="0"/>
    <n v="33"/>
    <b v="0"/>
    <s v="food/restaurants"/>
    <n v="10"/>
    <n v="53.55"/>
    <x v="7"/>
    <s v="restaurants"/>
    <x v="2515"/>
  </r>
  <r>
    <x v="2"/>
    <s v="US"/>
    <s v="USD"/>
    <n v="1415899228"/>
    <n v="1413303628"/>
    <b v="0"/>
    <n v="0"/>
    <b v="0"/>
    <s v="food/restaurants"/>
    <n v="0"/>
    <n v="0"/>
    <x v="7"/>
    <s v="restaurants"/>
    <x v="2516"/>
  </r>
  <r>
    <x v="2"/>
    <s v="US"/>
    <s v="USD"/>
    <n v="1405741404"/>
    <n v="1403149404"/>
    <b v="0"/>
    <n v="4"/>
    <b v="0"/>
    <s v="food/restaurants"/>
    <n v="0"/>
    <n v="16.25"/>
    <x v="7"/>
    <s v="restaurants"/>
    <x v="2517"/>
  </r>
  <r>
    <x v="2"/>
    <s v="US"/>
    <s v="USD"/>
    <n v="1476559260"/>
    <n v="1472567085"/>
    <b v="0"/>
    <n v="0"/>
    <b v="0"/>
    <s v="food/restaurants"/>
    <n v="0"/>
    <n v="0"/>
    <x v="7"/>
    <s v="restaurants"/>
    <x v="2518"/>
  </r>
  <r>
    <x v="1"/>
    <s v="US"/>
    <s v="USD"/>
    <n v="1444778021"/>
    <n v="1442963621"/>
    <b v="0"/>
    <n v="132"/>
    <b v="1"/>
    <s v="music/classical music"/>
    <n v="109"/>
    <n v="103.68"/>
    <x v="4"/>
    <s v="classical music"/>
    <x v="2519"/>
  </r>
  <r>
    <x v="1"/>
    <s v="US"/>
    <s v="USD"/>
    <n v="1461336720"/>
    <n v="1459431960"/>
    <b v="0"/>
    <n v="27"/>
    <b v="1"/>
    <s v="music/classical music"/>
    <n v="100"/>
    <n v="185.19"/>
    <x v="4"/>
    <s v="classical music"/>
    <x v="2520"/>
  </r>
  <r>
    <x v="1"/>
    <s v="US"/>
    <s v="USD"/>
    <n v="1416270292"/>
    <n v="1413674692"/>
    <b v="0"/>
    <n v="26"/>
    <b v="1"/>
    <s v="music/classical music"/>
    <n v="156"/>
    <n v="54.15"/>
    <x v="4"/>
    <s v="classical music"/>
    <x v="2521"/>
  </r>
  <r>
    <x v="1"/>
    <s v="US"/>
    <s v="USD"/>
    <n v="1419136200"/>
    <n v="1416338557"/>
    <b v="0"/>
    <n v="43"/>
    <b v="1"/>
    <s v="music/classical music"/>
    <n v="102"/>
    <n v="177.21"/>
    <x v="4"/>
    <s v="classical music"/>
    <x v="2522"/>
  </r>
  <r>
    <x v="1"/>
    <s v="US"/>
    <s v="USD"/>
    <n v="1340914571"/>
    <n v="1338322571"/>
    <b v="0"/>
    <n v="80"/>
    <b v="1"/>
    <s v="music/classical music"/>
    <n v="100"/>
    <n v="100.33"/>
    <x v="4"/>
    <s v="classical music"/>
    <x v="2523"/>
  </r>
  <r>
    <x v="1"/>
    <s v="US"/>
    <s v="USD"/>
    <n v="1418014740"/>
    <n v="1415585474"/>
    <b v="0"/>
    <n v="33"/>
    <b v="1"/>
    <s v="music/classical music"/>
    <n v="113"/>
    <n v="136.91"/>
    <x v="4"/>
    <s v="classical music"/>
    <x v="2524"/>
  </r>
  <r>
    <x v="1"/>
    <s v="US"/>
    <s v="USD"/>
    <n v="1382068740"/>
    <n v="1380477691"/>
    <b v="0"/>
    <n v="71"/>
    <b v="1"/>
    <s v="music/classical music"/>
    <n v="102"/>
    <n v="57.54"/>
    <x v="4"/>
    <s v="classical music"/>
    <x v="2525"/>
  </r>
  <r>
    <x v="1"/>
    <s v="GB"/>
    <s v="GBP"/>
    <n v="1440068400"/>
    <n v="1438459303"/>
    <b v="0"/>
    <n v="81"/>
    <b v="1"/>
    <s v="music/classical music"/>
    <n v="107"/>
    <n v="52.96"/>
    <x v="4"/>
    <s v="classical music"/>
    <x v="2526"/>
  </r>
  <r>
    <x v="1"/>
    <s v="US"/>
    <s v="USD"/>
    <n v="1332636975"/>
    <n v="1328752575"/>
    <b v="0"/>
    <n v="76"/>
    <b v="1"/>
    <s v="music/classical music"/>
    <n v="104"/>
    <n v="82.33"/>
    <x v="4"/>
    <s v="classical music"/>
    <x v="2527"/>
  </r>
  <r>
    <x v="1"/>
    <s v="US"/>
    <s v="USD"/>
    <n v="1429505400"/>
    <n v="1426711505"/>
    <b v="0"/>
    <n v="48"/>
    <b v="1"/>
    <s v="music/classical music"/>
    <n v="100"/>
    <n v="135.41999999999999"/>
    <x v="4"/>
    <s v="classical music"/>
    <x v="2528"/>
  </r>
  <r>
    <x v="1"/>
    <s v="US"/>
    <s v="USD"/>
    <n v="1439611140"/>
    <n v="1437668354"/>
    <b v="0"/>
    <n v="61"/>
    <b v="1"/>
    <s v="music/classical music"/>
    <n v="100"/>
    <n v="74.069999999999993"/>
    <x v="4"/>
    <s v="classical music"/>
    <x v="2529"/>
  </r>
  <r>
    <x v="1"/>
    <s v="US"/>
    <s v="USD"/>
    <n v="1345148566"/>
    <n v="1342556566"/>
    <b v="0"/>
    <n v="60"/>
    <b v="1"/>
    <s v="music/classical music"/>
    <n v="126"/>
    <n v="84.08"/>
    <x v="4"/>
    <s v="classical music"/>
    <x v="2530"/>
  </r>
  <r>
    <x v="1"/>
    <s v="US"/>
    <s v="USD"/>
    <n v="1362160868"/>
    <n v="1359568911"/>
    <b v="0"/>
    <n v="136"/>
    <b v="1"/>
    <s v="music/classical music"/>
    <n v="111"/>
    <n v="61.03"/>
    <x v="4"/>
    <s v="classical music"/>
    <x v="2531"/>
  </r>
  <r>
    <x v="1"/>
    <s v="US"/>
    <s v="USD"/>
    <n v="1262325600"/>
    <n v="1257871712"/>
    <b v="0"/>
    <n v="14"/>
    <b v="1"/>
    <s v="music/classical music"/>
    <n v="105"/>
    <n v="150"/>
    <x v="4"/>
    <s v="classical music"/>
    <x v="2532"/>
  </r>
  <r>
    <x v="1"/>
    <s v="US"/>
    <s v="USD"/>
    <n v="1417463945"/>
    <n v="1414781945"/>
    <b v="0"/>
    <n v="78"/>
    <b v="1"/>
    <s v="music/classical music"/>
    <n v="104"/>
    <n v="266.08999999999997"/>
    <x v="4"/>
    <s v="classical music"/>
    <x v="2533"/>
  </r>
  <r>
    <x v="1"/>
    <s v="US"/>
    <s v="USD"/>
    <n v="1375151566"/>
    <n v="1373337166"/>
    <b v="0"/>
    <n v="4"/>
    <b v="1"/>
    <s v="music/classical music"/>
    <n v="116"/>
    <n v="7.25"/>
    <x v="4"/>
    <s v="classical music"/>
    <x v="2534"/>
  </r>
  <r>
    <x v="1"/>
    <s v="US"/>
    <s v="USD"/>
    <n v="1312212855"/>
    <n v="1307028855"/>
    <b v="0"/>
    <n v="11"/>
    <b v="1"/>
    <s v="music/classical music"/>
    <n v="110"/>
    <n v="100"/>
    <x v="4"/>
    <s v="classical music"/>
    <x v="2535"/>
  </r>
  <r>
    <x v="1"/>
    <s v="US"/>
    <s v="USD"/>
    <n v="1361681940"/>
    <n v="1359029661"/>
    <b v="0"/>
    <n v="185"/>
    <b v="1"/>
    <s v="music/classical music"/>
    <n v="113"/>
    <n v="109.96"/>
    <x v="4"/>
    <s v="classical music"/>
    <x v="2536"/>
  </r>
  <r>
    <x v="1"/>
    <s v="US"/>
    <s v="USD"/>
    <n v="1422913152"/>
    <n v="1417729152"/>
    <b v="0"/>
    <n v="59"/>
    <b v="1"/>
    <s v="music/classical music"/>
    <n v="100"/>
    <n v="169.92"/>
    <x v="4"/>
    <s v="classical music"/>
    <x v="2537"/>
  </r>
  <r>
    <x v="1"/>
    <s v="US"/>
    <s v="USD"/>
    <n v="1319904721"/>
    <n v="1314720721"/>
    <b v="0"/>
    <n v="27"/>
    <b v="1"/>
    <s v="music/classical music"/>
    <n v="103"/>
    <n v="95.74"/>
    <x v="4"/>
    <s v="classical music"/>
    <x v="2538"/>
  </r>
  <r>
    <x v="1"/>
    <s v="GB"/>
    <s v="GBP"/>
    <n v="1380192418"/>
    <n v="1375008418"/>
    <b v="0"/>
    <n v="63"/>
    <b v="1"/>
    <s v="music/classical music"/>
    <n v="107"/>
    <n v="59.46"/>
    <x v="4"/>
    <s v="classical music"/>
    <x v="2539"/>
  </r>
  <r>
    <x v="1"/>
    <s v="US"/>
    <s v="USD"/>
    <n v="1380599940"/>
    <n v="1377252857"/>
    <b v="0"/>
    <n v="13"/>
    <b v="1"/>
    <s v="music/classical music"/>
    <n v="104"/>
    <n v="55.77"/>
    <x v="4"/>
    <s v="classical music"/>
    <x v="2540"/>
  </r>
  <r>
    <x v="1"/>
    <s v="US"/>
    <s v="USD"/>
    <n v="1293937200"/>
    <n v="1291257298"/>
    <b v="0"/>
    <n v="13"/>
    <b v="1"/>
    <s v="music/classical music"/>
    <n v="156"/>
    <n v="30.08"/>
    <x v="4"/>
    <s v="classical music"/>
    <x v="2541"/>
  </r>
  <r>
    <x v="1"/>
    <s v="US"/>
    <s v="USD"/>
    <n v="1341750569"/>
    <n v="1339158569"/>
    <b v="0"/>
    <n v="57"/>
    <b v="1"/>
    <s v="music/classical music"/>
    <n v="101"/>
    <n v="88.44"/>
    <x v="4"/>
    <s v="classical music"/>
    <x v="2542"/>
  </r>
  <r>
    <x v="1"/>
    <s v="US"/>
    <s v="USD"/>
    <n v="1424997000"/>
    <n v="1421983138"/>
    <b v="0"/>
    <n v="61"/>
    <b v="1"/>
    <s v="music/classical music"/>
    <n v="195"/>
    <n v="64.03"/>
    <x v="4"/>
    <s v="classical music"/>
    <x v="2543"/>
  </r>
  <r>
    <x v="1"/>
    <s v="US"/>
    <s v="USD"/>
    <n v="1380949200"/>
    <n v="1378586179"/>
    <b v="0"/>
    <n v="65"/>
    <b v="1"/>
    <s v="music/classical music"/>
    <n v="112"/>
    <n v="60.15"/>
    <x v="4"/>
    <s v="classical music"/>
    <x v="2544"/>
  </r>
  <r>
    <x v="1"/>
    <s v="US"/>
    <s v="USD"/>
    <n v="1333560803"/>
    <n v="1330972403"/>
    <b v="0"/>
    <n v="134"/>
    <b v="1"/>
    <s v="music/classical music"/>
    <n v="120"/>
    <n v="49.19"/>
    <x v="4"/>
    <s v="classical music"/>
    <x v="2545"/>
  </r>
  <r>
    <x v="1"/>
    <s v="FR"/>
    <s v="EUR"/>
    <n v="1475209620"/>
    <n v="1473087637"/>
    <b v="0"/>
    <n v="37"/>
    <b v="1"/>
    <s v="music/classical music"/>
    <n v="102"/>
    <n v="165.16"/>
    <x v="4"/>
    <s v="classical music"/>
    <x v="2546"/>
  </r>
  <r>
    <x v="1"/>
    <s v="GB"/>
    <s v="GBP"/>
    <n v="1370019600"/>
    <n v="1366999870"/>
    <b v="0"/>
    <n v="37"/>
    <b v="1"/>
    <s v="music/classical music"/>
    <n v="103"/>
    <n v="43.62"/>
    <x v="4"/>
    <s v="classical music"/>
    <x v="2547"/>
  </r>
  <r>
    <x v="1"/>
    <s v="US"/>
    <s v="USD"/>
    <n v="1444276740"/>
    <n v="1439392406"/>
    <b v="0"/>
    <n v="150"/>
    <b v="1"/>
    <s v="music/classical music"/>
    <n v="101"/>
    <n v="43.7"/>
    <x v="4"/>
    <s v="classical music"/>
    <x v="2548"/>
  </r>
  <r>
    <x v="1"/>
    <s v="US"/>
    <s v="USD"/>
    <n v="1332362880"/>
    <n v="1329890585"/>
    <b v="0"/>
    <n v="56"/>
    <b v="1"/>
    <s v="music/classical music"/>
    <n v="103"/>
    <n v="67.42"/>
    <x v="4"/>
    <s v="classical music"/>
    <x v="2549"/>
  </r>
  <r>
    <x v="1"/>
    <s v="US"/>
    <s v="USD"/>
    <n v="1488741981"/>
    <n v="1486149981"/>
    <b v="0"/>
    <n v="18"/>
    <b v="1"/>
    <s v="music/classical music"/>
    <n v="107"/>
    <n v="177.5"/>
    <x v="4"/>
    <s v="classical music"/>
    <x v="2550"/>
  </r>
  <r>
    <x v="1"/>
    <s v="US"/>
    <s v="USD"/>
    <n v="1348202807"/>
    <n v="1343018807"/>
    <b v="0"/>
    <n v="60"/>
    <b v="1"/>
    <s v="music/classical music"/>
    <n v="156"/>
    <n v="38.880000000000003"/>
    <x v="4"/>
    <s v="classical music"/>
    <x v="2551"/>
  </r>
  <r>
    <x v="1"/>
    <s v="US"/>
    <s v="USD"/>
    <n v="1433131140"/>
    <n v="1430445163"/>
    <b v="0"/>
    <n v="67"/>
    <b v="1"/>
    <s v="music/classical music"/>
    <n v="123"/>
    <n v="54.99"/>
    <x v="4"/>
    <s v="classical music"/>
    <x v="2552"/>
  </r>
  <r>
    <x v="1"/>
    <s v="US"/>
    <s v="USD"/>
    <n v="1338219793"/>
    <n v="1335541393"/>
    <b v="0"/>
    <n v="35"/>
    <b v="1"/>
    <s v="music/classical music"/>
    <n v="107"/>
    <n v="61.34"/>
    <x v="4"/>
    <s v="classical music"/>
    <x v="2553"/>
  </r>
  <r>
    <x v="1"/>
    <s v="US"/>
    <s v="USD"/>
    <n v="1356392857"/>
    <n v="1352504857"/>
    <b v="0"/>
    <n v="34"/>
    <b v="1"/>
    <s v="music/classical music"/>
    <n v="106"/>
    <n v="23.12"/>
    <x v="4"/>
    <s v="classical music"/>
    <x v="2554"/>
  </r>
  <r>
    <x v="1"/>
    <s v="GB"/>
    <s v="GBP"/>
    <n v="1400176386"/>
    <n v="1397584386"/>
    <b v="0"/>
    <n v="36"/>
    <b v="1"/>
    <s v="music/classical music"/>
    <n v="118"/>
    <n v="29.61"/>
    <x v="4"/>
    <s v="classical music"/>
    <x v="2555"/>
  </r>
  <r>
    <x v="1"/>
    <s v="AU"/>
    <s v="AUD"/>
    <n v="1430488740"/>
    <n v="1427747906"/>
    <b v="0"/>
    <n v="18"/>
    <b v="1"/>
    <s v="music/classical music"/>
    <n v="109"/>
    <n v="75.61"/>
    <x v="4"/>
    <s v="classical music"/>
    <x v="2556"/>
  </r>
  <r>
    <x v="1"/>
    <s v="US"/>
    <s v="USD"/>
    <n v="1321385820"/>
    <n v="1318539484"/>
    <b v="0"/>
    <n v="25"/>
    <b v="1"/>
    <s v="music/classical music"/>
    <n v="111"/>
    <n v="35.6"/>
    <x v="4"/>
    <s v="classical music"/>
    <x v="2557"/>
  </r>
  <r>
    <x v="1"/>
    <s v="GB"/>
    <s v="GBP"/>
    <n v="1425682174"/>
    <n v="1423090174"/>
    <b v="0"/>
    <n v="21"/>
    <b v="1"/>
    <s v="music/classical music"/>
    <n v="100"/>
    <n v="143"/>
    <x v="4"/>
    <s v="classical music"/>
    <x v="2558"/>
  </r>
  <r>
    <x v="0"/>
    <s v="CA"/>
    <s v="CAD"/>
    <n v="1444740089"/>
    <n v="1442148089"/>
    <b v="0"/>
    <n v="0"/>
    <b v="0"/>
    <s v="food/food trucks"/>
    <n v="0"/>
    <n v="0"/>
    <x v="7"/>
    <s v="food trucks"/>
    <x v="2559"/>
  </r>
  <r>
    <x v="0"/>
    <s v="DE"/>
    <s v="EUR"/>
    <n v="1476189339"/>
    <n v="1471005339"/>
    <b v="0"/>
    <n v="3"/>
    <b v="0"/>
    <s v="food/food trucks"/>
    <n v="1"/>
    <n v="25"/>
    <x v="7"/>
    <s v="food trucks"/>
    <x v="2560"/>
  </r>
  <r>
    <x v="0"/>
    <s v="US"/>
    <s v="USD"/>
    <n v="1438226451"/>
    <n v="1433042451"/>
    <b v="0"/>
    <n v="0"/>
    <b v="0"/>
    <s v="food/food trucks"/>
    <n v="0"/>
    <n v="0"/>
    <x v="7"/>
    <s v="food trucks"/>
    <x v="2561"/>
  </r>
  <r>
    <x v="0"/>
    <s v="CA"/>
    <s v="CAD"/>
    <n v="1406854699"/>
    <n v="1404262699"/>
    <b v="0"/>
    <n v="0"/>
    <b v="0"/>
    <s v="food/food trucks"/>
    <n v="0"/>
    <n v="0"/>
    <x v="7"/>
    <s v="food trucks"/>
    <x v="2562"/>
  </r>
  <r>
    <x v="0"/>
    <s v="US"/>
    <s v="USD"/>
    <n v="1462827000"/>
    <n v="1457710589"/>
    <b v="0"/>
    <n v="1"/>
    <b v="0"/>
    <s v="food/food trucks"/>
    <n v="1"/>
    <n v="100"/>
    <x v="7"/>
    <s v="food trucks"/>
    <x v="2563"/>
  </r>
  <r>
    <x v="0"/>
    <s v="US"/>
    <s v="USD"/>
    <n v="1408663948"/>
    <n v="1406071948"/>
    <b v="0"/>
    <n v="0"/>
    <b v="0"/>
    <s v="food/food trucks"/>
    <n v="0"/>
    <n v="0"/>
    <x v="7"/>
    <s v="food trucks"/>
    <x v="2564"/>
  </r>
  <r>
    <x v="0"/>
    <s v="US"/>
    <s v="USD"/>
    <n v="1429823138"/>
    <n v="1427231138"/>
    <b v="0"/>
    <n v="2"/>
    <b v="0"/>
    <s v="food/food trucks"/>
    <n v="0"/>
    <n v="60"/>
    <x v="7"/>
    <s v="food trucks"/>
    <x v="2565"/>
  </r>
  <r>
    <x v="0"/>
    <s v="GB"/>
    <s v="GBP"/>
    <n v="1472745594"/>
    <n v="1470153594"/>
    <b v="0"/>
    <n v="1"/>
    <b v="0"/>
    <s v="food/food trucks"/>
    <n v="1"/>
    <n v="50"/>
    <x v="7"/>
    <s v="food trucks"/>
    <x v="2566"/>
  </r>
  <r>
    <x v="0"/>
    <s v="US"/>
    <s v="USD"/>
    <n v="1442457112"/>
    <n v="1439865112"/>
    <b v="0"/>
    <n v="2"/>
    <b v="0"/>
    <s v="food/food trucks"/>
    <n v="2"/>
    <n v="72.5"/>
    <x v="7"/>
    <s v="food trucks"/>
    <x v="2567"/>
  </r>
  <r>
    <x v="0"/>
    <s v="US"/>
    <s v="USD"/>
    <n v="1486590035"/>
    <n v="1483998035"/>
    <b v="0"/>
    <n v="2"/>
    <b v="0"/>
    <s v="food/food trucks"/>
    <n v="1"/>
    <n v="29.5"/>
    <x v="7"/>
    <s v="food trucks"/>
    <x v="2568"/>
  </r>
  <r>
    <x v="0"/>
    <s v="AU"/>
    <s v="AUD"/>
    <n v="1463645521"/>
    <n v="1458461521"/>
    <b v="0"/>
    <n v="4"/>
    <b v="0"/>
    <s v="food/food trucks"/>
    <n v="0"/>
    <n v="62.5"/>
    <x v="7"/>
    <s v="food trucks"/>
    <x v="2569"/>
  </r>
  <r>
    <x v="0"/>
    <s v="US"/>
    <s v="USD"/>
    <n v="1428893517"/>
    <n v="1426301517"/>
    <b v="0"/>
    <n v="0"/>
    <b v="0"/>
    <s v="food/food trucks"/>
    <n v="0"/>
    <n v="0"/>
    <x v="7"/>
    <s v="food trucks"/>
    <x v="2570"/>
  </r>
  <r>
    <x v="0"/>
    <s v="US"/>
    <s v="USD"/>
    <n v="1408803149"/>
    <n v="1404915149"/>
    <b v="0"/>
    <n v="0"/>
    <b v="0"/>
    <s v="food/food trucks"/>
    <n v="0"/>
    <n v="0"/>
    <x v="7"/>
    <s v="food trucks"/>
    <x v="2571"/>
  </r>
  <r>
    <x v="0"/>
    <s v="US"/>
    <s v="USD"/>
    <n v="1463600945"/>
    <n v="1461786545"/>
    <b v="0"/>
    <n v="0"/>
    <b v="0"/>
    <s v="food/food trucks"/>
    <n v="0"/>
    <n v="0"/>
    <x v="7"/>
    <s v="food trucks"/>
    <x v="2572"/>
  </r>
  <r>
    <x v="0"/>
    <s v="US"/>
    <s v="USD"/>
    <n v="1421030194"/>
    <n v="1418438194"/>
    <b v="0"/>
    <n v="0"/>
    <b v="0"/>
    <s v="food/food trucks"/>
    <n v="0"/>
    <n v="0"/>
    <x v="7"/>
    <s v="food trucks"/>
    <x v="2573"/>
  </r>
  <r>
    <x v="0"/>
    <s v="US"/>
    <s v="USD"/>
    <n v="1428707647"/>
    <n v="1424823247"/>
    <b v="0"/>
    <n v="0"/>
    <b v="0"/>
    <s v="food/food trucks"/>
    <n v="0"/>
    <n v="0"/>
    <x v="7"/>
    <s v="food trucks"/>
    <x v="2574"/>
  </r>
  <r>
    <x v="0"/>
    <s v="US"/>
    <s v="USD"/>
    <n v="1407181297"/>
    <n v="1405021297"/>
    <b v="0"/>
    <n v="0"/>
    <b v="0"/>
    <s v="food/food trucks"/>
    <n v="0"/>
    <n v="0"/>
    <x v="7"/>
    <s v="food trucks"/>
    <x v="2575"/>
  </r>
  <r>
    <x v="0"/>
    <s v="US"/>
    <s v="USD"/>
    <n v="1444410000"/>
    <n v="1440203579"/>
    <b v="0"/>
    <n v="0"/>
    <b v="0"/>
    <s v="food/food trucks"/>
    <n v="0"/>
    <n v="0"/>
    <x v="7"/>
    <s v="food trucks"/>
    <x v="2576"/>
  </r>
  <r>
    <x v="0"/>
    <s v="US"/>
    <s v="USD"/>
    <n v="1410810903"/>
    <n v="1405626903"/>
    <b v="0"/>
    <n v="12"/>
    <b v="0"/>
    <s v="food/food trucks"/>
    <n v="0"/>
    <n v="23.08"/>
    <x v="7"/>
    <s v="food trucks"/>
    <x v="2577"/>
  </r>
  <r>
    <x v="0"/>
    <s v="US"/>
    <s v="USD"/>
    <n v="1431745200"/>
    <n v="1429170603"/>
    <b v="0"/>
    <n v="2"/>
    <b v="0"/>
    <s v="food/food trucks"/>
    <n v="1"/>
    <n v="25.5"/>
    <x v="7"/>
    <s v="food trucks"/>
    <x v="2578"/>
  </r>
  <r>
    <x v="2"/>
    <s v="US"/>
    <s v="USD"/>
    <n v="1447689898"/>
    <n v="1445094298"/>
    <b v="0"/>
    <n v="11"/>
    <b v="0"/>
    <s v="food/food trucks"/>
    <n v="11"/>
    <n v="48.18"/>
    <x v="7"/>
    <s v="food trucks"/>
    <x v="2579"/>
  </r>
  <r>
    <x v="2"/>
    <s v="US"/>
    <s v="USD"/>
    <n v="1477784634"/>
    <n v="1475192634"/>
    <b v="0"/>
    <n v="1"/>
    <b v="0"/>
    <s v="food/food trucks"/>
    <n v="0"/>
    <n v="1"/>
    <x v="7"/>
    <s v="food trucks"/>
    <x v="2580"/>
  </r>
  <r>
    <x v="2"/>
    <s v="US"/>
    <s v="USD"/>
    <n v="1426526880"/>
    <n v="1421346480"/>
    <b v="0"/>
    <n v="5"/>
    <b v="0"/>
    <s v="food/food trucks"/>
    <n v="1"/>
    <n v="1"/>
    <x v="7"/>
    <s v="food trucks"/>
    <x v="2581"/>
  </r>
  <r>
    <x v="2"/>
    <s v="US"/>
    <s v="USD"/>
    <n v="1434341369"/>
    <n v="1431749369"/>
    <b v="0"/>
    <n v="0"/>
    <b v="0"/>
    <s v="food/food trucks"/>
    <n v="0"/>
    <n v="0"/>
    <x v="7"/>
    <s v="food trucks"/>
    <x v="2582"/>
  </r>
  <r>
    <x v="2"/>
    <s v="US"/>
    <s v="USD"/>
    <n v="1404601632"/>
    <n v="1402009632"/>
    <b v="0"/>
    <n v="1"/>
    <b v="0"/>
    <s v="food/food trucks"/>
    <n v="0"/>
    <n v="50"/>
    <x v="7"/>
    <s v="food trucks"/>
    <x v="2583"/>
  </r>
  <r>
    <x v="2"/>
    <s v="GB"/>
    <s v="GBP"/>
    <n v="1451030136"/>
    <n v="1448438136"/>
    <b v="0"/>
    <n v="1"/>
    <b v="0"/>
    <s v="food/food trucks"/>
    <n v="0"/>
    <n v="5"/>
    <x v="7"/>
    <s v="food trucks"/>
    <x v="2584"/>
  </r>
  <r>
    <x v="2"/>
    <s v="US"/>
    <s v="USD"/>
    <n v="1451491953"/>
    <n v="1448899953"/>
    <b v="0"/>
    <n v="6"/>
    <b v="0"/>
    <s v="food/food trucks"/>
    <n v="2"/>
    <n v="202.83"/>
    <x v="7"/>
    <s v="food trucks"/>
    <x v="2585"/>
  </r>
  <r>
    <x v="2"/>
    <s v="US"/>
    <s v="USD"/>
    <n v="1427807640"/>
    <n v="1423325626"/>
    <b v="0"/>
    <n v="8"/>
    <b v="0"/>
    <s v="food/food trucks"/>
    <n v="4"/>
    <n v="29.13"/>
    <x v="7"/>
    <s v="food trucks"/>
    <x v="2586"/>
  </r>
  <r>
    <x v="2"/>
    <s v="DK"/>
    <s v="DKK"/>
    <n v="1458733927"/>
    <n v="1456145527"/>
    <b v="0"/>
    <n v="1"/>
    <b v="0"/>
    <s v="food/food trucks"/>
    <n v="0"/>
    <n v="5"/>
    <x v="7"/>
    <s v="food trucks"/>
    <x v="2587"/>
  </r>
  <r>
    <x v="2"/>
    <s v="AU"/>
    <s v="AUD"/>
    <n v="1453817297"/>
    <n v="1453212497"/>
    <b v="0"/>
    <n v="0"/>
    <b v="0"/>
    <s v="food/food trucks"/>
    <n v="0"/>
    <n v="0"/>
    <x v="7"/>
    <s v="food trucks"/>
    <x v="2588"/>
  </r>
  <r>
    <x v="2"/>
    <s v="US"/>
    <s v="USD"/>
    <n v="1457901924"/>
    <n v="1452721524"/>
    <b v="0"/>
    <n v="2"/>
    <b v="0"/>
    <s v="food/food trucks"/>
    <n v="2"/>
    <n v="13"/>
    <x v="7"/>
    <s v="food trucks"/>
    <x v="2589"/>
  </r>
  <r>
    <x v="2"/>
    <s v="US"/>
    <s v="USD"/>
    <n v="1412536421"/>
    <n v="1409944421"/>
    <b v="0"/>
    <n v="1"/>
    <b v="0"/>
    <s v="food/food trucks"/>
    <n v="0"/>
    <n v="50"/>
    <x v="7"/>
    <s v="food trucks"/>
    <x v="2590"/>
  </r>
  <r>
    <x v="2"/>
    <s v="US"/>
    <s v="USD"/>
    <n v="1429993026"/>
    <n v="1427401026"/>
    <b v="0"/>
    <n v="0"/>
    <b v="0"/>
    <s v="food/food trucks"/>
    <n v="0"/>
    <n v="0"/>
    <x v="7"/>
    <s v="food trucks"/>
    <x v="2591"/>
  </r>
  <r>
    <x v="2"/>
    <s v="US"/>
    <s v="USD"/>
    <n v="1407453228"/>
    <n v="1404861228"/>
    <b v="0"/>
    <n v="1"/>
    <b v="0"/>
    <s v="food/food trucks"/>
    <n v="0"/>
    <n v="1"/>
    <x v="7"/>
    <s v="food trucks"/>
    <x v="2592"/>
  </r>
  <r>
    <x v="2"/>
    <s v="US"/>
    <s v="USD"/>
    <n v="1487915500"/>
    <n v="1485323500"/>
    <b v="0"/>
    <n v="19"/>
    <b v="0"/>
    <s v="food/food trucks"/>
    <n v="12"/>
    <n v="96.05"/>
    <x v="7"/>
    <s v="food trucks"/>
    <x v="2593"/>
  </r>
  <r>
    <x v="2"/>
    <s v="CA"/>
    <s v="CAD"/>
    <n v="1407427009"/>
    <n v="1404835009"/>
    <b v="0"/>
    <n v="27"/>
    <b v="0"/>
    <s v="food/food trucks"/>
    <n v="24"/>
    <n v="305.77999999999997"/>
    <x v="7"/>
    <s v="food trucks"/>
    <x v="2594"/>
  </r>
  <r>
    <x v="2"/>
    <s v="GB"/>
    <s v="GBP"/>
    <n v="1466323917"/>
    <n v="1463731917"/>
    <b v="0"/>
    <n v="7"/>
    <b v="0"/>
    <s v="food/food trucks"/>
    <n v="6"/>
    <n v="12.14"/>
    <x v="7"/>
    <s v="food trucks"/>
    <x v="2595"/>
  </r>
  <r>
    <x v="2"/>
    <s v="US"/>
    <s v="USD"/>
    <n v="1443039001"/>
    <n v="1440447001"/>
    <b v="0"/>
    <n v="14"/>
    <b v="0"/>
    <s v="food/food trucks"/>
    <n v="39"/>
    <n v="83.57"/>
    <x v="7"/>
    <s v="food trucks"/>
    <x v="2596"/>
  </r>
  <r>
    <x v="2"/>
    <s v="US"/>
    <s v="USD"/>
    <n v="1407089147"/>
    <n v="1403201147"/>
    <b v="0"/>
    <n v="5"/>
    <b v="0"/>
    <s v="food/food trucks"/>
    <n v="1"/>
    <n v="18"/>
    <x v="7"/>
    <s v="food trucks"/>
    <x v="2597"/>
  </r>
  <r>
    <x v="2"/>
    <s v="US"/>
    <s v="USD"/>
    <n v="1458938200"/>
    <n v="1453757800"/>
    <b v="0"/>
    <n v="30"/>
    <b v="0"/>
    <s v="food/food trucks"/>
    <n v="7"/>
    <n v="115.53"/>
    <x v="7"/>
    <s v="food trucks"/>
    <x v="2598"/>
  </r>
  <r>
    <x v="1"/>
    <s v="US"/>
    <s v="USD"/>
    <n v="1347508740"/>
    <n v="1346276349"/>
    <b v="1"/>
    <n v="151"/>
    <b v="1"/>
    <s v="technology/space exploration"/>
    <n v="661"/>
    <n v="21.9"/>
    <x v="0"/>
    <s v="space exploration"/>
    <x v="2599"/>
  </r>
  <r>
    <x v="1"/>
    <s v="US"/>
    <s v="USD"/>
    <n v="1415827200"/>
    <n v="1412358968"/>
    <b v="1"/>
    <n v="489"/>
    <b v="1"/>
    <s v="technology/space exploration"/>
    <n v="326"/>
    <n v="80.02"/>
    <x v="0"/>
    <s v="space exploration"/>
    <x v="2600"/>
  </r>
  <r>
    <x v="1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01"/>
  </r>
  <r>
    <x v="1"/>
    <s v="US"/>
    <s v="USD"/>
    <n v="1335662023"/>
    <n v="1333070023"/>
    <b v="1"/>
    <n v="321"/>
    <b v="1"/>
    <s v="technology/space exploration"/>
    <n v="104"/>
    <n v="64.930000000000007"/>
    <x v="0"/>
    <s v="space exploration"/>
    <x v="2602"/>
  </r>
  <r>
    <x v="1"/>
    <s v="US"/>
    <s v="USD"/>
    <n v="1466168390"/>
    <n v="1463576390"/>
    <b v="1"/>
    <n v="1762"/>
    <b v="1"/>
    <s v="technology/space exploration"/>
    <n v="107"/>
    <n v="60.97"/>
    <x v="0"/>
    <s v="space exploration"/>
    <x v="2603"/>
  </r>
  <r>
    <x v="1"/>
    <s v="US"/>
    <s v="USD"/>
    <n v="1398791182"/>
    <n v="1396026382"/>
    <b v="1"/>
    <n v="385"/>
    <b v="1"/>
    <s v="technology/space exploration"/>
    <n v="110"/>
    <n v="31.44"/>
    <x v="0"/>
    <s v="space exploration"/>
    <x v="2604"/>
  </r>
  <r>
    <x v="1"/>
    <s v="US"/>
    <s v="USD"/>
    <n v="1439344800"/>
    <n v="1435611572"/>
    <b v="1"/>
    <n v="398"/>
    <b v="1"/>
    <s v="technology/space exploration"/>
    <n v="408"/>
    <n v="81.95"/>
    <x v="0"/>
    <s v="space exploration"/>
    <x v="2605"/>
  </r>
  <r>
    <x v="1"/>
    <s v="US"/>
    <s v="USD"/>
    <n v="1489536000"/>
    <n v="1485976468"/>
    <b v="1"/>
    <n v="304"/>
    <b v="1"/>
    <s v="technology/space exploration"/>
    <n v="224"/>
    <n v="58.93"/>
    <x v="0"/>
    <s v="space exploration"/>
    <x v="2606"/>
  </r>
  <r>
    <x v="1"/>
    <s v="US"/>
    <s v="USD"/>
    <n v="1342330951"/>
    <n v="1339738951"/>
    <b v="1"/>
    <n v="676"/>
    <b v="1"/>
    <s v="technology/space exploration"/>
    <n v="304"/>
    <n v="157.29"/>
    <x v="0"/>
    <s v="space exploration"/>
    <x v="2607"/>
  </r>
  <r>
    <x v="1"/>
    <s v="US"/>
    <s v="USD"/>
    <n v="1471849140"/>
    <n v="1468444125"/>
    <b v="1"/>
    <n v="577"/>
    <b v="1"/>
    <s v="technology/space exploration"/>
    <n v="141"/>
    <n v="55.76"/>
    <x v="0"/>
    <s v="space exploration"/>
    <x v="2608"/>
  </r>
  <r>
    <x v="1"/>
    <s v="DE"/>
    <s v="EUR"/>
    <n v="1483397940"/>
    <n v="1480493014"/>
    <b v="1"/>
    <n v="3663"/>
    <b v="1"/>
    <s v="technology/space exploration"/>
    <n v="2791"/>
    <n v="83.8"/>
    <x v="0"/>
    <s v="space exploration"/>
    <x v="2609"/>
  </r>
  <r>
    <x v="1"/>
    <s v="US"/>
    <s v="USD"/>
    <n v="1420773970"/>
    <n v="1418095570"/>
    <b v="1"/>
    <n v="294"/>
    <b v="1"/>
    <s v="technology/space exploration"/>
    <n v="172"/>
    <n v="58.42"/>
    <x v="0"/>
    <s v="space exploration"/>
    <x v="2610"/>
  </r>
  <r>
    <x v="1"/>
    <s v="US"/>
    <s v="USD"/>
    <n v="1348256294"/>
    <n v="1345664294"/>
    <b v="1"/>
    <n v="28"/>
    <b v="1"/>
    <s v="technology/space exploration"/>
    <n v="101"/>
    <n v="270.57"/>
    <x v="0"/>
    <s v="space exploration"/>
    <x v="2611"/>
  </r>
  <r>
    <x v="1"/>
    <s v="US"/>
    <s v="USD"/>
    <n v="1398834000"/>
    <n v="1396371612"/>
    <b v="1"/>
    <n v="100"/>
    <b v="1"/>
    <s v="technology/space exploration"/>
    <n v="102"/>
    <n v="107.1"/>
    <x v="0"/>
    <s v="space exploration"/>
    <x v="2612"/>
  </r>
  <r>
    <x v="1"/>
    <s v="GB"/>
    <s v="GBP"/>
    <n v="1462017600"/>
    <n v="1458820564"/>
    <b v="0"/>
    <n v="72"/>
    <b v="1"/>
    <s v="technology/space exploration"/>
    <n v="170"/>
    <n v="47.18"/>
    <x v="0"/>
    <s v="space exploration"/>
    <x v="2613"/>
  </r>
  <r>
    <x v="1"/>
    <s v="US"/>
    <s v="USD"/>
    <n v="1440546729"/>
    <n v="1437954729"/>
    <b v="1"/>
    <n v="238"/>
    <b v="1"/>
    <s v="technology/space exploration"/>
    <n v="115"/>
    <n v="120.31"/>
    <x v="0"/>
    <s v="space exploration"/>
    <x v="2614"/>
  </r>
  <r>
    <x v="1"/>
    <s v="US"/>
    <s v="USD"/>
    <n v="1413838751"/>
    <n v="1411246751"/>
    <b v="1"/>
    <n v="159"/>
    <b v="1"/>
    <s v="technology/space exploration"/>
    <n v="878"/>
    <n v="27.6"/>
    <x v="0"/>
    <s v="space exploration"/>
    <x v="2615"/>
  </r>
  <r>
    <x v="1"/>
    <s v="US"/>
    <s v="USD"/>
    <n v="1449000061"/>
    <n v="1443812461"/>
    <b v="1"/>
    <n v="77"/>
    <b v="1"/>
    <s v="technology/space exploration"/>
    <n v="105"/>
    <n v="205.3"/>
    <x v="0"/>
    <s v="space exploration"/>
    <x v="2616"/>
  </r>
  <r>
    <x v="1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17"/>
  </r>
  <r>
    <x v="1"/>
    <s v="AU"/>
    <s v="AUD"/>
    <n v="1444525200"/>
    <n v="1441339242"/>
    <b v="1"/>
    <n v="1251"/>
    <b v="1"/>
    <s v="technology/space exploration"/>
    <n v="144"/>
    <n v="74.64"/>
    <x v="0"/>
    <s v="space exploration"/>
    <x v="2618"/>
  </r>
  <r>
    <x v="1"/>
    <s v="US"/>
    <s v="USD"/>
    <n v="1432230988"/>
    <n v="1429638988"/>
    <b v="1"/>
    <n v="465"/>
    <b v="1"/>
    <s v="technology/space exploration"/>
    <n v="146"/>
    <n v="47.06"/>
    <x v="0"/>
    <s v="space exploration"/>
    <x v="2619"/>
  </r>
  <r>
    <x v="1"/>
    <s v="IT"/>
    <s v="EUR"/>
    <n v="1483120216"/>
    <n v="1479232216"/>
    <b v="0"/>
    <n v="74"/>
    <b v="1"/>
    <s v="technology/space exploration"/>
    <n v="131"/>
    <n v="26.59"/>
    <x v="0"/>
    <s v="space exploration"/>
    <x v="2620"/>
  </r>
  <r>
    <x v="1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21"/>
  </r>
  <r>
    <x v="1"/>
    <s v="US"/>
    <s v="USD"/>
    <n v="1347530822"/>
    <n v="1345716422"/>
    <b v="0"/>
    <n v="3468"/>
    <b v="1"/>
    <s v="technology/space exploration"/>
    <n v="1379"/>
    <n v="31.82"/>
    <x v="0"/>
    <s v="space exploration"/>
    <x v="2622"/>
  </r>
  <r>
    <x v="1"/>
    <s v="DE"/>
    <s v="EUR"/>
    <n v="1478723208"/>
    <n v="1476559608"/>
    <b v="0"/>
    <n v="52"/>
    <b v="1"/>
    <s v="technology/space exploration"/>
    <n v="956"/>
    <n v="27.58"/>
    <x v="0"/>
    <s v="space exploration"/>
    <x v="2623"/>
  </r>
  <r>
    <x v="1"/>
    <s v="US"/>
    <s v="USD"/>
    <n v="1433343869"/>
    <n v="1430751869"/>
    <b v="0"/>
    <n v="50"/>
    <b v="1"/>
    <s v="technology/space exploration"/>
    <n v="112"/>
    <n v="56"/>
    <x v="0"/>
    <s v="space exploration"/>
    <x v="2624"/>
  </r>
  <r>
    <x v="1"/>
    <s v="US"/>
    <s v="USD"/>
    <n v="1448571261"/>
    <n v="1445975661"/>
    <b v="0"/>
    <n v="45"/>
    <b v="1"/>
    <s v="technology/space exploration"/>
    <n v="647"/>
    <n v="21.56"/>
    <x v="0"/>
    <s v="space exploration"/>
    <x v="2625"/>
  </r>
  <r>
    <x v="1"/>
    <s v="US"/>
    <s v="USD"/>
    <n v="1417389067"/>
    <n v="1415661067"/>
    <b v="0"/>
    <n v="21"/>
    <b v="1"/>
    <s v="technology/space exploration"/>
    <n v="110"/>
    <n v="44.1"/>
    <x v="0"/>
    <s v="space exploration"/>
    <x v="2626"/>
  </r>
  <r>
    <x v="1"/>
    <s v="GB"/>
    <s v="GBP"/>
    <n v="1431608122"/>
    <n v="1429016122"/>
    <b v="0"/>
    <n v="100"/>
    <b v="1"/>
    <s v="technology/space exploration"/>
    <n v="128"/>
    <n v="63.87"/>
    <x v="0"/>
    <s v="space exploration"/>
    <x v="2627"/>
  </r>
  <r>
    <x v="1"/>
    <s v="AU"/>
    <s v="AUD"/>
    <n v="1467280800"/>
    <n v="1464921112"/>
    <b v="0"/>
    <n v="81"/>
    <b v="1"/>
    <s v="technology/space exploration"/>
    <n v="158"/>
    <n v="38.99"/>
    <x v="0"/>
    <s v="space exploration"/>
    <x v="2628"/>
  </r>
  <r>
    <x v="1"/>
    <s v="US"/>
    <s v="USD"/>
    <n v="1440907427"/>
    <n v="1438488227"/>
    <b v="0"/>
    <n v="286"/>
    <b v="1"/>
    <s v="technology/space exploration"/>
    <n v="115"/>
    <n v="80.19"/>
    <x v="0"/>
    <s v="space exploration"/>
    <x v="2629"/>
  </r>
  <r>
    <x v="1"/>
    <s v="US"/>
    <s v="USD"/>
    <n v="1464485339"/>
    <n v="1462325339"/>
    <b v="0"/>
    <n v="42"/>
    <b v="1"/>
    <s v="technology/space exploration"/>
    <n v="137"/>
    <n v="34.9"/>
    <x v="0"/>
    <s v="space exploration"/>
    <x v="2630"/>
  </r>
  <r>
    <x v="1"/>
    <s v="US"/>
    <s v="USD"/>
    <n v="1393542000"/>
    <n v="1390938332"/>
    <b v="0"/>
    <n v="199"/>
    <b v="1"/>
    <s v="technology/space exploration"/>
    <n v="355"/>
    <n v="89.1"/>
    <x v="0"/>
    <s v="space exploration"/>
    <x v="2631"/>
  </r>
  <r>
    <x v="1"/>
    <s v="US"/>
    <s v="USD"/>
    <n v="1475163921"/>
    <n v="1472571921"/>
    <b v="0"/>
    <n v="25"/>
    <b v="1"/>
    <s v="technology/space exploration"/>
    <n v="106"/>
    <n v="39.44"/>
    <x v="0"/>
    <s v="space exploration"/>
    <x v="2632"/>
  </r>
  <r>
    <x v="1"/>
    <s v="CA"/>
    <s v="CAD"/>
    <n v="1425937761"/>
    <n v="1422917361"/>
    <b v="0"/>
    <n v="84"/>
    <b v="1"/>
    <s v="technology/space exploration"/>
    <n v="100"/>
    <n v="136.9"/>
    <x v="0"/>
    <s v="space exploration"/>
    <x v="2633"/>
  </r>
  <r>
    <x v="1"/>
    <s v="US"/>
    <s v="USD"/>
    <n v="1476579600"/>
    <n v="1474641914"/>
    <b v="0"/>
    <n v="50"/>
    <b v="1"/>
    <s v="technology/space exploration"/>
    <n v="187"/>
    <n v="37.46"/>
    <x v="0"/>
    <s v="space exploration"/>
    <x v="2634"/>
  </r>
  <r>
    <x v="1"/>
    <s v="US"/>
    <s v="USD"/>
    <n v="1476277875"/>
    <n v="1474895475"/>
    <b v="0"/>
    <n v="26"/>
    <b v="1"/>
    <s v="technology/space exploration"/>
    <n v="166"/>
    <n v="31.96"/>
    <x v="0"/>
    <s v="space exploration"/>
    <x v="2635"/>
  </r>
  <r>
    <x v="1"/>
    <s v="US"/>
    <s v="USD"/>
    <n v="1421358895"/>
    <n v="1418766895"/>
    <b v="0"/>
    <n v="14"/>
    <b v="1"/>
    <s v="technology/space exploration"/>
    <n v="102"/>
    <n v="25.21"/>
    <x v="0"/>
    <s v="space exploration"/>
    <x v="2636"/>
  </r>
  <r>
    <x v="1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37"/>
  </r>
  <r>
    <x v="1"/>
    <s v="US"/>
    <s v="USD"/>
    <n v="1433735474"/>
    <n v="1428551474"/>
    <b v="0"/>
    <n v="69"/>
    <b v="1"/>
    <s v="technology/space exploration"/>
    <n v="106"/>
    <n v="45.94"/>
    <x v="0"/>
    <s v="space exploration"/>
    <x v="2638"/>
  </r>
  <r>
    <x v="2"/>
    <s v="US"/>
    <s v="USD"/>
    <n v="1410811740"/>
    <n v="1409341863"/>
    <b v="0"/>
    <n v="1"/>
    <b v="0"/>
    <s v="technology/space exploration"/>
    <n v="1"/>
    <n v="15"/>
    <x v="0"/>
    <s v="space exploration"/>
    <x v="2639"/>
  </r>
  <r>
    <x v="2"/>
    <s v="DE"/>
    <s v="EUR"/>
    <n v="1468565820"/>
    <n v="1465970108"/>
    <b v="0"/>
    <n v="0"/>
    <b v="0"/>
    <s v="technology/space exploration"/>
    <n v="0"/>
    <n v="0"/>
    <x v="0"/>
    <s v="space exploration"/>
    <x v="2640"/>
  </r>
  <r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2641"/>
  </r>
  <r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2642"/>
  </r>
  <r>
    <x v="0"/>
    <s v="AU"/>
    <s v="AUD"/>
    <n v="1415481203"/>
    <n v="1412885603"/>
    <b v="1"/>
    <n v="23"/>
    <b v="0"/>
    <s v="technology/space exploration"/>
    <n v="11"/>
    <n v="91.3"/>
    <x v="0"/>
    <s v="space exploration"/>
    <x v="2643"/>
  </r>
  <r>
    <x v="0"/>
    <s v="US"/>
    <s v="USD"/>
    <n v="1441783869"/>
    <n v="1439191869"/>
    <b v="1"/>
    <n v="535"/>
    <b v="0"/>
    <s v="technology/space exploration"/>
    <n v="8"/>
    <n v="78.67"/>
    <x v="0"/>
    <s v="space exploration"/>
    <x v="2644"/>
  </r>
  <r>
    <x v="0"/>
    <s v="CA"/>
    <s v="CAD"/>
    <n v="1439533019"/>
    <n v="1436941019"/>
    <b v="0"/>
    <n v="3"/>
    <b v="0"/>
    <s v="technology/space exploration"/>
    <n v="1"/>
    <n v="12"/>
    <x v="0"/>
    <s v="space exploration"/>
    <x v="2645"/>
  </r>
  <r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2646"/>
  </r>
  <r>
    <x v="0"/>
    <s v="US"/>
    <s v="USD"/>
    <n v="1454370941"/>
    <n v="1449186941"/>
    <b v="0"/>
    <n v="3"/>
    <b v="0"/>
    <s v="technology/space exploration"/>
    <n v="0"/>
    <n v="41.33"/>
    <x v="0"/>
    <s v="space exploration"/>
    <x v="2647"/>
  </r>
  <r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2648"/>
  </r>
  <r>
    <x v="0"/>
    <s v="US"/>
    <s v="USD"/>
    <n v="1450380009"/>
    <n v="1447960809"/>
    <b v="0"/>
    <n v="17"/>
    <b v="0"/>
    <s v="technology/space exploration"/>
    <n v="2"/>
    <n v="307.82"/>
    <x v="0"/>
    <s v="space exploration"/>
    <x v="2649"/>
  </r>
  <r>
    <x v="0"/>
    <s v="AU"/>
    <s v="AUD"/>
    <n v="1418183325"/>
    <n v="1415591325"/>
    <b v="0"/>
    <n v="11"/>
    <b v="0"/>
    <s v="technology/space exploration"/>
    <n v="1"/>
    <n v="80.45"/>
    <x v="0"/>
    <s v="space exploration"/>
    <x v="2650"/>
  </r>
  <r>
    <x v="0"/>
    <s v="US"/>
    <s v="USD"/>
    <n v="1402632000"/>
    <n v="1399909127"/>
    <b v="0"/>
    <n v="70"/>
    <b v="0"/>
    <s v="technology/space exploration"/>
    <n v="12"/>
    <n v="83.94"/>
    <x v="0"/>
    <s v="space exploration"/>
    <x v="2651"/>
  </r>
  <r>
    <x v="0"/>
    <s v="US"/>
    <s v="USD"/>
    <n v="1429622726"/>
    <n v="1424442326"/>
    <b v="0"/>
    <n v="6"/>
    <b v="0"/>
    <s v="technology/space exploration"/>
    <n v="0"/>
    <n v="8.5"/>
    <x v="0"/>
    <s v="space exploration"/>
    <x v="2652"/>
  </r>
  <r>
    <x v="0"/>
    <s v="US"/>
    <s v="USD"/>
    <n v="1455048000"/>
    <n v="1452631647"/>
    <b v="0"/>
    <n v="43"/>
    <b v="0"/>
    <s v="technology/space exploration"/>
    <n v="21"/>
    <n v="73.37"/>
    <x v="0"/>
    <s v="space exploration"/>
    <x v="2653"/>
  </r>
  <r>
    <x v="0"/>
    <s v="US"/>
    <s v="USD"/>
    <n v="1489345200"/>
    <n v="1485966688"/>
    <b v="0"/>
    <n v="152"/>
    <b v="0"/>
    <s v="technology/space exploration"/>
    <n v="11"/>
    <n v="112.86"/>
    <x v="0"/>
    <s v="space exploration"/>
    <x v="2654"/>
  </r>
  <r>
    <x v="0"/>
    <s v="US"/>
    <s v="USD"/>
    <n v="1470187800"/>
    <n v="1467325053"/>
    <b v="0"/>
    <n v="59"/>
    <b v="0"/>
    <s v="technology/space exploration"/>
    <n v="19"/>
    <n v="95.28"/>
    <x v="0"/>
    <s v="space exploration"/>
    <x v="2655"/>
  </r>
  <r>
    <x v="0"/>
    <s v="US"/>
    <s v="USD"/>
    <n v="1469913194"/>
    <n v="1467321194"/>
    <b v="0"/>
    <n v="4"/>
    <b v="0"/>
    <s v="technology/space exploration"/>
    <n v="0"/>
    <n v="22.75"/>
    <x v="0"/>
    <s v="space exploration"/>
    <x v="2656"/>
  </r>
  <r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2657"/>
  </r>
  <r>
    <x v="0"/>
    <s v="US"/>
    <s v="USD"/>
    <n v="1448388418"/>
    <n v="1443200818"/>
    <b v="0"/>
    <n v="5"/>
    <b v="0"/>
    <s v="technology/space exploration"/>
    <n v="0"/>
    <n v="3.8"/>
    <x v="0"/>
    <s v="space exploration"/>
    <x v="2658"/>
  </r>
  <r>
    <x v="1"/>
    <s v="US"/>
    <s v="USD"/>
    <n v="1382742010"/>
    <n v="1380150010"/>
    <b v="0"/>
    <n v="60"/>
    <b v="1"/>
    <s v="technology/makerspaces"/>
    <n v="103"/>
    <n v="85.75"/>
    <x v="0"/>
    <s v="makerspaces"/>
    <x v="2659"/>
  </r>
  <r>
    <x v="1"/>
    <s v="US"/>
    <s v="USD"/>
    <n v="1440179713"/>
    <n v="1437587713"/>
    <b v="0"/>
    <n v="80"/>
    <b v="1"/>
    <s v="technology/makerspaces"/>
    <n v="107"/>
    <n v="267"/>
    <x v="0"/>
    <s v="makerspaces"/>
    <x v="2660"/>
  </r>
  <r>
    <x v="1"/>
    <s v="CA"/>
    <s v="CAD"/>
    <n v="1441378800"/>
    <n v="1438873007"/>
    <b v="0"/>
    <n v="56"/>
    <b v="1"/>
    <s v="technology/makerspaces"/>
    <n v="105"/>
    <n v="373.56"/>
    <x v="0"/>
    <s v="makerspaces"/>
    <x v="2661"/>
  </r>
  <r>
    <x v="1"/>
    <s v="US"/>
    <s v="USD"/>
    <n v="1449644340"/>
    <n v="1446683797"/>
    <b v="0"/>
    <n v="104"/>
    <b v="1"/>
    <s v="technology/makerspaces"/>
    <n v="103"/>
    <n v="174.04"/>
    <x v="0"/>
    <s v="makerspaces"/>
    <x v="2662"/>
  </r>
  <r>
    <x v="1"/>
    <s v="US"/>
    <s v="USD"/>
    <n v="1430774974"/>
    <n v="1426886974"/>
    <b v="0"/>
    <n v="46"/>
    <b v="1"/>
    <s v="technology/makerspaces"/>
    <n v="123"/>
    <n v="93.7"/>
    <x v="0"/>
    <s v="makerspaces"/>
    <x v="2663"/>
  </r>
  <r>
    <x v="1"/>
    <s v="US"/>
    <s v="USD"/>
    <n v="1443214800"/>
    <n v="1440008439"/>
    <b v="0"/>
    <n v="206"/>
    <b v="1"/>
    <s v="technology/makerspaces"/>
    <n v="159"/>
    <n v="77.33"/>
    <x v="0"/>
    <s v="makerspaces"/>
    <x v="2664"/>
  </r>
  <r>
    <x v="1"/>
    <s v="US"/>
    <s v="USD"/>
    <n v="1455142416"/>
    <n v="1452550416"/>
    <b v="0"/>
    <n v="18"/>
    <b v="1"/>
    <s v="technology/makerspaces"/>
    <n v="111"/>
    <n v="92.22"/>
    <x v="0"/>
    <s v="makerspaces"/>
    <x v="2665"/>
  </r>
  <r>
    <x v="1"/>
    <s v="CA"/>
    <s v="CAD"/>
    <n v="1447079520"/>
    <n v="1443449265"/>
    <b v="0"/>
    <n v="28"/>
    <b v="1"/>
    <s v="technology/makerspaces"/>
    <n v="171"/>
    <n v="60.96"/>
    <x v="0"/>
    <s v="makerspaces"/>
    <x v="2666"/>
  </r>
  <r>
    <x v="1"/>
    <s v="US"/>
    <s v="USD"/>
    <n v="1452387096"/>
    <n v="1447203096"/>
    <b v="0"/>
    <n v="11"/>
    <b v="1"/>
    <s v="technology/makerspaces"/>
    <n v="125"/>
    <n v="91"/>
    <x v="0"/>
    <s v="makerspaces"/>
    <x v="2667"/>
  </r>
  <r>
    <x v="2"/>
    <s v="AU"/>
    <s v="AUD"/>
    <n v="1406593780"/>
    <n v="1404174580"/>
    <b v="1"/>
    <n v="60"/>
    <b v="0"/>
    <s v="technology/makerspaces"/>
    <n v="6"/>
    <n v="41.58"/>
    <x v="0"/>
    <s v="makerspaces"/>
    <x v="2668"/>
  </r>
  <r>
    <x v="2"/>
    <s v="US"/>
    <s v="USD"/>
    <n v="1419017880"/>
    <n v="1416419916"/>
    <b v="1"/>
    <n v="84"/>
    <b v="0"/>
    <s v="technology/makerspaces"/>
    <n v="11"/>
    <n v="33.76"/>
    <x v="0"/>
    <s v="makerspaces"/>
    <x v="2669"/>
  </r>
  <r>
    <x v="2"/>
    <s v="US"/>
    <s v="USD"/>
    <n v="1451282400"/>
    <n v="1449436390"/>
    <b v="1"/>
    <n v="47"/>
    <b v="0"/>
    <s v="technology/makerspaces"/>
    <n v="33"/>
    <n v="70.62"/>
    <x v="0"/>
    <s v="makerspaces"/>
    <x v="2670"/>
  </r>
  <r>
    <x v="2"/>
    <s v="US"/>
    <s v="USD"/>
    <n v="1414622700"/>
    <n v="1412081999"/>
    <b v="1"/>
    <n v="66"/>
    <b v="0"/>
    <s v="technology/makerspaces"/>
    <n v="28"/>
    <n v="167.15"/>
    <x v="0"/>
    <s v="makerspaces"/>
    <x v="2671"/>
  </r>
  <r>
    <x v="2"/>
    <s v="US"/>
    <s v="USD"/>
    <n v="1467694740"/>
    <n v="1465398670"/>
    <b v="1"/>
    <n v="171"/>
    <b v="0"/>
    <s v="technology/makerspaces"/>
    <n v="63"/>
    <n v="128.62"/>
    <x v="0"/>
    <s v="makerspaces"/>
    <x v="2672"/>
  </r>
  <r>
    <x v="2"/>
    <s v="US"/>
    <s v="USD"/>
    <n v="1415655289"/>
    <n v="1413059689"/>
    <b v="1"/>
    <n v="29"/>
    <b v="0"/>
    <s v="technology/makerspaces"/>
    <n v="8"/>
    <n v="65.41"/>
    <x v="0"/>
    <s v="makerspaces"/>
    <x v="2673"/>
  </r>
  <r>
    <x v="2"/>
    <s v="CA"/>
    <s v="CAD"/>
    <n v="1463929174"/>
    <n v="1461337174"/>
    <b v="0"/>
    <n v="9"/>
    <b v="0"/>
    <s v="technology/makerspaces"/>
    <n v="50"/>
    <n v="117.56"/>
    <x v="0"/>
    <s v="makerspaces"/>
    <x v="2674"/>
  </r>
  <r>
    <x v="2"/>
    <s v="US"/>
    <s v="USD"/>
    <n v="1404348143"/>
    <n v="1401756143"/>
    <b v="0"/>
    <n v="27"/>
    <b v="0"/>
    <s v="technology/makerspaces"/>
    <n v="18"/>
    <n v="126.48"/>
    <x v="0"/>
    <s v="makerspaces"/>
    <x v="2675"/>
  </r>
  <r>
    <x v="2"/>
    <s v="ES"/>
    <s v="EUR"/>
    <n v="1443121765"/>
    <n v="1440529765"/>
    <b v="0"/>
    <n v="2"/>
    <b v="0"/>
    <s v="technology/makerspaces"/>
    <n v="0"/>
    <n v="550"/>
    <x v="0"/>
    <s v="makerspaces"/>
    <x v="2676"/>
  </r>
  <r>
    <x v="2"/>
    <s v="US"/>
    <s v="USD"/>
    <n v="1425081694"/>
    <n v="1422489694"/>
    <b v="0"/>
    <n v="3"/>
    <b v="0"/>
    <s v="technology/makerspaces"/>
    <n v="0"/>
    <n v="44"/>
    <x v="0"/>
    <s v="makerspaces"/>
    <x v="2677"/>
  </r>
  <r>
    <x v="2"/>
    <s v="ES"/>
    <s v="EUR"/>
    <n v="1459915491"/>
    <n v="1457327091"/>
    <b v="0"/>
    <n v="4"/>
    <b v="0"/>
    <s v="technology/makerspaces"/>
    <n v="1"/>
    <n v="69"/>
    <x v="0"/>
    <s v="makerspaces"/>
    <x v="2678"/>
  </r>
  <r>
    <x v="2"/>
    <s v="US"/>
    <s v="USD"/>
    <n v="1405027750"/>
    <n v="1402867750"/>
    <b v="0"/>
    <n v="2"/>
    <b v="0"/>
    <s v="food/food trucks"/>
    <n v="1"/>
    <n v="27.5"/>
    <x v="7"/>
    <s v="food trucks"/>
    <x v="2679"/>
  </r>
  <r>
    <x v="2"/>
    <s v="US"/>
    <s v="USD"/>
    <n v="1416635940"/>
    <n v="1413838540"/>
    <b v="0"/>
    <n v="20"/>
    <b v="0"/>
    <s v="food/food trucks"/>
    <n v="28"/>
    <n v="84.9"/>
    <x v="7"/>
    <s v="food trucks"/>
    <x v="2680"/>
  </r>
  <r>
    <x v="2"/>
    <s v="US"/>
    <s v="USD"/>
    <n v="1425233240"/>
    <n v="1422641240"/>
    <b v="0"/>
    <n v="3"/>
    <b v="0"/>
    <s v="food/food trucks"/>
    <n v="0"/>
    <n v="12"/>
    <x v="7"/>
    <s v="food trucks"/>
    <x v="2681"/>
  </r>
  <r>
    <x v="2"/>
    <s v="US"/>
    <s v="USD"/>
    <n v="1407621425"/>
    <n v="1404165425"/>
    <b v="0"/>
    <n v="4"/>
    <b v="0"/>
    <s v="food/food trucks"/>
    <n v="1"/>
    <n v="200"/>
    <x v="7"/>
    <s v="food trucks"/>
    <x v="2682"/>
  </r>
  <r>
    <x v="2"/>
    <s v="US"/>
    <s v="USD"/>
    <n v="1430149330"/>
    <n v="1424968930"/>
    <b v="0"/>
    <n v="1"/>
    <b v="0"/>
    <s v="food/food trucks"/>
    <n v="0"/>
    <n v="10"/>
    <x v="7"/>
    <s v="food trucks"/>
    <x v="2683"/>
  </r>
  <r>
    <x v="2"/>
    <s v="US"/>
    <s v="USD"/>
    <n v="1412119423"/>
    <n v="1410391423"/>
    <b v="0"/>
    <n v="0"/>
    <b v="0"/>
    <s v="food/food trucks"/>
    <n v="0"/>
    <n v="0"/>
    <x v="7"/>
    <s v="food trucks"/>
    <x v="2684"/>
  </r>
  <r>
    <x v="2"/>
    <s v="US"/>
    <s v="USD"/>
    <n v="1435591318"/>
    <n v="1432999318"/>
    <b v="0"/>
    <n v="0"/>
    <b v="0"/>
    <s v="food/food trucks"/>
    <n v="0"/>
    <n v="0"/>
    <x v="7"/>
    <s v="food trucks"/>
    <x v="2685"/>
  </r>
  <r>
    <x v="2"/>
    <s v="US"/>
    <s v="USD"/>
    <n v="1424746800"/>
    <n v="1422067870"/>
    <b v="0"/>
    <n v="14"/>
    <b v="0"/>
    <s v="food/food trucks"/>
    <n v="0"/>
    <n v="5.29"/>
    <x v="7"/>
    <s v="food trucks"/>
    <x v="2686"/>
  </r>
  <r>
    <x v="2"/>
    <s v="US"/>
    <s v="USD"/>
    <n v="1469919890"/>
    <n v="1467327890"/>
    <b v="0"/>
    <n v="1"/>
    <b v="0"/>
    <s v="food/food trucks"/>
    <n v="0"/>
    <n v="1"/>
    <x v="7"/>
    <s v="food trucks"/>
    <x v="2687"/>
  </r>
  <r>
    <x v="2"/>
    <s v="US"/>
    <s v="USD"/>
    <n v="1433298676"/>
    <n v="1429410676"/>
    <b v="0"/>
    <n v="118"/>
    <b v="0"/>
    <s v="food/food trucks"/>
    <n v="11"/>
    <n v="72.760000000000005"/>
    <x v="7"/>
    <s v="food trucks"/>
    <x v="2688"/>
  </r>
  <r>
    <x v="2"/>
    <s v="CA"/>
    <s v="CAD"/>
    <n v="1431278557"/>
    <n v="1427390557"/>
    <b v="0"/>
    <n v="2"/>
    <b v="0"/>
    <s v="food/food trucks"/>
    <n v="0"/>
    <n v="17.5"/>
    <x v="7"/>
    <s v="food trucks"/>
    <x v="2689"/>
  </r>
  <r>
    <x v="2"/>
    <s v="US"/>
    <s v="USD"/>
    <n v="1427266860"/>
    <n v="1424678460"/>
    <b v="0"/>
    <n v="1"/>
    <b v="0"/>
    <s v="food/food trucks"/>
    <n v="1"/>
    <n v="25"/>
    <x v="7"/>
    <s v="food trucks"/>
    <x v="2690"/>
  </r>
  <r>
    <x v="2"/>
    <s v="US"/>
    <s v="USD"/>
    <n v="1407899966"/>
    <n v="1405307966"/>
    <b v="0"/>
    <n v="3"/>
    <b v="0"/>
    <s v="food/food trucks"/>
    <n v="1"/>
    <n v="13.33"/>
    <x v="7"/>
    <s v="food trucks"/>
    <x v="2691"/>
  </r>
  <r>
    <x v="2"/>
    <s v="US"/>
    <s v="USD"/>
    <n v="1411701739"/>
    <n v="1409109739"/>
    <b v="0"/>
    <n v="1"/>
    <b v="0"/>
    <s v="food/food trucks"/>
    <n v="0"/>
    <n v="1"/>
    <x v="7"/>
    <s v="food trucks"/>
    <x v="2692"/>
  </r>
  <r>
    <x v="2"/>
    <s v="US"/>
    <s v="USD"/>
    <n v="1428981718"/>
    <n v="1423801318"/>
    <b v="0"/>
    <n v="3"/>
    <b v="0"/>
    <s v="food/food trucks"/>
    <n v="0"/>
    <n v="23.67"/>
    <x v="7"/>
    <s v="food trucks"/>
    <x v="2693"/>
  </r>
  <r>
    <x v="2"/>
    <s v="US"/>
    <s v="USD"/>
    <n v="1419538560"/>
    <n v="1416600960"/>
    <b v="0"/>
    <n v="38"/>
    <b v="0"/>
    <s v="food/food trucks"/>
    <n v="6"/>
    <n v="89.21"/>
    <x v="7"/>
    <s v="food trucks"/>
    <x v="2694"/>
  </r>
  <r>
    <x v="2"/>
    <s v="US"/>
    <s v="USD"/>
    <n v="1438552800"/>
    <n v="1435876423"/>
    <b v="0"/>
    <n v="52"/>
    <b v="0"/>
    <s v="food/food trucks"/>
    <n v="26"/>
    <n v="116.56"/>
    <x v="7"/>
    <s v="food trucks"/>
    <x v="2695"/>
  </r>
  <r>
    <x v="2"/>
    <s v="US"/>
    <s v="USD"/>
    <n v="1403904808"/>
    <n v="1401312808"/>
    <b v="0"/>
    <n v="2"/>
    <b v="0"/>
    <s v="food/food trucks"/>
    <n v="0"/>
    <n v="13.01"/>
    <x v="7"/>
    <s v="food trucks"/>
    <x v="2696"/>
  </r>
  <r>
    <x v="2"/>
    <s v="CA"/>
    <s v="CAD"/>
    <n v="1407533463"/>
    <n v="1404941463"/>
    <b v="0"/>
    <n v="0"/>
    <b v="0"/>
    <s v="food/food trucks"/>
    <n v="0"/>
    <n v="0"/>
    <x v="7"/>
    <s v="food trucks"/>
    <x v="2697"/>
  </r>
  <r>
    <x v="2"/>
    <s v="US"/>
    <s v="USD"/>
    <n v="1411073972"/>
    <n v="1408481972"/>
    <b v="0"/>
    <n v="4"/>
    <b v="0"/>
    <s v="food/food trucks"/>
    <n v="1"/>
    <n v="17.5"/>
    <x v="7"/>
    <s v="food trucks"/>
    <x v="2698"/>
  </r>
  <r>
    <x v="3"/>
    <s v="IE"/>
    <s v="EUR"/>
    <n v="1491586534"/>
    <n v="1488911734"/>
    <b v="0"/>
    <n v="46"/>
    <b v="0"/>
    <s v="theater/spaces"/>
    <n v="46"/>
    <n v="34.130000000000003"/>
    <x v="2"/>
    <s v="spaces"/>
    <x v="2699"/>
  </r>
  <r>
    <x v="3"/>
    <s v="US"/>
    <s v="USD"/>
    <n v="1491416077"/>
    <n v="1488827677"/>
    <b v="1"/>
    <n v="26"/>
    <b v="0"/>
    <s v="theater/spaces"/>
    <n v="34"/>
    <n v="132.35"/>
    <x v="2"/>
    <s v="spaces"/>
    <x v="2700"/>
  </r>
  <r>
    <x v="3"/>
    <s v="MX"/>
    <s v="MXN"/>
    <n v="1490196830"/>
    <n v="1485016430"/>
    <b v="0"/>
    <n v="45"/>
    <b v="0"/>
    <s v="theater/spaces"/>
    <n v="104"/>
    <n v="922.22"/>
    <x v="2"/>
    <s v="spaces"/>
    <x v="2701"/>
  </r>
  <r>
    <x v="3"/>
    <s v="US"/>
    <s v="USD"/>
    <n v="1491421314"/>
    <n v="1487709714"/>
    <b v="0"/>
    <n v="7"/>
    <b v="0"/>
    <s v="theater/spaces"/>
    <n v="6"/>
    <n v="163.57"/>
    <x v="2"/>
    <s v="spaces"/>
    <x v="2702"/>
  </r>
  <r>
    <x v="3"/>
    <s v="US"/>
    <s v="USD"/>
    <n v="1490389158"/>
    <n v="1486504758"/>
    <b v="0"/>
    <n v="8"/>
    <b v="0"/>
    <s v="theater/spaces"/>
    <n v="11"/>
    <n v="217.38"/>
    <x v="2"/>
    <s v="spaces"/>
    <x v="2703"/>
  </r>
  <r>
    <x v="1"/>
    <s v="US"/>
    <s v="USD"/>
    <n v="1413442740"/>
    <n v="1410937483"/>
    <b v="1"/>
    <n v="263"/>
    <b v="1"/>
    <s v="theater/spaces"/>
    <n v="112"/>
    <n v="149.44"/>
    <x v="2"/>
    <s v="spaces"/>
    <x v="2704"/>
  </r>
  <r>
    <x v="1"/>
    <s v="US"/>
    <s v="USD"/>
    <n v="1369637940"/>
    <n v="1367088443"/>
    <b v="1"/>
    <n v="394"/>
    <b v="1"/>
    <s v="theater/spaces"/>
    <n v="351"/>
    <n v="71.239999999999995"/>
    <x v="2"/>
    <s v="spaces"/>
    <x v="2705"/>
  </r>
  <r>
    <x v="1"/>
    <s v="GB"/>
    <s v="GBP"/>
    <n v="1469119526"/>
    <n v="1463935526"/>
    <b v="1"/>
    <n v="1049"/>
    <b v="1"/>
    <s v="theater/spaces"/>
    <n v="233"/>
    <n v="44.46"/>
    <x v="2"/>
    <s v="spaces"/>
    <x v="2706"/>
  </r>
  <r>
    <x v="1"/>
    <s v="US"/>
    <s v="USD"/>
    <n v="1475553540"/>
    <n v="1472528141"/>
    <b v="1"/>
    <n v="308"/>
    <b v="1"/>
    <s v="theater/spaces"/>
    <n v="102"/>
    <n v="164.94"/>
    <x v="2"/>
    <s v="spaces"/>
    <x v="2707"/>
  </r>
  <r>
    <x v="1"/>
    <s v="US"/>
    <s v="USD"/>
    <n v="1407549600"/>
    <n v="1404797428"/>
    <b v="1"/>
    <n v="1088"/>
    <b v="1"/>
    <s v="theater/spaces"/>
    <n v="154"/>
    <n v="84.87"/>
    <x v="2"/>
    <s v="spaces"/>
    <x v="2708"/>
  </r>
  <r>
    <x v="1"/>
    <s v="GB"/>
    <s v="GBP"/>
    <n v="1403301660"/>
    <n v="1400694790"/>
    <b v="1"/>
    <n v="73"/>
    <b v="1"/>
    <s v="theater/spaces"/>
    <n v="101"/>
    <n v="53.95"/>
    <x v="2"/>
    <s v="spaces"/>
    <x v="2709"/>
  </r>
  <r>
    <x v="1"/>
    <s v="US"/>
    <s v="USD"/>
    <n v="1373738400"/>
    <n v="1370568560"/>
    <b v="1"/>
    <n v="143"/>
    <b v="1"/>
    <s v="theater/spaces"/>
    <n v="131"/>
    <n v="50.53"/>
    <x v="2"/>
    <s v="spaces"/>
    <x v="2710"/>
  </r>
  <r>
    <x v="1"/>
    <s v="US"/>
    <s v="USD"/>
    <n v="1450971684"/>
    <n v="1447515684"/>
    <b v="1"/>
    <n v="1420"/>
    <b v="1"/>
    <s v="theater/spaces"/>
    <n v="102"/>
    <n v="108"/>
    <x v="2"/>
    <s v="spaces"/>
    <x v="2711"/>
  </r>
  <r>
    <x v="1"/>
    <s v="US"/>
    <s v="USD"/>
    <n v="1476486000"/>
    <n v="1474040596"/>
    <b v="1"/>
    <n v="305"/>
    <b v="1"/>
    <s v="theater/spaces"/>
    <n v="116"/>
    <n v="95.37"/>
    <x v="2"/>
    <s v="spaces"/>
    <x v="2712"/>
  </r>
  <r>
    <x v="1"/>
    <s v="US"/>
    <s v="USD"/>
    <n v="1456047228"/>
    <n v="1453109628"/>
    <b v="1"/>
    <n v="551"/>
    <b v="1"/>
    <s v="theater/spaces"/>
    <n v="265"/>
    <n v="57.63"/>
    <x v="2"/>
    <s v="spaces"/>
    <x v="2713"/>
  </r>
  <r>
    <x v="1"/>
    <s v="DE"/>
    <s v="EUR"/>
    <n v="1444291193"/>
    <n v="1441699193"/>
    <b v="1"/>
    <n v="187"/>
    <b v="1"/>
    <s v="theater/spaces"/>
    <n v="120"/>
    <n v="64.16"/>
    <x v="2"/>
    <s v="spaces"/>
    <x v="2714"/>
  </r>
  <r>
    <x v="1"/>
    <s v="US"/>
    <s v="USD"/>
    <n v="1417906649"/>
    <n v="1414015049"/>
    <b v="1"/>
    <n v="325"/>
    <b v="1"/>
    <s v="theater/spaces"/>
    <n v="120"/>
    <n v="92.39"/>
    <x v="2"/>
    <s v="spaces"/>
    <x v="2715"/>
  </r>
  <r>
    <x v="1"/>
    <s v="US"/>
    <s v="USD"/>
    <n v="1462316400"/>
    <n v="1459865945"/>
    <b v="1"/>
    <n v="148"/>
    <b v="1"/>
    <s v="theater/spaces"/>
    <n v="104"/>
    <n v="125.98"/>
    <x v="2"/>
    <s v="spaces"/>
    <x v="2716"/>
  </r>
  <r>
    <x v="1"/>
    <s v="US"/>
    <s v="USD"/>
    <n v="1460936694"/>
    <n v="1455756294"/>
    <b v="0"/>
    <n v="69"/>
    <b v="1"/>
    <s v="theater/spaces"/>
    <n v="109"/>
    <n v="94.64"/>
    <x v="2"/>
    <s v="spaces"/>
    <x v="2717"/>
  </r>
  <r>
    <x v="1"/>
    <s v="US"/>
    <s v="USD"/>
    <n v="1478866253"/>
    <n v="1476270653"/>
    <b v="0"/>
    <n v="173"/>
    <b v="1"/>
    <s v="theater/spaces"/>
    <n v="118"/>
    <n v="170.7"/>
    <x v="2"/>
    <s v="spaces"/>
    <x v="2718"/>
  </r>
  <r>
    <x v="1"/>
    <s v="GB"/>
    <s v="GBP"/>
    <n v="1378494000"/>
    <n v="1375880598"/>
    <b v="0"/>
    <n v="269"/>
    <b v="1"/>
    <s v="technology/hardware"/>
    <n v="1462"/>
    <n v="40.76"/>
    <x v="0"/>
    <s v="hardware"/>
    <x v="2719"/>
  </r>
  <r>
    <x v="1"/>
    <s v="US"/>
    <s v="USD"/>
    <n v="1485722053"/>
    <n v="1480538053"/>
    <b v="0"/>
    <n v="185"/>
    <b v="1"/>
    <s v="technology/hardware"/>
    <n v="253"/>
    <n v="68.25"/>
    <x v="0"/>
    <s v="hardware"/>
    <x v="2720"/>
  </r>
  <r>
    <x v="1"/>
    <s v="US"/>
    <s v="USD"/>
    <n v="1420060088"/>
    <n v="1414872488"/>
    <b v="0"/>
    <n v="176"/>
    <b v="1"/>
    <s v="technology/hardware"/>
    <n v="140"/>
    <n v="95.49"/>
    <x v="0"/>
    <s v="hardware"/>
    <x v="2721"/>
  </r>
  <r>
    <x v="1"/>
    <s v="GB"/>
    <s v="GBP"/>
    <n v="1439625059"/>
    <n v="1436860259"/>
    <b v="0"/>
    <n v="1019"/>
    <b v="1"/>
    <s v="technology/hardware"/>
    <n v="297"/>
    <n v="7.19"/>
    <x v="0"/>
    <s v="hardware"/>
    <x v="2722"/>
  </r>
  <r>
    <x v="1"/>
    <s v="CA"/>
    <s v="CAD"/>
    <n v="1488390735"/>
    <n v="1484070735"/>
    <b v="0"/>
    <n v="113"/>
    <b v="1"/>
    <s v="technology/hardware"/>
    <n v="145"/>
    <n v="511.65"/>
    <x v="0"/>
    <s v="hardware"/>
    <x v="2723"/>
  </r>
  <r>
    <x v="1"/>
    <s v="US"/>
    <s v="USD"/>
    <n v="1461333311"/>
    <n v="1458741311"/>
    <b v="0"/>
    <n v="404"/>
    <b v="1"/>
    <s v="technology/hardware"/>
    <n v="106"/>
    <n v="261.75"/>
    <x v="0"/>
    <s v="hardware"/>
    <x v="2724"/>
  </r>
  <r>
    <x v="1"/>
    <s v="US"/>
    <s v="USD"/>
    <n v="1438964063"/>
    <n v="1436804063"/>
    <b v="0"/>
    <n v="707"/>
    <b v="1"/>
    <s v="technology/hardware"/>
    <n v="493"/>
    <n v="69.760000000000005"/>
    <x v="0"/>
    <s v="hardware"/>
    <x v="2725"/>
  </r>
  <r>
    <x v="1"/>
    <s v="US"/>
    <s v="USD"/>
    <n v="1451485434"/>
    <n v="1448461434"/>
    <b v="0"/>
    <n v="392"/>
    <b v="1"/>
    <s v="technology/hardware"/>
    <n v="202"/>
    <n v="77.23"/>
    <x v="0"/>
    <s v="hardware"/>
    <x v="2726"/>
  </r>
  <r>
    <x v="1"/>
    <s v="US"/>
    <s v="USD"/>
    <n v="1430459197"/>
    <n v="1427867197"/>
    <b v="0"/>
    <n v="23"/>
    <b v="1"/>
    <s v="technology/hardware"/>
    <n v="104"/>
    <n v="340.57"/>
    <x v="0"/>
    <s v="hardware"/>
    <x v="2727"/>
  </r>
  <r>
    <x v="1"/>
    <s v="US"/>
    <s v="USD"/>
    <n v="1366635575"/>
    <n v="1363611575"/>
    <b v="0"/>
    <n v="682"/>
    <b v="1"/>
    <s v="technology/hardware"/>
    <n v="170"/>
    <n v="67.42"/>
    <x v="0"/>
    <s v="hardware"/>
    <x v="2728"/>
  </r>
  <r>
    <x v="1"/>
    <s v="US"/>
    <s v="USD"/>
    <n v="1413604800"/>
    <n v="1408624622"/>
    <b v="0"/>
    <n v="37"/>
    <b v="1"/>
    <s v="technology/hardware"/>
    <n v="104"/>
    <n v="845.7"/>
    <x v="0"/>
    <s v="hardware"/>
    <x v="2729"/>
  </r>
  <r>
    <x v="1"/>
    <s v="US"/>
    <s v="USD"/>
    <n v="1369699200"/>
    <n v="1366917828"/>
    <b v="0"/>
    <n v="146"/>
    <b v="1"/>
    <s v="technology/hardware"/>
    <n v="118"/>
    <n v="97.19"/>
    <x v="0"/>
    <s v="hardware"/>
    <x v="2730"/>
  </r>
  <r>
    <x v="1"/>
    <s v="US"/>
    <s v="USD"/>
    <n v="1428643974"/>
    <n v="1423463574"/>
    <b v="0"/>
    <n v="119"/>
    <b v="1"/>
    <s v="technology/hardware"/>
    <n v="108"/>
    <n v="451.84"/>
    <x v="0"/>
    <s v="hardware"/>
    <x v="2731"/>
  </r>
  <r>
    <x v="1"/>
    <s v="GB"/>
    <s v="GBP"/>
    <n v="1363204800"/>
    <n v="1360551250"/>
    <b v="0"/>
    <n v="339"/>
    <b v="1"/>
    <s v="technology/hardware"/>
    <n v="978"/>
    <n v="21.64"/>
    <x v="0"/>
    <s v="hardware"/>
    <x v="2732"/>
  </r>
  <r>
    <x v="1"/>
    <s v="CA"/>
    <s v="CAD"/>
    <n v="1398268773"/>
    <n v="1395676773"/>
    <b v="0"/>
    <n v="58"/>
    <b v="1"/>
    <s v="technology/hardware"/>
    <n v="123"/>
    <n v="169.52"/>
    <x v="0"/>
    <s v="hardware"/>
    <x v="2733"/>
  </r>
  <r>
    <x v="1"/>
    <s v="US"/>
    <s v="USD"/>
    <n v="1389812400"/>
    <n v="1386108087"/>
    <b v="0"/>
    <n v="456"/>
    <b v="1"/>
    <s v="technology/hardware"/>
    <n v="246"/>
    <n v="161.88"/>
    <x v="0"/>
    <s v="hardware"/>
    <x v="2734"/>
  </r>
  <r>
    <x v="1"/>
    <s v="US"/>
    <s v="USD"/>
    <n v="1478402804"/>
    <n v="1473218804"/>
    <b v="0"/>
    <n v="15"/>
    <b v="1"/>
    <s v="technology/hardware"/>
    <n v="148"/>
    <n v="493.13"/>
    <x v="0"/>
    <s v="hardware"/>
    <x v="2735"/>
  </r>
  <r>
    <x v="1"/>
    <s v="GB"/>
    <s v="GBP"/>
    <n v="1399324717"/>
    <n v="1395436717"/>
    <b v="0"/>
    <n v="191"/>
    <b v="1"/>
    <s v="technology/hardware"/>
    <n v="384"/>
    <n v="22.12"/>
    <x v="0"/>
    <s v="hardware"/>
    <x v="2736"/>
  </r>
  <r>
    <x v="1"/>
    <s v="US"/>
    <s v="USD"/>
    <n v="1426117552"/>
    <n v="1423529152"/>
    <b v="0"/>
    <n v="17"/>
    <b v="1"/>
    <s v="technology/hardware"/>
    <n v="103"/>
    <n v="18.239999999999998"/>
    <x v="0"/>
    <s v="hardware"/>
    <x v="2737"/>
  </r>
  <r>
    <x v="2"/>
    <s v="US"/>
    <s v="USD"/>
    <n v="1413770820"/>
    <n v="1412005602"/>
    <b v="0"/>
    <n v="4"/>
    <b v="0"/>
    <s v="publishing/children's books"/>
    <n v="0"/>
    <n v="8.75"/>
    <x v="3"/>
    <s v="children's books"/>
    <x v="2738"/>
  </r>
  <r>
    <x v="2"/>
    <s v="US"/>
    <s v="USD"/>
    <n v="1337102187"/>
    <n v="1335892587"/>
    <b v="0"/>
    <n v="18"/>
    <b v="0"/>
    <s v="publishing/children's books"/>
    <n v="29"/>
    <n v="40.61"/>
    <x v="3"/>
    <s v="children's books"/>
    <x v="2739"/>
  </r>
  <r>
    <x v="2"/>
    <s v="US"/>
    <s v="USD"/>
    <n v="1476863607"/>
    <n v="1474271607"/>
    <b v="0"/>
    <n v="0"/>
    <b v="0"/>
    <s v="publishing/children's books"/>
    <n v="0"/>
    <n v="0"/>
    <x v="3"/>
    <s v="children's books"/>
    <x v="2740"/>
  </r>
  <r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1"/>
  </r>
  <r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2"/>
  </r>
  <r>
    <x v="2"/>
    <s v="US"/>
    <s v="USD"/>
    <n v="1409337911"/>
    <n v="1406745911"/>
    <b v="0"/>
    <n v="19"/>
    <b v="0"/>
    <s v="publishing/children's books"/>
    <n v="27"/>
    <n v="42.16"/>
    <x v="3"/>
    <s v="children's books"/>
    <x v="2743"/>
  </r>
  <r>
    <x v="2"/>
    <s v="US"/>
    <s v="USD"/>
    <n v="1339816200"/>
    <n v="1337095997"/>
    <b v="0"/>
    <n v="4"/>
    <b v="0"/>
    <s v="publishing/children's books"/>
    <n v="28"/>
    <n v="35"/>
    <x v="3"/>
    <s v="children's books"/>
    <x v="2744"/>
  </r>
  <r>
    <x v="2"/>
    <s v="US"/>
    <s v="USD"/>
    <n v="1472835802"/>
    <n v="1470243802"/>
    <b v="0"/>
    <n v="4"/>
    <b v="0"/>
    <s v="publishing/children's books"/>
    <n v="1"/>
    <n v="13.25"/>
    <x v="3"/>
    <s v="children's books"/>
    <x v="2745"/>
  </r>
  <r>
    <x v="2"/>
    <s v="US"/>
    <s v="USD"/>
    <n v="1428171037"/>
    <n v="1425582637"/>
    <b v="0"/>
    <n v="2"/>
    <b v="0"/>
    <s v="publishing/children's books"/>
    <n v="1"/>
    <n v="55"/>
    <x v="3"/>
    <s v="children's books"/>
    <x v="2746"/>
  </r>
  <r>
    <x v="2"/>
    <s v="US"/>
    <s v="USD"/>
    <n v="1341086400"/>
    <n v="1340055345"/>
    <b v="0"/>
    <n v="0"/>
    <b v="0"/>
    <s v="publishing/children's books"/>
    <n v="0"/>
    <n v="0"/>
    <x v="3"/>
    <s v="children's books"/>
    <x v="2747"/>
  </r>
  <r>
    <x v="2"/>
    <s v="US"/>
    <s v="USD"/>
    <n v="1403039842"/>
    <n v="1397855842"/>
    <b v="0"/>
    <n v="0"/>
    <b v="0"/>
    <s v="publishing/children's books"/>
    <n v="0"/>
    <n v="0"/>
    <x v="3"/>
    <s v="children's books"/>
    <x v="2748"/>
  </r>
  <r>
    <x v="2"/>
    <s v="US"/>
    <s v="USD"/>
    <n v="1324232504"/>
    <n v="1320776504"/>
    <b v="0"/>
    <n v="14"/>
    <b v="0"/>
    <s v="publishing/children's books"/>
    <n v="11"/>
    <n v="39.29"/>
    <x v="3"/>
    <s v="children's books"/>
    <x v="2749"/>
  </r>
  <r>
    <x v="2"/>
    <s v="US"/>
    <s v="USD"/>
    <n v="1346017023"/>
    <n v="1343425023"/>
    <b v="0"/>
    <n v="8"/>
    <b v="0"/>
    <s v="publishing/children's books"/>
    <n v="19"/>
    <n v="47.5"/>
    <x v="3"/>
    <s v="children's books"/>
    <x v="2750"/>
  </r>
  <r>
    <x v="2"/>
    <s v="US"/>
    <s v="USD"/>
    <n v="1410448551"/>
    <n v="1407856551"/>
    <b v="0"/>
    <n v="0"/>
    <b v="0"/>
    <s v="publishing/children's books"/>
    <n v="0"/>
    <n v="0"/>
    <x v="3"/>
    <s v="children's books"/>
    <x v="2751"/>
  </r>
  <r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2"/>
  </r>
  <r>
    <x v="2"/>
    <s v="US"/>
    <s v="USD"/>
    <n v="1389476201"/>
    <n v="1386884201"/>
    <b v="0"/>
    <n v="33"/>
    <b v="0"/>
    <s v="publishing/children's books"/>
    <n v="10"/>
    <n v="31.76"/>
    <x v="3"/>
    <s v="children's books"/>
    <x v="2753"/>
  </r>
  <r>
    <x v="2"/>
    <s v="US"/>
    <s v="USD"/>
    <n v="1470498332"/>
    <n v="1469202332"/>
    <b v="0"/>
    <n v="2"/>
    <b v="0"/>
    <s v="publishing/children's books"/>
    <n v="1"/>
    <n v="5"/>
    <x v="3"/>
    <s v="children's books"/>
    <x v="2754"/>
  </r>
  <r>
    <x v="2"/>
    <s v="AU"/>
    <s v="AUD"/>
    <n v="1476095783"/>
    <n v="1474886183"/>
    <b v="0"/>
    <n v="6"/>
    <b v="0"/>
    <s v="publishing/children's books"/>
    <n v="12"/>
    <n v="39"/>
    <x v="3"/>
    <s v="children's books"/>
    <x v="2755"/>
  </r>
  <r>
    <x v="2"/>
    <s v="AU"/>
    <s v="AUD"/>
    <n v="1468658866"/>
    <n v="1464943666"/>
    <b v="0"/>
    <n v="2"/>
    <b v="0"/>
    <s v="publishing/children's books"/>
    <n v="11"/>
    <n v="52.5"/>
    <x v="3"/>
    <s v="children's books"/>
    <x v="2756"/>
  </r>
  <r>
    <x v="2"/>
    <s v="GB"/>
    <s v="GBP"/>
    <n v="1371726258"/>
    <n v="1369134258"/>
    <b v="0"/>
    <n v="0"/>
    <b v="0"/>
    <s v="publishing/children's books"/>
    <n v="0"/>
    <n v="0"/>
    <x v="3"/>
    <s v="children's books"/>
    <x v="2757"/>
  </r>
  <r>
    <x v="2"/>
    <s v="US"/>
    <s v="USD"/>
    <n v="1357176693"/>
    <n v="1354584693"/>
    <b v="0"/>
    <n v="4"/>
    <b v="0"/>
    <s v="publishing/children's books"/>
    <n v="1"/>
    <n v="9"/>
    <x v="3"/>
    <s v="children's books"/>
    <x v="2758"/>
  </r>
  <r>
    <x v="2"/>
    <s v="US"/>
    <s v="USD"/>
    <n v="1332114795"/>
    <n v="1326934395"/>
    <b v="0"/>
    <n v="1"/>
    <b v="0"/>
    <s v="publishing/children's books"/>
    <n v="1"/>
    <n v="25"/>
    <x v="3"/>
    <s v="children's books"/>
    <x v="2759"/>
  </r>
  <r>
    <x v="2"/>
    <s v="US"/>
    <s v="USD"/>
    <n v="1369403684"/>
    <n v="1365515684"/>
    <b v="0"/>
    <n v="3"/>
    <b v="0"/>
    <s v="publishing/children's books"/>
    <n v="0"/>
    <n v="30"/>
    <x v="3"/>
    <s v="children's books"/>
    <x v="2760"/>
  </r>
  <r>
    <x v="2"/>
    <s v="US"/>
    <s v="USD"/>
    <n v="1338404400"/>
    <n v="1335855631"/>
    <b v="0"/>
    <n v="4"/>
    <b v="0"/>
    <s v="publishing/children's books"/>
    <n v="1"/>
    <n v="11.25"/>
    <x v="3"/>
    <s v="children's books"/>
    <x v="2761"/>
  </r>
  <r>
    <x v="2"/>
    <s v="US"/>
    <s v="USD"/>
    <n v="1351432428"/>
    <n v="1350050028"/>
    <b v="0"/>
    <n v="0"/>
    <b v="0"/>
    <s v="publishing/children's books"/>
    <n v="0"/>
    <n v="0"/>
    <x v="3"/>
    <s v="children's books"/>
    <x v="2762"/>
  </r>
  <r>
    <x v="2"/>
    <s v="US"/>
    <s v="USD"/>
    <n v="1313078518"/>
    <n v="1310486518"/>
    <b v="0"/>
    <n v="4"/>
    <b v="0"/>
    <s v="publishing/children's books"/>
    <n v="2"/>
    <n v="25"/>
    <x v="3"/>
    <s v="children's books"/>
    <x v="2763"/>
  </r>
  <r>
    <x v="2"/>
    <s v="CA"/>
    <s v="CAD"/>
    <n v="1439766050"/>
    <n v="1434582050"/>
    <b v="0"/>
    <n v="3"/>
    <b v="0"/>
    <s v="publishing/children's books"/>
    <n v="1"/>
    <n v="11.33"/>
    <x v="3"/>
    <s v="children's books"/>
    <x v="2764"/>
  </r>
  <r>
    <x v="2"/>
    <s v="US"/>
    <s v="USD"/>
    <n v="1333028723"/>
    <n v="1330440323"/>
    <b v="0"/>
    <n v="34"/>
    <b v="0"/>
    <s v="publishing/children's books"/>
    <n v="14"/>
    <n v="29.47"/>
    <x v="3"/>
    <s v="children's books"/>
    <x v="2765"/>
  </r>
  <r>
    <x v="2"/>
    <s v="GB"/>
    <s v="GBP"/>
    <n v="1401997790"/>
    <n v="1397677790"/>
    <b v="0"/>
    <n v="2"/>
    <b v="0"/>
    <s v="publishing/children's books"/>
    <n v="0"/>
    <n v="1"/>
    <x v="3"/>
    <s v="children's books"/>
    <x v="2766"/>
  </r>
  <r>
    <x v="2"/>
    <s v="US"/>
    <s v="USD"/>
    <n v="1395158130"/>
    <n v="1392569730"/>
    <b v="0"/>
    <n v="33"/>
    <b v="0"/>
    <s v="publishing/children's books"/>
    <n v="10"/>
    <n v="63.1"/>
    <x v="3"/>
    <s v="children's books"/>
    <x v="2767"/>
  </r>
  <r>
    <x v="2"/>
    <s v="US"/>
    <s v="USD"/>
    <n v="1359738000"/>
    <n v="1355489140"/>
    <b v="0"/>
    <n v="0"/>
    <b v="0"/>
    <s v="publishing/children's books"/>
    <n v="0"/>
    <n v="0"/>
    <x v="3"/>
    <s v="children's books"/>
    <x v="2768"/>
  </r>
  <r>
    <x v="2"/>
    <s v="US"/>
    <s v="USD"/>
    <n v="1381006294"/>
    <n v="1379710294"/>
    <b v="0"/>
    <n v="0"/>
    <b v="0"/>
    <s v="publishing/children's books"/>
    <n v="0"/>
    <n v="0"/>
    <x v="3"/>
    <s v="children's books"/>
    <x v="2769"/>
  </r>
  <r>
    <x v="2"/>
    <s v="CA"/>
    <s v="CAD"/>
    <n v="1461530721"/>
    <n v="1460666721"/>
    <b v="0"/>
    <n v="1"/>
    <b v="0"/>
    <s v="publishing/children's books"/>
    <n v="0"/>
    <n v="1"/>
    <x v="3"/>
    <s v="children's books"/>
    <x v="2770"/>
  </r>
  <r>
    <x v="2"/>
    <s v="US"/>
    <s v="USD"/>
    <n v="1362711728"/>
    <n v="1360119728"/>
    <b v="0"/>
    <n v="13"/>
    <b v="0"/>
    <s v="publishing/children's books"/>
    <n v="14"/>
    <n v="43.85"/>
    <x v="3"/>
    <s v="children's books"/>
    <x v="2771"/>
  </r>
  <r>
    <x v="2"/>
    <s v="US"/>
    <s v="USD"/>
    <n v="1323994754"/>
    <n v="1321402754"/>
    <b v="0"/>
    <n v="2"/>
    <b v="0"/>
    <s v="publishing/children's books"/>
    <n v="3"/>
    <n v="75"/>
    <x v="3"/>
    <s v="children's books"/>
    <x v="2772"/>
  </r>
  <r>
    <x v="2"/>
    <s v="US"/>
    <s v="USD"/>
    <n v="1434092876"/>
    <n v="1431414476"/>
    <b v="0"/>
    <n v="36"/>
    <b v="0"/>
    <s v="publishing/children's books"/>
    <n v="8"/>
    <n v="45.97"/>
    <x v="3"/>
    <s v="children's books"/>
    <x v="2773"/>
  </r>
  <r>
    <x v="2"/>
    <s v="US"/>
    <s v="USD"/>
    <n v="1437149004"/>
    <n v="1434557004"/>
    <b v="0"/>
    <n v="1"/>
    <b v="0"/>
    <s v="publishing/children's books"/>
    <n v="0"/>
    <n v="10"/>
    <x v="3"/>
    <s v="children's books"/>
    <x v="2774"/>
  </r>
  <r>
    <x v="2"/>
    <s v="US"/>
    <s v="USD"/>
    <n v="1409009306"/>
    <n v="1406417306"/>
    <b v="0"/>
    <n v="15"/>
    <b v="0"/>
    <s v="publishing/children's books"/>
    <n v="26"/>
    <n v="93.67"/>
    <x v="3"/>
    <s v="children's books"/>
    <x v="2775"/>
  </r>
  <r>
    <x v="2"/>
    <s v="US"/>
    <s v="USD"/>
    <n v="1448204621"/>
    <n v="1445609021"/>
    <b v="0"/>
    <n v="1"/>
    <b v="0"/>
    <s v="publishing/children's books"/>
    <n v="2"/>
    <n v="53"/>
    <x v="3"/>
    <s v="children's books"/>
    <x v="2776"/>
  </r>
  <r>
    <x v="2"/>
    <s v="IT"/>
    <s v="EUR"/>
    <n v="1489142688"/>
    <n v="1486550688"/>
    <b v="0"/>
    <n v="0"/>
    <b v="0"/>
    <s v="publishing/children's books"/>
    <n v="0"/>
    <n v="0"/>
    <x v="3"/>
    <s v="children's books"/>
    <x v="2777"/>
  </r>
  <r>
    <x v="1"/>
    <s v="US"/>
    <s v="USD"/>
    <n v="1423724400"/>
    <n v="1421274954"/>
    <b v="0"/>
    <n v="28"/>
    <b v="1"/>
    <s v="theater/plays"/>
    <n v="105"/>
    <n v="47"/>
    <x v="2"/>
    <s v="plays"/>
    <x v="2778"/>
  </r>
  <r>
    <x v="1"/>
    <s v="US"/>
    <s v="USD"/>
    <n v="1424149140"/>
    <n v="1421964718"/>
    <b v="0"/>
    <n v="18"/>
    <b v="1"/>
    <s v="theater/plays"/>
    <n v="120"/>
    <n v="66.67"/>
    <x v="2"/>
    <s v="plays"/>
    <x v="2779"/>
  </r>
  <r>
    <x v="1"/>
    <s v="GB"/>
    <s v="GBP"/>
    <n v="1429793446"/>
    <n v="1428583846"/>
    <b v="0"/>
    <n v="61"/>
    <b v="1"/>
    <s v="theater/plays"/>
    <n v="115"/>
    <n v="18.77"/>
    <x v="2"/>
    <s v="plays"/>
    <x v="2780"/>
  </r>
  <r>
    <x v="1"/>
    <s v="US"/>
    <s v="USD"/>
    <n v="1414608843"/>
    <n v="1412794443"/>
    <b v="0"/>
    <n v="108"/>
    <b v="1"/>
    <s v="theater/plays"/>
    <n v="119"/>
    <n v="66.11"/>
    <x v="2"/>
    <s v="plays"/>
    <x v="2781"/>
  </r>
  <r>
    <x v="1"/>
    <s v="US"/>
    <s v="USD"/>
    <n v="1470430800"/>
    <n v="1467865967"/>
    <b v="0"/>
    <n v="142"/>
    <b v="1"/>
    <s v="theater/plays"/>
    <n v="105"/>
    <n v="36.86"/>
    <x v="2"/>
    <s v="plays"/>
    <x v="2782"/>
  </r>
  <r>
    <x v="1"/>
    <s v="GB"/>
    <s v="GBP"/>
    <n v="1404913180"/>
    <n v="1403703580"/>
    <b v="0"/>
    <n v="74"/>
    <b v="1"/>
    <s v="theater/plays"/>
    <n v="118"/>
    <n v="39.81"/>
    <x v="2"/>
    <s v="plays"/>
    <x v="2783"/>
  </r>
  <r>
    <x v="1"/>
    <s v="US"/>
    <s v="USD"/>
    <n v="1405658752"/>
    <n v="1403066752"/>
    <b v="0"/>
    <n v="38"/>
    <b v="1"/>
    <s v="theater/plays"/>
    <n v="120"/>
    <n v="31.5"/>
    <x v="2"/>
    <s v="plays"/>
    <x v="2784"/>
  </r>
  <r>
    <x v="1"/>
    <s v="US"/>
    <s v="USD"/>
    <n v="1469811043"/>
    <n v="1467219043"/>
    <b v="0"/>
    <n v="20"/>
    <b v="1"/>
    <s v="theater/plays"/>
    <n v="103"/>
    <n v="102.5"/>
    <x v="2"/>
    <s v="plays"/>
    <x v="2785"/>
  </r>
  <r>
    <x v="1"/>
    <s v="US"/>
    <s v="USD"/>
    <n v="1426132800"/>
    <n v="1424477934"/>
    <b v="0"/>
    <n v="24"/>
    <b v="1"/>
    <s v="theater/plays"/>
    <n v="101"/>
    <n v="126.46"/>
    <x v="2"/>
    <s v="plays"/>
    <x v="2786"/>
  </r>
  <r>
    <x v="1"/>
    <s v="US"/>
    <s v="USD"/>
    <n v="1423693903"/>
    <n v="1421101903"/>
    <b v="0"/>
    <n v="66"/>
    <b v="1"/>
    <s v="theater/plays"/>
    <n v="105"/>
    <n v="47.88"/>
    <x v="2"/>
    <s v="plays"/>
    <x v="2787"/>
  </r>
  <r>
    <x v="1"/>
    <s v="US"/>
    <s v="USD"/>
    <n v="1473393600"/>
    <n v="1470778559"/>
    <b v="0"/>
    <n v="28"/>
    <b v="1"/>
    <s v="theater/plays"/>
    <n v="103"/>
    <n v="73.209999999999994"/>
    <x v="2"/>
    <s v="plays"/>
    <x v="2788"/>
  </r>
  <r>
    <x v="1"/>
    <s v="US"/>
    <s v="USD"/>
    <n v="1439357559"/>
    <n v="1435469559"/>
    <b v="0"/>
    <n v="24"/>
    <b v="1"/>
    <s v="theater/plays"/>
    <n v="108"/>
    <n v="89.67"/>
    <x v="2"/>
    <s v="plays"/>
    <x v="2789"/>
  </r>
  <r>
    <x v="1"/>
    <s v="AU"/>
    <s v="AUD"/>
    <n v="1437473005"/>
    <n v="1434881005"/>
    <b v="0"/>
    <n v="73"/>
    <b v="1"/>
    <s v="theater/plays"/>
    <n v="111"/>
    <n v="151.46"/>
    <x v="2"/>
    <s v="plays"/>
    <x v="2790"/>
  </r>
  <r>
    <x v="1"/>
    <s v="GB"/>
    <s v="GBP"/>
    <n v="1457031600"/>
    <n v="1455640559"/>
    <b v="0"/>
    <n v="3"/>
    <b v="1"/>
    <s v="theater/plays"/>
    <n v="150"/>
    <n v="25"/>
    <x v="2"/>
    <s v="plays"/>
    <x v="2791"/>
  </r>
  <r>
    <x v="1"/>
    <s v="US"/>
    <s v="USD"/>
    <n v="1402095600"/>
    <n v="1400675841"/>
    <b v="0"/>
    <n v="20"/>
    <b v="1"/>
    <s v="theater/plays"/>
    <n v="104"/>
    <n v="36.5"/>
    <x v="2"/>
    <s v="plays"/>
    <x v="2792"/>
  </r>
  <r>
    <x v="1"/>
    <s v="GB"/>
    <s v="GBP"/>
    <n v="1404564028"/>
    <n v="1401972028"/>
    <b v="0"/>
    <n v="21"/>
    <b v="1"/>
    <s v="theater/plays"/>
    <n v="116"/>
    <n v="44"/>
    <x v="2"/>
    <s v="plays"/>
    <x v="2793"/>
  </r>
  <r>
    <x v="1"/>
    <s v="GB"/>
    <s v="GBP"/>
    <n v="1404858840"/>
    <n v="1402266840"/>
    <b v="0"/>
    <n v="94"/>
    <b v="1"/>
    <s v="theater/plays"/>
    <n v="103"/>
    <n v="87.36"/>
    <x v="2"/>
    <s v="plays"/>
    <x v="2794"/>
  </r>
  <r>
    <x v="1"/>
    <s v="GB"/>
    <s v="GBP"/>
    <n v="1438358400"/>
    <n v="1437063121"/>
    <b v="0"/>
    <n v="139"/>
    <b v="1"/>
    <s v="theater/plays"/>
    <n v="101"/>
    <n v="36.47"/>
    <x v="2"/>
    <s v="plays"/>
    <x v="2795"/>
  </r>
  <r>
    <x v="1"/>
    <s v="GB"/>
    <s v="GBP"/>
    <n v="1466179200"/>
    <n v="1463466070"/>
    <b v="0"/>
    <n v="130"/>
    <b v="1"/>
    <s v="theater/plays"/>
    <n v="117"/>
    <n v="44.86"/>
    <x v="2"/>
    <s v="plays"/>
    <x v="2796"/>
  </r>
  <r>
    <x v="1"/>
    <s v="GB"/>
    <s v="GBP"/>
    <n v="1420377366"/>
    <n v="1415193366"/>
    <b v="0"/>
    <n v="31"/>
    <b v="1"/>
    <s v="theater/plays"/>
    <n v="133"/>
    <n v="42.9"/>
    <x v="2"/>
    <s v="plays"/>
    <x v="2797"/>
  </r>
  <r>
    <x v="1"/>
    <s v="AU"/>
    <s v="AUD"/>
    <n v="1412938800"/>
    <n v="1411019409"/>
    <b v="0"/>
    <n v="13"/>
    <b v="1"/>
    <s v="theater/plays"/>
    <n v="133"/>
    <n v="51.23"/>
    <x v="2"/>
    <s v="plays"/>
    <x v="2798"/>
  </r>
  <r>
    <x v="1"/>
    <s v="GB"/>
    <s v="GBP"/>
    <n v="1438875107"/>
    <n v="1436283107"/>
    <b v="0"/>
    <n v="90"/>
    <b v="1"/>
    <s v="theater/plays"/>
    <n v="102"/>
    <n v="33.94"/>
    <x v="2"/>
    <s v="plays"/>
    <x v="2799"/>
  </r>
  <r>
    <x v="1"/>
    <s v="US"/>
    <s v="USD"/>
    <n v="1437004800"/>
    <n v="1433295276"/>
    <b v="0"/>
    <n v="141"/>
    <b v="1"/>
    <s v="theater/plays"/>
    <n v="128"/>
    <n v="90.74"/>
    <x v="2"/>
    <s v="plays"/>
    <x v="2800"/>
  </r>
  <r>
    <x v="1"/>
    <s v="GB"/>
    <s v="GBP"/>
    <n v="1411987990"/>
    <n v="1409395990"/>
    <b v="0"/>
    <n v="23"/>
    <b v="1"/>
    <s v="theater/plays"/>
    <n v="115"/>
    <n v="50"/>
    <x v="2"/>
    <s v="plays"/>
    <x v="2801"/>
  </r>
  <r>
    <x v="1"/>
    <s v="GB"/>
    <s v="GBP"/>
    <n v="1440245273"/>
    <n v="1438085273"/>
    <b v="0"/>
    <n v="18"/>
    <b v="1"/>
    <s v="theater/plays"/>
    <n v="110"/>
    <n v="24.44"/>
    <x v="2"/>
    <s v="plays"/>
    <x v="2802"/>
  </r>
  <r>
    <x v="1"/>
    <s v="GB"/>
    <s v="GBP"/>
    <n v="1438772400"/>
    <n v="1435645490"/>
    <b v="0"/>
    <n v="76"/>
    <b v="1"/>
    <s v="theater/plays"/>
    <n v="112"/>
    <n v="44.25"/>
    <x v="2"/>
    <s v="plays"/>
    <x v="2803"/>
  </r>
  <r>
    <x v="1"/>
    <s v="US"/>
    <s v="USD"/>
    <n v="1435611438"/>
    <n v="1433019438"/>
    <b v="0"/>
    <n v="93"/>
    <b v="1"/>
    <s v="theater/plays"/>
    <n v="126"/>
    <n v="67.739999999999995"/>
    <x v="2"/>
    <s v="plays"/>
    <x v="2804"/>
  </r>
  <r>
    <x v="1"/>
    <s v="US"/>
    <s v="USD"/>
    <n v="1440274735"/>
    <n v="1437682735"/>
    <b v="0"/>
    <n v="69"/>
    <b v="1"/>
    <s v="theater/plays"/>
    <n v="100"/>
    <n v="65.38"/>
    <x v="2"/>
    <s v="plays"/>
    <x v="2805"/>
  </r>
  <r>
    <x v="1"/>
    <s v="US"/>
    <s v="USD"/>
    <n v="1459348740"/>
    <n v="1458647725"/>
    <b v="0"/>
    <n v="21"/>
    <b v="1"/>
    <s v="theater/plays"/>
    <n v="102"/>
    <n v="121.9"/>
    <x v="2"/>
    <s v="plays"/>
    <x v="2806"/>
  </r>
  <r>
    <x v="1"/>
    <s v="US"/>
    <s v="USD"/>
    <n v="1401595140"/>
    <n v="1398828064"/>
    <b v="0"/>
    <n v="57"/>
    <b v="1"/>
    <s v="theater/plays"/>
    <n v="108"/>
    <n v="47.46"/>
    <x v="2"/>
    <s v="plays"/>
    <x v="2807"/>
  </r>
  <r>
    <x v="1"/>
    <s v="GB"/>
    <s v="GBP"/>
    <n v="1424692503"/>
    <n v="1422100503"/>
    <b v="0"/>
    <n v="108"/>
    <b v="1"/>
    <s v="theater/plays"/>
    <n v="100"/>
    <n v="92.84"/>
    <x v="2"/>
    <s v="plays"/>
    <x v="2808"/>
  </r>
  <r>
    <x v="1"/>
    <s v="CA"/>
    <s v="CAD"/>
    <n v="1428292800"/>
    <n v="1424368298"/>
    <b v="0"/>
    <n v="83"/>
    <b v="1"/>
    <s v="theater/plays"/>
    <n v="113"/>
    <n v="68.25"/>
    <x v="2"/>
    <s v="plays"/>
    <x v="2809"/>
  </r>
  <r>
    <x v="1"/>
    <s v="US"/>
    <s v="USD"/>
    <n v="1481737761"/>
    <n v="1479577761"/>
    <b v="0"/>
    <n v="96"/>
    <b v="1"/>
    <s v="theater/plays"/>
    <n v="128"/>
    <n v="37.21"/>
    <x v="2"/>
    <s v="plays"/>
    <x v="2810"/>
  </r>
  <r>
    <x v="1"/>
    <s v="GB"/>
    <s v="GBP"/>
    <n v="1431164115"/>
    <n v="1428572115"/>
    <b v="0"/>
    <n v="64"/>
    <b v="1"/>
    <s v="theater/plays"/>
    <n v="108"/>
    <n v="25.25"/>
    <x v="2"/>
    <s v="plays"/>
    <x v="2811"/>
  </r>
  <r>
    <x v="1"/>
    <s v="CA"/>
    <s v="CAD"/>
    <n v="1470595109"/>
    <n v="1468003109"/>
    <b v="0"/>
    <n v="14"/>
    <b v="1"/>
    <s v="theater/plays"/>
    <n v="242"/>
    <n v="43.21"/>
    <x v="2"/>
    <s v="plays"/>
    <x v="2812"/>
  </r>
  <r>
    <x v="1"/>
    <s v="GB"/>
    <s v="GBP"/>
    <n v="1438531200"/>
    <n v="1435921992"/>
    <b v="0"/>
    <n v="169"/>
    <b v="1"/>
    <s v="theater/plays"/>
    <n v="142"/>
    <n v="25.13"/>
    <x v="2"/>
    <s v="plays"/>
    <x v="2813"/>
  </r>
  <r>
    <x v="1"/>
    <s v="GB"/>
    <s v="GBP"/>
    <n v="1425136462"/>
    <n v="1421680462"/>
    <b v="0"/>
    <n v="33"/>
    <b v="1"/>
    <s v="theater/plays"/>
    <n v="130"/>
    <n v="23.64"/>
    <x v="2"/>
    <s v="plays"/>
    <x v="2814"/>
  </r>
  <r>
    <x v="1"/>
    <s v="US"/>
    <s v="USD"/>
    <n v="1443018086"/>
    <n v="1441290086"/>
    <b v="0"/>
    <n v="102"/>
    <b v="1"/>
    <s v="theater/plays"/>
    <n v="106"/>
    <n v="103.95"/>
    <x v="2"/>
    <s v="plays"/>
    <x v="2815"/>
  </r>
  <r>
    <x v="1"/>
    <s v="GB"/>
    <s v="GBP"/>
    <n v="1434285409"/>
    <n v="1431693409"/>
    <b v="0"/>
    <n v="104"/>
    <b v="1"/>
    <s v="theater/plays"/>
    <n v="105"/>
    <n v="50.38"/>
    <x v="2"/>
    <s v="plays"/>
    <x v="2816"/>
  </r>
  <r>
    <x v="1"/>
    <s v="GB"/>
    <s v="GBP"/>
    <n v="1456444800"/>
    <n v="1454337589"/>
    <b v="0"/>
    <n v="20"/>
    <b v="1"/>
    <s v="theater/plays"/>
    <n v="136"/>
    <n v="13.6"/>
    <x v="2"/>
    <s v="plays"/>
    <x v="2817"/>
  </r>
  <r>
    <x v="1"/>
    <s v="GB"/>
    <s v="GBP"/>
    <n v="1411510135"/>
    <n v="1408918135"/>
    <b v="0"/>
    <n v="35"/>
    <b v="1"/>
    <s v="theater/plays"/>
    <n v="100"/>
    <n v="28.57"/>
    <x v="2"/>
    <s v="plays"/>
    <x v="2818"/>
  </r>
  <r>
    <x v="1"/>
    <s v="US"/>
    <s v="USD"/>
    <n v="1427469892"/>
    <n v="1424881492"/>
    <b v="0"/>
    <n v="94"/>
    <b v="1"/>
    <s v="theater/plays"/>
    <n v="100"/>
    <n v="63.83"/>
    <x v="2"/>
    <s v="plays"/>
    <x v="2819"/>
  </r>
  <r>
    <x v="1"/>
    <s v="GB"/>
    <s v="GBP"/>
    <n v="1427842740"/>
    <n v="1425428206"/>
    <b v="0"/>
    <n v="14"/>
    <b v="1"/>
    <s v="theater/plays"/>
    <n v="124"/>
    <n v="8.86"/>
    <x v="2"/>
    <s v="plays"/>
    <x v="2820"/>
  </r>
  <r>
    <x v="1"/>
    <s v="US"/>
    <s v="USD"/>
    <n v="1434159780"/>
    <n v="1431412196"/>
    <b v="0"/>
    <n v="15"/>
    <b v="1"/>
    <s v="theater/plays"/>
    <n v="117"/>
    <n v="50.67"/>
    <x v="2"/>
    <s v="plays"/>
    <x v="2821"/>
  </r>
  <r>
    <x v="1"/>
    <s v="GB"/>
    <s v="GBP"/>
    <n v="1449255686"/>
    <n v="1446663686"/>
    <b v="0"/>
    <n v="51"/>
    <b v="1"/>
    <s v="theater/plays"/>
    <n v="103"/>
    <n v="60.78"/>
    <x v="2"/>
    <s v="plays"/>
    <x v="2822"/>
  </r>
  <r>
    <x v="1"/>
    <s v="US"/>
    <s v="USD"/>
    <n v="1436511600"/>
    <n v="1434415812"/>
    <b v="0"/>
    <n v="19"/>
    <b v="1"/>
    <s v="theater/plays"/>
    <n v="108"/>
    <n v="113.42"/>
    <x v="2"/>
    <s v="plays"/>
    <x v="2823"/>
  </r>
  <r>
    <x v="1"/>
    <s v="US"/>
    <s v="USD"/>
    <n v="1464971400"/>
    <n v="1462379066"/>
    <b v="0"/>
    <n v="23"/>
    <b v="1"/>
    <s v="theater/plays"/>
    <n v="120"/>
    <n v="104.57"/>
    <x v="2"/>
    <s v="plays"/>
    <x v="2824"/>
  </r>
  <r>
    <x v="1"/>
    <s v="GB"/>
    <s v="GBP"/>
    <n v="1443826800"/>
    <n v="1441606869"/>
    <b v="0"/>
    <n v="97"/>
    <b v="1"/>
    <s v="theater/plays"/>
    <n v="100"/>
    <n v="98.31"/>
    <x v="2"/>
    <s v="plays"/>
    <x v="2825"/>
  </r>
  <r>
    <x v="1"/>
    <s v="GB"/>
    <s v="GBP"/>
    <n v="1464863118"/>
    <n v="1462443918"/>
    <b v="0"/>
    <n v="76"/>
    <b v="1"/>
    <s v="theater/plays"/>
    <n v="107"/>
    <n v="35.04"/>
    <x v="2"/>
    <s v="plays"/>
    <x v="2826"/>
  </r>
  <r>
    <x v="1"/>
    <s v="US"/>
    <s v="USD"/>
    <n v="1399867140"/>
    <n v="1398802148"/>
    <b v="0"/>
    <n v="11"/>
    <b v="1"/>
    <s v="theater/plays"/>
    <n v="100"/>
    <n v="272.73"/>
    <x v="2"/>
    <s v="plays"/>
    <x v="2827"/>
  </r>
  <r>
    <x v="1"/>
    <s v="US"/>
    <s v="USD"/>
    <n v="1437076070"/>
    <n v="1434484070"/>
    <b v="0"/>
    <n v="52"/>
    <b v="1"/>
    <s v="theater/plays"/>
    <n v="111"/>
    <n v="63.85"/>
    <x v="2"/>
    <s v="plays"/>
    <x v="2828"/>
  </r>
  <r>
    <x v="1"/>
    <s v="GB"/>
    <s v="GBP"/>
    <n v="1416780000"/>
    <n v="1414342894"/>
    <b v="0"/>
    <n v="95"/>
    <b v="1"/>
    <s v="theater/plays"/>
    <n v="115"/>
    <n v="30.19"/>
    <x v="2"/>
    <s v="plays"/>
    <x v="2829"/>
  </r>
  <r>
    <x v="1"/>
    <s v="US"/>
    <s v="USD"/>
    <n v="1444528800"/>
    <n v="1442804633"/>
    <b v="0"/>
    <n v="35"/>
    <b v="1"/>
    <s v="theater/plays"/>
    <n v="108"/>
    <n v="83.51"/>
    <x v="2"/>
    <s v="plays"/>
    <x v="2830"/>
  </r>
  <r>
    <x v="1"/>
    <s v="GB"/>
    <s v="GBP"/>
    <n v="1422658930"/>
    <n v="1421362930"/>
    <b v="0"/>
    <n v="21"/>
    <b v="1"/>
    <s v="theater/plays"/>
    <n v="170"/>
    <n v="64.760000000000005"/>
    <x v="2"/>
    <s v="plays"/>
    <x v="2831"/>
  </r>
  <r>
    <x v="1"/>
    <s v="GB"/>
    <s v="GBP"/>
    <n v="1449273600"/>
    <n v="1446742417"/>
    <b v="0"/>
    <n v="93"/>
    <b v="1"/>
    <s v="theater/plays"/>
    <n v="187"/>
    <n v="20.12"/>
    <x v="2"/>
    <s v="plays"/>
    <x v="2832"/>
  </r>
  <r>
    <x v="1"/>
    <s v="US"/>
    <s v="USD"/>
    <n v="1487393940"/>
    <n v="1484115418"/>
    <b v="0"/>
    <n v="11"/>
    <b v="1"/>
    <s v="theater/plays"/>
    <n v="108"/>
    <n v="44.09"/>
    <x v="2"/>
    <s v="plays"/>
    <x v="2833"/>
  </r>
  <r>
    <x v="1"/>
    <s v="CA"/>
    <s v="CAD"/>
    <n v="1449701284"/>
    <n v="1446241684"/>
    <b v="0"/>
    <n v="21"/>
    <b v="1"/>
    <s v="theater/plays"/>
    <n v="100"/>
    <n v="40.479999999999997"/>
    <x v="2"/>
    <s v="plays"/>
    <x v="2834"/>
  </r>
  <r>
    <x v="1"/>
    <s v="US"/>
    <s v="USD"/>
    <n v="1407967200"/>
    <n v="1406039696"/>
    <b v="0"/>
    <n v="54"/>
    <b v="1"/>
    <s v="theater/plays"/>
    <n v="120"/>
    <n v="44.54"/>
    <x v="2"/>
    <s v="plays"/>
    <x v="2835"/>
  </r>
  <r>
    <x v="1"/>
    <s v="US"/>
    <s v="USD"/>
    <n v="1408942740"/>
    <n v="1406958354"/>
    <b v="0"/>
    <n v="31"/>
    <b v="1"/>
    <s v="theater/plays"/>
    <n v="111"/>
    <n v="125.81"/>
    <x v="2"/>
    <s v="plays"/>
    <x v="2836"/>
  </r>
  <r>
    <x v="1"/>
    <s v="GB"/>
    <s v="GBP"/>
    <n v="1426698000"/>
    <n v="1424825479"/>
    <b v="0"/>
    <n v="132"/>
    <b v="1"/>
    <s v="theater/plays"/>
    <n v="104"/>
    <n v="19.7"/>
    <x v="2"/>
    <s v="plays"/>
    <x v="2837"/>
  </r>
  <r>
    <x v="2"/>
    <s v="GB"/>
    <s v="GBP"/>
    <n v="1450032297"/>
    <n v="1444844697"/>
    <b v="0"/>
    <n v="1"/>
    <b v="0"/>
    <s v="theater/plays"/>
    <n v="1"/>
    <n v="10"/>
    <x v="2"/>
    <s v="plays"/>
    <x v="2838"/>
  </r>
  <r>
    <x v="2"/>
    <s v="GB"/>
    <s v="GBP"/>
    <n v="1403348400"/>
    <n v="1401058295"/>
    <b v="0"/>
    <n v="0"/>
    <b v="0"/>
    <s v="theater/plays"/>
    <n v="0"/>
    <n v="0"/>
    <x v="2"/>
    <s v="plays"/>
    <x v="2839"/>
  </r>
  <r>
    <x v="2"/>
    <s v="US"/>
    <s v="USD"/>
    <n v="1465790400"/>
    <n v="1462210950"/>
    <b v="0"/>
    <n v="0"/>
    <b v="0"/>
    <s v="theater/plays"/>
    <n v="0"/>
    <n v="0"/>
    <x v="2"/>
    <s v="plays"/>
    <x v="2840"/>
  </r>
  <r>
    <x v="2"/>
    <s v="AT"/>
    <s v="EUR"/>
    <n v="1483535180"/>
    <n v="1480943180"/>
    <b v="0"/>
    <n v="1"/>
    <b v="0"/>
    <s v="theater/plays"/>
    <n v="5"/>
    <n v="30"/>
    <x v="2"/>
    <s v="plays"/>
    <x v="2841"/>
  </r>
  <r>
    <x v="2"/>
    <s v="US"/>
    <s v="USD"/>
    <n v="1433723033"/>
    <n v="1428539033"/>
    <b v="0"/>
    <n v="39"/>
    <b v="0"/>
    <s v="theater/plays"/>
    <n v="32"/>
    <n v="60.67"/>
    <x v="2"/>
    <s v="plays"/>
    <x v="2842"/>
  </r>
  <r>
    <x v="2"/>
    <s v="US"/>
    <s v="USD"/>
    <n v="1432917394"/>
    <n v="1429029394"/>
    <b v="0"/>
    <n v="0"/>
    <b v="0"/>
    <s v="theater/plays"/>
    <n v="0"/>
    <n v="0"/>
    <x v="2"/>
    <s v="plays"/>
    <x v="2843"/>
  </r>
  <r>
    <x v="2"/>
    <s v="US"/>
    <s v="USD"/>
    <n v="1464031265"/>
    <n v="1458847265"/>
    <b v="0"/>
    <n v="0"/>
    <b v="0"/>
    <s v="theater/plays"/>
    <n v="0"/>
    <n v="0"/>
    <x v="2"/>
    <s v="plays"/>
    <x v="2844"/>
  </r>
  <r>
    <x v="2"/>
    <s v="US"/>
    <s v="USD"/>
    <n v="1432913659"/>
    <n v="1430321659"/>
    <b v="0"/>
    <n v="3"/>
    <b v="0"/>
    <s v="theater/plays"/>
    <n v="0"/>
    <n v="23.33"/>
    <x v="2"/>
    <s v="plays"/>
    <x v="2845"/>
  </r>
  <r>
    <x v="2"/>
    <s v="GB"/>
    <s v="GBP"/>
    <n v="1461406600"/>
    <n v="1458814600"/>
    <b v="0"/>
    <n v="1"/>
    <b v="0"/>
    <s v="theater/plays"/>
    <n v="1"/>
    <n v="5"/>
    <x v="2"/>
    <s v="plays"/>
    <x v="2846"/>
  </r>
  <r>
    <x v="2"/>
    <s v="US"/>
    <s v="USD"/>
    <n v="1409962211"/>
    <n v="1407370211"/>
    <b v="0"/>
    <n v="13"/>
    <b v="0"/>
    <s v="theater/plays"/>
    <n v="4"/>
    <n v="23.92"/>
    <x v="2"/>
    <s v="plays"/>
    <x v="2847"/>
  </r>
  <r>
    <x v="2"/>
    <s v="IE"/>
    <s v="EUR"/>
    <n v="1454109420"/>
    <n v="1453334629"/>
    <b v="0"/>
    <n v="0"/>
    <b v="0"/>
    <s v="theater/plays"/>
    <n v="0"/>
    <n v="0"/>
    <x v="2"/>
    <s v="plays"/>
    <x v="2848"/>
  </r>
  <r>
    <x v="2"/>
    <s v="US"/>
    <s v="USD"/>
    <n v="1403312703"/>
    <n v="1400720703"/>
    <b v="0"/>
    <n v="6"/>
    <b v="0"/>
    <s v="theater/plays"/>
    <n v="2"/>
    <n v="15.83"/>
    <x v="2"/>
    <s v="plays"/>
    <x v="2849"/>
  </r>
  <r>
    <x v="2"/>
    <s v="CA"/>
    <s v="CAD"/>
    <n v="1410669297"/>
    <n v="1405485297"/>
    <b v="0"/>
    <n v="0"/>
    <b v="0"/>
    <s v="theater/plays"/>
    <n v="0"/>
    <n v="0"/>
    <x v="2"/>
    <s v="plays"/>
    <x v="2850"/>
  </r>
  <r>
    <x v="2"/>
    <s v="GB"/>
    <s v="GBP"/>
    <n v="1431018719"/>
    <n v="1429290719"/>
    <b v="0"/>
    <n v="14"/>
    <b v="0"/>
    <s v="theater/plays"/>
    <n v="42"/>
    <n v="29.79"/>
    <x v="2"/>
    <s v="plays"/>
    <x v="2851"/>
  </r>
  <r>
    <x v="2"/>
    <s v="US"/>
    <s v="USD"/>
    <n v="1454110440"/>
    <n v="1451607071"/>
    <b v="0"/>
    <n v="5"/>
    <b v="0"/>
    <s v="theater/plays"/>
    <n v="50"/>
    <n v="60"/>
    <x v="2"/>
    <s v="plays"/>
    <x v="2852"/>
  </r>
  <r>
    <x v="2"/>
    <s v="US"/>
    <s v="USD"/>
    <n v="1439069640"/>
    <n v="1433897647"/>
    <b v="0"/>
    <n v="6"/>
    <b v="0"/>
    <s v="theater/plays"/>
    <n v="5"/>
    <n v="24.33"/>
    <x v="2"/>
    <s v="plays"/>
    <x v="2853"/>
  </r>
  <r>
    <x v="2"/>
    <s v="MX"/>
    <s v="MXN"/>
    <n v="1487613600"/>
    <n v="1482444295"/>
    <b v="0"/>
    <n v="15"/>
    <b v="0"/>
    <s v="theater/plays"/>
    <n v="20"/>
    <n v="500"/>
    <x v="2"/>
    <s v="plays"/>
    <x v="2854"/>
  </r>
  <r>
    <x v="2"/>
    <s v="NL"/>
    <s v="EUR"/>
    <n v="1417778880"/>
    <n v="1415711095"/>
    <b v="0"/>
    <n v="0"/>
    <b v="0"/>
    <s v="theater/plays"/>
    <n v="0"/>
    <n v="0"/>
    <x v="2"/>
    <s v="plays"/>
    <x v="2855"/>
  </r>
  <r>
    <x v="2"/>
    <s v="AU"/>
    <s v="AUD"/>
    <n v="1444984904"/>
    <n v="1439800904"/>
    <b v="0"/>
    <n v="1"/>
    <b v="0"/>
    <s v="theater/plays"/>
    <n v="2"/>
    <n v="35"/>
    <x v="2"/>
    <s v="plays"/>
    <x v="2856"/>
  </r>
  <r>
    <x v="2"/>
    <s v="US"/>
    <s v="USD"/>
    <n v="1466363576"/>
    <n v="1461179576"/>
    <b v="0"/>
    <n v="9"/>
    <b v="0"/>
    <s v="theater/plays"/>
    <n v="7"/>
    <n v="29.56"/>
    <x v="2"/>
    <s v="plays"/>
    <x v="2857"/>
  </r>
  <r>
    <x v="2"/>
    <s v="AU"/>
    <s v="AUD"/>
    <n v="1443103848"/>
    <n v="1441894248"/>
    <b v="0"/>
    <n v="3"/>
    <b v="0"/>
    <s v="theater/plays"/>
    <n v="32"/>
    <n v="26.67"/>
    <x v="2"/>
    <s v="plays"/>
    <x v="2858"/>
  </r>
  <r>
    <x v="2"/>
    <s v="US"/>
    <s v="USD"/>
    <n v="1403636229"/>
    <n v="1401044229"/>
    <b v="0"/>
    <n v="3"/>
    <b v="0"/>
    <s v="theater/plays"/>
    <n v="0"/>
    <n v="18.329999999999998"/>
    <x v="2"/>
    <s v="plays"/>
    <x v="2859"/>
  </r>
  <r>
    <x v="2"/>
    <s v="US"/>
    <s v="USD"/>
    <n v="1410279123"/>
    <n v="1405095123"/>
    <b v="0"/>
    <n v="1"/>
    <b v="0"/>
    <s v="theater/plays"/>
    <n v="0"/>
    <n v="20"/>
    <x v="2"/>
    <s v="plays"/>
    <x v="2860"/>
  </r>
  <r>
    <x v="2"/>
    <s v="GB"/>
    <s v="GBP"/>
    <n v="1437139080"/>
    <n v="1434552207"/>
    <b v="0"/>
    <n v="3"/>
    <b v="0"/>
    <s v="theater/plays"/>
    <n v="2"/>
    <n v="13.33"/>
    <x v="2"/>
    <s v="plays"/>
    <x v="2861"/>
  </r>
  <r>
    <x v="2"/>
    <s v="US"/>
    <s v="USD"/>
    <n v="1420512259"/>
    <n v="1415328259"/>
    <b v="0"/>
    <n v="0"/>
    <b v="0"/>
    <s v="theater/plays"/>
    <n v="0"/>
    <n v="0"/>
    <x v="2"/>
    <s v="plays"/>
    <x v="2862"/>
  </r>
  <r>
    <x v="2"/>
    <s v="US"/>
    <s v="USD"/>
    <n v="1476482400"/>
    <n v="1473893721"/>
    <b v="0"/>
    <n v="2"/>
    <b v="0"/>
    <s v="theater/plays"/>
    <n v="1"/>
    <n v="22.5"/>
    <x v="2"/>
    <s v="plays"/>
    <x v="2863"/>
  </r>
  <r>
    <x v="2"/>
    <s v="US"/>
    <s v="USD"/>
    <n v="1467604800"/>
    <n v="1465533672"/>
    <b v="0"/>
    <n v="10"/>
    <b v="0"/>
    <s v="theater/plays"/>
    <n v="20"/>
    <n v="50.4"/>
    <x v="2"/>
    <s v="plays"/>
    <x v="2864"/>
  </r>
  <r>
    <x v="2"/>
    <s v="US"/>
    <s v="USD"/>
    <n v="1475697054"/>
    <n v="1473105054"/>
    <b v="0"/>
    <n v="60"/>
    <b v="0"/>
    <s v="theater/plays"/>
    <n v="42"/>
    <n v="105.03"/>
    <x v="2"/>
    <s v="plays"/>
    <x v="2865"/>
  </r>
  <r>
    <x v="2"/>
    <s v="US"/>
    <s v="USD"/>
    <n v="1468937681"/>
    <n v="1466345681"/>
    <b v="0"/>
    <n v="5"/>
    <b v="0"/>
    <s v="theater/plays"/>
    <n v="1"/>
    <n v="35.4"/>
    <x v="2"/>
    <s v="plays"/>
    <x v="2866"/>
  </r>
  <r>
    <x v="2"/>
    <s v="US"/>
    <s v="USD"/>
    <n v="1400301165"/>
    <n v="1397709165"/>
    <b v="0"/>
    <n v="9"/>
    <b v="0"/>
    <s v="theater/plays"/>
    <n v="15"/>
    <n v="83.33"/>
    <x v="2"/>
    <s v="plays"/>
    <x v="2867"/>
  </r>
  <r>
    <x v="2"/>
    <s v="US"/>
    <s v="USD"/>
    <n v="1419183813"/>
    <n v="1417455813"/>
    <b v="0"/>
    <n v="13"/>
    <b v="0"/>
    <s v="theater/plays"/>
    <n v="5"/>
    <n v="35.92"/>
    <x v="2"/>
    <s v="plays"/>
    <x v="2868"/>
  </r>
  <r>
    <x v="2"/>
    <s v="US"/>
    <s v="USD"/>
    <n v="1434768438"/>
    <n v="1429584438"/>
    <b v="0"/>
    <n v="0"/>
    <b v="0"/>
    <s v="theater/plays"/>
    <n v="0"/>
    <n v="0"/>
    <x v="2"/>
    <s v="plays"/>
    <x v="2869"/>
  </r>
  <r>
    <x v="2"/>
    <s v="US"/>
    <s v="USD"/>
    <n v="1422473831"/>
    <n v="1419881831"/>
    <b v="0"/>
    <n v="8"/>
    <b v="0"/>
    <s v="theater/plays"/>
    <n v="38"/>
    <n v="119.13"/>
    <x v="2"/>
    <s v="plays"/>
    <x v="2870"/>
  </r>
  <r>
    <x v="2"/>
    <s v="US"/>
    <s v="USD"/>
    <n v="1484684186"/>
    <n v="1482092186"/>
    <b v="0"/>
    <n v="3"/>
    <b v="0"/>
    <s v="theater/plays"/>
    <n v="5"/>
    <n v="90.33"/>
    <x v="2"/>
    <s v="plays"/>
    <x v="2871"/>
  </r>
  <r>
    <x v="2"/>
    <s v="US"/>
    <s v="USD"/>
    <n v="1462417493"/>
    <n v="1459825493"/>
    <b v="0"/>
    <n v="3"/>
    <b v="0"/>
    <s v="theater/plays"/>
    <n v="0"/>
    <n v="2.33"/>
    <x v="2"/>
    <s v="plays"/>
    <x v="2872"/>
  </r>
  <r>
    <x v="2"/>
    <s v="US"/>
    <s v="USD"/>
    <n v="1437069079"/>
    <n v="1434477079"/>
    <b v="0"/>
    <n v="0"/>
    <b v="0"/>
    <s v="theater/plays"/>
    <n v="0"/>
    <n v="0"/>
    <x v="2"/>
    <s v="plays"/>
    <x v="2873"/>
  </r>
  <r>
    <x v="2"/>
    <s v="US"/>
    <s v="USD"/>
    <n v="1480525200"/>
    <n v="1477781724"/>
    <b v="0"/>
    <n v="6"/>
    <b v="0"/>
    <s v="theater/plays"/>
    <n v="11"/>
    <n v="108.33"/>
    <x v="2"/>
    <s v="plays"/>
    <x v="2874"/>
  </r>
  <r>
    <x v="2"/>
    <s v="GB"/>
    <s v="GBP"/>
    <n v="1435934795"/>
    <n v="1430750795"/>
    <b v="0"/>
    <n v="4"/>
    <b v="0"/>
    <s v="theater/plays"/>
    <n v="2"/>
    <n v="15.75"/>
    <x v="2"/>
    <s v="plays"/>
    <x v="2875"/>
  </r>
  <r>
    <x v="2"/>
    <s v="US"/>
    <s v="USD"/>
    <n v="1453310661"/>
    <n v="1450718661"/>
    <b v="0"/>
    <n v="1"/>
    <b v="0"/>
    <s v="theater/plays"/>
    <n v="0"/>
    <n v="29"/>
    <x v="2"/>
    <s v="plays"/>
    <x v="2876"/>
  </r>
  <r>
    <x v="2"/>
    <s v="US"/>
    <s v="USD"/>
    <n v="1440090300"/>
    <n v="1436305452"/>
    <b v="0"/>
    <n v="29"/>
    <b v="0"/>
    <s v="theater/plays"/>
    <n v="23"/>
    <n v="96.55"/>
    <x v="2"/>
    <s v="plays"/>
    <x v="2877"/>
  </r>
  <r>
    <x v="2"/>
    <s v="US"/>
    <s v="USD"/>
    <n v="1417620036"/>
    <n v="1412432436"/>
    <b v="0"/>
    <n v="0"/>
    <b v="0"/>
    <s v="theater/plays"/>
    <n v="0"/>
    <n v="0"/>
    <x v="2"/>
    <s v="plays"/>
    <x v="2878"/>
  </r>
  <r>
    <x v="2"/>
    <s v="US"/>
    <s v="USD"/>
    <n v="1462112318"/>
    <n v="1459520318"/>
    <b v="0"/>
    <n v="4"/>
    <b v="0"/>
    <s v="theater/plays"/>
    <n v="34"/>
    <n v="63"/>
    <x v="2"/>
    <s v="plays"/>
    <x v="2879"/>
  </r>
  <r>
    <x v="2"/>
    <s v="US"/>
    <s v="USD"/>
    <n v="1454734740"/>
    <n v="1451684437"/>
    <b v="0"/>
    <n v="5"/>
    <b v="0"/>
    <s v="theater/plays"/>
    <n v="19"/>
    <n v="381.6"/>
    <x v="2"/>
    <s v="plays"/>
    <x v="2880"/>
  </r>
  <r>
    <x v="2"/>
    <s v="US"/>
    <s v="USD"/>
    <n v="1417800435"/>
    <n v="1415208435"/>
    <b v="0"/>
    <n v="4"/>
    <b v="0"/>
    <s v="theater/plays"/>
    <n v="0"/>
    <n v="46.25"/>
    <x v="2"/>
    <s v="plays"/>
    <x v="2881"/>
  </r>
  <r>
    <x v="2"/>
    <s v="US"/>
    <s v="USD"/>
    <n v="1426294201"/>
    <n v="1423705801"/>
    <b v="0"/>
    <n v="5"/>
    <b v="0"/>
    <s v="theater/plays"/>
    <n v="33"/>
    <n v="26"/>
    <x v="2"/>
    <s v="plays"/>
    <x v="2882"/>
  </r>
  <r>
    <x v="2"/>
    <s v="US"/>
    <s v="USD"/>
    <n v="1442635140"/>
    <n v="1442243484"/>
    <b v="0"/>
    <n v="1"/>
    <b v="0"/>
    <s v="theater/plays"/>
    <n v="5"/>
    <n v="10"/>
    <x v="2"/>
    <s v="plays"/>
    <x v="2883"/>
  </r>
  <r>
    <x v="2"/>
    <s v="US"/>
    <s v="USD"/>
    <n v="1420971324"/>
    <n v="1418379324"/>
    <b v="0"/>
    <n v="1"/>
    <b v="0"/>
    <s v="theater/plays"/>
    <n v="0"/>
    <n v="5"/>
    <x v="2"/>
    <s v="plays"/>
    <x v="2884"/>
  </r>
  <r>
    <x v="2"/>
    <s v="US"/>
    <s v="USD"/>
    <n v="1413608340"/>
    <n v="1412945440"/>
    <b v="0"/>
    <n v="0"/>
    <b v="0"/>
    <s v="theater/plays"/>
    <n v="0"/>
    <n v="0"/>
    <x v="2"/>
    <s v="plays"/>
    <x v="2885"/>
  </r>
  <r>
    <x v="2"/>
    <s v="US"/>
    <s v="USD"/>
    <n v="1409344985"/>
    <n v="1406752985"/>
    <b v="0"/>
    <n v="14"/>
    <b v="0"/>
    <s v="theater/plays"/>
    <n v="38"/>
    <n v="81.569999999999993"/>
    <x v="2"/>
    <s v="plays"/>
    <x v="2886"/>
  </r>
  <r>
    <x v="2"/>
    <s v="US"/>
    <s v="USD"/>
    <n v="1407553200"/>
    <n v="1405100992"/>
    <b v="0"/>
    <n v="3"/>
    <b v="0"/>
    <s v="theater/plays"/>
    <n v="1"/>
    <n v="7"/>
    <x v="2"/>
    <s v="plays"/>
    <x v="2887"/>
  </r>
  <r>
    <x v="2"/>
    <s v="US"/>
    <s v="USD"/>
    <n v="1460751128"/>
    <n v="1455570728"/>
    <b v="0"/>
    <n v="10"/>
    <b v="0"/>
    <s v="theater/plays"/>
    <n v="3"/>
    <n v="27.3"/>
    <x v="2"/>
    <s v="plays"/>
    <x v="2888"/>
  </r>
  <r>
    <x v="2"/>
    <s v="US"/>
    <s v="USD"/>
    <n v="1409000400"/>
    <n v="1408381704"/>
    <b v="0"/>
    <n v="17"/>
    <b v="0"/>
    <s v="theater/plays"/>
    <n v="9"/>
    <n v="29.41"/>
    <x v="2"/>
    <s v="plays"/>
    <x v="2889"/>
  </r>
  <r>
    <x v="2"/>
    <s v="US"/>
    <s v="USD"/>
    <n v="1420768800"/>
    <n v="1415644395"/>
    <b v="0"/>
    <n v="2"/>
    <b v="0"/>
    <s v="theater/plays"/>
    <n v="1"/>
    <n v="12.5"/>
    <x v="2"/>
    <s v="plays"/>
    <x v="2890"/>
  </r>
  <r>
    <x v="2"/>
    <s v="US"/>
    <s v="USD"/>
    <n v="1428100815"/>
    <n v="1422920415"/>
    <b v="0"/>
    <n v="0"/>
    <b v="0"/>
    <s v="theater/plays"/>
    <n v="0"/>
    <n v="0"/>
    <x v="2"/>
    <s v="plays"/>
    <x v="2891"/>
  </r>
  <r>
    <x v="2"/>
    <s v="US"/>
    <s v="USD"/>
    <n v="1403470800"/>
    <n v="1403356792"/>
    <b v="0"/>
    <n v="4"/>
    <b v="0"/>
    <s v="theater/plays"/>
    <n v="5"/>
    <n v="5.75"/>
    <x v="2"/>
    <s v="plays"/>
    <x v="2892"/>
  </r>
  <r>
    <x v="2"/>
    <s v="US"/>
    <s v="USD"/>
    <n v="1481522400"/>
    <n v="1480283321"/>
    <b v="0"/>
    <n v="12"/>
    <b v="0"/>
    <s v="theater/plays"/>
    <n v="21"/>
    <n v="52.08"/>
    <x v="2"/>
    <s v="plays"/>
    <x v="2893"/>
  </r>
  <r>
    <x v="2"/>
    <s v="US"/>
    <s v="USD"/>
    <n v="1444577345"/>
    <n v="1441985458"/>
    <b v="0"/>
    <n v="3"/>
    <b v="0"/>
    <s v="theater/plays"/>
    <n v="5"/>
    <n v="183.33"/>
    <x v="2"/>
    <s v="plays"/>
    <x v="2894"/>
  </r>
  <r>
    <x v="2"/>
    <s v="US"/>
    <s v="USD"/>
    <n v="1446307053"/>
    <n v="1443715053"/>
    <b v="0"/>
    <n v="12"/>
    <b v="0"/>
    <s v="theater/plays"/>
    <n v="4"/>
    <n v="26.33"/>
    <x v="2"/>
    <s v="plays"/>
    <x v="2895"/>
  </r>
  <r>
    <x v="2"/>
    <s v="US"/>
    <s v="USD"/>
    <n v="1469325158"/>
    <n v="1464141158"/>
    <b v="0"/>
    <n v="0"/>
    <b v="0"/>
    <s v="theater/plays"/>
    <n v="0"/>
    <n v="0"/>
    <x v="2"/>
    <s v="plays"/>
    <x v="2896"/>
  </r>
  <r>
    <x v="2"/>
    <s v="US"/>
    <s v="USD"/>
    <n v="1407562632"/>
    <n v="1404970632"/>
    <b v="0"/>
    <n v="7"/>
    <b v="0"/>
    <s v="theater/plays"/>
    <n v="62"/>
    <n v="486.43"/>
    <x v="2"/>
    <s v="plays"/>
    <x v="2897"/>
  </r>
  <r>
    <x v="2"/>
    <s v="US"/>
    <s v="USD"/>
    <n v="1423345339"/>
    <n v="1418161339"/>
    <b v="0"/>
    <n v="2"/>
    <b v="0"/>
    <s v="theater/plays"/>
    <n v="1"/>
    <n v="3"/>
    <x v="2"/>
    <s v="plays"/>
    <x v="2898"/>
  </r>
  <r>
    <x v="2"/>
    <s v="US"/>
    <s v="USD"/>
    <n v="1440412396"/>
    <n v="1437820396"/>
    <b v="0"/>
    <n v="1"/>
    <b v="0"/>
    <s v="theater/plays"/>
    <n v="0"/>
    <n v="25"/>
    <x v="2"/>
    <s v="plays"/>
    <x v="2899"/>
  </r>
  <r>
    <x v="2"/>
    <s v="US"/>
    <s v="USD"/>
    <n v="1441771218"/>
    <n v="1436587218"/>
    <b v="0"/>
    <n v="4"/>
    <b v="0"/>
    <s v="theater/plays"/>
    <n v="1"/>
    <n v="9.75"/>
    <x v="2"/>
    <s v="plays"/>
    <x v="2900"/>
  </r>
  <r>
    <x v="2"/>
    <s v="GB"/>
    <s v="GBP"/>
    <n v="1415534400"/>
    <n v="1414538031"/>
    <b v="0"/>
    <n v="4"/>
    <b v="0"/>
    <s v="theater/plays"/>
    <n v="5"/>
    <n v="18.75"/>
    <x v="2"/>
    <s v="plays"/>
    <x v="2901"/>
  </r>
  <r>
    <x v="2"/>
    <s v="US"/>
    <s v="USD"/>
    <n v="1473211313"/>
    <n v="1472001713"/>
    <b v="0"/>
    <n v="17"/>
    <b v="0"/>
    <s v="theater/plays"/>
    <n v="18"/>
    <n v="36.590000000000003"/>
    <x v="2"/>
    <s v="plays"/>
    <x v="2902"/>
  </r>
  <r>
    <x v="2"/>
    <s v="US"/>
    <s v="USD"/>
    <n v="1438390800"/>
    <n v="1436888066"/>
    <b v="0"/>
    <n v="7"/>
    <b v="0"/>
    <s v="theater/plays"/>
    <n v="9"/>
    <n v="80.709999999999994"/>
    <x v="2"/>
    <s v="plays"/>
    <x v="2903"/>
  </r>
  <r>
    <x v="2"/>
    <s v="US"/>
    <s v="USD"/>
    <n v="1463259837"/>
    <n v="1458075837"/>
    <b v="0"/>
    <n v="2"/>
    <b v="0"/>
    <s v="theater/plays"/>
    <n v="0"/>
    <n v="1"/>
    <x v="2"/>
    <s v="plays"/>
    <x v="2904"/>
  </r>
  <r>
    <x v="2"/>
    <s v="US"/>
    <s v="USD"/>
    <n v="1465407219"/>
    <n v="1462815219"/>
    <b v="0"/>
    <n v="5"/>
    <b v="0"/>
    <s v="theater/plays"/>
    <n v="3"/>
    <n v="52.8"/>
    <x v="2"/>
    <s v="plays"/>
    <x v="2905"/>
  </r>
  <r>
    <x v="2"/>
    <s v="US"/>
    <s v="USD"/>
    <n v="1416944760"/>
    <n v="1413527001"/>
    <b v="0"/>
    <n v="1"/>
    <b v="0"/>
    <s v="theater/plays"/>
    <n v="0"/>
    <n v="20"/>
    <x v="2"/>
    <s v="plays"/>
    <x v="2906"/>
  </r>
  <r>
    <x v="2"/>
    <s v="GB"/>
    <s v="GBP"/>
    <n v="1434139887"/>
    <n v="1428955887"/>
    <b v="0"/>
    <n v="1"/>
    <b v="0"/>
    <s v="theater/plays"/>
    <n v="0"/>
    <n v="1"/>
    <x v="2"/>
    <s v="plays"/>
    <x v="2907"/>
  </r>
  <r>
    <x v="2"/>
    <s v="US"/>
    <s v="USD"/>
    <n v="1435429626"/>
    <n v="1431973626"/>
    <b v="0"/>
    <n v="14"/>
    <b v="0"/>
    <s v="theater/plays"/>
    <n v="37"/>
    <n v="46.93"/>
    <x v="2"/>
    <s v="plays"/>
    <x v="2908"/>
  </r>
  <r>
    <x v="2"/>
    <s v="US"/>
    <s v="USD"/>
    <n v="1452827374"/>
    <n v="1450235374"/>
    <b v="0"/>
    <n v="26"/>
    <b v="0"/>
    <s v="theater/plays"/>
    <n v="14"/>
    <n v="78.08"/>
    <x v="2"/>
    <s v="plays"/>
    <x v="2909"/>
  </r>
  <r>
    <x v="2"/>
    <s v="US"/>
    <s v="USD"/>
    <n v="1410041339"/>
    <n v="1404857339"/>
    <b v="0"/>
    <n v="2"/>
    <b v="0"/>
    <s v="theater/plays"/>
    <n v="0"/>
    <n v="1"/>
    <x v="2"/>
    <s v="plays"/>
    <x v="2910"/>
  </r>
  <r>
    <x v="2"/>
    <s v="GB"/>
    <s v="GBP"/>
    <n v="1426365994"/>
    <n v="1421185594"/>
    <b v="0"/>
    <n v="1"/>
    <b v="0"/>
    <s v="theater/plays"/>
    <n v="0"/>
    <n v="1"/>
    <x v="2"/>
    <s v="plays"/>
    <x v="2911"/>
  </r>
  <r>
    <x v="2"/>
    <s v="GB"/>
    <s v="GBP"/>
    <n v="1458117190"/>
    <n v="1455528790"/>
    <b v="0"/>
    <n v="3"/>
    <b v="0"/>
    <s v="theater/plays"/>
    <n v="61"/>
    <n v="203.67"/>
    <x v="2"/>
    <s v="plays"/>
    <x v="2912"/>
  </r>
  <r>
    <x v="2"/>
    <s v="GB"/>
    <s v="GBP"/>
    <n v="1400498789"/>
    <n v="1398511589"/>
    <b v="0"/>
    <n v="7"/>
    <b v="0"/>
    <s v="theater/plays"/>
    <n v="8"/>
    <n v="20.71"/>
    <x v="2"/>
    <s v="plays"/>
    <x v="2913"/>
  </r>
  <r>
    <x v="2"/>
    <s v="US"/>
    <s v="USD"/>
    <n v="1442381847"/>
    <n v="1440826647"/>
    <b v="0"/>
    <n v="9"/>
    <b v="0"/>
    <s v="theater/plays"/>
    <n v="22"/>
    <n v="48.56"/>
    <x v="2"/>
    <s v="plays"/>
    <x v="2914"/>
  </r>
  <r>
    <x v="2"/>
    <s v="US"/>
    <s v="USD"/>
    <n v="1446131207"/>
    <n v="1443712007"/>
    <b v="0"/>
    <n v="20"/>
    <b v="0"/>
    <s v="theater/plays"/>
    <n v="27"/>
    <n v="68.099999999999994"/>
    <x v="2"/>
    <s v="plays"/>
    <x v="2915"/>
  </r>
  <r>
    <x v="2"/>
    <s v="US"/>
    <s v="USD"/>
    <n v="1407250329"/>
    <n v="1404658329"/>
    <b v="0"/>
    <n v="6"/>
    <b v="0"/>
    <s v="theater/plays"/>
    <n v="9"/>
    <n v="8.5"/>
    <x v="2"/>
    <s v="plays"/>
    <x v="2916"/>
  </r>
  <r>
    <x v="2"/>
    <s v="CA"/>
    <s v="CAD"/>
    <n v="1427306470"/>
    <n v="1424718070"/>
    <b v="0"/>
    <n v="13"/>
    <b v="0"/>
    <s v="theater/plays"/>
    <n v="27"/>
    <n v="51.62"/>
    <x v="2"/>
    <s v="plays"/>
    <x v="2917"/>
  </r>
  <r>
    <x v="1"/>
    <s v="US"/>
    <s v="USD"/>
    <n v="1411679804"/>
    <n v="1409087804"/>
    <b v="0"/>
    <n v="3"/>
    <b v="1"/>
    <s v="theater/musical"/>
    <n v="129"/>
    <n v="43"/>
    <x v="2"/>
    <s v="musical"/>
    <x v="2918"/>
  </r>
  <r>
    <x v="1"/>
    <s v="GB"/>
    <s v="GBP"/>
    <n v="1431982727"/>
    <n v="1428094727"/>
    <b v="0"/>
    <n v="6"/>
    <b v="1"/>
    <s v="theater/musical"/>
    <n v="100"/>
    <n v="83.33"/>
    <x v="2"/>
    <s v="musical"/>
    <x v="2919"/>
  </r>
  <r>
    <x v="1"/>
    <s v="US"/>
    <s v="USD"/>
    <n v="1422068400"/>
    <n v="1420774779"/>
    <b v="0"/>
    <n v="10"/>
    <b v="1"/>
    <s v="theater/musical"/>
    <n v="100"/>
    <n v="30"/>
    <x v="2"/>
    <s v="musical"/>
    <x v="2920"/>
  </r>
  <r>
    <x v="1"/>
    <s v="US"/>
    <s v="USD"/>
    <n v="1431143940"/>
    <n v="1428585710"/>
    <b v="0"/>
    <n v="147"/>
    <b v="1"/>
    <s v="theater/musical"/>
    <n v="103"/>
    <n v="175.51"/>
    <x v="2"/>
    <s v="musical"/>
    <x v="2921"/>
  </r>
  <r>
    <x v="1"/>
    <s v="US"/>
    <s v="USD"/>
    <n v="1410444068"/>
    <n v="1407852068"/>
    <b v="0"/>
    <n v="199"/>
    <b v="1"/>
    <s v="theater/musical"/>
    <n v="102"/>
    <n v="231.66"/>
    <x v="2"/>
    <s v="musical"/>
    <x v="2922"/>
  </r>
  <r>
    <x v="1"/>
    <s v="US"/>
    <s v="USD"/>
    <n v="1424715779"/>
    <n v="1423506179"/>
    <b v="0"/>
    <n v="50"/>
    <b v="1"/>
    <s v="theater/musical"/>
    <n v="125"/>
    <n v="75"/>
    <x v="2"/>
    <s v="musical"/>
    <x v="2923"/>
  </r>
  <r>
    <x v="1"/>
    <s v="US"/>
    <s v="USD"/>
    <n v="1405400400"/>
    <n v="1402934629"/>
    <b v="0"/>
    <n v="21"/>
    <b v="1"/>
    <s v="theater/musical"/>
    <n v="131"/>
    <n v="112.14"/>
    <x v="2"/>
    <s v="musical"/>
    <x v="2924"/>
  </r>
  <r>
    <x v="1"/>
    <s v="US"/>
    <s v="USD"/>
    <n v="1457135846"/>
    <n v="1454543846"/>
    <b v="0"/>
    <n v="24"/>
    <b v="1"/>
    <s v="theater/musical"/>
    <n v="100"/>
    <n v="41.67"/>
    <x v="2"/>
    <s v="musical"/>
    <x v="2925"/>
  </r>
  <r>
    <x v="1"/>
    <s v="US"/>
    <s v="USD"/>
    <n v="1401024758"/>
    <n v="1398432758"/>
    <b v="0"/>
    <n v="32"/>
    <b v="1"/>
    <s v="theater/musical"/>
    <n v="102"/>
    <n v="255.17"/>
    <x v="2"/>
    <s v="musical"/>
    <x v="2926"/>
  </r>
  <r>
    <x v="1"/>
    <s v="GB"/>
    <s v="GBP"/>
    <n v="1431007264"/>
    <n v="1428415264"/>
    <b v="0"/>
    <n v="62"/>
    <b v="1"/>
    <s v="theater/musical"/>
    <n v="101"/>
    <n v="162.77000000000001"/>
    <x v="2"/>
    <s v="musical"/>
    <x v="2927"/>
  </r>
  <r>
    <x v="1"/>
    <s v="CA"/>
    <s v="CAD"/>
    <n v="1410761280"/>
    <n v="1408604363"/>
    <b v="0"/>
    <n v="9"/>
    <b v="1"/>
    <s v="theater/musical"/>
    <n v="106"/>
    <n v="88.33"/>
    <x v="2"/>
    <s v="musical"/>
    <x v="2928"/>
  </r>
  <r>
    <x v="1"/>
    <s v="AU"/>
    <s v="AUD"/>
    <n v="1424516400"/>
    <n v="1421812637"/>
    <b v="0"/>
    <n v="38"/>
    <b v="1"/>
    <s v="theater/musical"/>
    <n v="105"/>
    <n v="85.74"/>
    <x v="2"/>
    <s v="musical"/>
    <x v="2929"/>
  </r>
  <r>
    <x v="1"/>
    <s v="US"/>
    <s v="USD"/>
    <n v="1465081053"/>
    <n v="1462489053"/>
    <b v="0"/>
    <n v="54"/>
    <b v="1"/>
    <s v="theater/musical"/>
    <n v="103"/>
    <n v="47.57"/>
    <x v="2"/>
    <s v="musical"/>
    <x v="2930"/>
  </r>
  <r>
    <x v="1"/>
    <s v="CA"/>
    <s v="CAD"/>
    <n v="1402845364"/>
    <n v="1400253364"/>
    <b v="0"/>
    <n v="37"/>
    <b v="1"/>
    <s v="theater/musical"/>
    <n v="108"/>
    <n v="72.97"/>
    <x v="2"/>
    <s v="musical"/>
    <x v="2931"/>
  </r>
  <r>
    <x v="1"/>
    <s v="US"/>
    <s v="USD"/>
    <n v="1472490000"/>
    <n v="1467468008"/>
    <b v="0"/>
    <n v="39"/>
    <b v="1"/>
    <s v="theater/musical"/>
    <n v="101"/>
    <n v="90.54"/>
    <x v="2"/>
    <s v="musical"/>
    <x v="2932"/>
  </r>
  <r>
    <x v="1"/>
    <s v="US"/>
    <s v="USD"/>
    <n v="1413176340"/>
    <n v="1412091423"/>
    <b v="0"/>
    <n v="34"/>
    <b v="1"/>
    <s v="theater/musical"/>
    <n v="128"/>
    <n v="37.65"/>
    <x v="2"/>
    <s v="musical"/>
    <x v="2933"/>
  </r>
  <r>
    <x v="1"/>
    <s v="GB"/>
    <s v="GBP"/>
    <n v="1405249113"/>
    <n v="1402657113"/>
    <b v="0"/>
    <n v="55"/>
    <b v="1"/>
    <s v="theater/musical"/>
    <n v="133"/>
    <n v="36.36"/>
    <x v="2"/>
    <s v="musical"/>
    <x v="2934"/>
  </r>
  <r>
    <x v="1"/>
    <s v="US"/>
    <s v="USD"/>
    <n v="1422636814"/>
    <n v="1420044814"/>
    <b v="0"/>
    <n v="32"/>
    <b v="1"/>
    <s v="theater/musical"/>
    <n v="101"/>
    <n v="126.72"/>
    <x v="2"/>
    <s v="musical"/>
    <x v="2935"/>
  </r>
  <r>
    <x v="1"/>
    <s v="US"/>
    <s v="USD"/>
    <n v="1409187600"/>
    <n v="1406316312"/>
    <b v="0"/>
    <n v="25"/>
    <b v="1"/>
    <s v="theater/musical"/>
    <n v="103"/>
    <n v="329.2"/>
    <x v="2"/>
    <s v="musical"/>
    <x v="2936"/>
  </r>
  <r>
    <x v="1"/>
    <s v="US"/>
    <s v="USD"/>
    <n v="1421606018"/>
    <n v="1418150018"/>
    <b v="0"/>
    <n v="33"/>
    <b v="1"/>
    <s v="theater/musical"/>
    <n v="107"/>
    <n v="81.239999999999995"/>
    <x v="2"/>
    <s v="musical"/>
    <x v="2937"/>
  </r>
  <r>
    <x v="2"/>
    <s v="US"/>
    <s v="USD"/>
    <n v="1425250955"/>
    <n v="1422658955"/>
    <b v="0"/>
    <n v="1"/>
    <b v="0"/>
    <s v="theater/spaces"/>
    <n v="0"/>
    <n v="1"/>
    <x v="2"/>
    <s v="spaces"/>
    <x v="2938"/>
  </r>
  <r>
    <x v="2"/>
    <s v="CA"/>
    <s v="CAD"/>
    <n v="1450297080"/>
    <n v="1448565459"/>
    <b v="0"/>
    <n v="202"/>
    <b v="0"/>
    <s v="theater/spaces"/>
    <n v="20"/>
    <n v="202.23"/>
    <x v="2"/>
    <s v="spaces"/>
    <x v="2939"/>
  </r>
  <r>
    <x v="2"/>
    <s v="US"/>
    <s v="USD"/>
    <n v="1428894380"/>
    <n v="1426302380"/>
    <b v="0"/>
    <n v="0"/>
    <b v="0"/>
    <s v="theater/spaces"/>
    <n v="0"/>
    <n v="0"/>
    <x v="2"/>
    <s v="spaces"/>
    <x v="2940"/>
  </r>
  <r>
    <x v="2"/>
    <s v="US"/>
    <s v="USD"/>
    <n v="1433714198"/>
    <n v="1431122198"/>
    <b v="0"/>
    <n v="1"/>
    <b v="0"/>
    <s v="theater/spaces"/>
    <n v="1"/>
    <n v="100"/>
    <x v="2"/>
    <s v="spaces"/>
    <x v="2941"/>
  </r>
  <r>
    <x v="2"/>
    <s v="US"/>
    <s v="USD"/>
    <n v="1432437660"/>
    <n v="1429845660"/>
    <b v="0"/>
    <n v="0"/>
    <b v="0"/>
    <s v="theater/spaces"/>
    <n v="0"/>
    <n v="0"/>
    <x v="2"/>
    <s v="spaces"/>
    <x v="2942"/>
  </r>
  <r>
    <x v="2"/>
    <s v="GB"/>
    <s v="GBP"/>
    <n v="1471265092"/>
    <n v="1468673092"/>
    <b v="0"/>
    <n v="2"/>
    <b v="0"/>
    <s v="theater/spaces"/>
    <n v="0"/>
    <n v="1"/>
    <x v="2"/>
    <s v="spaces"/>
    <x v="2943"/>
  </r>
  <r>
    <x v="2"/>
    <s v="US"/>
    <s v="USD"/>
    <n v="1480007460"/>
    <n v="1475760567"/>
    <b v="0"/>
    <n v="13"/>
    <b v="0"/>
    <s v="theater/spaces"/>
    <n v="4"/>
    <n v="82.46"/>
    <x v="2"/>
    <s v="spaces"/>
    <x v="2944"/>
  </r>
  <r>
    <x v="2"/>
    <s v="US"/>
    <s v="USD"/>
    <n v="1433259293"/>
    <n v="1428075293"/>
    <b v="0"/>
    <n v="9"/>
    <b v="0"/>
    <s v="theater/spaces"/>
    <n v="0"/>
    <n v="2.67"/>
    <x v="2"/>
    <s v="spaces"/>
    <x v="2945"/>
  </r>
  <r>
    <x v="2"/>
    <s v="US"/>
    <s v="USD"/>
    <n v="1447965917"/>
    <n v="1445370317"/>
    <b v="0"/>
    <n v="2"/>
    <b v="0"/>
    <s v="theater/spaces"/>
    <n v="3"/>
    <n v="12.5"/>
    <x v="2"/>
    <s v="spaces"/>
    <x v="2946"/>
  </r>
  <r>
    <x v="2"/>
    <s v="US"/>
    <s v="USD"/>
    <n v="1453538752"/>
    <n v="1450946752"/>
    <b v="0"/>
    <n v="0"/>
    <b v="0"/>
    <s v="theater/spaces"/>
    <n v="0"/>
    <n v="0"/>
    <x v="2"/>
    <s v="spaces"/>
    <x v="2947"/>
  </r>
  <r>
    <x v="0"/>
    <s v="US"/>
    <s v="USD"/>
    <n v="1412536573"/>
    <n v="1408648573"/>
    <b v="0"/>
    <n v="58"/>
    <b v="0"/>
    <s v="theater/spaces"/>
    <n v="2"/>
    <n v="18.899999999999999"/>
    <x v="2"/>
    <s v="spaces"/>
    <x v="2948"/>
  </r>
  <r>
    <x v="0"/>
    <s v="US"/>
    <s v="USD"/>
    <n v="1476676800"/>
    <n v="1473957239"/>
    <b v="0"/>
    <n v="8"/>
    <b v="0"/>
    <s v="theater/spaces"/>
    <n v="8"/>
    <n v="200.63"/>
    <x v="2"/>
    <s v="spaces"/>
    <x v="2949"/>
  </r>
  <r>
    <x v="0"/>
    <s v="US"/>
    <s v="USD"/>
    <n v="1444330821"/>
    <n v="1441738821"/>
    <b v="0"/>
    <n v="3"/>
    <b v="0"/>
    <s v="theater/spaces"/>
    <n v="0"/>
    <n v="201.67"/>
    <x v="2"/>
    <s v="spaces"/>
    <x v="2950"/>
  </r>
  <r>
    <x v="0"/>
    <s v="US"/>
    <s v="USD"/>
    <n v="1489669203"/>
    <n v="1487944803"/>
    <b v="0"/>
    <n v="0"/>
    <b v="0"/>
    <s v="theater/spaces"/>
    <n v="0"/>
    <n v="0"/>
    <x v="2"/>
    <s v="spaces"/>
    <x v="2951"/>
  </r>
  <r>
    <x v="0"/>
    <s v="US"/>
    <s v="USD"/>
    <n v="1434476849"/>
    <n v="1431884849"/>
    <b v="0"/>
    <n v="11"/>
    <b v="0"/>
    <s v="theater/spaces"/>
    <n v="60"/>
    <n v="65"/>
    <x v="2"/>
    <s v="spaces"/>
    <x v="2952"/>
  </r>
  <r>
    <x v="0"/>
    <s v="US"/>
    <s v="USD"/>
    <n v="1462402850"/>
    <n v="1459810850"/>
    <b v="0"/>
    <n v="20"/>
    <b v="0"/>
    <s v="theater/spaces"/>
    <n v="17"/>
    <n v="66.099999999999994"/>
    <x v="2"/>
    <s v="spaces"/>
    <x v="2953"/>
  </r>
  <r>
    <x v="0"/>
    <s v="US"/>
    <s v="USD"/>
    <n v="1427498172"/>
    <n v="1422317772"/>
    <b v="0"/>
    <n v="3"/>
    <b v="0"/>
    <s v="theater/spaces"/>
    <n v="2"/>
    <n v="93.33"/>
    <x v="2"/>
    <s v="spaces"/>
    <x v="2954"/>
  </r>
  <r>
    <x v="0"/>
    <s v="US"/>
    <s v="USD"/>
    <n v="1462729317"/>
    <n v="1457548917"/>
    <b v="0"/>
    <n v="0"/>
    <b v="0"/>
    <s v="theater/spaces"/>
    <n v="0"/>
    <n v="0"/>
    <x v="2"/>
    <s v="spaces"/>
    <x v="2955"/>
  </r>
  <r>
    <x v="0"/>
    <s v="GB"/>
    <s v="GBP"/>
    <n v="1465258325"/>
    <n v="1462666325"/>
    <b v="0"/>
    <n v="0"/>
    <b v="0"/>
    <s v="theater/spaces"/>
    <n v="0"/>
    <n v="0"/>
    <x v="2"/>
    <s v="spaces"/>
    <x v="2956"/>
  </r>
  <r>
    <x v="0"/>
    <s v="US"/>
    <s v="USD"/>
    <n v="1410459023"/>
    <n v="1407867023"/>
    <b v="0"/>
    <n v="0"/>
    <b v="0"/>
    <s v="theater/spaces"/>
    <n v="0"/>
    <n v="0"/>
    <x v="2"/>
    <s v="spaces"/>
    <x v="2957"/>
  </r>
  <r>
    <x v="1"/>
    <s v="US"/>
    <s v="USD"/>
    <n v="1427342400"/>
    <n v="1424927159"/>
    <b v="0"/>
    <n v="108"/>
    <b v="1"/>
    <s v="theater/plays"/>
    <n v="110"/>
    <n v="50.75"/>
    <x v="2"/>
    <s v="plays"/>
    <x v="2958"/>
  </r>
  <r>
    <x v="1"/>
    <s v="US"/>
    <s v="USD"/>
    <n v="1425193140"/>
    <n v="1422769906"/>
    <b v="0"/>
    <n v="20"/>
    <b v="1"/>
    <s v="theater/plays"/>
    <n v="122"/>
    <n v="60.9"/>
    <x v="2"/>
    <s v="plays"/>
    <x v="2959"/>
  </r>
  <r>
    <x v="1"/>
    <s v="US"/>
    <s v="USD"/>
    <n v="1435835824"/>
    <n v="1433243824"/>
    <b v="0"/>
    <n v="98"/>
    <b v="1"/>
    <s v="theater/plays"/>
    <n v="107"/>
    <n v="109.03"/>
    <x v="2"/>
    <s v="plays"/>
    <x v="2960"/>
  </r>
  <r>
    <x v="1"/>
    <s v="US"/>
    <s v="USD"/>
    <n v="1407360720"/>
    <n v="1404769819"/>
    <b v="0"/>
    <n v="196"/>
    <b v="1"/>
    <s v="theater/plays"/>
    <n v="101"/>
    <n v="25.69"/>
    <x v="2"/>
    <s v="plays"/>
    <x v="2961"/>
  </r>
  <r>
    <x v="1"/>
    <s v="US"/>
    <s v="USD"/>
    <n v="1436290233"/>
    <n v="1433698233"/>
    <b v="0"/>
    <n v="39"/>
    <b v="1"/>
    <s v="theater/plays"/>
    <n v="109"/>
    <n v="41.92"/>
    <x v="2"/>
    <s v="plays"/>
    <x v="2962"/>
  </r>
  <r>
    <x v="1"/>
    <s v="US"/>
    <s v="USD"/>
    <n v="1442425412"/>
    <n v="1439833412"/>
    <b v="0"/>
    <n v="128"/>
    <b v="1"/>
    <s v="theater/plays"/>
    <n v="114"/>
    <n v="88.77"/>
    <x v="2"/>
    <s v="plays"/>
    <x v="2963"/>
  </r>
  <r>
    <x v="1"/>
    <s v="US"/>
    <s v="USD"/>
    <n v="1425872692"/>
    <n v="1423284292"/>
    <b v="0"/>
    <n v="71"/>
    <b v="1"/>
    <s v="theater/plays"/>
    <n v="114"/>
    <n v="80.23"/>
    <x v="2"/>
    <s v="plays"/>
    <x v="2964"/>
  </r>
  <r>
    <x v="1"/>
    <s v="US"/>
    <s v="USD"/>
    <n v="1471406340"/>
    <n v="1470227660"/>
    <b v="0"/>
    <n v="47"/>
    <b v="1"/>
    <s v="theater/plays"/>
    <n v="106"/>
    <n v="78.94"/>
    <x v="2"/>
    <s v="plays"/>
    <x v="2965"/>
  </r>
  <r>
    <x v="1"/>
    <s v="CA"/>
    <s v="CAD"/>
    <n v="1430693460"/>
    <n v="1428087153"/>
    <b v="0"/>
    <n v="17"/>
    <b v="1"/>
    <s v="theater/plays"/>
    <n v="163"/>
    <n v="95.59"/>
    <x v="2"/>
    <s v="plays"/>
    <x v="2966"/>
  </r>
  <r>
    <x v="1"/>
    <s v="US"/>
    <s v="USD"/>
    <n v="1405699451"/>
    <n v="1403107451"/>
    <b v="0"/>
    <n v="91"/>
    <b v="1"/>
    <s v="theater/plays"/>
    <n v="106"/>
    <n v="69.89"/>
    <x v="2"/>
    <s v="plays"/>
    <x v="2967"/>
  </r>
  <r>
    <x v="1"/>
    <s v="US"/>
    <s v="USD"/>
    <n v="1409500078"/>
    <n v="1406908078"/>
    <b v="0"/>
    <n v="43"/>
    <b v="1"/>
    <s v="theater/plays"/>
    <n v="100"/>
    <n v="74.53"/>
    <x v="2"/>
    <s v="plays"/>
    <x v="2968"/>
  </r>
  <r>
    <x v="1"/>
    <s v="US"/>
    <s v="USD"/>
    <n v="1480899600"/>
    <n v="1479609520"/>
    <b v="0"/>
    <n v="17"/>
    <b v="1"/>
    <s v="theater/plays"/>
    <n v="105"/>
    <n v="123.94"/>
    <x v="2"/>
    <s v="plays"/>
    <x v="2969"/>
  </r>
  <r>
    <x v="1"/>
    <s v="US"/>
    <s v="USD"/>
    <n v="1451620800"/>
    <n v="1449171508"/>
    <b v="0"/>
    <n v="33"/>
    <b v="1"/>
    <s v="theater/plays"/>
    <n v="175"/>
    <n v="264.85000000000002"/>
    <x v="2"/>
    <s v="plays"/>
    <x v="2970"/>
  </r>
  <r>
    <x v="1"/>
    <s v="US"/>
    <s v="USD"/>
    <n v="1411695300"/>
    <n v="1409275671"/>
    <b v="0"/>
    <n v="87"/>
    <b v="1"/>
    <s v="theater/plays"/>
    <n v="102"/>
    <n v="58.62"/>
    <x v="2"/>
    <s v="plays"/>
    <x v="2971"/>
  </r>
  <r>
    <x v="1"/>
    <s v="US"/>
    <s v="USD"/>
    <n v="1417057200"/>
    <n v="1414599886"/>
    <b v="0"/>
    <n v="113"/>
    <b v="1"/>
    <s v="theater/plays"/>
    <n v="100"/>
    <n v="70.88"/>
    <x v="2"/>
    <s v="plays"/>
    <x v="2972"/>
  </r>
  <r>
    <x v="1"/>
    <s v="GB"/>
    <s v="GBP"/>
    <n v="1457870400"/>
    <n v="1456421530"/>
    <b v="0"/>
    <n v="14"/>
    <b v="1"/>
    <s v="theater/plays"/>
    <n v="171"/>
    <n v="8.57"/>
    <x v="2"/>
    <s v="plays"/>
    <x v="2973"/>
  </r>
  <r>
    <x v="1"/>
    <s v="US"/>
    <s v="USD"/>
    <n v="1427076840"/>
    <n v="1421960934"/>
    <b v="0"/>
    <n v="30"/>
    <b v="1"/>
    <s v="theater/plays"/>
    <n v="114"/>
    <n v="113.57"/>
    <x v="2"/>
    <s v="plays"/>
    <x v="2974"/>
  </r>
  <r>
    <x v="1"/>
    <s v="US"/>
    <s v="USD"/>
    <n v="1413784740"/>
    <n v="1412954547"/>
    <b v="0"/>
    <n v="16"/>
    <b v="1"/>
    <s v="theater/plays"/>
    <n v="129"/>
    <n v="60.69"/>
    <x v="2"/>
    <s v="plays"/>
    <x v="2975"/>
  </r>
  <r>
    <x v="1"/>
    <s v="US"/>
    <s v="USD"/>
    <n v="1420524000"/>
    <n v="1419104823"/>
    <b v="0"/>
    <n v="46"/>
    <b v="1"/>
    <s v="theater/plays"/>
    <n v="101"/>
    <n v="110.22"/>
    <x v="2"/>
    <s v="plays"/>
    <x v="2976"/>
  </r>
  <r>
    <x v="1"/>
    <s v="US"/>
    <s v="USD"/>
    <n v="1440381600"/>
    <n v="1438639130"/>
    <b v="0"/>
    <n v="24"/>
    <b v="1"/>
    <s v="theater/plays"/>
    <n v="109"/>
    <n v="136.46"/>
    <x v="2"/>
    <s v="plays"/>
    <x v="2977"/>
  </r>
  <r>
    <x v="1"/>
    <s v="IE"/>
    <s v="EUR"/>
    <n v="1443014756"/>
    <n v="1439126756"/>
    <b v="1"/>
    <n v="97"/>
    <b v="1"/>
    <s v="theater/spaces"/>
    <n v="129"/>
    <n v="53.16"/>
    <x v="2"/>
    <s v="spaces"/>
    <x v="2978"/>
  </r>
  <r>
    <x v="1"/>
    <s v="GB"/>
    <s v="GBP"/>
    <n v="1455208143"/>
    <n v="1452616143"/>
    <b v="1"/>
    <n v="59"/>
    <b v="1"/>
    <s v="theater/spaces"/>
    <n v="102"/>
    <n v="86.49"/>
    <x v="2"/>
    <s v="spaces"/>
    <x v="2979"/>
  </r>
  <r>
    <x v="1"/>
    <s v="US"/>
    <s v="USD"/>
    <n v="1415722236"/>
    <n v="1410534636"/>
    <b v="1"/>
    <n v="1095"/>
    <b v="1"/>
    <s v="theater/spaces"/>
    <n v="147"/>
    <n v="155.24"/>
    <x v="2"/>
    <s v="spaces"/>
    <x v="2980"/>
  </r>
  <r>
    <x v="1"/>
    <s v="US"/>
    <s v="USD"/>
    <n v="1472020881"/>
    <n v="1469428881"/>
    <b v="1"/>
    <n v="218"/>
    <b v="1"/>
    <s v="theater/spaces"/>
    <n v="100"/>
    <n v="115.08"/>
    <x v="2"/>
    <s v="spaces"/>
    <x v="2981"/>
  </r>
  <r>
    <x v="1"/>
    <s v="NZ"/>
    <s v="NZD"/>
    <n v="1477886400"/>
    <n v="1476228128"/>
    <b v="0"/>
    <n v="111"/>
    <b v="1"/>
    <s v="theater/spaces"/>
    <n v="122"/>
    <n v="109.59"/>
    <x v="2"/>
    <s v="spaces"/>
    <x v="2982"/>
  </r>
  <r>
    <x v="1"/>
    <s v="GB"/>
    <s v="GBP"/>
    <n v="1462100406"/>
    <n v="1456920006"/>
    <b v="0"/>
    <n v="56"/>
    <b v="1"/>
    <s v="theater/spaces"/>
    <n v="106"/>
    <n v="45.21"/>
    <x v="2"/>
    <s v="spaces"/>
    <x v="2983"/>
  </r>
  <r>
    <x v="1"/>
    <s v="US"/>
    <s v="USD"/>
    <n v="1476316800"/>
    <n v="1473837751"/>
    <b v="0"/>
    <n v="265"/>
    <b v="1"/>
    <s v="theater/spaces"/>
    <n v="110"/>
    <n v="104.15"/>
    <x v="2"/>
    <s v="spaces"/>
    <x v="2984"/>
  </r>
  <r>
    <x v="1"/>
    <s v="GB"/>
    <s v="GBP"/>
    <n v="1466412081"/>
    <n v="1463820081"/>
    <b v="0"/>
    <n v="28"/>
    <b v="1"/>
    <s v="theater/spaces"/>
    <n v="100"/>
    <n v="35.71"/>
    <x v="2"/>
    <s v="spaces"/>
    <x v="2985"/>
  </r>
  <r>
    <x v="1"/>
    <s v="US"/>
    <s v="USD"/>
    <n v="1450673940"/>
    <n v="1448756962"/>
    <b v="0"/>
    <n v="364"/>
    <b v="1"/>
    <s v="theater/spaces"/>
    <n v="177"/>
    <n v="97"/>
    <x v="2"/>
    <s v="spaces"/>
    <x v="2986"/>
  </r>
  <r>
    <x v="1"/>
    <s v="US"/>
    <s v="USD"/>
    <n v="1452174420"/>
    <n v="1449150420"/>
    <b v="0"/>
    <n v="27"/>
    <b v="1"/>
    <s v="theater/spaces"/>
    <n v="100"/>
    <n v="370.37"/>
    <x v="2"/>
    <s v="spaces"/>
    <x v="2987"/>
  </r>
  <r>
    <x v="1"/>
    <s v="US"/>
    <s v="USD"/>
    <n v="1485547530"/>
    <n v="1483646730"/>
    <b v="0"/>
    <n v="93"/>
    <b v="1"/>
    <s v="theater/spaces"/>
    <n v="103"/>
    <n v="94.41"/>
    <x v="2"/>
    <s v="spaces"/>
    <x v="2988"/>
  </r>
  <r>
    <x v="1"/>
    <s v="US"/>
    <s v="USD"/>
    <n v="1476037510"/>
    <n v="1473445510"/>
    <b v="0"/>
    <n v="64"/>
    <b v="1"/>
    <s v="theater/spaces"/>
    <n v="105"/>
    <n v="48.98"/>
    <x v="2"/>
    <s v="spaces"/>
    <x v="2989"/>
  </r>
  <r>
    <x v="1"/>
    <s v="US"/>
    <s v="USD"/>
    <n v="1455998867"/>
    <n v="1453406867"/>
    <b v="0"/>
    <n v="22"/>
    <b v="1"/>
    <s v="theater/spaces"/>
    <n v="100"/>
    <n v="45.59"/>
    <x v="2"/>
    <s v="spaces"/>
    <x v="2990"/>
  </r>
  <r>
    <x v="1"/>
    <s v="GB"/>
    <s v="GBP"/>
    <n v="1412335772"/>
    <n v="1409743772"/>
    <b v="0"/>
    <n v="59"/>
    <b v="1"/>
    <s v="theater/spaces"/>
    <n v="458"/>
    <n v="23.28"/>
    <x v="2"/>
    <s v="spaces"/>
    <x v="2991"/>
  </r>
  <r>
    <x v="1"/>
    <s v="US"/>
    <s v="USD"/>
    <n v="1484841471"/>
    <n v="1482249471"/>
    <b v="0"/>
    <n v="249"/>
    <b v="1"/>
    <s v="theater/spaces"/>
    <n v="105"/>
    <n v="63.23"/>
    <x v="2"/>
    <s v="spaces"/>
    <x v="2992"/>
  </r>
  <r>
    <x v="1"/>
    <s v="US"/>
    <s v="USD"/>
    <n v="1432677240"/>
    <n v="1427493240"/>
    <b v="0"/>
    <n v="392"/>
    <b v="1"/>
    <s v="theater/spaces"/>
    <n v="172"/>
    <n v="153.52000000000001"/>
    <x v="2"/>
    <s v="spaces"/>
    <x v="2993"/>
  </r>
  <r>
    <x v="1"/>
    <s v="US"/>
    <s v="USD"/>
    <n v="1488171540"/>
    <n v="1486661793"/>
    <b v="0"/>
    <n v="115"/>
    <b v="1"/>
    <s v="theater/spaces"/>
    <n v="104"/>
    <n v="90.2"/>
    <x v="2"/>
    <s v="spaces"/>
    <x v="2994"/>
  </r>
  <r>
    <x v="1"/>
    <s v="US"/>
    <s v="USD"/>
    <n v="1402892700"/>
    <n v="1400474329"/>
    <b v="0"/>
    <n v="433"/>
    <b v="1"/>
    <s v="theater/spaces"/>
    <n v="103"/>
    <n v="118.97"/>
    <x v="2"/>
    <s v="spaces"/>
    <x v="2995"/>
  </r>
  <r>
    <x v="1"/>
    <s v="US"/>
    <s v="USD"/>
    <n v="1488333600"/>
    <n v="1487094360"/>
    <b v="0"/>
    <n v="20"/>
    <b v="1"/>
    <s v="theater/spaces"/>
    <n v="119"/>
    <n v="80.25"/>
    <x v="2"/>
    <s v="spaces"/>
    <x v="2996"/>
  </r>
  <r>
    <x v="1"/>
    <s v="US"/>
    <s v="USD"/>
    <n v="1485885600"/>
    <n v="1484682670"/>
    <b v="0"/>
    <n v="8"/>
    <b v="1"/>
    <s v="theater/spaces"/>
    <n v="100"/>
    <n v="62.5"/>
    <x v="2"/>
    <s v="spaces"/>
    <x v="2997"/>
  </r>
  <r>
    <x v="1"/>
    <s v="US"/>
    <s v="USD"/>
    <n v="1468445382"/>
    <n v="1465853382"/>
    <b v="0"/>
    <n v="175"/>
    <b v="1"/>
    <s v="theater/spaces"/>
    <n v="319"/>
    <n v="131.38"/>
    <x v="2"/>
    <s v="spaces"/>
    <x v="2998"/>
  </r>
  <r>
    <x v="1"/>
    <s v="US"/>
    <s v="USD"/>
    <n v="1356552252"/>
    <n v="1353960252"/>
    <b v="0"/>
    <n v="104"/>
    <b v="1"/>
    <s v="theater/spaces"/>
    <n v="109"/>
    <n v="73.03"/>
    <x v="2"/>
    <s v="spaces"/>
    <x v="2999"/>
  </r>
  <r>
    <x v="1"/>
    <s v="US"/>
    <s v="USD"/>
    <n v="1456811940"/>
    <n v="1454098976"/>
    <b v="0"/>
    <n v="17"/>
    <b v="1"/>
    <s v="theater/spaces"/>
    <n v="101"/>
    <n v="178.53"/>
    <x v="2"/>
    <s v="spaces"/>
    <x v="3000"/>
  </r>
  <r>
    <x v="1"/>
    <s v="US"/>
    <s v="USD"/>
    <n v="1416089324"/>
    <n v="1413493724"/>
    <b v="0"/>
    <n v="277"/>
    <b v="1"/>
    <s v="theater/spaces"/>
    <n v="113"/>
    <n v="162.91"/>
    <x v="2"/>
    <s v="spaces"/>
    <x v="3001"/>
  </r>
  <r>
    <x v="1"/>
    <s v="US"/>
    <s v="USD"/>
    <n v="1412611905"/>
    <n v="1410019905"/>
    <b v="0"/>
    <n v="118"/>
    <b v="1"/>
    <s v="theater/spaces"/>
    <n v="120"/>
    <n v="108.24"/>
    <x v="2"/>
    <s v="spaces"/>
    <x v="3002"/>
  </r>
  <r>
    <x v="1"/>
    <s v="CA"/>
    <s v="CAD"/>
    <n v="1418580591"/>
    <n v="1415988591"/>
    <b v="0"/>
    <n v="97"/>
    <b v="1"/>
    <s v="theater/spaces"/>
    <n v="108"/>
    <n v="88.87"/>
    <x v="2"/>
    <s v="spaces"/>
    <x v="3003"/>
  </r>
  <r>
    <x v="1"/>
    <s v="US"/>
    <s v="USD"/>
    <n v="1429938683"/>
    <n v="1428124283"/>
    <b v="0"/>
    <n v="20"/>
    <b v="1"/>
    <s v="theater/spaces"/>
    <n v="180"/>
    <n v="54"/>
    <x v="2"/>
    <s v="spaces"/>
    <x v="3004"/>
  </r>
  <r>
    <x v="1"/>
    <s v="US"/>
    <s v="USD"/>
    <n v="1453352719"/>
    <n v="1450760719"/>
    <b v="0"/>
    <n v="26"/>
    <b v="1"/>
    <s v="theater/spaces"/>
    <n v="101"/>
    <n v="116.73"/>
    <x v="2"/>
    <s v="spaces"/>
    <x v="3005"/>
  </r>
  <r>
    <x v="1"/>
    <s v="US"/>
    <s v="USD"/>
    <n v="1417012840"/>
    <n v="1414417240"/>
    <b v="0"/>
    <n v="128"/>
    <b v="1"/>
    <s v="theater/spaces"/>
    <n v="120"/>
    <n v="233.9"/>
    <x v="2"/>
    <s v="spaces"/>
    <x v="3006"/>
  </r>
  <r>
    <x v="1"/>
    <s v="US"/>
    <s v="USD"/>
    <n v="1424548719"/>
    <n v="1419364719"/>
    <b v="0"/>
    <n v="15"/>
    <b v="1"/>
    <s v="theater/spaces"/>
    <n v="158"/>
    <n v="158"/>
    <x v="2"/>
    <s v="spaces"/>
    <x v="3007"/>
  </r>
  <r>
    <x v="1"/>
    <s v="ES"/>
    <s v="EUR"/>
    <n v="1450911540"/>
    <n v="1448536516"/>
    <b v="0"/>
    <n v="25"/>
    <b v="1"/>
    <s v="theater/spaces"/>
    <n v="124"/>
    <n v="14.84"/>
    <x v="2"/>
    <s v="spaces"/>
    <x v="3008"/>
  </r>
  <r>
    <x v="1"/>
    <s v="US"/>
    <s v="USD"/>
    <n v="1423587130"/>
    <n v="1421772730"/>
    <b v="0"/>
    <n v="55"/>
    <b v="1"/>
    <s v="theater/spaces"/>
    <n v="117"/>
    <n v="85.18"/>
    <x v="2"/>
    <s v="spaces"/>
    <x v="3009"/>
  </r>
  <r>
    <x v="1"/>
    <s v="US"/>
    <s v="USD"/>
    <n v="1434917049"/>
    <n v="1432325049"/>
    <b v="0"/>
    <n v="107"/>
    <b v="1"/>
    <s v="theater/spaces"/>
    <n v="157"/>
    <n v="146.69"/>
    <x v="2"/>
    <s v="spaces"/>
    <x v="3010"/>
  </r>
  <r>
    <x v="1"/>
    <s v="US"/>
    <s v="USD"/>
    <n v="1415163600"/>
    <n v="1412737080"/>
    <b v="0"/>
    <n v="557"/>
    <b v="1"/>
    <s v="theater/spaces"/>
    <n v="113"/>
    <n v="50.76"/>
    <x v="2"/>
    <s v="spaces"/>
    <x v="3011"/>
  </r>
  <r>
    <x v="1"/>
    <s v="US"/>
    <s v="USD"/>
    <n v="1402459200"/>
    <n v="1401125238"/>
    <b v="0"/>
    <n v="40"/>
    <b v="1"/>
    <s v="theater/spaces"/>
    <n v="103"/>
    <n v="87.7"/>
    <x v="2"/>
    <s v="spaces"/>
    <x v="3012"/>
  </r>
  <r>
    <x v="1"/>
    <s v="US"/>
    <s v="USD"/>
    <n v="1405688952"/>
    <n v="1400504952"/>
    <b v="0"/>
    <n v="36"/>
    <b v="1"/>
    <s v="theater/spaces"/>
    <n v="103"/>
    <n v="242.28"/>
    <x v="2"/>
    <s v="spaces"/>
    <x v="3013"/>
  </r>
  <r>
    <x v="1"/>
    <s v="US"/>
    <s v="USD"/>
    <n v="1408566243"/>
    <n v="1405974243"/>
    <b v="0"/>
    <n v="159"/>
    <b v="1"/>
    <s v="theater/spaces"/>
    <n v="106"/>
    <n v="146.44999999999999"/>
    <x v="2"/>
    <s v="spaces"/>
    <x v="3014"/>
  </r>
  <r>
    <x v="1"/>
    <s v="FR"/>
    <s v="EUR"/>
    <n v="1437429600"/>
    <n v="1433747376"/>
    <b v="0"/>
    <n v="41"/>
    <b v="1"/>
    <s v="theater/spaces"/>
    <n v="101"/>
    <n v="103.17"/>
    <x v="2"/>
    <s v="spaces"/>
    <x v="3015"/>
  </r>
  <r>
    <x v="1"/>
    <s v="US"/>
    <s v="USD"/>
    <n v="1401159600"/>
    <n v="1398801620"/>
    <b v="0"/>
    <n v="226"/>
    <b v="1"/>
    <s v="theater/spaces"/>
    <n v="121"/>
    <n v="80.459999999999994"/>
    <x v="2"/>
    <s v="spaces"/>
    <x v="3016"/>
  </r>
  <r>
    <x v="1"/>
    <s v="US"/>
    <s v="USD"/>
    <n v="1439583533"/>
    <n v="1434399533"/>
    <b v="0"/>
    <n v="30"/>
    <b v="1"/>
    <s v="theater/spaces"/>
    <n v="101"/>
    <n v="234.67"/>
    <x v="2"/>
    <s v="spaces"/>
    <x v="3017"/>
  </r>
  <r>
    <x v="1"/>
    <s v="US"/>
    <s v="USD"/>
    <n v="1479794340"/>
    <n v="1476715869"/>
    <b v="0"/>
    <n v="103"/>
    <b v="1"/>
    <s v="theater/spaces"/>
    <n v="116"/>
    <n v="50.69"/>
    <x v="2"/>
    <s v="spaces"/>
    <x v="3018"/>
  </r>
  <r>
    <x v="1"/>
    <s v="US"/>
    <s v="USD"/>
    <n v="1472338409"/>
    <n v="1468450409"/>
    <b v="0"/>
    <n v="62"/>
    <b v="1"/>
    <s v="theater/spaces"/>
    <n v="101"/>
    <n v="162.71"/>
    <x v="2"/>
    <s v="spaces"/>
    <x v="3019"/>
  </r>
  <r>
    <x v="1"/>
    <s v="GB"/>
    <s v="GBP"/>
    <n v="1434039186"/>
    <n v="1430151186"/>
    <b v="0"/>
    <n v="6"/>
    <b v="1"/>
    <s v="theater/spaces"/>
    <n v="103"/>
    <n v="120.17"/>
    <x v="2"/>
    <s v="spaces"/>
    <x v="3020"/>
  </r>
  <r>
    <x v="1"/>
    <s v="US"/>
    <s v="USD"/>
    <n v="1349567475"/>
    <n v="1346975475"/>
    <b v="0"/>
    <n v="182"/>
    <b v="1"/>
    <s v="theater/spaces"/>
    <n v="246"/>
    <n v="67.7"/>
    <x v="2"/>
    <s v="spaces"/>
    <x v="3021"/>
  </r>
  <r>
    <x v="1"/>
    <s v="GB"/>
    <s v="GBP"/>
    <n v="1401465600"/>
    <n v="1399032813"/>
    <b v="0"/>
    <n v="145"/>
    <b v="1"/>
    <s v="theater/spaces"/>
    <n v="302"/>
    <n v="52.1"/>
    <x v="2"/>
    <s v="spaces"/>
    <x v="3022"/>
  </r>
  <r>
    <x v="1"/>
    <s v="GB"/>
    <s v="GBP"/>
    <n v="1488538892"/>
    <n v="1487329292"/>
    <b v="0"/>
    <n v="25"/>
    <b v="1"/>
    <s v="theater/spaces"/>
    <n v="143"/>
    <n v="51.6"/>
    <x v="2"/>
    <s v="spaces"/>
    <x v="3023"/>
  </r>
  <r>
    <x v="1"/>
    <s v="US"/>
    <s v="USD"/>
    <n v="1426866851"/>
    <n v="1424278451"/>
    <b v="0"/>
    <n v="320"/>
    <b v="1"/>
    <s v="theater/spaces"/>
    <n v="131"/>
    <n v="164.3"/>
    <x v="2"/>
    <s v="spaces"/>
    <x v="3024"/>
  </r>
  <r>
    <x v="1"/>
    <s v="US"/>
    <s v="USD"/>
    <n v="1471242025"/>
    <n v="1468650025"/>
    <b v="0"/>
    <n v="99"/>
    <b v="1"/>
    <s v="theater/spaces"/>
    <n v="168"/>
    <n v="84.86"/>
    <x v="2"/>
    <s v="spaces"/>
    <x v="3025"/>
  </r>
  <r>
    <x v="1"/>
    <s v="US"/>
    <s v="USD"/>
    <n v="1416285300"/>
    <n v="1413824447"/>
    <b v="0"/>
    <n v="348"/>
    <b v="1"/>
    <s v="theater/spaces"/>
    <n v="110"/>
    <n v="94.55"/>
    <x v="2"/>
    <s v="spaces"/>
    <x v="3026"/>
  </r>
  <r>
    <x v="1"/>
    <s v="US"/>
    <s v="USD"/>
    <n v="1442426171"/>
    <n v="1439834171"/>
    <b v="0"/>
    <n v="41"/>
    <b v="1"/>
    <s v="theater/spaces"/>
    <n v="107"/>
    <n v="45.54"/>
    <x v="2"/>
    <s v="spaces"/>
    <x v="3027"/>
  </r>
  <r>
    <x v="1"/>
    <s v="US"/>
    <s v="USD"/>
    <n v="1476479447"/>
    <n v="1471295447"/>
    <b v="0"/>
    <n v="29"/>
    <b v="1"/>
    <s v="theater/spaces"/>
    <n v="100"/>
    <n v="51.72"/>
    <x v="2"/>
    <s v="spaces"/>
    <x v="3028"/>
  </r>
  <r>
    <x v="1"/>
    <s v="US"/>
    <s v="USD"/>
    <n v="1441933459"/>
    <n v="1439341459"/>
    <b v="0"/>
    <n v="25"/>
    <b v="1"/>
    <s v="theater/spaces"/>
    <n v="127"/>
    <n v="50.88"/>
    <x v="2"/>
    <s v="spaces"/>
    <x v="3029"/>
  </r>
  <r>
    <x v="1"/>
    <s v="US"/>
    <s v="USD"/>
    <n v="1471487925"/>
    <n v="1468895925"/>
    <b v="0"/>
    <n v="23"/>
    <b v="1"/>
    <s v="theater/spaces"/>
    <n v="147"/>
    <n v="191.13"/>
    <x v="2"/>
    <s v="spaces"/>
    <x v="3030"/>
  </r>
  <r>
    <x v="1"/>
    <s v="US"/>
    <s v="USD"/>
    <n v="1477972740"/>
    <n v="1475326255"/>
    <b v="0"/>
    <n v="1260"/>
    <b v="1"/>
    <s v="theater/spaces"/>
    <n v="113"/>
    <n v="89.31"/>
    <x v="2"/>
    <s v="spaces"/>
    <x v="3031"/>
  </r>
  <r>
    <x v="1"/>
    <s v="US"/>
    <s v="USD"/>
    <n v="1367674009"/>
    <n v="1365082009"/>
    <b v="0"/>
    <n v="307"/>
    <b v="1"/>
    <s v="theater/spaces"/>
    <n v="109"/>
    <n v="88.59"/>
    <x v="2"/>
    <s v="spaces"/>
    <x v="3032"/>
  </r>
  <r>
    <x v="1"/>
    <s v="US"/>
    <s v="USD"/>
    <n v="1376654340"/>
    <n v="1373568644"/>
    <b v="0"/>
    <n v="329"/>
    <b v="1"/>
    <s v="theater/spaces"/>
    <n v="127"/>
    <n v="96.3"/>
    <x v="2"/>
    <s v="spaces"/>
    <x v="3033"/>
  </r>
  <r>
    <x v="1"/>
    <s v="US"/>
    <s v="USD"/>
    <n v="1285995540"/>
    <n v="1279574773"/>
    <b v="0"/>
    <n v="32"/>
    <b v="1"/>
    <s v="theater/spaces"/>
    <n v="213"/>
    <n v="33.31"/>
    <x v="2"/>
    <s v="spaces"/>
    <x v="3034"/>
  </r>
  <r>
    <x v="1"/>
    <s v="US"/>
    <s v="USD"/>
    <n v="1457071397"/>
    <n v="1451887397"/>
    <b v="0"/>
    <n v="27"/>
    <b v="1"/>
    <s v="theater/spaces"/>
    <n v="101"/>
    <n v="37.22"/>
    <x v="2"/>
    <s v="spaces"/>
    <x v="3035"/>
  </r>
  <r>
    <x v="1"/>
    <s v="US"/>
    <s v="USD"/>
    <n v="1388303940"/>
    <n v="1386011038"/>
    <b v="0"/>
    <n v="236"/>
    <b v="1"/>
    <s v="theater/spaces"/>
    <n v="109"/>
    <n v="92.13"/>
    <x v="2"/>
    <s v="spaces"/>
    <x v="3036"/>
  </r>
  <r>
    <x v="1"/>
    <s v="US"/>
    <s v="USD"/>
    <n v="1435359600"/>
    <n v="1434999621"/>
    <b v="0"/>
    <n v="42"/>
    <b v="1"/>
    <s v="theater/spaces"/>
    <n v="108"/>
    <n v="76.790000000000006"/>
    <x v="2"/>
    <s v="spaces"/>
    <x v="3037"/>
  </r>
  <r>
    <x v="1"/>
    <s v="US"/>
    <s v="USD"/>
    <n v="1453323048"/>
    <n v="1450731048"/>
    <b v="0"/>
    <n v="95"/>
    <b v="1"/>
    <s v="theater/spaces"/>
    <n v="110"/>
    <n v="96.53"/>
    <x v="2"/>
    <s v="spaces"/>
    <x v="3038"/>
  </r>
  <r>
    <x v="1"/>
    <s v="GB"/>
    <s v="GBP"/>
    <n v="1444149047"/>
    <n v="1441557047"/>
    <b v="0"/>
    <n v="37"/>
    <b v="1"/>
    <s v="theater/spaces"/>
    <n v="128"/>
    <n v="51.89"/>
    <x v="2"/>
    <s v="spaces"/>
    <x v="3039"/>
  </r>
  <r>
    <x v="1"/>
    <s v="CA"/>
    <s v="CAD"/>
    <n v="1429152600"/>
    <n v="1426815699"/>
    <b v="0"/>
    <n v="128"/>
    <b v="1"/>
    <s v="theater/spaces"/>
    <n v="110"/>
    <n v="128.91"/>
    <x v="2"/>
    <s v="spaces"/>
    <x v="3040"/>
  </r>
  <r>
    <x v="1"/>
    <s v="US"/>
    <s v="USD"/>
    <n v="1454433998"/>
    <n v="1453137998"/>
    <b v="0"/>
    <n v="156"/>
    <b v="1"/>
    <s v="theater/spaces"/>
    <n v="109"/>
    <n v="84.11"/>
    <x v="2"/>
    <s v="spaces"/>
    <x v="3041"/>
  </r>
  <r>
    <x v="1"/>
    <s v="US"/>
    <s v="USD"/>
    <n v="1408679055"/>
    <n v="1406087055"/>
    <b v="0"/>
    <n v="64"/>
    <b v="1"/>
    <s v="theater/spaces"/>
    <n v="133"/>
    <n v="82.94"/>
    <x v="2"/>
    <s v="spaces"/>
    <x v="3042"/>
  </r>
  <r>
    <x v="1"/>
    <s v="US"/>
    <s v="USD"/>
    <n v="1410324720"/>
    <n v="1407784586"/>
    <b v="0"/>
    <n v="58"/>
    <b v="1"/>
    <s v="theater/spaces"/>
    <n v="191"/>
    <n v="259.95"/>
    <x v="2"/>
    <s v="spaces"/>
    <x v="3043"/>
  </r>
  <r>
    <x v="1"/>
    <s v="US"/>
    <s v="USD"/>
    <n v="1461762960"/>
    <n v="1457999054"/>
    <b v="0"/>
    <n v="20"/>
    <b v="1"/>
    <s v="theater/spaces"/>
    <n v="149"/>
    <n v="37.25"/>
    <x v="2"/>
    <s v="spaces"/>
    <x v="3044"/>
  </r>
  <r>
    <x v="1"/>
    <s v="US"/>
    <s v="USD"/>
    <n v="1420060920"/>
    <n v="1417556262"/>
    <b v="0"/>
    <n v="47"/>
    <b v="1"/>
    <s v="theater/spaces"/>
    <n v="166"/>
    <n v="177.02"/>
    <x v="2"/>
    <s v="spaces"/>
    <x v="3045"/>
  </r>
  <r>
    <x v="1"/>
    <s v="US"/>
    <s v="USD"/>
    <n v="1434241255"/>
    <n v="1431649255"/>
    <b v="0"/>
    <n v="54"/>
    <b v="1"/>
    <s v="theater/spaces"/>
    <n v="107"/>
    <n v="74.069999999999993"/>
    <x v="2"/>
    <s v="spaces"/>
    <x v="3046"/>
  </r>
  <r>
    <x v="1"/>
    <s v="US"/>
    <s v="USD"/>
    <n v="1462420960"/>
    <n v="1459828960"/>
    <b v="0"/>
    <n v="9"/>
    <b v="1"/>
    <s v="theater/spaces"/>
    <n v="106"/>
    <n v="70.67"/>
    <x v="2"/>
    <s v="spaces"/>
    <x v="3047"/>
  </r>
  <r>
    <x v="2"/>
    <s v="GB"/>
    <s v="GBP"/>
    <n v="1486547945"/>
    <n v="1483955945"/>
    <b v="1"/>
    <n v="35"/>
    <b v="0"/>
    <s v="theater/spaces"/>
    <n v="24"/>
    <n v="23.63"/>
    <x v="2"/>
    <s v="spaces"/>
    <x v="3048"/>
  </r>
  <r>
    <x v="2"/>
    <s v="US"/>
    <s v="USD"/>
    <n v="1432828740"/>
    <n v="1430237094"/>
    <b v="0"/>
    <n v="2"/>
    <b v="0"/>
    <s v="theater/spaces"/>
    <n v="0"/>
    <n v="37.5"/>
    <x v="2"/>
    <s v="spaces"/>
    <x v="3049"/>
  </r>
  <r>
    <x v="2"/>
    <s v="US"/>
    <s v="USD"/>
    <n v="1412222340"/>
    <n v="1407781013"/>
    <b v="0"/>
    <n v="3"/>
    <b v="0"/>
    <s v="theater/spaces"/>
    <n v="0"/>
    <n v="13.33"/>
    <x v="2"/>
    <s v="spaces"/>
    <x v="3050"/>
  </r>
  <r>
    <x v="2"/>
    <s v="US"/>
    <s v="USD"/>
    <n v="1425258240"/>
    <n v="1422043154"/>
    <b v="0"/>
    <n v="0"/>
    <b v="0"/>
    <s v="theater/spaces"/>
    <n v="0"/>
    <n v="0"/>
    <x v="2"/>
    <s v="spaces"/>
    <x v="3051"/>
  </r>
  <r>
    <x v="2"/>
    <s v="US"/>
    <s v="USD"/>
    <n v="1420844390"/>
    <n v="1415660390"/>
    <b v="0"/>
    <n v="1"/>
    <b v="0"/>
    <s v="theater/spaces"/>
    <n v="0"/>
    <n v="1"/>
    <x v="2"/>
    <s v="spaces"/>
    <x v="3052"/>
  </r>
  <r>
    <x v="2"/>
    <s v="US"/>
    <s v="USD"/>
    <n v="1412003784"/>
    <n v="1406819784"/>
    <b v="0"/>
    <n v="0"/>
    <b v="0"/>
    <s v="theater/spaces"/>
    <n v="0"/>
    <n v="0"/>
    <x v="2"/>
    <s v="spaces"/>
    <x v="3053"/>
  </r>
  <r>
    <x v="2"/>
    <s v="GB"/>
    <s v="GBP"/>
    <n v="1459694211"/>
    <n v="1457105811"/>
    <b v="0"/>
    <n v="0"/>
    <b v="0"/>
    <s v="theater/spaces"/>
    <n v="0"/>
    <n v="0"/>
    <x v="2"/>
    <s v="spaces"/>
    <x v="3054"/>
  </r>
  <r>
    <x v="2"/>
    <s v="IT"/>
    <s v="EUR"/>
    <n v="1463734740"/>
    <n v="1459414740"/>
    <b v="0"/>
    <n v="3"/>
    <b v="0"/>
    <s v="theater/spaces"/>
    <n v="0"/>
    <n v="1"/>
    <x v="2"/>
    <s v="spaces"/>
    <x v="3055"/>
  </r>
  <r>
    <x v="2"/>
    <s v="US"/>
    <s v="USD"/>
    <n v="1407536846"/>
    <n v="1404944846"/>
    <b v="0"/>
    <n v="11"/>
    <b v="0"/>
    <s v="theater/spaces"/>
    <n v="3"/>
    <n v="41"/>
    <x v="2"/>
    <s v="spaces"/>
    <x v="3056"/>
  </r>
  <r>
    <x v="2"/>
    <s v="US"/>
    <s v="USD"/>
    <n v="1443422134"/>
    <n v="1440830134"/>
    <b v="0"/>
    <n v="6"/>
    <b v="0"/>
    <s v="theater/spaces"/>
    <n v="0"/>
    <n v="55.83"/>
    <x v="2"/>
    <s v="spaces"/>
    <x v="3057"/>
  </r>
  <r>
    <x v="2"/>
    <s v="US"/>
    <s v="USD"/>
    <n v="1407955748"/>
    <n v="1405363748"/>
    <b v="0"/>
    <n v="0"/>
    <b v="0"/>
    <s v="theater/spaces"/>
    <n v="0"/>
    <n v="0"/>
    <x v="2"/>
    <s v="spaces"/>
    <x v="3058"/>
  </r>
  <r>
    <x v="2"/>
    <s v="US"/>
    <s v="USD"/>
    <n v="1443636000"/>
    <n v="1441111892"/>
    <b v="0"/>
    <n v="67"/>
    <b v="0"/>
    <s v="theater/spaces"/>
    <n v="67"/>
    <n v="99.76"/>
    <x v="2"/>
    <s v="spaces"/>
    <x v="3059"/>
  </r>
  <r>
    <x v="2"/>
    <s v="US"/>
    <s v="USD"/>
    <n v="1477174138"/>
    <n v="1474150138"/>
    <b v="0"/>
    <n v="23"/>
    <b v="0"/>
    <s v="theater/spaces"/>
    <n v="20"/>
    <n v="25.52"/>
    <x v="2"/>
    <s v="spaces"/>
    <x v="3060"/>
  </r>
  <r>
    <x v="2"/>
    <s v="US"/>
    <s v="USD"/>
    <n v="1448175540"/>
    <n v="1445483246"/>
    <b v="0"/>
    <n v="72"/>
    <b v="0"/>
    <s v="theater/spaces"/>
    <n v="11"/>
    <n v="117.65"/>
    <x v="2"/>
    <s v="spaces"/>
    <x v="3061"/>
  </r>
  <r>
    <x v="2"/>
    <s v="US"/>
    <s v="USD"/>
    <n v="1406683172"/>
    <n v="1404523172"/>
    <b v="0"/>
    <n v="2"/>
    <b v="0"/>
    <s v="theater/spaces"/>
    <n v="0"/>
    <n v="5"/>
    <x v="2"/>
    <s v="spaces"/>
    <x v="3062"/>
  </r>
  <r>
    <x v="2"/>
    <s v="AU"/>
    <s v="AUD"/>
    <n v="1468128537"/>
    <n v="1465536537"/>
    <b v="0"/>
    <n v="15"/>
    <b v="0"/>
    <s v="theater/spaces"/>
    <n v="12"/>
    <n v="2796.67"/>
    <x v="2"/>
    <s v="spaces"/>
    <x v="3063"/>
  </r>
  <r>
    <x v="2"/>
    <s v="NZ"/>
    <s v="NZD"/>
    <n v="1441837879"/>
    <n v="1439245879"/>
    <b v="0"/>
    <n v="1"/>
    <b v="0"/>
    <s v="theater/spaces"/>
    <n v="3"/>
    <n v="200"/>
    <x v="2"/>
    <s v="spaces"/>
    <x v="3064"/>
  </r>
  <r>
    <x v="2"/>
    <s v="US"/>
    <s v="USD"/>
    <n v="1445013352"/>
    <n v="1442421352"/>
    <b v="0"/>
    <n v="2"/>
    <b v="0"/>
    <s v="theater/spaces"/>
    <n v="0"/>
    <n v="87.5"/>
    <x v="2"/>
    <s v="spaces"/>
    <x v="3065"/>
  </r>
  <r>
    <x v="2"/>
    <s v="US"/>
    <s v="USD"/>
    <n v="1418587234"/>
    <n v="1415995234"/>
    <b v="0"/>
    <n v="7"/>
    <b v="0"/>
    <s v="theater/spaces"/>
    <n v="14"/>
    <n v="20.14"/>
    <x v="2"/>
    <s v="spaces"/>
    <x v="3066"/>
  </r>
  <r>
    <x v="2"/>
    <s v="GB"/>
    <s v="GBP"/>
    <n v="1481132169"/>
    <n v="1479317769"/>
    <b v="0"/>
    <n v="16"/>
    <b v="0"/>
    <s v="theater/spaces"/>
    <n v="3"/>
    <n v="20.88"/>
    <x v="2"/>
    <s v="spaces"/>
    <x v="3067"/>
  </r>
  <r>
    <x v="2"/>
    <s v="US"/>
    <s v="USD"/>
    <n v="1429595940"/>
    <n v="1428082481"/>
    <b v="0"/>
    <n v="117"/>
    <b v="0"/>
    <s v="theater/spaces"/>
    <n v="60"/>
    <n v="61.31"/>
    <x v="2"/>
    <s v="spaces"/>
    <x v="3068"/>
  </r>
  <r>
    <x v="2"/>
    <s v="US"/>
    <s v="USD"/>
    <n v="1477791960"/>
    <n v="1476549262"/>
    <b v="0"/>
    <n v="2"/>
    <b v="0"/>
    <s v="theater/spaces"/>
    <n v="0"/>
    <n v="1"/>
    <x v="2"/>
    <s v="spaces"/>
    <x v="3069"/>
  </r>
  <r>
    <x v="2"/>
    <s v="US"/>
    <s v="USD"/>
    <n v="1434309540"/>
    <n v="1429287900"/>
    <b v="0"/>
    <n v="7"/>
    <b v="0"/>
    <s v="theater/spaces"/>
    <n v="0"/>
    <n v="92.14"/>
    <x v="2"/>
    <s v="spaces"/>
    <x v="3070"/>
  </r>
  <r>
    <x v="2"/>
    <s v="FR"/>
    <s v="EUR"/>
    <n v="1457617359"/>
    <n v="1455025359"/>
    <b v="0"/>
    <n v="3"/>
    <b v="0"/>
    <s v="theater/spaces"/>
    <n v="0"/>
    <n v="7.33"/>
    <x v="2"/>
    <s v="spaces"/>
    <x v="3071"/>
  </r>
  <r>
    <x v="2"/>
    <s v="US"/>
    <s v="USD"/>
    <n v="1471573640"/>
    <n v="1467253640"/>
    <b v="0"/>
    <n v="20"/>
    <b v="0"/>
    <s v="theater/spaces"/>
    <n v="9"/>
    <n v="64.8"/>
    <x v="2"/>
    <s v="spaces"/>
    <x v="3072"/>
  </r>
  <r>
    <x v="2"/>
    <s v="US"/>
    <s v="USD"/>
    <n v="1444405123"/>
    <n v="1439221123"/>
    <b v="0"/>
    <n v="50"/>
    <b v="0"/>
    <s v="theater/spaces"/>
    <n v="15"/>
    <n v="30.12"/>
    <x v="2"/>
    <s v="spaces"/>
    <x v="3073"/>
  </r>
  <r>
    <x v="2"/>
    <s v="CA"/>
    <s v="CAD"/>
    <n v="1488495478"/>
    <n v="1485903478"/>
    <b v="0"/>
    <n v="2"/>
    <b v="0"/>
    <s v="theater/spaces"/>
    <n v="0"/>
    <n v="52.5"/>
    <x v="2"/>
    <s v="spaces"/>
    <x v="3074"/>
  </r>
  <r>
    <x v="2"/>
    <s v="US"/>
    <s v="USD"/>
    <n v="1424920795"/>
    <n v="1422328795"/>
    <b v="0"/>
    <n v="3"/>
    <b v="0"/>
    <s v="theater/spaces"/>
    <n v="0"/>
    <n v="23.67"/>
    <x v="2"/>
    <s v="spaces"/>
    <x v="3075"/>
  </r>
  <r>
    <x v="2"/>
    <s v="US"/>
    <s v="USD"/>
    <n v="1427040435"/>
    <n v="1424452035"/>
    <b v="0"/>
    <n v="27"/>
    <b v="0"/>
    <s v="theater/spaces"/>
    <n v="1"/>
    <n v="415.78"/>
    <x v="2"/>
    <s v="spaces"/>
    <x v="3076"/>
  </r>
  <r>
    <x v="2"/>
    <s v="US"/>
    <s v="USD"/>
    <n v="1419644444"/>
    <n v="1414456844"/>
    <b v="0"/>
    <n v="7"/>
    <b v="0"/>
    <s v="theater/spaces"/>
    <n v="0"/>
    <n v="53.71"/>
    <x v="2"/>
    <s v="spaces"/>
    <x v="3077"/>
  </r>
  <r>
    <x v="2"/>
    <s v="US"/>
    <s v="USD"/>
    <n v="1442722891"/>
    <n v="1440130891"/>
    <b v="0"/>
    <n v="5"/>
    <b v="0"/>
    <s v="theater/spaces"/>
    <n v="0"/>
    <n v="420.6"/>
    <x v="2"/>
    <s v="spaces"/>
    <x v="3078"/>
  </r>
  <r>
    <x v="2"/>
    <s v="US"/>
    <s v="USD"/>
    <n v="1447628946"/>
    <n v="1445033346"/>
    <b v="0"/>
    <n v="0"/>
    <b v="0"/>
    <s v="theater/spaces"/>
    <n v="0"/>
    <n v="0"/>
    <x v="2"/>
    <s v="spaces"/>
    <x v="3079"/>
  </r>
  <r>
    <x v="2"/>
    <s v="US"/>
    <s v="USD"/>
    <n v="1409547600"/>
    <n v="1406986278"/>
    <b v="0"/>
    <n v="3"/>
    <b v="0"/>
    <s v="theater/spaces"/>
    <n v="0"/>
    <n v="18.670000000000002"/>
    <x v="2"/>
    <s v="spaces"/>
    <x v="3080"/>
  </r>
  <r>
    <x v="2"/>
    <s v="US"/>
    <s v="USD"/>
    <n v="1430851680"/>
    <n v="1428340931"/>
    <b v="0"/>
    <n v="6"/>
    <b v="0"/>
    <s v="theater/spaces"/>
    <n v="12"/>
    <n v="78.33"/>
    <x v="2"/>
    <s v="spaces"/>
    <x v="3081"/>
  </r>
  <r>
    <x v="2"/>
    <s v="US"/>
    <s v="USD"/>
    <n v="1443561159"/>
    <n v="1440969159"/>
    <b v="0"/>
    <n v="9"/>
    <b v="0"/>
    <s v="theater/spaces"/>
    <n v="2"/>
    <n v="67.78"/>
    <x v="2"/>
    <s v="spaces"/>
    <x v="3082"/>
  </r>
  <r>
    <x v="2"/>
    <s v="IT"/>
    <s v="EUR"/>
    <n v="1439827559"/>
    <n v="1434643559"/>
    <b v="0"/>
    <n v="3"/>
    <b v="0"/>
    <s v="theater/spaces"/>
    <n v="0"/>
    <n v="16.670000000000002"/>
    <x v="2"/>
    <s v="spaces"/>
    <x v="3083"/>
  </r>
  <r>
    <x v="2"/>
    <s v="US"/>
    <s v="USD"/>
    <n v="1482294990"/>
    <n v="1477107390"/>
    <b v="0"/>
    <n v="2"/>
    <b v="0"/>
    <s v="theater/spaces"/>
    <n v="1"/>
    <n v="62.5"/>
    <x v="2"/>
    <s v="spaces"/>
    <x v="3084"/>
  </r>
  <r>
    <x v="2"/>
    <s v="US"/>
    <s v="USD"/>
    <n v="1420724460"/>
    <n v="1418046247"/>
    <b v="0"/>
    <n v="3"/>
    <b v="0"/>
    <s v="theater/spaces"/>
    <n v="0"/>
    <n v="42"/>
    <x v="2"/>
    <s v="spaces"/>
    <x v="3085"/>
  </r>
  <r>
    <x v="2"/>
    <s v="US"/>
    <s v="USD"/>
    <n v="1468029540"/>
    <n v="1465304483"/>
    <b v="0"/>
    <n v="45"/>
    <b v="0"/>
    <s v="theater/spaces"/>
    <n v="23"/>
    <n v="130.09"/>
    <x v="2"/>
    <s v="spaces"/>
    <x v="3086"/>
  </r>
  <r>
    <x v="2"/>
    <s v="US"/>
    <s v="USD"/>
    <n v="1430505545"/>
    <n v="1425325145"/>
    <b v="0"/>
    <n v="9"/>
    <b v="0"/>
    <s v="theater/spaces"/>
    <n v="5"/>
    <n v="1270.22"/>
    <x v="2"/>
    <s v="spaces"/>
    <x v="3087"/>
  </r>
  <r>
    <x v="2"/>
    <s v="US"/>
    <s v="USD"/>
    <n v="1471214743"/>
    <n v="1468622743"/>
    <b v="0"/>
    <n v="9"/>
    <b v="0"/>
    <s v="theater/spaces"/>
    <n v="16"/>
    <n v="88.44"/>
    <x v="2"/>
    <s v="spaces"/>
    <x v="3088"/>
  </r>
  <r>
    <x v="2"/>
    <s v="US"/>
    <s v="USD"/>
    <n v="1444946400"/>
    <n v="1441723912"/>
    <b v="0"/>
    <n v="21"/>
    <b v="0"/>
    <s v="theater/spaces"/>
    <n v="1"/>
    <n v="56.34"/>
    <x v="2"/>
    <s v="spaces"/>
    <x v="3089"/>
  </r>
  <r>
    <x v="2"/>
    <s v="CA"/>
    <s v="CAD"/>
    <n v="1401595140"/>
    <n v="1398980941"/>
    <b v="0"/>
    <n v="17"/>
    <b v="0"/>
    <s v="theater/spaces"/>
    <n v="23"/>
    <n v="53.53"/>
    <x v="2"/>
    <s v="spaces"/>
    <x v="3090"/>
  </r>
  <r>
    <x v="2"/>
    <s v="US"/>
    <s v="USD"/>
    <n v="1442775956"/>
    <n v="1437591956"/>
    <b v="0"/>
    <n v="1"/>
    <b v="0"/>
    <s v="theater/spaces"/>
    <n v="0"/>
    <n v="25"/>
    <x v="2"/>
    <s v="spaces"/>
    <x v="3091"/>
  </r>
  <r>
    <x v="2"/>
    <s v="US"/>
    <s v="USD"/>
    <n v="1470011780"/>
    <n v="1464827780"/>
    <b v="0"/>
    <n v="1"/>
    <b v="0"/>
    <s v="theater/spaces"/>
    <n v="0"/>
    <n v="50"/>
    <x v="2"/>
    <s v="spaces"/>
    <x v="3092"/>
  </r>
  <r>
    <x v="2"/>
    <s v="US"/>
    <s v="USD"/>
    <n v="1432151326"/>
    <n v="1429559326"/>
    <b v="0"/>
    <n v="14"/>
    <b v="0"/>
    <s v="theater/spaces"/>
    <n v="4"/>
    <n v="56.79"/>
    <x v="2"/>
    <s v="spaces"/>
    <x v="3093"/>
  </r>
  <r>
    <x v="2"/>
    <s v="GB"/>
    <s v="GBP"/>
    <n v="1475848800"/>
    <n v="1474027501"/>
    <b v="0"/>
    <n v="42"/>
    <b v="0"/>
    <s v="theater/spaces"/>
    <n v="17"/>
    <n v="40.83"/>
    <x v="2"/>
    <s v="spaces"/>
    <x v="3094"/>
  </r>
  <r>
    <x v="2"/>
    <s v="US"/>
    <s v="USD"/>
    <n v="1454890620"/>
    <n v="1450724449"/>
    <b v="0"/>
    <n v="27"/>
    <b v="0"/>
    <s v="theater/spaces"/>
    <n v="4"/>
    <n v="65.11"/>
    <x v="2"/>
    <s v="spaces"/>
    <x v="3095"/>
  </r>
  <r>
    <x v="2"/>
    <s v="US"/>
    <s v="USD"/>
    <n v="1455251591"/>
    <n v="1452659591"/>
    <b v="0"/>
    <n v="5"/>
    <b v="0"/>
    <s v="theater/spaces"/>
    <n v="14"/>
    <n v="55.6"/>
    <x v="2"/>
    <s v="spaces"/>
    <x v="3096"/>
  </r>
  <r>
    <x v="2"/>
    <s v="US"/>
    <s v="USD"/>
    <n v="1413816975"/>
    <n v="1411224975"/>
    <b v="0"/>
    <n v="13"/>
    <b v="0"/>
    <s v="theater/spaces"/>
    <n v="15"/>
    <n v="140.54"/>
    <x v="2"/>
    <s v="spaces"/>
    <x v="3097"/>
  </r>
  <r>
    <x v="2"/>
    <s v="FR"/>
    <s v="EUR"/>
    <n v="1437033360"/>
    <n v="1434445937"/>
    <b v="0"/>
    <n v="12"/>
    <b v="0"/>
    <s v="theater/spaces"/>
    <n v="12"/>
    <n v="25"/>
    <x v="2"/>
    <s v="spaces"/>
    <x v="3098"/>
  </r>
  <r>
    <x v="2"/>
    <s v="GB"/>
    <s v="GBP"/>
    <n v="1471939818"/>
    <n v="1467619818"/>
    <b v="0"/>
    <n v="90"/>
    <b v="0"/>
    <s v="theater/spaces"/>
    <n v="39"/>
    <n v="69.53"/>
    <x v="2"/>
    <s v="spaces"/>
    <x v="3099"/>
  </r>
  <r>
    <x v="2"/>
    <s v="US"/>
    <s v="USD"/>
    <n v="1434080706"/>
    <n v="1428896706"/>
    <b v="0"/>
    <n v="2"/>
    <b v="0"/>
    <s v="theater/spaces"/>
    <n v="0"/>
    <n v="5.5"/>
    <x v="2"/>
    <s v="spaces"/>
    <x v="3100"/>
  </r>
  <r>
    <x v="2"/>
    <s v="AU"/>
    <s v="AUD"/>
    <n v="1422928800"/>
    <n v="1420235311"/>
    <b v="0"/>
    <n v="5"/>
    <b v="0"/>
    <s v="theater/spaces"/>
    <n v="30"/>
    <n v="237"/>
    <x v="2"/>
    <s v="spaces"/>
    <x v="3101"/>
  </r>
  <r>
    <x v="2"/>
    <s v="US"/>
    <s v="USD"/>
    <n v="1413694800"/>
    <n v="1408986916"/>
    <b v="0"/>
    <n v="31"/>
    <b v="0"/>
    <s v="theater/spaces"/>
    <n v="42"/>
    <n v="79.87"/>
    <x v="2"/>
    <s v="spaces"/>
    <x v="3102"/>
  </r>
  <r>
    <x v="2"/>
    <s v="GB"/>
    <s v="GBP"/>
    <n v="1442440800"/>
    <n v="1440497876"/>
    <b v="0"/>
    <n v="4"/>
    <b v="0"/>
    <s v="theater/spaces"/>
    <n v="4"/>
    <n v="10.25"/>
    <x v="2"/>
    <s v="spaces"/>
    <x v="3103"/>
  </r>
  <r>
    <x v="2"/>
    <s v="US"/>
    <s v="USD"/>
    <n v="1431372751"/>
    <n v="1430767951"/>
    <b v="0"/>
    <n v="29"/>
    <b v="0"/>
    <s v="theater/spaces"/>
    <n v="20"/>
    <n v="272.58999999999997"/>
    <x v="2"/>
    <s v="spaces"/>
    <x v="3104"/>
  </r>
  <r>
    <x v="2"/>
    <s v="US"/>
    <s v="USD"/>
    <n v="1430234394"/>
    <n v="1425053994"/>
    <b v="0"/>
    <n v="2"/>
    <b v="0"/>
    <s v="theater/spaces"/>
    <n v="0"/>
    <n v="13"/>
    <x v="2"/>
    <s v="spaces"/>
    <x v="3105"/>
  </r>
  <r>
    <x v="2"/>
    <s v="US"/>
    <s v="USD"/>
    <n v="1409194810"/>
    <n v="1406170810"/>
    <b v="0"/>
    <n v="114"/>
    <b v="0"/>
    <s v="theater/spaces"/>
    <n v="25"/>
    <n v="58.18"/>
    <x v="2"/>
    <s v="spaces"/>
    <x v="3106"/>
  </r>
  <r>
    <x v="2"/>
    <s v="US"/>
    <s v="USD"/>
    <n v="1487465119"/>
    <n v="1484009119"/>
    <b v="0"/>
    <n v="1"/>
    <b v="0"/>
    <s v="theater/spaces"/>
    <n v="0"/>
    <n v="10"/>
    <x v="2"/>
    <s v="spaces"/>
    <x v="3107"/>
  </r>
  <r>
    <x v="2"/>
    <s v="US"/>
    <s v="USD"/>
    <n v="1412432220"/>
    <n v="1409753820"/>
    <b v="0"/>
    <n v="76"/>
    <b v="0"/>
    <s v="theater/spaces"/>
    <n v="27"/>
    <n v="70.11"/>
    <x v="2"/>
    <s v="spaces"/>
    <x v="3108"/>
  </r>
  <r>
    <x v="2"/>
    <s v="US"/>
    <s v="USD"/>
    <n v="1477968934"/>
    <n v="1472784934"/>
    <b v="0"/>
    <n v="9"/>
    <b v="0"/>
    <s v="theater/spaces"/>
    <n v="5"/>
    <n v="57.89"/>
    <x v="2"/>
    <s v="spaces"/>
    <x v="3109"/>
  </r>
  <r>
    <x v="2"/>
    <s v="US"/>
    <s v="USD"/>
    <n v="1429291982"/>
    <n v="1426699982"/>
    <b v="0"/>
    <n v="37"/>
    <b v="0"/>
    <s v="theater/spaces"/>
    <n v="4"/>
    <n v="125.27"/>
    <x v="2"/>
    <s v="spaces"/>
    <x v="3110"/>
  </r>
  <r>
    <x v="2"/>
    <s v="US"/>
    <s v="USD"/>
    <n v="1411312250"/>
    <n v="1406128250"/>
    <b v="0"/>
    <n v="0"/>
    <b v="0"/>
    <s v="theater/spaces"/>
    <n v="0"/>
    <n v="0"/>
    <x v="2"/>
    <s v="spaces"/>
    <x v="3111"/>
  </r>
  <r>
    <x v="2"/>
    <s v="SE"/>
    <s v="SEK"/>
    <n v="1465123427"/>
    <n v="1462531427"/>
    <b v="0"/>
    <n v="1"/>
    <b v="0"/>
    <s v="theater/spaces"/>
    <n v="3"/>
    <n v="300"/>
    <x v="2"/>
    <s v="spaces"/>
    <x v="3112"/>
  </r>
  <r>
    <x v="2"/>
    <s v="US"/>
    <s v="USD"/>
    <n v="1427890925"/>
    <n v="1426681325"/>
    <b v="0"/>
    <n v="10"/>
    <b v="0"/>
    <s v="theater/spaces"/>
    <n v="57"/>
    <n v="43"/>
    <x v="2"/>
    <s v="spaces"/>
    <x v="3113"/>
  </r>
  <r>
    <x v="2"/>
    <s v="GB"/>
    <s v="GBP"/>
    <n v="1464354720"/>
    <n v="1463648360"/>
    <b v="0"/>
    <n v="1"/>
    <b v="0"/>
    <s v="theater/spaces"/>
    <n v="0"/>
    <n v="1"/>
    <x v="2"/>
    <s v="spaces"/>
    <x v="3114"/>
  </r>
  <r>
    <x v="2"/>
    <s v="SE"/>
    <s v="SEK"/>
    <n v="1467473723"/>
    <n v="1465832123"/>
    <b v="0"/>
    <n v="2"/>
    <b v="0"/>
    <s v="theater/spaces"/>
    <n v="0"/>
    <n v="775"/>
    <x v="2"/>
    <s v="spaces"/>
    <x v="3115"/>
  </r>
  <r>
    <x v="2"/>
    <s v="US"/>
    <s v="USD"/>
    <n v="1427414732"/>
    <n v="1424826332"/>
    <b v="0"/>
    <n v="1"/>
    <b v="0"/>
    <s v="theater/spaces"/>
    <n v="0"/>
    <n v="5"/>
    <x v="2"/>
    <s v="spaces"/>
    <x v="3116"/>
  </r>
  <r>
    <x v="2"/>
    <s v="NL"/>
    <s v="EUR"/>
    <n v="1462484196"/>
    <n v="1457303796"/>
    <b v="0"/>
    <n v="10"/>
    <b v="0"/>
    <s v="theater/spaces"/>
    <n v="0"/>
    <n v="12.8"/>
    <x v="2"/>
    <s v="spaces"/>
    <x v="3117"/>
  </r>
  <r>
    <x v="0"/>
    <s v="CA"/>
    <s v="CAD"/>
    <n v="1411748335"/>
    <n v="1406564335"/>
    <b v="0"/>
    <n v="1"/>
    <b v="0"/>
    <s v="theater/spaces"/>
    <n v="1"/>
    <n v="10"/>
    <x v="2"/>
    <s v="spaces"/>
    <x v="3118"/>
  </r>
  <r>
    <x v="0"/>
    <s v="US"/>
    <s v="USD"/>
    <n v="1478733732"/>
    <n v="1478298132"/>
    <b v="0"/>
    <n v="2"/>
    <b v="0"/>
    <s v="theater/spaces"/>
    <n v="58"/>
    <n v="58"/>
    <x v="2"/>
    <s v="spaces"/>
    <x v="3119"/>
  </r>
  <r>
    <x v="0"/>
    <s v="US"/>
    <s v="USD"/>
    <n v="1468108198"/>
    <n v="1465516198"/>
    <b v="0"/>
    <n v="348"/>
    <b v="0"/>
    <s v="theater/spaces"/>
    <n v="68"/>
    <n v="244.8"/>
    <x v="2"/>
    <s v="spaces"/>
    <x v="3120"/>
  </r>
  <r>
    <x v="0"/>
    <s v="US"/>
    <s v="USD"/>
    <n v="1422902601"/>
    <n v="1417718601"/>
    <b v="0"/>
    <n v="4"/>
    <b v="0"/>
    <s v="theater/spaces"/>
    <n v="0"/>
    <n v="6.5"/>
    <x v="2"/>
    <s v="spaces"/>
    <x v="3121"/>
  </r>
  <r>
    <x v="0"/>
    <s v="US"/>
    <s v="USD"/>
    <n v="1452142672"/>
    <n v="1449550672"/>
    <b v="0"/>
    <n v="0"/>
    <b v="0"/>
    <s v="theater/spaces"/>
    <n v="0"/>
    <n v="0"/>
    <x v="2"/>
    <s v="spaces"/>
    <x v="3122"/>
  </r>
  <r>
    <x v="0"/>
    <s v="US"/>
    <s v="USD"/>
    <n v="1459121162"/>
    <n v="1456532762"/>
    <b v="0"/>
    <n v="17"/>
    <b v="0"/>
    <s v="theater/spaces"/>
    <n v="4"/>
    <n v="61.18"/>
    <x v="2"/>
    <s v="spaces"/>
    <x v="3123"/>
  </r>
  <r>
    <x v="0"/>
    <s v="US"/>
    <s v="USD"/>
    <n v="1425242029"/>
    <n v="1422650029"/>
    <b v="0"/>
    <n v="0"/>
    <b v="0"/>
    <s v="theater/spaces"/>
    <n v="0"/>
    <n v="0"/>
    <x v="2"/>
    <s v="spaces"/>
    <x v="3124"/>
  </r>
  <r>
    <x v="3"/>
    <s v="US"/>
    <s v="USD"/>
    <n v="1489690141"/>
    <n v="1487101741"/>
    <b v="0"/>
    <n v="117"/>
    <b v="0"/>
    <s v="theater/plays"/>
    <n v="109"/>
    <n v="139.24"/>
    <x v="2"/>
    <s v="plays"/>
    <x v="3125"/>
  </r>
  <r>
    <x v="3"/>
    <s v="US"/>
    <s v="USD"/>
    <n v="1492542819"/>
    <n v="1489090419"/>
    <b v="0"/>
    <n v="1"/>
    <b v="0"/>
    <s v="theater/plays"/>
    <n v="1"/>
    <n v="10"/>
    <x v="2"/>
    <s v="plays"/>
    <x v="3126"/>
  </r>
  <r>
    <x v="3"/>
    <s v="US"/>
    <s v="USD"/>
    <n v="1492145940"/>
    <n v="1489504916"/>
    <b v="0"/>
    <n v="4"/>
    <b v="0"/>
    <s v="theater/plays"/>
    <n v="4"/>
    <n v="93.75"/>
    <x v="2"/>
    <s v="plays"/>
    <x v="3127"/>
  </r>
  <r>
    <x v="3"/>
    <s v="US"/>
    <s v="USD"/>
    <n v="1491656045"/>
    <n v="1489067645"/>
    <b v="0"/>
    <n v="12"/>
    <b v="0"/>
    <s v="theater/plays"/>
    <n v="16"/>
    <n v="53.75"/>
    <x v="2"/>
    <s v="plays"/>
    <x v="3128"/>
  </r>
  <r>
    <x v="3"/>
    <s v="US"/>
    <s v="USD"/>
    <n v="1492759460"/>
    <n v="1487579060"/>
    <b v="0"/>
    <n v="1"/>
    <b v="0"/>
    <s v="theater/plays"/>
    <n v="0"/>
    <n v="10"/>
    <x v="2"/>
    <s v="plays"/>
    <x v="3129"/>
  </r>
  <r>
    <x v="3"/>
    <s v="GB"/>
    <s v="GBP"/>
    <n v="1490358834"/>
    <n v="1487770434"/>
    <b v="0"/>
    <n v="16"/>
    <b v="0"/>
    <s v="theater/plays"/>
    <n v="108"/>
    <n v="33.75"/>
    <x v="2"/>
    <s v="plays"/>
    <x v="3130"/>
  </r>
  <r>
    <x v="3"/>
    <s v="GB"/>
    <s v="GBP"/>
    <n v="1490631419"/>
    <n v="1488820619"/>
    <b v="0"/>
    <n v="12"/>
    <b v="0"/>
    <s v="theater/plays"/>
    <n v="23"/>
    <n v="18.75"/>
    <x v="2"/>
    <s v="plays"/>
    <x v="3131"/>
  </r>
  <r>
    <x v="3"/>
    <s v="US"/>
    <s v="USD"/>
    <n v="1491277121"/>
    <n v="1489376321"/>
    <b v="0"/>
    <n v="7"/>
    <b v="0"/>
    <s v="theater/plays"/>
    <n v="21"/>
    <n v="23.14"/>
    <x v="2"/>
    <s v="plays"/>
    <x v="3132"/>
  </r>
  <r>
    <x v="3"/>
    <s v="GB"/>
    <s v="GBP"/>
    <n v="1491001140"/>
    <n v="1487847954"/>
    <b v="0"/>
    <n v="22"/>
    <b v="0"/>
    <s v="theater/plays"/>
    <n v="128"/>
    <n v="29.05"/>
    <x v="2"/>
    <s v="plays"/>
    <x v="3133"/>
  </r>
  <r>
    <x v="3"/>
    <s v="US"/>
    <s v="USD"/>
    <n v="1493838720"/>
    <n v="1489439669"/>
    <b v="0"/>
    <n v="1"/>
    <b v="0"/>
    <s v="theater/plays"/>
    <n v="3"/>
    <n v="50"/>
    <x v="2"/>
    <s v="plays"/>
    <x v="3134"/>
  </r>
  <r>
    <x v="3"/>
    <s v="GB"/>
    <s v="GBP"/>
    <n v="1491233407"/>
    <n v="1489591807"/>
    <b v="0"/>
    <n v="0"/>
    <b v="0"/>
    <s v="theater/plays"/>
    <n v="0"/>
    <n v="0"/>
    <x v="2"/>
    <s v="plays"/>
    <x v="3135"/>
  </r>
  <r>
    <x v="3"/>
    <s v="MX"/>
    <s v="MXN"/>
    <n v="1490416380"/>
    <n v="1487485760"/>
    <b v="0"/>
    <n v="6"/>
    <b v="0"/>
    <s v="theater/plays"/>
    <n v="5"/>
    <n v="450"/>
    <x v="2"/>
    <s v="plays"/>
    <x v="3136"/>
  </r>
  <r>
    <x v="3"/>
    <s v="FR"/>
    <s v="EUR"/>
    <n v="1491581703"/>
    <n v="1488993303"/>
    <b v="0"/>
    <n v="4"/>
    <b v="0"/>
    <s v="theater/plays"/>
    <n v="1"/>
    <n v="24"/>
    <x v="2"/>
    <s v="plays"/>
    <x v="3137"/>
  </r>
  <r>
    <x v="3"/>
    <s v="NL"/>
    <s v="EUR"/>
    <n v="1492372800"/>
    <n v="1488823488"/>
    <b v="0"/>
    <n v="8"/>
    <b v="0"/>
    <s v="theater/plays"/>
    <n v="52"/>
    <n v="32.25"/>
    <x v="2"/>
    <s v="plays"/>
    <x v="3138"/>
  </r>
  <r>
    <x v="3"/>
    <s v="GB"/>
    <s v="GBP"/>
    <n v="1489922339"/>
    <n v="1487333939"/>
    <b v="0"/>
    <n v="3"/>
    <b v="0"/>
    <s v="theater/plays"/>
    <n v="2"/>
    <n v="15"/>
    <x v="2"/>
    <s v="plays"/>
    <x v="3139"/>
  </r>
  <r>
    <x v="3"/>
    <s v="GB"/>
    <s v="GBP"/>
    <n v="1491726956"/>
    <n v="1489480556"/>
    <b v="0"/>
    <n v="0"/>
    <b v="0"/>
    <s v="theater/plays"/>
    <n v="0"/>
    <n v="0"/>
    <x v="2"/>
    <s v="plays"/>
    <x v="3140"/>
  </r>
  <r>
    <x v="3"/>
    <s v="US"/>
    <s v="USD"/>
    <n v="1489903200"/>
    <n v="1488459307"/>
    <b v="0"/>
    <n v="30"/>
    <b v="0"/>
    <s v="theater/plays"/>
    <n v="75"/>
    <n v="251.33"/>
    <x v="2"/>
    <s v="plays"/>
    <x v="3141"/>
  </r>
  <r>
    <x v="3"/>
    <s v="US"/>
    <s v="USD"/>
    <n v="1490659134"/>
    <n v="1485478734"/>
    <b v="0"/>
    <n v="0"/>
    <b v="0"/>
    <s v="theater/plays"/>
    <n v="0"/>
    <n v="0"/>
    <x v="2"/>
    <s v="plays"/>
    <x v="3142"/>
  </r>
  <r>
    <x v="3"/>
    <s v="MX"/>
    <s v="MXN"/>
    <n v="1492356166"/>
    <n v="1488471766"/>
    <b v="0"/>
    <n v="12"/>
    <b v="0"/>
    <s v="theater/plays"/>
    <n v="11"/>
    <n v="437.5"/>
    <x v="2"/>
    <s v="plays"/>
    <x v="3143"/>
  </r>
  <r>
    <x v="1"/>
    <s v="US"/>
    <s v="USD"/>
    <n v="1415319355"/>
    <n v="1411859755"/>
    <b v="1"/>
    <n v="213"/>
    <b v="1"/>
    <s v="theater/plays"/>
    <n v="118"/>
    <n v="110.35"/>
    <x v="2"/>
    <s v="plays"/>
    <x v="3144"/>
  </r>
  <r>
    <x v="1"/>
    <s v="US"/>
    <s v="USD"/>
    <n v="1412136000"/>
    <n v="1410278284"/>
    <b v="1"/>
    <n v="57"/>
    <b v="1"/>
    <s v="theater/plays"/>
    <n v="131"/>
    <n v="41.42"/>
    <x v="2"/>
    <s v="plays"/>
    <x v="3145"/>
  </r>
  <r>
    <x v="1"/>
    <s v="US"/>
    <s v="USD"/>
    <n v="1354845600"/>
    <n v="1352766300"/>
    <b v="1"/>
    <n v="25"/>
    <b v="1"/>
    <s v="theater/plays"/>
    <n v="104"/>
    <n v="52"/>
    <x v="2"/>
    <s v="plays"/>
    <x v="3146"/>
  </r>
  <r>
    <x v="1"/>
    <s v="US"/>
    <s v="USD"/>
    <n v="1295928000"/>
    <n v="1288160403"/>
    <b v="1"/>
    <n v="104"/>
    <b v="1"/>
    <s v="theater/plays"/>
    <n v="101"/>
    <n v="33.99"/>
    <x v="2"/>
    <s v="plays"/>
    <x v="3147"/>
  </r>
  <r>
    <x v="1"/>
    <s v="US"/>
    <s v="USD"/>
    <n v="1410379774"/>
    <n v="1407787774"/>
    <b v="1"/>
    <n v="34"/>
    <b v="1"/>
    <s v="theater/plays"/>
    <n v="100"/>
    <n v="103.35"/>
    <x v="2"/>
    <s v="plays"/>
    <x v="3148"/>
  </r>
  <r>
    <x v="1"/>
    <s v="GB"/>
    <s v="GBP"/>
    <n v="1383425367"/>
    <n v="1380833367"/>
    <b v="1"/>
    <n v="67"/>
    <b v="1"/>
    <s v="theater/plays"/>
    <n v="106"/>
    <n v="34.79"/>
    <x v="2"/>
    <s v="plays"/>
    <x v="3149"/>
  </r>
  <r>
    <x v="1"/>
    <s v="US"/>
    <s v="USD"/>
    <n v="1304225940"/>
    <n v="1301542937"/>
    <b v="1"/>
    <n v="241"/>
    <b v="1"/>
    <s v="theater/plays"/>
    <n v="336"/>
    <n v="41.77"/>
    <x v="2"/>
    <s v="plays"/>
    <x v="3150"/>
  </r>
  <r>
    <x v="1"/>
    <s v="US"/>
    <s v="USD"/>
    <n v="1333310458"/>
    <n v="1330722058"/>
    <b v="1"/>
    <n v="123"/>
    <b v="1"/>
    <s v="theater/plays"/>
    <n v="113"/>
    <n v="64.27"/>
    <x v="2"/>
    <s v="plays"/>
    <x v="3151"/>
  </r>
  <r>
    <x v="1"/>
    <s v="GB"/>
    <s v="GBP"/>
    <n v="1356004725"/>
    <n v="1353412725"/>
    <b v="1"/>
    <n v="302"/>
    <b v="1"/>
    <s v="theater/plays"/>
    <n v="189"/>
    <n v="31.21"/>
    <x v="2"/>
    <s v="plays"/>
    <x v="3152"/>
  </r>
  <r>
    <x v="1"/>
    <s v="US"/>
    <s v="USD"/>
    <n v="1338591144"/>
    <n v="1335567144"/>
    <b v="1"/>
    <n v="89"/>
    <b v="1"/>
    <s v="theater/plays"/>
    <n v="102"/>
    <n v="62.92"/>
    <x v="2"/>
    <s v="plays"/>
    <x v="3153"/>
  </r>
  <r>
    <x v="1"/>
    <s v="US"/>
    <s v="USD"/>
    <n v="1405746000"/>
    <n v="1404932105"/>
    <b v="1"/>
    <n v="41"/>
    <b v="1"/>
    <s v="theater/plays"/>
    <n v="101"/>
    <n v="98.54"/>
    <x v="2"/>
    <s v="plays"/>
    <x v="3154"/>
  </r>
  <r>
    <x v="1"/>
    <s v="US"/>
    <s v="USD"/>
    <n v="1374523752"/>
    <n v="1371931752"/>
    <b v="1"/>
    <n v="69"/>
    <b v="1"/>
    <s v="theater/plays"/>
    <n v="114"/>
    <n v="82.61"/>
    <x v="2"/>
    <s v="plays"/>
    <x v="3155"/>
  </r>
  <r>
    <x v="1"/>
    <s v="US"/>
    <s v="USD"/>
    <n v="1326927600"/>
    <n v="1323221761"/>
    <b v="1"/>
    <n v="52"/>
    <b v="1"/>
    <s v="theater/plays"/>
    <n v="133"/>
    <n v="38.5"/>
    <x v="2"/>
    <s v="plays"/>
    <x v="3156"/>
  </r>
  <r>
    <x v="1"/>
    <s v="US"/>
    <s v="USD"/>
    <n v="1407905940"/>
    <n v="1405923687"/>
    <b v="1"/>
    <n v="57"/>
    <b v="1"/>
    <s v="theater/plays"/>
    <n v="102"/>
    <n v="80.16"/>
    <x v="2"/>
    <s v="plays"/>
    <x v="3157"/>
  </r>
  <r>
    <x v="1"/>
    <s v="GB"/>
    <s v="GBP"/>
    <n v="1413377522"/>
    <n v="1410785522"/>
    <b v="1"/>
    <n v="74"/>
    <b v="1"/>
    <s v="theater/plays"/>
    <n v="105"/>
    <n v="28.41"/>
    <x v="2"/>
    <s v="plays"/>
    <x v="3158"/>
  </r>
  <r>
    <x v="1"/>
    <s v="US"/>
    <s v="USD"/>
    <n v="1404698400"/>
    <n v="1402331262"/>
    <b v="1"/>
    <n v="63"/>
    <b v="1"/>
    <s v="theater/plays"/>
    <n v="127"/>
    <n v="80.73"/>
    <x v="2"/>
    <s v="plays"/>
    <x v="3159"/>
  </r>
  <r>
    <x v="1"/>
    <s v="US"/>
    <s v="USD"/>
    <n v="1402855525"/>
    <n v="1400263525"/>
    <b v="1"/>
    <n v="72"/>
    <b v="1"/>
    <s v="theater/plays"/>
    <n v="111"/>
    <n v="200.69"/>
    <x v="2"/>
    <s v="plays"/>
    <x v="3160"/>
  </r>
  <r>
    <x v="1"/>
    <s v="US"/>
    <s v="USD"/>
    <n v="1402341615"/>
    <n v="1399490415"/>
    <b v="1"/>
    <n v="71"/>
    <b v="1"/>
    <s v="theater/plays"/>
    <n v="107"/>
    <n v="37.590000000000003"/>
    <x v="2"/>
    <s v="plays"/>
    <x v="3161"/>
  </r>
  <r>
    <x v="1"/>
    <s v="US"/>
    <s v="USD"/>
    <n v="1304395140"/>
    <n v="1302493760"/>
    <b v="1"/>
    <n v="21"/>
    <b v="1"/>
    <s v="theater/plays"/>
    <n v="163"/>
    <n v="58.1"/>
    <x v="2"/>
    <s v="plays"/>
    <x v="3162"/>
  </r>
  <r>
    <x v="1"/>
    <s v="US"/>
    <s v="USD"/>
    <n v="1416988740"/>
    <n v="1414514153"/>
    <b v="1"/>
    <n v="930"/>
    <b v="1"/>
    <s v="theater/plays"/>
    <n v="160"/>
    <n v="60.3"/>
    <x v="2"/>
    <s v="plays"/>
    <x v="3163"/>
  </r>
  <r>
    <x v="1"/>
    <s v="US"/>
    <s v="USD"/>
    <n v="1406952781"/>
    <n v="1405743181"/>
    <b v="1"/>
    <n v="55"/>
    <b v="1"/>
    <s v="theater/plays"/>
    <n v="116"/>
    <n v="63.36"/>
    <x v="2"/>
    <s v="plays"/>
    <x v="3164"/>
  </r>
  <r>
    <x v="1"/>
    <s v="US"/>
    <s v="USD"/>
    <n v="1402696800"/>
    <n v="1399948353"/>
    <b v="1"/>
    <n v="61"/>
    <b v="1"/>
    <s v="theater/plays"/>
    <n v="124"/>
    <n v="50.9"/>
    <x v="2"/>
    <s v="plays"/>
    <x v="3165"/>
  </r>
  <r>
    <x v="1"/>
    <s v="US"/>
    <s v="USD"/>
    <n v="1386910740"/>
    <n v="1384364561"/>
    <b v="1"/>
    <n v="82"/>
    <b v="1"/>
    <s v="theater/plays"/>
    <n v="103"/>
    <n v="100.5"/>
    <x v="2"/>
    <s v="plays"/>
    <x v="3166"/>
  </r>
  <r>
    <x v="1"/>
    <s v="US"/>
    <s v="USD"/>
    <n v="1404273600"/>
    <n v="1401414944"/>
    <b v="1"/>
    <n v="71"/>
    <b v="1"/>
    <s v="theater/plays"/>
    <n v="112"/>
    <n v="31.62"/>
    <x v="2"/>
    <s v="plays"/>
    <x v="3167"/>
  </r>
  <r>
    <x v="1"/>
    <s v="GB"/>
    <s v="GBP"/>
    <n v="1462545358"/>
    <n v="1459953358"/>
    <b v="1"/>
    <n v="117"/>
    <b v="1"/>
    <s v="theater/plays"/>
    <n v="109"/>
    <n v="65.099999999999994"/>
    <x v="2"/>
    <s v="plays"/>
    <x v="3168"/>
  </r>
  <r>
    <x v="1"/>
    <s v="US"/>
    <s v="USD"/>
    <n v="1329240668"/>
    <n v="1326648668"/>
    <b v="1"/>
    <n v="29"/>
    <b v="1"/>
    <s v="theater/plays"/>
    <n v="115"/>
    <n v="79.31"/>
    <x v="2"/>
    <s v="plays"/>
    <x v="3169"/>
  </r>
  <r>
    <x v="1"/>
    <s v="US"/>
    <s v="USD"/>
    <n v="1411765492"/>
    <n v="1409173492"/>
    <b v="1"/>
    <n v="74"/>
    <b v="1"/>
    <s v="theater/plays"/>
    <n v="103"/>
    <n v="139.19"/>
    <x v="2"/>
    <s v="plays"/>
    <x v="3170"/>
  </r>
  <r>
    <x v="1"/>
    <s v="US"/>
    <s v="USD"/>
    <n v="1408999508"/>
    <n v="1407789908"/>
    <b v="1"/>
    <n v="23"/>
    <b v="1"/>
    <s v="theater/plays"/>
    <n v="101"/>
    <n v="131.91"/>
    <x v="2"/>
    <s v="plays"/>
    <x v="3171"/>
  </r>
  <r>
    <x v="1"/>
    <s v="US"/>
    <s v="USD"/>
    <n v="1297977427"/>
    <n v="1292793427"/>
    <b v="1"/>
    <n v="60"/>
    <b v="1"/>
    <s v="theater/plays"/>
    <n v="110"/>
    <n v="91.3"/>
    <x v="2"/>
    <s v="plays"/>
    <x v="3172"/>
  </r>
  <r>
    <x v="1"/>
    <s v="US"/>
    <s v="USD"/>
    <n v="1376838000"/>
    <n v="1374531631"/>
    <b v="1"/>
    <n v="55"/>
    <b v="1"/>
    <s v="theater/plays"/>
    <n v="115"/>
    <n v="39.67"/>
    <x v="2"/>
    <s v="plays"/>
    <x v="3173"/>
  </r>
  <r>
    <x v="1"/>
    <s v="US"/>
    <s v="USD"/>
    <n v="1403366409"/>
    <n v="1400774409"/>
    <b v="1"/>
    <n v="51"/>
    <b v="1"/>
    <s v="theater/plays"/>
    <n v="117"/>
    <n v="57.55"/>
    <x v="2"/>
    <s v="plays"/>
    <x v="3174"/>
  </r>
  <r>
    <x v="1"/>
    <s v="GB"/>
    <s v="GBP"/>
    <n v="1405521075"/>
    <n v="1402929075"/>
    <b v="1"/>
    <n v="78"/>
    <b v="1"/>
    <s v="theater/plays"/>
    <n v="172"/>
    <n v="33.03"/>
    <x v="2"/>
    <s v="plays"/>
    <x v="3175"/>
  </r>
  <r>
    <x v="1"/>
    <s v="US"/>
    <s v="USD"/>
    <n v="1367859071"/>
    <n v="1365699071"/>
    <b v="1"/>
    <n v="62"/>
    <b v="1"/>
    <s v="theater/plays"/>
    <n v="114"/>
    <n v="77.34"/>
    <x v="2"/>
    <s v="plays"/>
    <x v="3176"/>
  </r>
  <r>
    <x v="1"/>
    <s v="GB"/>
    <s v="GBP"/>
    <n v="1403258049"/>
    <n v="1400666049"/>
    <b v="1"/>
    <n v="45"/>
    <b v="1"/>
    <s v="theater/plays"/>
    <n v="120"/>
    <n v="31.93"/>
    <x v="2"/>
    <s v="plays"/>
    <x v="3177"/>
  </r>
  <r>
    <x v="1"/>
    <s v="GB"/>
    <s v="GBP"/>
    <n v="1402848000"/>
    <n v="1400570787"/>
    <b v="1"/>
    <n v="15"/>
    <b v="1"/>
    <s v="theater/plays"/>
    <n v="109"/>
    <n v="36.33"/>
    <x v="2"/>
    <s v="plays"/>
    <x v="3178"/>
  </r>
  <r>
    <x v="1"/>
    <s v="US"/>
    <s v="USD"/>
    <n v="1328029200"/>
    <n v="1323211621"/>
    <b v="1"/>
    <n v="151"/>
    <b v="1"/>
    <s v="theater/plays"/>
    <n v="101"/>
    <n v="46.77"/>
    <x v="2"/>
    <s v="plays"/>
    <x v="3179"/>
  </r>
  <r>
    <x v="1"/>
    <s v="US"/>
    <s v="USD"/>
    <n v="1377284669"/>
    <n v="1375729469"/>
    <b v="1"/>
    <n v="68"/>
    <b v="1"/>
    <s v="theater/plays"/>
    <n v="109"/>
    <n v="40.07"/>
    <x v="2"/>
    <s v="plays"/>
    <x v="3180"/>
  </r>
  <r>
    <x v="1"/>
    <s v="US"/>
    <s v="USD"/>
    <n v="1404258631"/>
    <n v="1401666631"/>
    <b v="1"/>
    <n v="46"/>
    <b v="1"/>
    <s v="theater/plays"/>
    <n v="107"/>
    <n v="100.22"/>
    <x v="2"/>
    <s v="plays"/>
    <x v="3181"/>
  </r>
  <r>
    <x v="1"/>
    <s v="GB"/>
    <s v="GBP"/>
    <n v="1405553241"/>
    <n v="1404948441"/>
    <b v="1"/>
    <n v="24"/>
    <b v="1"/>
    <s v="theater/plays"/>
    <n v="100"/>
    <n v="41.67"/>
    <x v="2"/>
    <s v="plays"/>
    <x v="3182"/>
  </r>
  <r>
    <x v="1"/>
    <s v="GB"/>
    <s v="GBP"/>
    <n v="1410901200"/>
    <n v="1408313438"/>
    <b v="1"/>
    <n v="70"/>
    <b v="1"/>
    <s v="theater/plays"/>
    <n v="102"/>
    <n v="46.71"/>
    <x v="2"/>
    <s v="plays"/>
    <x v="3183"/>
  </r>
  <r>
    <x v="1"/>
    <s v="US"/>
    <s v="USD"/>
    <n v="1407167973"/>
    <n v="1405439973"/>
    <b v="1"/>
    <n v="244"/>
    <b v="1"/>
    <s v="theater/plays"/>
    <n v="116"/>
    <n v="71.489999999999995"/>
    <x v="2"/>
    <s v="plays"/>
    <x v="3184"/>
  </r>
  <r>
    <x v="2"/>
    <s v="GB"/>
    <s v="GBP"/>
    <n v="1433930302"/>
    <n v="1432115902"/>
    <b v="0"/>
    <n v="9"/>
    <b v="0"/>
    <s v="theater/musical"/>
    <n v="65"/>
    <n v="14.44"/>
    <x v="2"/>
    <s v="musical"/>
    <x v="3185"/>
  </r>
  <r>
    <x v="2"/>
    <s v="SE"/>
    <s v="SEK"/>
    <n v="1432455532"/>
    <n v="1429863532"/>
    <b v="0"/>
    <n v="19"/>
    <b v="0"/>
    <s v="theater/musical"/>
    <n v="12"/>
    <n v="356.84"/>
    <x v="2"/>
    <s v="musical"/>
    <x v="3186"/>
  </r>
  <r>
    <x v="2"/>
    <s v="CA"/>
    <s v="CAD"/>
    <n v="1481258275"/>
    <n v="1478662675"/>
    <b v="0"/>
    <n v="0"/>
    <b v="0"/>
    <s v="theater/musical"/>
    <n v="0"/>
    <n v="0"/>
    <x v="2"/>
    <s v="musical"/>
    <x v="3187"/>
  </r>
  <r>
    <x v="2"/>
    <s v="US"/>
    <s v="USD"/>
    <n v="1471370869"/>
    <n v="1466186869"/>
    <b v="0"/>
    <n v="4"/>
    <b v="0"/>
    <s v="theater/musical"/>
    <n v="4"/>
    <n v="37.75"/>
    <x v="2"/>
    <s v="musical"/>
    <x v="3188"/>
  </r>
  <r>
    <x v="2"/>
    <s v="GB"/>
    <s v="GBP"/>
    <n v="1425160800"/>
    <n v="1421274859"/>
    <b v="0"/>
    <n v="8"/>
    <b v="0"/>
    <s v="theater/musical"/>
    <n v="1"/>
    <n v="12.75"/>
    <x v="2"/>
    <s v="musical"/>
    <x v="3189"/>
  </r>
  <r>
    <x v="2"/>
    <s v="GB"/>
    <s v="GBP"/>
    <n v="1424474056"/>
    <n v="1420586056"/>
    <b v="0"/>
    <n v="24"/>
    <b v="0"/>
    <s v="theater/musical"/>
    <n v="12"/>
    <n v="24.46"/>
    <x v="2"/>
    <s v="musical"/>
    <x v="3190"/>
  </r>
  <r>
    <x v="2"/>
    <s v="US"/>
    <s v="USD"/>
    <n v="1437960598"/>
    <n v="1435368598"/>
    <b v="0"/>
    <n v="0"/>
    <b v="0"/>
    <s v="theater/musical"/>
    <n v="0"/>
    <n v="0"/>
    <x v="2"/>
    <s v="musical"/>
    <x v="3191"/>
  </r>
  <r>
    <x v="2"/>
    <s v="US"/>
    <s v="USD"/>
    <n v="1423750542"/>
    <n v="1421158542"/>
    <b v="0"/>
    <n v="39"/>
    <b v="0"/>
    <s v="theater/musical"/>
    <n v="59"/>
    <n v="53.08"/>
    <x v="2"/>
    <s v="musical"/>
    <x v="3192"/>
  </r>
  <r>
    <x v="2"/>
    <s v="US"/>
    <s v="USD"/>
    <n v="1438437600"/>
    <n v="1433254875"/>
    <b v="0"/>
    <n v="6"/>
    <b v="0"/>
    <s v="theater/musical"/>
    <n v="0"/>
    <n v="300"/>
    <x v="2"/>
    <s v="musical"/>
    <x v="3193"/>
  </r>
  <r>
    <x v="2"/>
    <s v="NO"/>
    <s v="NOK"/>
    <n v="1423050618"/>
    <n v="1420458618"/>
    <b v="0"/>
    <n v="4"/>
    <b v="0"/>
    <s v="theater/musical"/>
    <n v="11"/>
    <n v="286.25"/>
    <x v="2"/>
    <s v="musical"/>
    <x v="3194"/>
  </r>
  <r>
    <x v="2"/>
    <s v="DK"/>
    <s v="DKK"/>
    <n v="1424081477"/>
    <n v="1420798277"/>
    <b v="0"/>
    <n v="3"/>
    <b v="0"/>
    <s v="theater/musical"/>
    <n v="0"/>
    <n v="36.67"/>
    <x v="2"/>
    <s v="musical"/>
    <x v="3195"/>
  </r>
  <r>
    <x v="2"/>
    <s v="US"/>
    <s v="USD"/>
    <n v="1410037200"/>
    <n v="1407435418"/>
    <b v="0"/>
    <n v="53"/>
    <b v="0"/>
    <s v="theater/musical"/>
    <n v="52"/>
    <n v="49.21"/>
    <x v="2"/>
    <s v="musical"/>
    <x v="3196"/>
  </r>
  <r>
    <x v="2"/>
    <s v="US"/>
    <s v="USD"/>
    <n v="1461994440"/>
    <n v="1459410101"/>
    <b v="0"/>
    <n v="1"/>
    <b v="0"/>
    <s v="theater/musical"/>
    <n v="0"/>
    <n v="1"/>
    <x v="2"/>
    <s v="musical"/>
    <x v="3197"/>
  </r>
  <r>
    <x v="2"/>
    <s v="GB"/>
    <s v="GBP"/>
    <n v="1409509477"/>
    <n v="1407695077"/>
    <b v="0"/>
    <n v="2"/>
    <b v="0"/>
    <s v="theater/musical"/>
    <n v="1"/>
    <n v="12.5"/>
    <x v="2"/>
    <s v="musical"/>
    <x v="3198"/>
  </r>
  <r>
    <x v="2"/>
    <s v="US"/>
    <s v="USD"/>
    <n v="1450072740"/>
    <n v="1445027346"/>
    <b v="0"/>
    <n v="25"/>
    <b v="0"/>
    <s v="theater/musical"/>
    <n v="55"/>
    <n v="109.04"/>
    <x v="2"/>
    <s v="musical"/>
    <x v="3199"/>
  </r>
  <r>
    <x v="2"/>
    <s v="US"/>
    <s v="USD"/>
    <n v="1443224622"/>
    <n v="1440632622"/>
    <b v="0"/>
    <n v="6"/>
    <b v="0"/>
    <s v="theater/musical"/>
    <n v="25"/>
    <n v="41.67"/>
    <x v="2"/>
    <s v="musical"/>
    <x v="3200"/>
  </r>
  <r>
    <x v="2"/>
    <s v="US"/>
    <s v="USD"/>
    <n v="1437149640"/>
    <n v="1434558479"/>
    <b v="0"/>
    <n v="0"/>
    <b v="0"/>
    <s v="theater/musical"/>
    <n v="0"/>
    <n v="0"/>
    <x v="2"/>
    <s v="musical"/>
    <x v="3201"/>
  </r>
  <r>
    <x v="2"/>
    <s v="GB"/>
    <s v="GBP"/>
    <n v="1430470772"/>
    <n v="1427878772"/>
    <b v="0"/>
    <n v="12"/>
    <b v="0"/>
    <s v="theater/musical"/>
    <n v="3"/>
    <n v="22.75"/>
    <x v="2"/>
    <s v="musical"/>
    <x v="3202"/>
  </r>
  <r>
    <x v="2"/>
    <s v="US"/>
    <s v="USD"/>
    <n v="1442644651"/>
    <n v="1440052651"/>
    <b v="0"/>
    <n v="0"/>
    <b v="0"/>
    <s v="theater/musical"/>
    <n v="0"/>
    <n v="0"/>
    <x v="2"/>
    <s v="musical"/>
    <x v="3203"/>
  </r>
  <r>
    <x v="2"/>
    <s v="US"/>
    <s v="USD"/>
    <n v="1429767607"/>
    <n v="1424587207"/>
    <b v="0"/>
    <n v="36"/>
    <b v="0"/>
    <s v="theater/musical"/>
    <n v="46"/>
    <n v="70.83"/>
    <x v="2"/>
    <s v="musical"/>
    <x v="3204"/>
  </r>
  <r>
    <x v="1"/>
    <s v="US"/>
    <s v="USD"/>
    <n v="1406557877"/>
    <n v="1404743477"/>
    <b v="1"/>
    <n v="82"/>
    <b v="1"/>
    <s v="theater/plays"/>
    <n v="104"/>
    <n v="63.11"/>
    <x v="2"/>
    <s v="plays"/>
    <x v="3205"/>
  </r>
  <r>
    <x v="1"/>
    <s v="US"/>
    <s v="USD"/>
    <n v="1403305200"/>
    <n v="1400512658"/>
    <b v="1"/>
    <n v="226"/>
    <b v="1"/>
    <s v="theater/plays"/>
    <n v="119"/>
    <n v="50.16"/>
    <x v="2"/>
    <s v="plays"/>
    <x v="3206"/>
  </r>
  <r>
    <x v="1"/>
    <s v="US"/>
    <s v="USD"/>
    <n v="1338523140"/>
    <n v="1334442519"/>
    <b v="1"/>
    <n v="60"/>
    <b v="1"/>
    <s v="theater/plays"/>
    <n v="126"/>
    <n v="62.88"/>
    <x v="2"/>
    <s v="plays"/>
    <x v="3207"/>
  </r>
  <r>
    <x v="1"/>
    <s v="US"/>
    <s v="USD"/>
    <n v="1408068000"/>
    <n v="1405346680"/>
    <b v="1"/>
    <n v="322"/>
    <b v="1"/>
    <s v="theater/plays"/>
    <n v="120"/>
    <n v="85.53"/>
    <x v="2"/>
    <s v="plays"/>
    <x v="3208"/>
  </r>
  <r>
    <x v="1"/>
    <s v="US"/>
    <s v="USD"/>
    <n v="1407524751"/>
    <n v="1404932751"/>
    <b v="1"/>
    <n v="94"/>
    <b v="1"/>
    <s v="theater/plays"/>
    <n v="126"/>
    <n v="53.72"/>
    <x v="2"/>
    <s v="plays"/>
    <x v="3209"/>
  </r>
  <r>
    <x v="1"/>
    <s v="GB"/>
    <s v="GBP"/>
    <n v="1437934759"/>
    <n v="1434478759"/>
    <b v="1"/>
    <n v="47"/>
    <b v="1"/>
    <s v="theater/plays"/>
    <n v="100"/>
    <n v="127.81"/>
    <x v="2"/>
    <s v="plays"/>
    <x v="3210"/>
  </r>
  <r>
    <x v="1"/>
    <s v="GB"/>
    <s v="GBP"/>
    <n v="1452038100"/>
    <n v="1448823673"/>
    <b v="1"/>
    <n v="115"/>
    <b v="1"/>
    <s v="theater/plays"/>
    <n v="102"/>
    <n v="106.57"/>
    <x v="2"/>
    <s v="plays"/>
    <x v="3211"/>
  </r>
  <r>
    <x v="1"/>
    <s v="US"/>
    <s v="USD"/>
    <n v="1441857540"/>
    <n v="1438617471"/>
    <b v="1"/>
    <n v="134"/>
    <b v="1"/>
    <s v="theater/plays"/>
    <n v="100"/>
    <n v="262.11"/>
    <x v="2"/>
    <s v="plays"/>
    <x v="3212"/>
  </r>
  <r>
    <x v="1"/>
    <s v="GB"/>
    <s v="GBP"/>
    <n v="1436625000"/>
    <n v="1433934371"/>
    <b v="1"/>
    <n v="35"/>
    <b v="1"/>
    <s v="theater/plays"/>
    <n v="100"/>
    <n v="57.17"/>
    <x v="2"/>
    <s v="plays"/>
    <x v="3213"/>
  </r>
  <r>
    <x v="1"/>
    <s v="US"/>
    <s v="USD"/>
    <n v="1478264784"/>
    <n v="1475672784"/>
    <b v="1"/>
    <n v="104"/>
    <b v="1"/>
    <s v="theater/plays"/>
    <n v="116"/>
    <n v="50.2"/>
    <x v="2"/>
    <s v="plays"/>
    <x v="3214"/>
  </r>
  <r>
    <x v="1"/>
    <s v="GB"/>
    <s v="GBP"/>
    <n v="1419984000"/>
    <n v="1417132986"/>
    <b v="1"/>
    <n v="184"/>
    <b v="1"/>
    <s v="theater/plays"/>
    <n v="102"/>
    <n v="66.59"/>
    <x v="2"/>
    <s v="plays"/>
    <x v="3215"/>
  </r>
  <r>
    <x v="1"/>
    <s v="US"/>
    <s v="USD"/>
    <n v="1427063747"/>
    <n v="1424043347"/>
    <b v="1"/>
    <n v="119"/>
    <b v="1"/>
    <s v="theater/plays"/>
    <n v="100"/>
    <n v="168.25"/>
    <x v="2"/>
    <s v="plays"/>
    <x v="3216"/>
  </r>
  <r>
    <x v="1"/>
    <s v="US"/>
    <s v="USD"/>
    <n v="1489352400"/>
    <n v="1486411204"/>
    <b v="1"/>
    <n v="59"/>
    <b v="1"/>
    <s v="theater/plays"/>
    <n v="101"/>
    <n v="256.37"/>
    <x v="2"/>
    <s v="plays"/>
    <x v="3217"/>
  </r>
  <r>
    <x v="1"/>
    <s v="GB"/>
    <s v="GBP"/>
    <n v="1436114603"/>
    <n v="1433090603"/>
    <b v="1"/>
    <n v="113"/>
    <b v="1"/>
    <s v="theater/plays"/>
    <n v="103"/>
    <n v="36.61"/>
    <x v="2"/>
    <s v="plays"/>
    <x v="3218"/>
  </r>
  <r>
    <x v="1"/>
    <s v="US"/>
    <s v="USD"/>
    <n v="1445722140"/>
    <n v="1443016697"/>
    <b v="1"/>
    <n v="84"/>
    <b v="1"/>
    <s v="theater/plays"/>
    <n v="125"/>
    <n v="37.14"/>
    <x v="2"/>
    <s v="plays"/>
    <x v="3219"/>
  </r>
  <r>
    <x v="1"/>
    <s v="US"/>
    <s v="USD"/>
    <n v="1440100976"/>
    <n v="1437508976"/>
    <b v="1"/>
    <n v="74"/>
    <b v="1"/>
    <s v="theater/plays"/>
    <n v="110"/>
    <n v="45.88"/>
    <x v="2"/>
    <s v="plays"/>
    <x v="3220"/>
  </r>
  <r>
    <x v="1"/>
    <s v="US"/>
    <s v="USD"/>
    <n v="1484024400"/>
    <n v="1479932713"/>
    <b v="1"/>
    <n v="216"/>
    <b v="1"/>
    <s v="theater/plays"/>
    <n v="102"/>
    <n v="141.71"/>
    <x v="2"/>
    <s v="plays"/>
    <x v="3221"/>
  </r>
  <r>
    <x v="1"/>
    <s v="US"/>
    <s v="USD"/>
    <n v="1464987600"/>
    <n v="1463145938"/>
    <b v="1"/>
    <n v="39"/>
    <b v="1"/>
    <s v="theater/plays"/>
    <n v="102"/>
    <n v="52.49"/>
    <x v="2"/>
    <s v="plays"/>
    <x v="3222"/>
  </r>
  <r>
    <x v="1"/>
    <s v="GB"/>
    <s v="GBP"/>
    <n v="1446213612"/>
    <n v="1443621612"/>
    <b v="1"/>
    <n v="21"/>
    <b v="1"/>
    <s v="theater/plays"/>
    <n v="104"/>
    <n v="59.52"/>
    <x v="2"/>
    <s v="plays"/>
    <x v="3223"/>
  </r>
  <r>
    <x v="1"/>
    <s v="GB"/>
    <s v="GBP"/>
    <n v="1484687436"/>
    <n v="1482095436"/>
    <b v="0"/>
    <n v="30"/>
    <b v="1"/>
    <s v="theater/plays"/>
    <n v="125"/>
    <n v="50"/>
    <x v="2"/>
    <s v="plays"/>
    <x v="3224"/>
  </r>
  <r>
    <x v="1"/>
    <s v="US"/>
    <s v="USD"/>
    <n v="1450328340"/>
    <n v="1447606884"/>
    <b v="1"/>
    <n v="37"/>
    <b v="1"/>
    <s v="theater/plays"/>
    <n v="102"/>
    <n v="193.62"/>
    <x v="2"/>
    <s v="plays"/>
    <x v="3225"/>
  </r>
  <r>
    <x v="1"/>
    <s v="US"/>
    <s v="USD"/>
    <n v="1416470398"/>
    <n v="1413874798"/>
    <b v="1"/>
    <n v="202"/>
    <b v="1"/>
    <s v="theater/plays"/>
    <n v="108"/>
    <n v="106.8"/>
    <x v="2"/>
    <s v="plays"/>
    <x v="3226"/>
  </r>
  <r>
    <x v="1"/>
    <s v="US"/>
    <s v="USD"/>
    <n v="1412135940"/>
    <n v="1410840126"/>
    <b v="1"/>
    <n v="37"/>
    <b v="1"/>
    <s v="theater/plays"/>
    <n v="110"/>
    <n v="77.22"/>
    <x v="2"/>
    <s v="plays"/>
    <x v="3227"/>
  </r>
  <r>
    <x v="1"/>
    <s v="US"/>
    <s v="USD"/>
    <n v="1460846347"/>
    <n v="1458254347"/>
    <b v="0"/>
    <n v="28"/>
    <b v="1"/>
    <s v="theater/plays"/>
    <n v="161"/>
    <n v="57.5"/>
    <x v="2"/>
    <s v="plays"/>
    <x v="3228"/>
  </r>
  <r>
    <x v="1"/>
    <s v="US"/>
    <s v="USD"/>
    <n v="1462334340"/>
    <n v="1459711917"/>
    <b v="1"/>
    <n v="26"/>
    <b v="1"/>
    <s v="theater/plays"/>
    <n v="131"/>
    <n v="50.46"/>
    <x v="2"/>
    <s v="plays"/>
    <x v="3229"/>
  </r>
  <r>
    <x v="1"/>
    <s v="US"/>
    <s v="USD"/>
    <n v="1488482355"/>
    <n v="1485890355"/>
    <b v="0"/>
    <n v="61"/>
    <b v="1"/>
    <s v="theater/plays"/>
    <n v="119"/>
    <n v="97.38"/>
    <x v="2"/>
    <s v="plays"/>
    <x v="3230"/>
  </r>
  <r>
    <x v="1"/>
    <s v="GB"/>
    <s v="GBP"/>
    <n v="1485991860"/>
    <n v="1483124208"/>
    <b v="0"/>
    <n v="115"/>
    <b v="1"/>
    <s v="theater/plays"/>
    <n v="100"/>
    <n v="34.92"/>
    <x v="2"/>
    <s v="plays"/>
    <x v="3231"/>
  </r>
  <r>
    <x v="1"/>
    <s v="US"/>
    <s v="USD"/>
    <n v="1467361251"/>
    <n v="1464769251"/>
    <b v="1"/>
    <n v="181"/>
    <b v="1"/>
    <s v="theater/plays"/>
    <n v="103"/>
    <n v="85.53"/>
    <x v="2"/>
    <s v="plays"/>
    <x v="3232"/>
  </r>
  <r>
    <x v="1"/>
    <s v="US"/>
    <s v="USD"/>
    <n v="1482962433"/>
    <n v="1480370433"/>
    <b v="0"/>
    <n v="110"/>
    <b v="1"/>
    <s v="theater/plays"/>
    <n v="101"/>
    <n v="182.91"/>
    <x v="2"/>
    <s v="plays"/>
    <x v="3233"/>
  </r>
  <r>
    <x v="1"/>
    <s v="US"/>
    <s v="USD"/>
    <n v="1443499140"/>
    <n v="1441452184"/>
    <b v="1"/>
    <n v="269"/>
    <b v="1"/>
    <s v="theater/plays"/>
    <n v="101"/>
    <n v="131.13999999999999"/>
    <x v="2"/>
    <s v="plays"/>
    <x v="3234"/>
  </r>
  <r>
    <x v="1"/>
    <s v="GB"/>
    <s v="GBP"/>
    <n v="1435752898"/>
    <n v="1433160898"/>
    <b v="1"/>
    <n v="79"/>
    <b v="1"/>
    <s v="theater/plays"/>
    <n v="112"/>
    <n v="39.81"/>
    <x v="2"/>
    <s v="plays"/>
    <x v="3235"/>
  </r>
  <r>
    <x v="1"/>
    <s v="GB"/>
    <s v="GBP"/>
    <n v="1445817540"/>
    <n v="1443665293"/>
    <b v="1"/>
    <n v="104"/>
    <b v="1"/>
    <s v="theater/plays"/>
    <n v="106"/>
    <n v="59.7"/>
    <x v="2"/>
    <s v="plays"/>
    <x v="3236"/>
  </r>
  <r>
    <x v="1"/>
    <s v="GB"/>
    <s v="GBP"/>
    <n v="1487286000"/>
    <n v="1484843948"/>
    <b v="0"/>
    <n v="34"/>
    <b v="1"/>
    <s v="theater/plays"/>
    <n v="101"/>
    <n v="88.74"/>
    <x v="2"/>
    <s v="plays"/>
    <x v="3237"/>
  </r>
  <r>
    <x v="1"/>
    <s v="US"/>
    <s v="USD"/>
    <n v="1413269940"/>
    <n v="1410421670"/>
    <b v="1"/>
    <n v="167"/>
    <b v="1"/>
    <s v="theater/plays"/>
    <n v="115"/>
    <n v="58.69"/>
    <x v="2"/>
    <s v="plays"/>
    <x v="3238"/>
  </r>
  <r>
    <x v="1"/>
    <s v="US"/>
    <s v="USD"/>
    <n v="1411150092"/>
    <n v="1408558092"/>
    <b v="1"/>
    <n v="183"/>
    <b v="1"/>
    <s v="theater/plays"/>
    <n v="127"/>
    <n v="69.569999999999993"/>
    <x v="2"/>
    <s v="plays"/>
    <x v="3239"/>
  </r>
  <r>
    <x v="1"/>
    <s v="US"/>
    <s v="USD"/>
    <n v="1444348800"/>
    <n v="1442283562"/>
    <b v="1"/>
    <n v="71"/>
    <b v="1"/>
    <s v="theater/plays"/>
    <n v="103"/>
    <n v="115.87"/>
    <x v="2"/>
    <s v="plays"/>
    <x v="3240"/>
  </r>
  <r>
    <x v="1"/>
    <s v="GB"/>
    <s v="GBP"/>
    <n v="1480613982"/>
    <n v="1478018382"/>
    <b v="0"/>
    <n v="69"/>
    <b v="1"/>
    <s v="theater/plays"/>
    <n v="103"/>
    <n v="23.87"/>
    <x v="2"/>
    <s v="plays"/>
    <x v="3241"/>
  </r>
  <r>
    <x v="1"/>
    <s v="US"/>
    <s v="USD"/>
    <n v="1434074400"/>
    <n v="1431354258"/>
    <b v="0"/>
    <n v="270"/>
    <b v="1"/>
    <s v="theater/plays"/>
    <n v="104"/>
    <n v="81.13"/>
    <x v="2"/>
    <s v="plays"/>
    <x v="3242"/>
  </r>
  <r>
    <x v="1"/>
    <s v="US"/>
    <s v="USD"/>
    <n v="1442030340"/>
    <n v="1439551200"/>
    <b v="1"/>
    <n v="193"/>
    <b v="1"/>
    <s v="theater/plays"/>
    <n v="111"/>
    <n v="57.63"/>
    <x v="2"/>
    <s v="plays"/>
    <x v="3243"/>
  </r>
  <r>
    <x v="1"/>
    <s v="GB"/>
    <s v="GBP"/>
    <n v="1436696712"/>
    <n v="1434104712"/>
    <b v="1"/>
    <n v="57"/>
    <b v="1"/>
    <s v="theater/plays"/>
    <n v="106"/>
    <n v="46.43"/>
    <x v="2"/>
    <s v="plays"/>
    <x v="3244"/>
  </r>
  <r>
    <x v="1"/>
    <s v="US"/>
    <s v="USD"/>
    <n v="1428178757"/>
    <n v="1425590357"/>
    <b v="1"/>
    <n v="200"/>
    <b v="1"/>
    <s v="theater/plays"/>
    <n v="101"/>
    <n v="60.48"/>
    <x v="2"/>
    <s v="plays"/>
    <x v="3245"/>
  </r>
  <r>
    <x v="1"/>
    <s v="US"/>
    <s v="USD"/>
    <n v="1434822914"/>
    <n v="1432230914"/>
    <b v="1"/>
    <n v="88"/>
    <b v="1"/>
    <s v="theater/plays"/>
    <n v="105"/>
    <n v="65.58"/>
    <x v="2"/>
    <s v="plays"/>
    <x v="3246"/>
  </r>
  <r>
    <x v="1"/>
    <s v="US"/>
    <s v="USD"/>
    <n v="1415213324"/>
    <n v="1412617724"/>
    <b v="1"/>
    <n v="213"/>
    <b v="1"/>
    <s v="theater/plays"/>
    <n v="102"/>
    <n v="119.19"/>
    <x v="2"/>
    <s v="plays"/>
    <x v="3247"/>
  </r>
  <r>
    <x v="1"/>
    <s v="US"/>
    <s v="USD"/>
    <n v="1434907966"/>
    <n v="1432315966"/>
    <b v="1"/>
    <n v="20"/>
    <b v="1"/>
    <s v="theater/plays"/>
    <n v="111"/>
    <n v="83.05"/>
    <x v="2"/>
    <s v="plays"/>
    <x v="3248"/>
  </r>
  <r>
    <x v="1"/>
    <s v="GB"/>
    <s v="GBP"/>
    <n v="1473247240"/>
    <n v="1470655240"/>
    <b v="1"/>
    <n v="50"/>
    <b v="1"/>
    <s v="theater/plays"/>
    <n v="128"/>
    <n v="57.52"/>
    <x v="2"/>
    <s v="plays"/>
    <x v="3249"/>
  </r>
  <r>
    <x v="1"/>
    <s v="US"/>
    <s v="USD"/>
    <n v="1473306300"/>
    <n v="1471701028"/>
    <b v="1"/>
    <n v="115"/>
    <b v="1"/>
    <s v="theater/plays"/>
    <n v="102"/>
    <n v="177.09"/>
    <x v="2"/>
    <s v="plays"/>
    <x v="3250"/>
  </r>
  <r>
    <x v="1"/>
    <s v="GB"/>
    <s v="GBP"/>
    <n v="1427331809"/>
    <n v="1424743409"/>
    <b v="1"/>
    <n v="186"/>
    <b v="1"/>
    <s v="theater/plays"/>
    <n v="101"/>
    <n v="70.77"/>
    <x v="2"/>
    <s v="plays"/>
    <x v="3251"/>
  </r>
  <r>
    <x v="1"/>
    <s v="GB"/>
    <s v="GBP"/>
    <n v="1412706375"/>
    <n v="1410114375"/>
    <b v="1"/>
    <n v="18"/>
    <b v="1"/>
    <s v="theater/plays"/>
    <n v="175"/>
    <n v="29.17"/>
    <x v="2"/>
    <s v="plays"/>
    <x v="3252"/>
  </r>
  <r>
    <x v="1"/>
    <s v="US"/>
    <s v="USD"/>
    <n v="1433995140"/>
    <n v="1432129577"/>
    <b v="1"/>
    <n v="176"/>
    <b v="1"/>
    <s v="theater/plays"/>
    <n v="128"/>
    <n v="72.760000000000005"/>
    <x v="2"/>
    <s v="plays"/>
    <x v="3253"/>
  </r>
  <r>
    <x v="1"/>
    <s v="GB"/>
    <s v="GBP"/>
    <n v="1487769952"/>
    <n v="1485177952"/>
    <b v="0"/>
    <n v="41"/>
    <b v="1"/>
    <s v="theater/plays"/>
    <n v="106"/>
    <n v="51.85"/>
    <x v="2"/>
    <s v="plays"/>
    <x v="3254"/>
  </r>
  <r>
    <x v="1"/>
    <s v="US"/>
    <s v="USD"/>
    <n v="1420751861"/>
    <n v="1418159861"/>
    <b v="1"/>
    <n v="75"/>
    <b v="1"/>
    <s v="theater/plays"/>
    <n v="105"/>
    <n v="98.2"/>
    <x v="2"/>
    <s v="plays"/>
    <x v="3255"/>
  </r>
  <r>
    <x v="1"/>
    <s v="US"/>
    <s v="USD"/>
    <n v="1475294340"/>
    <n v="1472753745"/>
    <b v="1"/>
    <n v="97"/>
    <b v="1"/>
    <s v="theater/plays"/>
    <n v="106"/>
    <n v="251.74"/>
    <x v="2"/>
    <s v="plays"/>
    <x v="3256"/>
  </r>
  <r>
    <x v="1"/>
    <s v="US"/>
    <s v="USD"/>
    <n v="1448903318"/>
    <n v="1445875718"/>
    <b v="1"/>
    <n v="73"/>
    <b v="1"/>
    <s v="theater/plays"/>
    <n v="109"/>
    <n v="74.819999999999993"/>
    <x v="2"/>
    <s v="plays"/>
    <x v="3257"/>
  </r>
  <r>
    <x v="1"/>
    <s v="US"/>
    <s v="USD"/>
    <n v="1437067476"/>
    <n v="1434475476"/>
    <b v="1"/>
    <n v="49"/>
    <b v="1"/>
    <s v="theater/plays"/>
    <n v="100"/>
    <n v="67.650000000000006"/>
    <x v="2"/>
    <s v="plays"/>
    <x v="3258"/>
  </r>
  <r>
    <x v="1"/>
    <s v="US"/>
    <s v="USD"/>
    <n v="1419220800"/>
    <n v="1416555262"/>
    <b v="1"/>
    <n v="134"/>
    <b v="1"/>
    <s v="theater/plays"/>
    <n v="103"/>
    <n v="93.81"/>
    <x v="2"/>
    <s v="plays"/>
    <x v="3259"/>
  </r>
  <r>
    <x v="1"/>
    <s v="US"/>
    <s v="USD"/>
    <n v="1446238800"/>
    <n v="1444220588"/>
    <b v="1"/>
    <n v="68"/>
    <b v="1"/>
    <s v="theater/plays"/>
    <n v="112"/>
    <n v="41.24"/>
    <x v="2"/>
    <s v="plays"/>
    <x v="3260"/>
  </r>
  <r>
    <x v="1"/>
    <s v="US"/>
    <s v="USD"/>
    <n v="1422482400"/>
    <n v="1421089938"/>
    <b v="1"/>
    <n v="49"/>
    <b v="1"/>
    <s v="theater/plays"/>
    <n v="103"/>
    <n v="52.55"/>
    <x v="2"/>
    <s v="plays"/>
    <x v="3261"/>
  </r>
  <r>
    <x v="1"/>
    <s v="IE"/>
    <s v="EUR"/>
    <n v="1449162000"/>
    <n v="1446570315"/>
    <b v="1"/>
    <n v="63"/>
    <b v="1"/>
    <s v="theater/plays"/>
    <n v="164"/>
    <n v="70.290000000000006"/>
    <x v="2"/>
    <s v="plays"/>
    <x v="3262"/>
  </r>
  <r>
    <x v="1"/>
    <s v="US"/>
    <s v="USD"/>
    <n v="1434142800"/>
    <n v="1431435122"/>
    <b v="1"/>
    <n v="163"/>
    <b v="1"/>
    <s v="theater/plays"/>
    <n v="131"/>
    <n v="48.33"/>
    <x v="2"/>
    <s v="plays"/>
    <x v="3263"/>
  </r>
  <r>
    <x v="1"/>
    <s v="US"/>
    <s v="USD"/>
    <n v="1437156660"/>
    <n v="1434564660"/>
    <b v="1"/>
    <n v="288"/>
    <b v="1"/>
    <s v="theater/plays"/>
    <n v="102"/>
    <n v="53.18"/>
    <x v="2"/>
    <s v="plays"/>
    <x v="3264"/>
  </r>
  <r>
    <x v="1"/>
    <s v="US"/>
    <s v="USD"/>
    <n v="1472074928"/>
    <n v="1470692528"/>
    <b v="1"/>
    <n v="42"/>
    <b v="1"/>
    <s v="theater/plays"/>
    <n v="128"/>
    <n v="60.95"/>
    <x v="2"/>
    <s v="plays"/>
    <x v="3265"/>
  </r>
  <r>
    <x v="1"/>
    <s v="GB"/>
    <s v="GBP"/>
    <n v="1434452400"/>
    <n v="1431509397"/>
    <b v="1"/>
    <n v="70"/>
    <b v="1"/>
    <s v="theater/plays"/>
    <n v="102"/>
    <n v="116"/>
    <x v="2"/>
    <s v="plays"/>
    <x v="3266"/>
  </r>
  <r>
    <x v="1"/>
    <s v="GB"/>
    <s v="GBP"/>
    <n v="1436705265"/>
    <n v="1434113265"/>
    <b v="1"/>
    <n v="30"/>
    <b v="1"/>
    <s v="theater/plays"/>
    <n v="102"/>
    <n v="61"/>
    <x v="2"/>
    <s v="plays"/>
    <x v="3267"/>
  </r>
  <r>
    <x v="1"/>
    <s v="GB"/>
    <s v="GBP"/>
    <n v="1414927775"/>
    <n v="1412332175"/>
    <b v="1"/>
    <n v="51"/>
    <b v="1"/>
    <s v="theater/plays"/>
    <n v="130"/>
    <n v="38.24"/>
    <x v="2"/>
    <s v="plays"/>
    <x v="3268"/>
  </r>
  <r>
    <x v="1"/>
    <s v="US"/>
    <s v="USD"/>
    <n v="1446814809"/>
    <n v="1444219209"/>
    <b v="1"/>
    <n v="145"/>
    <b v="1"/>
    <s v="theater/plays"/>
    <n v="154"/>
    <n v="106.5"/>
    <x v="2"/>
    <s v="plays"/>
    <x v="3269"/>
  </r>
  <r>
    <x v="1"/>
    <s v="US"/>
    <s v="USD"/>
    <n v="1473879600"/>
    <n v="1472498042"/>
    <b v="1"/>
    <n v="21"/>
    <b v="1"/>
    <s v="theater/plays"/>
    <n v="107"/>
    <n v="204.57"/>
    <x v="2"/>
    <s v="plays"/>
    <x v="3270"/>
  </r>
  <r>
    <x v="1"/>
    <s v="US"/>
    <s v="USD"/>
    <n v="1458075600"/>
    <n v="1454259272"/>
    <b v="1"/>
    <n v="286"/>
    <b v="1"/>
    <s v="theater/plays"/>
    <n v="101"/>
    <n v="54.91"/>
    <x v="2"/>
    <s v="plays"/>
    <x v="3271"/>
  </r>
  <r>
    <x v="1"/>
    <s v="US"/>
    <s v="USD"/>
    <n v="1423456200"/>
    <n v="1421183271"/>
    <b v="1"/>
    <n v="12"/>
    <b v="1"/>
    <s v="theater/plays"/>
    <n v="100"/>
    <n v="150.41999999999999"/>
    <x v="2"/>
    <s v="plays"/>
    <x v="3272"/>
  </r>
  <r>
    <x v="1"/>
    <s v="CA"/>
    <s v="CAD"/>
    <n v="1459483140"/>
    <n v="1456526879"/>
    <b v="1"/>
    <n v="100"/>
    <b v="1"/>
    <s v="theater/plays"/>
    <n v="117"/>
    <n v="52.58"/>
    <x v="2"/>
    <s v="plays"/>
    <x v="3273"/>
  </r>
  <r>
    <x v="1"/>
    <s v="GB"/>
    <s v="GBP"/>
    <n v="1416331406"/>
    <n v="1413735806"/>
    <b v="1"/>
    <n v="100"/>
    <b v="1"/>
    <s v="theater/plays"/>
    <n v="109"/>
    <n v="54.3"/>
    <x v="2"/>
    <s v="plays"/>
    <x v="3274"/>
  </r>
  <r>
    <x v="1"/>
    <s v="GB"/>
    <s v="GBP"/>
    <n v="1433017303"/>
    <n v="1430425303"/>
    <b v="1"/>
    <n v="34"/>
    <b v="1"/>
    <s v="theater/plays"/>
    <n v="103"/>
    <n v="76.03"/>
    <x v="2"/>
    <s v="plays"/>
    <x v="3275"/>
  </r>
  <r>
    <x v="1"/>
    <s v="US"/>
    <s v="USD"/>
    <n v="1459474059"/>
    <n v="1456885659"/>
    <b v="0"/>
    <n v="63"/>
    <b v="1"/>
    <s v="theater/plays"/>
    <n v="114"/>
    <n v="105.21"/>
    <x v="2"/>
    <s v="plays"/>
    <x v="3276"/>
  </r>
  <r>
    <x v="1"/>
    <s v="US"/>
    <s v="USD"/>
    <n v="1433134800"/>
    <n v="1430158198"/>
    <b v="0"/>
    <n v="30"/>
    <b v="1"/>
    <s v="theater/plays"/>
    <n v="103"/>
    <n v="68.67"/>
    <x v="2"/>
    <s v="plays"/>
    <x v="3277"/>
  </r>
  <r>
    <x v="1"/>
    <s v="US"/>
    <s v="USD"/>
    <n v="1441153705"/>
    <n v="1438561705"/>
    <b v="0"/>
    <n v="47"/>
    <b v="1"/>
    <s v="theater/plays"/>
    <n v="122"/>
    <n v="129.36000000000001"/>
    <x v="2"/>
    <s v="plays"/>
    <x v="3278"/>
  </r>
  <r>
    <x v="1"/>
    <s v="US"/>
    <s v="USD"/>
    <n v="1461904788"/>
    <n v="1458103188"/>
    <b v="0"/>
    <n v="237"/>
    <b v="1"/>
    <s v="theater/plays"/>
    <n v="103"/>
    <n v="134.26"/>
    <x v="2"/>
    <s v="plays"/>
    <x v="3279"/>
  </r>
  <r>
    <x v="1"/>
    <s v="GB"/>
    <s v="GBP"/>
    <n v="1455138000"/>
    <n v="1452448298"/>
    <b v="0"/>
    <n v="47"/>
    <b v="1"/>
    <s v="theater/plays"/>
    <n v="105"/>
    <n v="17.829999999999998"/>
    <x v="2"/>
    <s v="plays"/>
    <x v="3280"/>
  </r>
  <r>
    <x v="1"/>
    <s v="US"/>
    <s v="USD"/>
    <n v="1454047140"/>
    <n v="1452546853"/>
    <b v="0"/>
    <n v="15"/>
    <b v="1"/>
    <s v="theater/plays"/>
    <n v="102"/>
    <n v="203.2"/>
    <x v="2"/>
    <s v="plays"/>
    <x v="3281"/>
  </r>
  <r>
    <x v="1"/>
    <s v="US"/>
    <s v="USD"/>
    <n v="1488258000"/>
    <n v="1485556626"/>
    <b v="0"/>
    <n v="81"/>
    <b v="1"/>
    <s v="theater/plays"/>
    <n v="112"/>
    <n v="69.19"/>
    <x v="2"/>
    <s v="plays"/>
    <x v="3282"/>
  </r>
  <r>
    <x v="1"/>
    <s v="US"/>
    <s v="USD"/>
    <n v="1471291782"/>
    <n v="1468699782"/>
    <b v="0"/>
    <n v="122"/>
    <b v="1"/>
    <s v="theater/plays"/>
    <n v="102"/>
    <n v="125.12"/>
    <x v="2"/>
    <s v="plays"/>
    <x v="3283"/>
  </r>
  <r>
    <x v="1"/>
    <s v="CA"/>
    <s v="CAD"/>
    <n v="1448733628"/>
    <n v="1446573628"/>
    <b v="0"/>
    <n v="34"/>
    <b v="1"/>
    <s v="theater/plays"/>
    <n v="100"/>
    <n v="73.53"/>
    <x v="2"/>
    <s v="plays"/>
    <x v="3284"/>
  </r>
  <r>
    <x v="1"/>
    <s v="GB"/>
    <s v="GBP"/>
    <n v="1466463600"/>
    <n v="1463337315"/>
    <b v="0"/>
    <n v="207"/>
    <b v="1"/>
    <s v="theater/plays"/>
    <n v="100"/>
    <n v="48.44"/>
    <x v="2"/>
    <s v="plays"/>
    <x v="3285"/>
  </r>
  <r>
    <x v="1"/>
    <s v="GB"/>
    <s v="GBP"/>
    <n v="1487580602"/>
    <n v="1485161402"/>
    <b v="0"/>
    <n v="25"/>
    <b v="1"/>
    <s v="theater/plays"/>
    <n v="133"/>
    <n v="26.61"/>
    <x v="2"/>
    <s v="plays"/>
    <x v="3286"/>
  </r>
  <r>
    <x v="1"/>
    <s v="GB"/>
    <s v="GBP"/>
    <n v="1489234891"/>
    <n v="1486642891"/>
    <b v="0"/>
    <n v="72"/>
    <b v="1"/>
    <s v="theater/plays"/>
    <n v="121"/>
    <n v="33.67"/>
    <x v="2"/>
    <s v="plays"/>
    <x v="3287"/>
  </r>
  <r>
    <x v="1"/>
    <s v="US"/>
    <s v="USD"/>
    <n v="1442462340"/>
    <n v="1439743900"/>
    <b v="0"/>
    <n v="14"/>
    <b v="1"/>
    <s v="theater/plays"/>
    <n v="114"/>
    <n v="40.71"/>
    <x v="2"/>
    <s v="plays"/>
    <x v="3288"/>
  </r>
  <r>
    <x v="1"/>
    <s v="GB"/>
    <s v="GBP"/>
    <n v="1449257348"/>
    <n v="1444069748"/>
    <b v="0"/>
    <n v="15"/>
    <b v="1"/>
    <s v="theater/plays"/>
    <n v="286"/>
    <n v="19.27"/>
    <x v="2"/>
    <s v="plays"/>
    <x v="3289"/>
  </r>
  <r>
    <x v="1"/>
    <s v="NZ"/>
    <s v="NZD"/>
    <n v="1488622352"/>
    <n v="1486030352"/>
    <b v="0"/>
    <n v="91"/>
    <b v="1"/>
    <s v="theater/plays"/>
    <n v="170"/>
    <n v="84.29"/>
    <x v="2"/>
    <s v="plays"/>
    <x v="3290"/>
  </r>
  <r>
    <x v="1"/>
    <s v="GB"/>
    <s v="GBP"/>
    <n v="1434459554"/>
    <n v="1431867554"/>
    <b v="0"/>
    <n v="24"/>
    <b v="1"/>
    <s v="theater/plays"/>
    <n v="118"/>
    <n v="29.58"/>
    <x v="2"/>
    <s v="plays"/>
    <x v="3291"/>
  </r>
  <r>
    <x v="1"/>
    <s v="GB"/>
    <s v="GBP"/>
    <n v="1474886229"/>
    <n v="1472294229"/>
    <b v="0"/>
    <n v="27"/>
    <b v="1"/>
    <s v="theater/plays"/>
    <n v="103"/>
    <n v="26.67"/>
    <x v="2"/>
    <s v="plays"/>
    <x v="3292"/>
  </r>
  <r>
    <x v="1"/>
    <s v="GB"/>
    <s v="GBP"/>
    <n v="1448229600"/>
    <n v="1446401372"/>
    <b v="0"/>
    <n v="47"/>
    <b v="1"/>
    <s v="theater/plays"/>
    <n v="144"/>
    <n v="45.98"/>
    <x v="2"/>
    <s v="plays"/>
    <x v="3293"/>
  </r>
  <r>
    <x v="1"/>
    <s v="GB"/>
    <s v="GBP"/>
    <n v="1438037940"/>
    <n v="1436380256"/>
    <b v="0"/>
    <n v="44"/>
    <b v="1"/>
    <s v="theater/plays"/>
    <n v="100"/>
    <n v="125.09"/>
    <x v="2"/>
    <s v="plays"/>
    <x v="3294"/>
  </r>
  <r>
    <x v="1"/>
    <s v="US"/>
    <s v="USD"/>
    <n v="1442102400"/>
    <n v="1440370768"/>
    <b v="0"/>
    <n v="72"/>
    <b v="1"/>
    <s v="theater/plays"/>
    <n v="102"/>
    <n v="141.29"/>
    <x v="2"/>
    <s v="plays"/>
    <x v="3295"/>
  </r>
  <r>
    <x v="1"/>
    <s v="US"/>
    <s v="USD"/>
    <n v="1444860063"/>
    <n v="1442268063"/>
    <b v="0"/>
    <n v="63"/>
    <b v="1"/>
    <s v="theater/plays"/>
    <n v="116"/>
    <n v="55.33"/>
    <x v="2"/>
    <s v="plays"/>
    <x v="3296"/>
  </r>
  <r>
    <x v="1"/>
    <s v="US"/>
    <s v="USD"/>
    <n v="1430329862"/>
    <n v="1428515462"/>
    <b v="0"/>
    <n v="88"/>
    <b v="1"/>
    <s v="theater/plays"/>
    <n v="136"/>
    <n v="46.42"/>
    <x v="2"/>
    <s v="plays"/>
    <x v="3297"/>
  </r>
  <r>
    <x v="1"/>
    <s v="US"/>
    <s v="USD"/>
    <n v="1470034740"/>
    <n v="1466185176"/>
    <b v="0"/>
    <n v="70"/>
    <b v="1"/>
    <s v="theater/plays"/>
    <n v="133"/>
    <n v="57.2"/>
    <x v="2"/>
    <s v="plays"/>
    <x v="3298"/>
  </r>
  <r>
    <x v="1"/>
    <s v="ES"/>
    <s v="EUR"/>
    <n v="1481099176"/>
    <n v="1478507176"/>
    <b v="0"/>
    <n v="50"/>
    <b v="1"/>
    <s v="theater/plays"/>
    <n v="103"/>
    <n v="173.7"/>
    <x v="2"/>
    <s v="plays"/>
    <x v="3299"/>
  </r>
  <r>
    <x v="1"/>
    <s v="US"/>
    <s v="USD"/>
    <n v="1427553484"/>
    <n v="1424533084"/>
    <b v="0"/>
    <n v="35"/>
    <b v="1"/>
    <s v="theater/plays"/>
    <n v="116"/>
    <n v="59.6"/>
    <x v="2"/>
    <s v="plays"/>
    <x v="3300"/>
  </r>
  <r>
    <x v="1"/>
    <s v="US"/>
    <s v="USD"/>
    <n v="1482418752"/>
    <n v="1479826752"/>
    <b v="0"/>
    <n v="175"/>
    <b v="1"/>
    <s v="theater/plays"/>
    <n v="105"/>
    <n v="89.59"/>
    <x v="2"/>
    <s v="plays"/>
    <x v="3301"/>
  </r>
  <r>
    <x v="1"/>
    <s v="US"/>
    <s v="USD"/>
    <n v="1438374748"/>
    <n v="1435782748"/>
    <b v="0"/>
    <n v="20"/>
    <b v="1"/>
    <s v="theater/plays"/>
    <n v="102"/>
    <n v="204.05"/>
    <x v="2"/>
    <s v="plays"/>
    <x v="3302"/>
  </r>
  <r>
    <x v="1"/>
    <s v="US"/>
    <s v="USD"/>
    <n v="1465527600"/>
    <n v="1462252542"/>
    <b v="0"/>
    <n v="54"/>
    <b v="1"/>
    <s v="theater/plays"/>
    <n v="175"/>
    <n v="48.7"/>
    <x v="2"/>
    <s v="plays"/>
    <x v="3303"/>
  </r>
  <r>
    <x v="1"/>
    <s v="US"/>
    <s v="USD"/>
    <n v="1463275339"/>
    <n v="1460683339"/>
    <b v="0"/>
    <n v="20"/>
    <b v="1"/>
    <s v="theater/plays"/>
    <n v="107"/>
    <n v="53.34"/>
    <x v="2"/>
    <s v="plays"/>
    <x v="3304"/>
  </r>
  <r>
    <x v="1"/>
    <s v="US"/>
    <s v="USD"/>
    <n v="1460581365"/>
    <n v="1458766965"/>
    <b v="0"/>
    <n v="57"/>
    <b v="1"/>
    <s v="theater/plays"/>
    <n v="122"/>
    <n v="75.09"/>
    <x v="2"/>
    <s v="plays"/>
    <x v="3305"/>
  </r>
  <r>
    <x v="1"/>
    <s v="GB"/>
    <s v="GBP"/>
    <n v="1476632178"/>
    <n v="1473953778"/>
    <b v="0"/>
    <n v="31"/>
    <b v="1"/>
    <s v="theater/plays"/>
    <n v="159"/>
    <n v="18"/>
    <x v="2"/>
    <s v="plays"/>
    <x v="3306"/>
  </r>
  <r>
    <x v="1"/>
    <s v="US"/>
    <s v="USD"/>
    <n v="1444169825"/>
    <n v="1441577825"/>
    <b v="0"/>
    <n v="31"/>
    <b v="1"/>
    <s v="theater/plays"/>
    <n v="100"/>
    <n v="209.84"/>
    <x v="2"/>
    <s v="plays"/>
    <x v="3307"/>
  </r>
  <r>
    <x v="1"/>
    <s v="US"/>
    <s v="USD"/>
    <n v="1445065210"/>
    <n v="1442473210"/>
    <b v="0"/>
    <n v="45"/>
    <b v="1"/>
    <s v="theater/plays"/>
    <n v="110"/>
    <n v="61.02"/>
    <x v="2"/>
    <s v="plays"/>
    <x v="3308"/>
  </r>
  <r>
    <x v="1"/>
    <s v="US"/>
    <s v="USD"/>
    <n v="1478901600"/>
    <n v="1477077946"/>
    <b v="0"/>
    <n v="41"/>
    <b v="1"/>
    <s v="theater/plays"/>
    <n v="100"/>
    <n v="61"/>
    <x v="2"/>
    <s v="plays"/>
    <x v="3309"/>
  </r>
  <r>
    <x v="1"/>
    <s v="US"/>
    <s v="USD"/>
    <n v="1453856400"/>
    <n v="1452664317"/>
    <b v="0"/>
    <n v="29"/>
    <b v="1"/>
    <s v="theater/plays"/>
    <n v="116"/>
    <n v="80.03"/>
    <x v="2"/>
    <s v="plays"/>
    <x v="3310"/>
  </r>
  <r>
    <x v="1"/>
    <s v="GB"/>
    <s v="GBP"/>
    <n v="1431115500"/>
    <n v="1428733511"/>
    <b v="0"/>
    <n v="58"/>
    <b v="1"/>
    <s v="theater/plays"/>
    <n v="211"/>
    <n v="29.07"/>
    <x v="2"/>
    <s v="plays"/>
    <x v="3311"/>
  </r>
  <r>
    <x v="1"/>
    <s v="GB"/>
    <s v="GBP"/>
    <n v="1462519041"/>
    <n v="1459927041"/>
    <b v="0"/>
    <n v="89"/>
    <b v="1"/>
    <s v="theater/plays"/>
    <n v="110"/>
    <n v="49.44"/>
    <x v="2"/>
    <s v="plays"/>
    <x v="3312"/>
  </r>
  <r>
    <x v="1"/>
    <s v="US"/>
    <s v="USD"/>
    <n v="1407506040"/>
    <n v="1404680075"/>
    <b v="0"/>
    <n v="125"/>
    <b v="1"/>
    <s v="theater/plays"/>
    <n v="100"/>
    <n v="93.98"/>
    <x v="2"/>
    <s v="plays"/>
    <x v="3313"/>
  </r>
  <r>
    <x v="1"/>
    <s v="US"/>
    <s v="USD"/>
    <n v="1465347424"/>
    <n v="1462755424"/>
    <b v="0"/>
    <n v="18"/>
    <b v="1"/>
    <s v="theater/plays"/>
    <n v="106"/>
    <n v="61.94"/>
    <x v="2"/>
    <s v="plays"/>
    <x v="3314"/>
  </r>
  <r>
    <x v="1"/>
    <s v="CA"/>
    <s v="CAD"/>
    <n v="1460341800"/>
    <n v="1456902893"/>
    <b v="0"/>
    <n v="32"/>
    <b v="1"/>
    <s v="theater/plays"/>
    <n v="126"/>
    <n v="78.5"/>
    <x v="2"/>
    <s v="plays"/>
    <x v="3315"/>
  </r>
  <r>
    <x v="1"/>
    <s v="GB"/>
    <s v="GBP"/>
    <n v="1422712986"/>
    <n v="1418824986"/>
    <b v="0"/>
    <n v="16"/>
    <b v="1"/>
    <s v="theater/plays"/>
    <n v="108"/>
    <n v="33.75"/>
    <x v="2"/>
    <s v="plays"/>
    <x v="3316"/>
  </r>
  <r>
    <x v="1"/>
    <s v="US"/>
    <s v="USD"/>
    <n v="1466557557"/>
    <n v="1463965557"/>
    <b v="0"/>
    <n v="38"/>
    <b v="1"/>
    <s v="theater/plays"/>
    <n v="101"/>
    <n v="66.45"/>
    <x v="2"/>
    <s v="plays"/>
    <x v="3317"/>
  </r>
  <r>
    <x v="1"/>
    <s v="US"/>
    <s v="USD"/>
    <n v="1413431940"/>
    <n v="1412216665"/>
    <b v="0"/>
    <n v="15"/>
    <b v="1"/>
    <s v="theater/plays"/>
    <n v="107"/>
    <n v="35.799999999999997"/>
    <x v="2"/>
    <s v="plays"/>
    <x v="3318"/>
  </r>
  <r>
    <x v="1"/>
    <s v="US"/>
    <s v="USD"/>
    <n v="1466567700"/>
    <n v="1464653696"/>
    <b v="0"/>
    <n v="23"/>
    <b v="1"/>
    <s v="theater/plays"/>
    <n v="102"/>
    <n v="145.65"/>
    <x v="2"/>
    <s v="plays"/>
    <x v="3319"/>
  </r>
  <r>
    <x v="1"/>
    <s v="GB"/>
    <s v="GBP"/>
    <n v="1474793208"/>
    <n v="1472201208"/>
    <b v="0"/>
    <n v="49"/>
    <b v="1"/>
    <s v="theater/plays"/>
    <n v="126"/>
    <n v="25.69"/>
    <x v="2"/>
    <s v="plays"/>
    <x v="3320"/>
  </r>
  <r>
    <x v="1"/>
    <s v="IE"/>
    <s v="EUR"/>
    <n v="1465135190"/>
    <n v="1463925590"/>
    <b v="0"/>
    <n v="10"/>
    <b v="1"/>
    <s v="theater/plays"/>
    <n v="102"/>
    <n v="152.5"/>
    <x v="2"/>
    <s v="plays"/>
    <x v="3321"/>
  </r>
  <r>
    <x v="1"/>
    <s v="GB"/>
    <s v="GBP"/>
    <n v="1428256277"/>
    <n v="1425235877"/>
    <b v="0"/>
    <n v="15"/>
    <b v="1"/>
    <s v="theater/plays"/>
    <n v="113"/>
    <n v="30"/>
    <x v="2"/>
    <s v="plays"/>
    <x v="3322"/>
  </r>
  <r>
    <x v="1"/>
    <s v="US"/>
    <s v="USD"/>
    <n v="1425830905"/>
    <n v="1423242505"/>
    <b v="0"/>
    <n v="57"/>
    <b v="1"/>
    <s v="theater/plays"/>
    <n v="101"/>
    <n v="142.28"/>
    <x v="2"/>
    <s v="plays"/>
    <x v="3323"/>
  </r>
  <r>
    <x v="1"/>
    <s v="GB"/>
    <s v="GBP"/>
    <n v="1462697966"/>
    <n v="1460105966"/>
    <b v="0"/>
    <n v="33"/>
    <b v="1"/>
    <s v="theater/plays"/>
    <n v="101"/>
    <n v="24.55"/>
    <x v="2"/>
    <s v="plays"/>
    <x v="3324"/>
  </r>
  <r>
    <x v="1"/>
    <s v="US"/>
    <s v="USD"/>
    <n v="1404522000"/>
    <n v="1404308883"/>
    <b v="0"/>
    <n v="9"/>
    <b v="1"/>
    <s v="theater/plays"/>
    <n v="146"/>
    <n v="292.77999999999997"/>
    <x v="2"/>
    <s v="plays"/>
    <x v="3325"/>
  </r>
  <r>
    <x v="1"/>
    <s v="GB"/>
    <s v="GBP"/>
    <n v="1406502000"/>
    <n v="1405583108"/>
    <b v="0"/>
    <n v="26"/>
    <b v="1"/>
    <s v="theater/plays"/>
    <n v="117"/>
    <n v="44.92"/>
    <x v="2"/>
    <s v="plays"/>
    <x v="3326"/>
  </r>
  <r>
    <x v="1"/>
    <s v="GB"/>
    <s v="GBP"/>
    <n v="1427919468"/>
    <n v="1425331068"/>
    <b v="0"/>
    <n v="69"/>
    <b v="1"/>
    <s v="theater/plays"/>
    <n v="106"/>
    <n v="23.1"/>
    <x v="2"/>
    <s v="plays"/>
    <x v="3327"/>
  </r>
  <r>
    <x v="1"/>
    <s v="US"/>
    <s v="USD"/>
    <n v="1444149886"/>
    <n v="1441125886"/>
    <b v="0"/>
    <n v="65"/>
    <b v="1"/>
    <s v="theater/plays"/>
    <n v="105"/>
    <n v="80.400000000000006"/>
    <x v="2"/>
    <s v="plays"/>
    <x v="3328"/>
  </r>
  <r>
    <x v="1"/>
    <s v="US"/>
    <s v="USD"/>
    <n v="1405802330"/>
    <n v="1403210330"/>
    <b v="0"/>
    <n v="83"/>
    <b v="1"/>
    <s v="theater/plays"/>
    <n v="100"/>
    <n v="72.290000000000006"/>
    <x v="2"/>
    <s v="plays"/>
    <x v="3329"/>
  </r>
  <r>
    <x v="1"/>
    <s v="US"/>
    <s v="USD"/>
    <n v="1434384880"/>
    <n v="1432484080"/>
    <b v="0"/>
    <n v="111"/>
    <b v="1"/>
    <s v="theater/plays"/>
    <n v="105"/>
    <n v="32.97"/>
    <x v="2"/>
    <s v="plays"/>
    <x v="3330"/>
  </r>
  <r>
    <x v="1"/>
    <s v="US"/>
    <s v="USD"/>
    <n v="1438259422"/>
    <n v="1435667422"/>
    <b v="0"/>
    <n v="46"/>
    <b v="1"/>
    <s v="theater/plays"/>
    <n v="139"/>
    <n v="116.65"/>
    <x v="2"/>
    <s v="plays"/>
    <x v="3331"/>
  </r>
  <r>
    <x v="1"/>
    <s v="GB"/>
    <s v="GBP"/>
    <n v="1407106800"/>
    <n v="1404749446"/>
    <b v="0"/>
    <n v="63"/>
    <b v="1"/>
    <s v="theater/plays"/>
    <n v="100"/>
    <n v="79.62"/>
    <x v="2"/>
    <s v="plays"/>
    <x v="3332"/>
  </r>
  <r>
    <x v="1"/>
    <s v="GB"/>
    <s v="GBP"/>
    <n v="1459845246"/>
    <n v="1457429646"/>
    <b v="0"/>
    <n v="9"/>
    <b v="1"/>
    <s v="theater/plays"/>
    <n v="100"/>
    <n v="27.78"/>
    <x v="2"/>
    <s v="plays"/>
    <x v="3333"/>
  </r>
  <r>
    <x v="1"/>
    <s v="GB"/>
    <s v="GBP"/>
    <n v="1412974800"/>
    <n v="1411109167"/>
    <b v="0"/>
    <n v="34"/>
    <b v="1"/>
    <s v="theater/plays"/>
    <n v="110"/>
    <n v="81.03"/>
    <x v="2"/>
    <s v="plays"/>
    <x v="3334"/>
  </r>
  <r>
    <x v="1"/>
    <s v="US"/>
    <s v="USD"/>
    <n v="1487944080"/>
    <n v="1486129680"/>
    <b v="0"/>
    <n v="112"/>
    <b v="1"/>
    <s v="theater/plays"/>
    <n v="102"/>
    <n v="136.85"/>
    <x v="2"/>
    <s v="plays"/>
    <x v="3335"/>
  </r>
  <r>
    <x v="1"/>
    <s v="US"/>
    <s v="USD"/>
    <n v="1469721518"/>
    <n v="1467129518"/>
    <b v="0"/>
    <n v="47"/>
    <b v="1"/>
    <s v="theater/plays"/>
    <n v="104"/>
    <n v="177.62"/>
    <x v="2"/>
    <s v="plays"/>
    <x v="3336"/>
  </r>
  <r>
    <x v="1"/>
    <s v="US"/>
    <s v="USD"/>
    <n v="1481066554"/>
    <n v="1478906554"/>
    <b v="0"/>
    <n v="38"/>
    <b v="1"/>
    <s v="theater/plays"/>
    <n v="138"/>
    <n v="109.08"/>
    <x v="2"/>
    <s v="plays"/>
    <x v="3337"/>
  </r>
  <r>
    <x v="1"/>
    <s v="GB"/>
    <s v="GBP"/>
    <n v="1465750800"/>
    <n v="1463771421"/>
    <b v="0"/>
    <n v="28"/>
    <b v="1"/>
    <s v="theater/plays"/>
    <n v="100"/>
    <n v="119.64"/>
    <x v="2"/>
    <s v="plays"/>
    <x v="3338"/>
  </r>
  <r>
    <x v="1"/>
    <s v="US"/>
    <s v="USD"/>
    <n v="1427864340"/>
    <n v="1425020810"/>
    <b v="0"/>
    <n v="78"/>
    <b v="1"/>
    <s v="theater/plays"/>
    <n v="102"/>
    <n v="78.209999999999994"/>
    <x v="2"/>
    <s v="plays"/>
    <x v="3339"/>
  </r>
  <r>
    <x v="1"/>
    <s v="GB"/>
    <s v="GBP"/>
    <n v="1460553480"/>
    <n v="1458770384"/>
    <b v="0"/>
    <n v="23"/>
    <b v="1"/>
    <s v="theater/plays"/>
    <n v="171"/>
    <n v="52.17"/>
    <x v="2"/>
    <s v="plays"/>
    <x v="3340"/>
  </r>
  <r>
    <x v="1"/>
    <s v="US"/>
    <s v="USD"/>
    <n v="1409374093"/>
    <n v="1406782093"/>
    <b v="0"/>
    <n v="40"/>
    <b v="1"/>
    <s v="theater/plays"/>
    <n v="101"/>
    <n v="114.13"/>
    <x v="2"/>
    <s v="plays"/>
    <x v="3341"/>
  </r>
  <r>
    <x v="1"/>
    <s v="US"/>
    <s v="USD"/>
    <n v="1429317420"/>
    <n v="1424226768"/>
    <b v="0"/>
    <n v="13"/>
    <b v="1"/>
    <s v="theater/plays"/>
    <n v="130"/>
    <n v="50"/>
    <x v="2"/>
    <s v="plays"/>
    <x v="3342"/>
  </r>
  <r>
    <x v="1"/>
    <s v="US"/>
    <s v="USD"/>
    <n v="1424910910"/>
    <n v="1424306110"/>
    <b v="0"/>
    <n v="18"/>
    <b v="1"/>
    <s v="theater/plays"/>
    <n v="110"/>
    <n v="91.67"/>
    <x v="2"/>
    <s v="plays"/>
    <x v="3343"/>
  </r>
  <r>
    <x v="1"/>
    <s v="GB"/>
    <s v="GBP"/>
    <n v="1462741200"/>
    <n v="1461503654"/>
    <b v="0"/>
    <n v="22"/>
    <b v="1"/>
    <s v="theater/plays"/>
    <n v="119"/>
    <n v="108.59"/>
    <x v="2"/>
    <s v="plays"/>
    <x v="3344"/>
  </r>
  <r>
    <x v="1"/>
    <s v="US"/>
    <s v="USD"/>
    <n v="1461988740"/>
    <n v="1459949080"/>
    <b v="0"/>
    <n v="79"/>
    <b v="1"/>
    <s v="theater/plays"/>
    <n v="100"/>
    <n v="69.819999999999993"/>
    <x v="2"/>
    <s v="plays"/>
    <x v="3345"/>
  </r>
  <r>
    <x v="1"/>
    <s v="US"/>
    <s v="USD"/>
    <n v="1465837200"/>
    <n v="1463971172"/>
    <b v="0"/>
    <n v="14"/>
    <b v="1"/>
    <s v="theater/plays"/>
    <n v="153"/>
    <n v="109.57"/>
    <x v="2"/>
    <s v="plays"/>
    <x v="3346"/>
  </r>
  <r>
    <x v="1"/>
    <s v="LU"/>
    <s v="EUR"/>
    <n v="1448838000"/>
    <n v="1445791811"/>
    <b v="0"/>
    <n v="51"/>
    <b v="1"/>
    <s v="theater/plays"/>
    <n v="104"/>
    <n v="71.67"/>
    <x v="2"/>
    <s v="plays"/>
    <x v="3347"/>
  </r>
  <r>
    <x v="1"/>
    <s v="GB"/>
    <s v="GBP"/>
    <n v="1406113200"/>
    <n v="1402910965"/>
    <b v="0"/>
    <n v="54"/>
    <b v="1"/>
    <s v="theater/plays"/>
    <n v="101"/>
    <n v="93.61"/>
    <x v="2"/>
    <s v="plays"/>
    <x v="3348"/>
  </r>
  <r>
    <x v="1"/>
    <s v="GB"/>
    <s v="GBP"/>
    <n v="1467414000"/>
    <n v="1462492178"/>
    <b v="0"/>
    <n v="70"/>
    <b v="1"/>
    <s v="theater/plays"/>
    <n v="108"/>
    <n v="76.8"/>
    <x v="2"/>
    <s v="plays"/>
    <x v="3349"/>
  </r>
  <r>
    <x v="1"/>
    <s v="GB"/>
    <s v="GBP"/>
    <n v="1462230000"/>
    <n v="1461061350"/>
    <b v="0"/>
    <n v="44"/>
    <b v="1"/>
    <s v="theater/plays"/>
    <n v="315"/>
    <n v="35.799999999999997"/>
    <x v="2"/>
    <s v="plays"/>
    <x v="3350"/>
  </r>
  <r>
    <x v="1"/>
    <s v="US"/>
    <s v="USD"/>
    <n v="1446091260"/>
    <n v="1443029206"/>
    <b v="0"/>
    <n v="55"/>
    <b v="1"/>
    <s v="theater/plays"/>
    <n v="102"/>
    <n v="55.6"/>
    <x v="2"/>
    <s v="plays"/>
    <x v="3351"/>
  </r>
  <r>
    <x v="1"/>
    <s v="GB"/>
    <s v="GBP"/>
    <n v="1462879020"/>
    <n v="1461941527"/>
    <b v="0"/>
    <n v="15"/>
    <b v="1"/>
    <s v="theater/plays"/>
    <n v="126"/>
    <n v="147.33000000000001"/>
    <x v="2"/>
    <s v="plays"/>
    <x v="3352"/>
  </r>
  <r>
    <x v="1"/>
    <s v="GB"/>
    <s v="GBP"/>
    <n v="1468611272"/>
    <n v="1466019272"/>
    <b v="0"/>
    <n v="27"/>
    <b v="1"/>
    <s v="theater/plays"/>
    <n v="101"/>
    <n v="56.33"/>
    <x v="2"/>
    <s v="plays"/>
    <x v="3353"/>
  </r>
  <r>
    <x v="1"/>
    <s v="GB"/>
    <s v="GBP"/>
    <n v="1406887310"/>
    <n v="1404295310"/>
    <b v="0"/>
    <n v="21"/>
    <b v="1"/>
    <s v="theater/plays"/>
    <n v="101"/>
    <n v="96.19"/>
    <x v="2"/>
    <s v="plays"/>
    <x v="3354"/>
  </r>
  <r>
    <x v="1"/>
    <s v="US"/>
    <s v="USD"/>
    <n v="1416385679"/>
    <n v="1413790079"/>
    <b v="0"/>
    <n v="162"/>
    <b v="1"/>
    <s v="theater/plays"/>
    <n v="103"/>
    <n v="63.57"/>
    <x v="2"/>
    <s v="plays"/>
    <x v="3355"/>
  </r>
  <r>
    <x v="1"/>
    <s v="US"/>
    <s v="USD"/>
    <n v="1487985734"/>
    <n v="1484097734"/>
    <b v="0"/>
    <n v="23"/>
    <b v="1"/>
    <s v="theater/plays"/>
    <n v="106"/>
    <n v="184.78"/>
    <x v="2"/>
    <s v="plays"/>
    <x v="3356"/>
  </r>
  <r>
    <x v="1"/>
    <s v="SG"/>
    <s v="SGD"/>
    <n v="1481731140"/>
    <n v="1479866343"/>
    <b v="0"/>
    <n v="72"/>
    <b v="1"/>
    <s v="theater/plays"/>
    <n v="101"/>
    <n v="126.72"/>
    <x v="2"/>
    <s v="plays"/>
    <x v="3357"/>
  </r>
  <r>
    <x v="1"/>
    <s v="US"/>
    <s v="USD"/>
    <n v="1409587140"/>
    <n v="1408062990"/>
    <b v="0"/>
    <n v="68"/>
    <b v="1"/>
    <s v="theater/plays"/>
    <n v="113"/>
    <n v="83.43"/>
    <x v="2"/>
    <s v="plays"/>
    <x v="3358"/>
  </r>
  <r>
    <x v="1"/>
    <s v="US"/>
    <s v="USD"/>
    <n v="1425704100"/>
    <n v="1424484717"/>
    <b v="0"/>
    <n v="20"/>
    <b v="1"/>
    <s v="theater/plays"/>
    <n v="218"/>
    <n v="54.5"/>
    <x v="2"/>
    <s v="plays"/>
    <x v="3359"/>
  </r>
  <r>
    <x v="1"/>
    <s v="US"/>
    <s v="USD"/>
    <n v="1408464000"/>
    <n v="1406831445"/>
    <b v="0"/>
    <n v="26"/>
    <b v="1"/>
    <s v="theater/plays"/>
    <n v="101"/>
    <n v="302.31"/>
    <x v="2"/>
    <s v="plays"/>
    <x v="3360"/>
  </r>
  <r>
    <x v="1"/>
    <s v="GB"/>
    <s v="GBP"/>
    <n v="1458075600"/>
    <n v="1456183649"/>
    <b v="0"/>
    <n v="72"/>
    <b v="1"/>
    <s v="theater/plays"/>
    <n v="106"/>
    <n v="44.14"/>
    <x v="2"/>
    <s v="plays"/>
    <x v="3361"/>
  </r>
  <r>
    <x v="1"/>
    <s v="US"/>
    <s v="USD"/>
    <n v="1449973592"/>
    <n v="1447381592"/>
    <b v="0"/>
    <n v="3"/>
    <b v="1"/>
    <s v="theater/plays"/>
    <n v="104"/>
    <n v="866.67"/>
    <x v="2"/>
    <s v="plays"/>
    <x v="3362"/>
  </r>
  <r>
    <x v="1"/>
    <s v="US"/>
    <s v="USD"/>
    <n v="1431481037"/>
    <n v="1428889037"/>
    <b v="0"/>
    <n v="18"/>
    <b v="1"/>
    <s v="theater/plays"/>
    <n v="221"/>
    <n v="61.39"/>
    <x v="2"/>
    <s v="plays"/>
    <x v="3363"/>
  </r>
  <r>
    <x v="1"/>
    <s v="GB"/>
    <s v="GBP"/>
    <n v="1438467894"/>
    <n v="1436307894"/>
    <b v="0"/>
    <n v="30"/>
    <b v="1"/>
    <s v="theater/plays"/>
    <n v="119"/>
    <n v="29.67"/>
    <x v="2"/>
    <s v="plays"/>
    <x v="3364"/>
  </r>
  <r>
    <x v="1"/>
    <s v="US"/>
    <s v="USD"/>
    <n v="1420088400"/>
    <n v="1416977259"/>
    <b v="0"/>
    <n v="23"/>
    <b v="1"/>
    <s v="theater/plays"/>
    <n v="105"/>
    <n v="45.48"/>
    <x v="2"/>
    <s v="plays"/>
    <x v="3365"/>
  </r>
  <r>
    <x v="1"/>
    <s v="IE"/>
    <s v="EUR"/>
    <n v="1484441980"/>
    <n v="1479257980"/>
    <b v="0"/>
    <n v="54"/>
    <b v="1"/>
    <s v="theater/plays"/>
    <n v="104"/>
    <n v="96.2"/>
    <x v="2"/>
    <s v="plays"/>
    <x v="3366"/>
  </r>
  <r>
    <x v="1"/>
    <s v="US"/>
    <s v="USD"/>
    <n v="1481961600"/>
    <n v="1479283285"/>
    <b v="0"/>
    <n v="26"/>
    <b v="1"/>
    <s v="theater/plays"/>
    <n v="118"/>
    <n v="67.92"/>
    <x v="2"/>
    <s v="plays"/>
    <x v="3367"/>
  </r>
  <r>
    <x v="1"/>
    <s v="US"/>
    <s v="USD"/>
    <n v="1449089965"/>
    <n v="1446670765"/>
    <b v="0"/>
    <n v="9"/>
    <b v="1"/>
    <s v="theater/plays"/>
    <n v="139"/>
    <n v="30.78"/>
    <x v="2"/>
    <s v="plays"/>
    <x v="3368"/>
  </r>
  <r>
    <x v="1"/>
    <s v="US"/>
    <s v="USD"/>
    <n v="1408942740"/>
    <n v="1407157756"/>
    <b v="0"/>
    <n v="27"/>
    <b v="1"/>
    <s v="theater/plays"/>
    <n v="104"/>
    <n v="38.33"/>
    <x v="2"/>
    <s v="plays"/>
    <x v="3369"/>
  </r>
  <r>
    <x v="1"/>
    <s v="GB"/>
    <s v="GBP"/>
    <n v="1437235200"/>
    <n v="1435177840"/>
    <b v="0"/>
    <n v="30"/>
    <b v="1"/>
    <s v="theater/plays"/>
    <n v="100"/>
    <n v="66.83"/>
    <x v="2"/>
    <s v="plays"/>
    <x v="3370"/>
  </r>
  <r>
    <x v="1"/>
    <s v="CA"/>
    <s v="CAD"/>
    <n v="1446053616"/>
    <n v="1443461616"/>
    <b v="0"/>
    <n v="52"/>
    <b v="1"/>
    <s v="theater/plays"/>
    <n v="107"/>
    <n v="71.73"/>
    <x v="2"/>
    <s v="plays"/>
    <x v="3371"/>
  </r>
  <r>
    <x v="1"/>
    <s v="GB"/>
    <s v="GBP"/>
    <n v="1400423973"/>
    <n v="1399387173"/>
    <b v="0"/>
    <n v="17"/>
    <b v="1"/>
    <s v="theater/plays"/>
    <n v="100"/>
    <n v="176.47"/>
    <x v="2"/>
    <s v="plays"/>
    <x v="3372"/>
  </r>
  <r>
    <x v="1"/>
    <s v="US"/>
    <s v="USD"/>
    <n v="1429976994"/>
    <n v="1424796594"/>
    <b v="0"/>
    <n v="19"/>
    <b v="1"/>
    <s v="theater/plays"/>
    <n v="100"/>
    <n v="421.11"/>
    <x v="2"/>
    <s v="plays"/>
    <x v="3373"/>
  </r>
  <r>
    <x v="1"/>
    <s v="GB"/>
    <s v="GBP"/>
    <n v="1426870560"/>
    <n v="1424280899"/>
    <b v="0"/>
    <n v="77"/>
    <b v="1"/>
    <s v="theater/plays"/>
    <n v="101"/>
    <n v="104.99"/>
    <x v="2"/>
    <s v="plays"/>
    <x v="3374"/>
  </r>
  <r>
    <x v="1"/>
    <s v="GB"/>
    <s v="GBP"/>
    <n v="1409490480"/>
    <n v="1407400306"/>
    <b v="0"/>
    <n v="21"/>
    <b v="1"/>
    <s v="theater/plays"/>
    <n v="108"/>
    <n v="28.19"/>
    <x v="2"/>
    <s v="plays"/>
    <x v="3375"/>
  </r>
  <r>
    <x v="1"/>
    <s v="GB"/>
    <s v="GBP"/>
    <n v="1440630000"/>
    <n v="1439122800"/>
    <b v="0"/>
    <n v="38"/>
    <b v="1"/>
    <s v="theater/plays"/>
    <n v="104"/>
    <n v="54.55"/>
    <x v="2"/>
    <s v="plays"/>
    <x v="3376"/>
  </r>
  <r>
    <x v="1"/>
    <s v="US"/>
    <s v="USD"/>
    <n v="1417305178"/>
    <n v="1414277578"/>
    <b v="0"/>
    <n v="28"/>
    <b v="1"/>
    <s v="theater/plays"/>
    <n v="104"/>
    <n v="111.89"/>
    <x v="2"/>
    <s v="plays"/>
    <x v="3377"/>
  </r>
  <r>
    <x v="1"/>
    <s v="US"/>
    <s v="USD"/>
    <n v="1426044383"/>
    <n v="1423455983"/>
    <b v="0"/>
    <n v="48"/>
    <b v="1"/>
    <s v="theater/plays"/>
    <n v="102"/>
    <n v="85.21"/>
    <x v="2"/>
    <s v="plays"/>
    <x v="3378"/>
  </r>
  <r>
    <x v="1"/>
    <s v="GB"/>
    <s v="GBP"/>
    <n v="1470092340"/>
    <n v="1467973256"/>
    <b v="0"/>
    <n v="46"/>
    <b v="1"/>
    <s v="theater/plays"/>
    <n v="101"/>
    <n v="76.650000000000006"/>
    <x v="2"/>
    <s v="plays"/>
    <x v="3379"/>
  </r>
  <r>
    <x v="1"/>
    <s v="US"/>
    <s v="USD"/>
    <n v="1466707620"/>
    <n v="1464979620"/>
    <b v="0"/>
    <n v="30"/>
    <b v="1"/>
    <s v="theater/plays"/>
    <n v="112"/>
    <n v="65.17"/>
    <x v="2"/>
    <s v="plays"/>
    <x v="3380"/>
  </r>
  <r>
    <x v="1"/>
    <s v="US"/>
    <s v="USD"/>
    <n v="1448074800"/>
    <n v="1444874768"/>
    <b v="0"/>
    <n v="64"/>
    <b v="1"/>
    <s v="theater/plays"/>
    <n v="100"/>
    <n v="93.76"/>
    <x v="2"/>
    <s v="plays"/>
    <x v="3381"/>
  </r>
  <r>
    <x v="1"/>
    <s v="US"/>
    <s v="USD"/>
    <n v="1418244552"/>
    <n v="1415652552"/>
    <b v="0"/>
    <n v="15"/>
    <b v="1"/>
    <s v="theater/plays"/>
    <n v="100"/>
    <n v="133.33000000000001"/>
    <x v="2"/>
    <s v="plays"/>
    <x v="3382"/>
  </r>
  <r>
    <x v="1"/>
    <s v="US"/>
    <s v="USD"/>
    <n v="1417620506"/>
    <n v="1415028506"/>
    <b v="0"/>
    <n v="41"/>
    <b v="1"/>
    <s v="theater/plays"/>
    <n v="105"/>
    <n v="51.22"/>
    <x v="2"/>
    <s v="plays"/>
    <x v="3383"/>
  </r>
  <r>
    <x v="1"/>
    <s v="US"/>
    <s v="USD"/>
    <n v="1418581088"/>
    <n v="1415125088"/>
    <b v="0"/>
    <n v="35"/>
    <b v="1"/>
    <s v="theater/plays"/>
    <n v="117"/>
    <n v="100.17"/>
    <x v="2"/>
    <s v="plays"/>
    <x v="3384"/>
  </r>
  <r>
    <x v="1"/>
    <s v="GB"/>
    <s v="GBP"/>
    <n v="1434625441"/>
    <n v="1432033441"/>
    <b v="0"/>
    <n v="45"/>
    <b v="1"/>
    <s v="theater/plays"/>
    <n v="104"/>
    <n v="34.6"/>
    <x v="2"/>
    <s v="plays"/>
    <x v="3385"/>
  </r>
  <r>
    <x v="1"/>
    <s v="US"/>
    <s v="USD"/>
    <n v="1464960682"/>
    <n v="1462368682"/>
    <b v="0"/>
    <n v="62"/>
    <b v="1"/>
    <s v="theater/plays"/>
    <n v="115"/>
    <n v="184.68"/>
    <x v="2"/>
    <s v="plays"/>
    <x v="3386"/>
  </r>
  <r>
    <x v="1"/>
    <s v="US"/>
    <s v="USD"/>
    <n v="1405017345"/>
    <n v="1403721345"/>
    <b v="0"/>
    <n v="22"/>
    <b v="1"/>
    <s v="theater/plays"/>
    <n v="102"/>
    <n v="69.819999999999993"/>
    <x v="2"/>
    <s v="plays"/>
    <x v="3387"/>
  </r>
  <r>
    <x v="1"/>
    <s v="US"/>
    <s v="USD"/>
    <n v="1407536880"/>
    <n v="1404997548"/>
    <b v="0"/>
    <n v="18"/>
    <b v="1"/>
    <s v="theater/plays"/>
    <n v="223"/>
    <n v="61.94"/>
    <x v="2"/>
    <s v="plays"/>
    <x v="3388"/>
  </r>
  <r>
    <x v="1"/>
    <s v="GB"/>
    <s v="GBP"/>
    <n v="1462565855"/>
    <n v="1458245855"/>
    <b v="0"/>
    <n v="12"/>
    <b v="1"/>
    <s v="theater/plays"/>
    <n v="100"/>
    <n v="41.67"/>
    <x v="2"/>
    <s v="plays"/>
    <x v="3389"/>
  </r>
  <r>
    <x v="1"/>
    <s v="US"/>
    <s v="USD"/>
    <n v="1415234760"/>
    <n v="1413065230"/>
    <b v="0"/>
    <n v="44"/>
    <b v="1"/>
    <s v="theater/plays"/>
    <n v="106"/>
    <n v="36.07"/>
    <x v="2"/>
    <s v="plays"/>
    <x v="3390"/>
  </r>
  <r>
    <x v="1"/>
    <s v="GB"/>
    <s v="GBP"/>
    <n v="1406470645"/>
    <n v="1403878645"/>
    <b v="0"/>
    <n v="27"/>
    <b v="1"/>
    <s v="theater/plays"/>
    <n v="142"/>
    <n v="29"/>
    <x v="2"/>
    <s v="plays"/>
    <x v="3391"/>
  </r>
  <r>
    <x v="1"/>
    <s v="GB"/>
    <s v="GBP"/>
    <n v="1433009400"/>
    <n v="1431795944"/>
    <b v="0"/>
    <n v="38"/>
    <b v="1"/>
    <s v="theater/plays"/>
    <n v="184"/>
    <n v="24.21"/>
    <x v="2"/>
    <s v="plays"/>
    <x v="3392"/>
  </r>
  <r>
    <x v="1"/>
    <s v="US"/>
    <s v="USD"/>
    <n v="1401595140"/>
    <n v="1399286589"/>
    <b v="0"/>
    <n v="28"/>
    <b v="1"/>
    <s v="theater/plays"/>
    <n v="104"/>
    <n v="55.89"/>
    <x v="2"/>
    <s v="plays"/>
    <x v="3393"/>
  </r>
  <r>
    <x v="1"/>
    <s v="GB"/>
    <s v="GBP"/>
    <n v="1455832800"/>
    <n v="1452338929"/>
    <b v="0"/>
    <n v="24"/>
    <b v="1"/>
    <s v="theater/plays"/>
    <n v="112"/>
    <n v="11.67"/>
    <x v="2"/>
    <s v="plays"/>
    <x v="3394"/>
  </r>
  <r>
    <x v="1"/>
    <s v="US"/>
    <s v="USD"/>
    <n v="1416589200"/>
    <n v="1414605776"/>
    <b v="0"/>
    <n v="65"/>
    <b v="1"/>
    <s v="theater/plays"/>
    <n v="111"/>
    <n v="68.349999999999994"/>
    <x v="2"/>
    <s v="plays"/>
    <x v="3395"/>
  </r>
  <r>
    <x v="1"/>
    <s v="GB"/>
    <s v="GBP"/>
    <n v="1424556325"/>
    <n v="1421964325"/>
    <b v="0"/>
    <n v="46"/>
    <b v="1"/>
    <s v="theater/plays"/>
    <n v="104"/>
    <n v="27.07"/>
    <x v="2"/>
    <s v="plays"/>
    <x v="3396"/>
  </r>
  <r>
    <x v="1"/>
    <s v="US"/>
    <s v="USD"/>
    <n v="1409266414"/>
    <n v="1405378414"/>
    <b v="0"/>
    <n v="85"/>
    <b v="1"/>
    <s v="theater/plays"/>
    <n v="100"/>
    <n v="118.13"/>
    <x v="2"/>
    <s v="plays"/>
    <x v="3397"/>
  </r>
  <r>
    <x v="1"/>
    <s v="GB"/>
    <s v="GBP"/>
    <n v="1438968146"/>
    <n v="1436376146"/>
    <b v="0"/>
    <n v="66"/>
    <b v="1"/>
    <s v="theater/plays"/>
    <n v="102"/>
    <n v="44.76"/>
    <x v="2"/>
    <s v="plays"/>
    <x v="3398"/>
  </r>
  <r>
    <x v="1"/>
    <s v="US"/>
    <s v="USD"/>
    <n v="1447295460"/>
    <n v="1444747843"/>
    <b v="0"/>
    <n v="165"/>
    <b v="1"/>
    <s v="theater/plays"/>
    <n v="110"/>
    <n v="99.79"/>
    <x v="2"/>
    <s v="plays"/>
    <x v="3399"/>
  </r>
  <r>
    <x v="1"/>
    <s v="GB"/>
    <s v="GBP"/>
    <n v="1435230324"/>
    <n v="1432638324"/>
    <b v="0"/>
    <n v="17"/>
    <b v="1"/>
    <s v="theater/plays"/>
    <n v="100"/>
    <n v="117.65"/>
    <x v="2"/>
    <s v="plays"/>
    <x v="3400"/>
  </r>
  <r>
    <x v="1"/>
    <s v="US"/>
    <s v="USD"/>
    <n v="1434542702"/>
    <n v="1432814702"/>
    <b v="0"/>
    <n v="3"/>
    <b v="1"/>
    <s v="theater/plays"/>
    <n v="122"/>
    <n v="203.33"/>
    <x v="2"/>
    <s v="plays"/>
    <x v="3401"/>
  </r>
  <r>
    <x v="1"/>
    <s v="GB"/>
    <s v="GBP"/>
    <n v="1456876740"/>
    <n v="1455063886"/>
    <b v="0"/>
    <n v="17"/>
    <b v="1"/>
    <s v="theater/plays"/>
    <n v="138"/>
    <n v="28.32"/>
    <x v="2"/>
    <s v="plays"/>
    <x v="3402"/>
  </r>
  <r>
    <x v="1"/>
    <s v="US"/>
    <s v="USD"/>
    <n v="1405511376"/>
    <n v="1401623376"/>
    <b v="0"/>
    <n v="91"/>
    <b v="1"/>
    <s v="theater/plays"/>
    <n v="100"/>
    <n v="110.23"/>
    <x v="2"/>
    <s v="plays"/>
    <x v="3403"/>
  </r>
  <r>
    <x v="1"/>
    <s v="GB"/>
    <s v="GBP"/>
    <n v="1404641289"/>
    <n v="1402049289"/>
    <b v="0"/>
    <n v="67"/>
    <b v="1"/>
    <s v="theater/plays"/>
    <n v="107"/>
    <n v="31.97"/>
    <x v="2"/>
    <s v="plays"/>
    <x v="3404"/>
  </r>
  <r>
    <x v="1"/>
    <s v="US"/>
    <s v="USD"/>
    <n v="1405727304"/>
    <n v="1403135304"/>
    <b v="0"/>
    <n v="18"/>
    <b v="1"/>
    <s v="theater/plays"/>
    <n v="211"/>
    <n v="58.61"/>
    <x v="2"/>
    <s v="plays"/>
    <x v="3405"/>
  </r>
  <r>
    <x v="1"/>
    <s v="GB"/>
    <s v="GBP"/>
    <n v="1469998680"/>
    <n v="1466710358"/>
    <b v="0"/>
    <n v="21"/>
    <b v="1"/>
    <s v="theater/plays"/>
    <n v="124"/>
    <n v="29.43"/>
    <x v="2"/>
    <s v="plays"/>
    <x v="3406"/>
  </r>
  <r>
    <x v="1"/>
    <s v="US"/>
    <s v="USD"/>
    <n v="1465196400"/>
    <n v="1462841990"/>
    <b v="0"/>
    <n v="40"/>
    <b v="1"/>
    <s v="theater/plays"/>
    <n v="109"/>
    <n v="81.38"/>
    <x v="2"/>
    <s v="plays"/>
    <x v="3407"/>
  </r>
  <r>
    <x v="1"/>
    <s v="US"/>
    <s v="USD"/>
    <n v="1444264372"/>
    <n v="1442536372"/>
    <b v="0"/>
    <n v="78"/>
    <b v="1"/>
    <s v="theater/plays"/>
    <n v="104"/>
    <n v="199.17"/>
    <x v="2"/>
    <s v="plays"/>
    <x v="3408"/>
  </r>
  <r>
    <x v="1"/>
    <s v="GB"/>
    <s v="GBP"/>
    <n v="1411858862"/>
    <n v="1409266862"/>
    <b v="0"/>
    <n v="26"/>
    <b v="1"/>
    <s v="theater/plays"/>
    <n v="100"/>
    <n v="115.38"/>
    <x v="2"/>
    <s v="plays"/>
    <x v="3409"/>
  </r>
  <r>
    <x v="1"/>
    <s v="US"/>
    <s v="USD"/>
    <n v="1425099540"/>
    <n v="1424280938"/>
    <b v="0"/>
    <n v="14"/>
    <b v="1"/>
    <s v="theater/plays"/>
    <n v="130"/>
    <n v="46.43"/>
    <x v="2"/>
    <s v="plays"/>
    <x v="3410"/>
  </r>
  <r>
    <x v="1"/>
    <s v="US"/>
    <s v="USD"/>
    <n v="1480579140"/>
    <n v="1478030325"/>
    <b v="0"/>
    <n v="44"/>
    <b v="1"/>
    <s v="theater/plays"/>
    <n v="104"/>
    <n v="70.569999999999993"/>
    <x v="2"/>
    <s v="plays"/>
    <x v="3411"/>
  </r>
  <r>
    <x v="1"/>
    <s v="US"/>
    <s v="USD"/>
    <n v="1460935800"/>
    <n v="1459999656"/>
    <b v="0"/>
    <n v="9"/>
    <b v="1"/>
    <s v="theater/plays"/>
    <n v="100"/>
    <n v="22.22"/>
    <x v="2"/>
    <s v="plays"/>
    <x v="3412"/>
  </r>
  <r>
    <x v="1"/>
    <s v="GB"/>
    <s v="GBP"/>
    <n v="1429813800"/>
    <n v="1427363645"/>
    <b v="0"/>
    <n v="30"/>
    <b v="1"/>
    <s v="theater/plays"/>
    <n v="120"/>
    <n v="159.47"/>
    <x v="2"/>
    <s v="plays"/>
    <x v="3413"/>
  </r>
  <r>
    <x v="1"/>
    <s v="US"/>
    <s v="USD"/>
    <n v="1414284180"/>
    <n v="1410558948"/>
    <b v="0"/>
    <n v="45"/>
    <b v="1"/>
    <s v="theater/plays"/>
    <n v="100"/>
    <n v="37.78"/>
    <x v="2"/>
    <s v="plays"/>
    <x v="3414"/>
  </r>
  <r>
    <x v="1"/>
    <s v="US"/>
    <s v="USD"/>
    <n v="1400875307"/>
    <n v="1398283307"/>
    <b v="0"/>
    <n v="56"/>
    <b v="1"/>
    <s v="theater/plays"/>
    <n v="101"/>
    <n v="72.05"/>
    <x v="2"/>
    <s v="plays"/>
    <x v="3415"/>
  </r>
  <r>
    <x v="1"/>
    <s v="IE"/>
    <s v="EUR"/>
    <n v="1459978200"/>
    <n v="1458416585"/>
    <b v="0"/>
    <n v="46"/>
    <b v="1"/>
    <s v="theater/plays"/>
    <n v="107"/>
    <n v="63.7"/>
    <x v="2"/>
    <s v="plays"/>
    <x v="3416"/>
  </r>
  <r>
    <x v="1"/>
    <s v="GB"/>
    <s v="GBP"/>
    <n v="1455408000"/>
    <n v="1454638202"/>
    <b v="0"/>
    <n v="34"/>
    <b v="1"/>
    <s v="theater/plays"/>
    <n v="138"/>
    <n v="28.41"/>
    <x v="2"/>
    <s v="plays"/>
    <x v="3417"/>
  </r>
  <r>
    <x v="1"/>
    <s v="US"/>
    <s v="USD"/>
    <n v="1425495563"/>
    <n v="1422903563"/>
    <b v="0"/>
    <n v="98"/>
    <b v="1"/>
    <s v="theater/plays"/>
    <n v="101"/>
    <n v="103.21"/>
    <x v="2"/>
    <s v="plays"/>
    <x v="3418"/>
  </r>
  <r>
    <x v="1"/>
    <s v="GB"/>
    <s v="GBP"/>
    <n v="1450051200"/>
    <n v="1447594176"/>
    <b v="0"/>
    <n v="46"/>
    <b v="1"/>
    <s v="theater/plays"/>
    <n v="109"/>
    <n v="71.150000000000006"/>
    <x v="2"/>
    <s v="plays"/>
    <x v="3419"/>
  </r>
  <r>
    <x v="1"/>
    <s v="US"/>
    <s v="USD"/>
    <n v="1429912341"/>
    <n v="1427320341"/>
    <b v="0"/>
    <n v="10"/>
    <b v="1"/>
    <s v="theater/plays"/>
    <n v="140"/>
    <n v="35"/>
    <x v="2"/>
    <s v="plays"/>
    <x v="3420"/>
  </r>
  <r>
    <x v="1"/>
    <s v="US"/>
    <s v="USD"/>
    <n v="1423119540"/>
    <n v="1421252084"/>
    <b v="0"/>
    <n v="76"/>
    <b v="1"/>
    <s v="theater/plays"/>
    <n v="104"/>
    <n v="81.78"/>
    <x v="2"/>
    <s v="plays"/>
    <x v="3421"/>
  </r>
  <r>
    <x v="1"/>
    <s v="US"/>
    <s v="USD"/>
    <n v="1412434136"/>
    <n v="1409669336"/>
    <b v="0"/>
    <n v="104"/>
    <b v="1"/>
    <s v="theater/plays"/>
    <n v="103"/>
    <n v="297.02999999999997"/>
    <x v="2"/>
    <s v="plays"/>
    <x v="3422"/>
  </r>
  <r>
    <x v="1"/>
    <s v="US"/>
    <s v="USD"/>
    <n v="1411264800"/>
    <n v="1409620903"/>
    <b v="0"/>
    <n v="87"/>
    <b v="1"/>
    <s v="theater/plays"/>
    <n v="108"/>
    <n v="46.61"/>
    <x v="2"/>
    <s v="plays"/>
    <x v="3423"/>
  </r>
  <r>
    <x v="1"/>
    <s v="GB"/>
    <s v="GBP"/>
    <n v="1404314952"/>
    <n v="1401722952"/>
    <b v="0"/>
    <n v="29"/>
    <b v="1"/>
    <s v="theater/plays"/>
    <n v="100"/>
    <n v="51.72"/>
    <x v="2"/>
    <s v="plays"/>
    <x v="3424"/>
  </r>
  <r>
    <x v="1"/>
    <s v="GB"/>
    <s v="GBP"/>
    <n v="1425142800"/>
    <n v="1422983847"/>
    <b v="0"/>
    <n v="51"/>
    <b v="1"/>
    <s v="theater/plays"/>
    <n v="103"/>
    <n v="40.29"/>
    <x v="2"/>
    <s v="plays"/>
    <x v="3425"/>
  </r>
  <r>
    <x v="1"/>
    <s v="GB"/>
    <s v="GBP"/>
    <n v="1478046661"/>
    <n v="1476837061"/>
    <b v="0"/>
    <n v="12"/>
    <b v="1"/>
    <s v="theater/plays"/>
    <n v="130"/>
    <n v="16.25"/>
    <x v="2"/>
    <s v="plays"/>
    <x v="3426"/>
  </r>
  <r>
    <x v="1"/>
    <s v="GB"/>
    <s v="GBP"/>
    <n v="1406760101"/>
    <n v="1404168101"/>
    <b v="0"/>
    <n v="72"/>
    <b v="1"/>
    <s v="theater/plays"/>
    <n v="109"/>
    <n v="30.15"/>
    <x v="2"/>
    <s v="plays"/>
    <x v="3427"/>
  </r>
  <r>
    <x v="1"/>
    <s v="US"/>
    <s v="USD"/>
    <n v="1408383153"/>
    <n v="1405791153"/>
    <b v="0"/>
    <n v="21"/>
    <b v="1"/>
    <s v="theater/plays"/>
    <n v="100"/>
    <n v="95.24"/>
    <x v="2"/>
    <s v="plays"/>
    <x v="3428"/>
  </r>
  <r>
    <x v="1"/>
    <s v="US"/>
    <s v="USD"/>
    <n v="1454709600"/>
    <n v="1452520614"/>
    <b v="0"/>
    <n v="42"/>
    <b v="1"/>
    <s v="theater/plays"/>
    <n v="110"/>
    <n v="52.21"/>
    <x v="2"/>
    <s v="plays"/>
    <x v="3429"/>
  </r>
  <r>
    <x v="1"/>
    <s v="US"/>
    <s v="USD"/>
    <n v="1402974000"/>
    <n v="1400290255"/>
    <b v="0"/>
    <n v="71"/>
    <b v="1"/>
    <s v="theater/plays"/>
    <n v="100"/>
    <n v="134.15"/>
    <x v="2"/>
    <s v="plays"/>
    <x v="3430"/>
  </r>
  <r>
    <x v="1"/>
    <s v="US"/>
    <s v="USD"/>
    <n v="1404983269"/>
    <n v="1402391269"/>
    <b v="0"/>
    <n v="168"/>
    <b v="1"/>
    <s v="theater/plays"/>
    <n v="106"/>
    <n v="62.83"/>
    <x v="2"/>
    <s v="plays"/>
    <x v="3431"/>
  </r>
  <r>
    <x v="1"/>
    <s v="US"/>
    <s v="USD"/>
    <n v="1470538800"/>
    <n v="1469112493"/>
    <b v="0"/>
    <n v="19"/>
    <b v="1"/>
    <s v="theater/plays"/>
    <n v="112"/>
    <n v="58.95"/>
    <x v="2"/>
    <s v="plays"/>
    <x v="3432"/>
  </r>
  <r>
    <x v="1"/>
    <s v="US"/>
    <s v="USD"/>
    <n v="1408638480"/>
    <n v="1406811593"/>
    <b v="0"/>
    <n v="37"/>
    <b v="1"/>
    <s v="theater/plays"/>
    <n v="106"/>
    <n v="143.11000000000001"/>
    <x v="2"/>
    <s v="plays"/>
    <x v="3433"/>
  </r>
  <r>
    <x v="1"/>
    <s v="US"/>
    <s v="USD"/>
    <n v="1440003820"/>
    <n v="1437411820"/>
    <b v="0"/>
    <n v="36"/>
    <b v="1"/>
    <s v="theater/plays"/>
    <n v="101"/>
    <n v="84.17"/>
    <x v="2"/>
    <s v="plays"/>
    <x v="3434"/>
  </r>
  <r>
    <x v="1"/>
    <s v="GB"/>
    <s v="GBP"/>
    <n v="1430600400"/>
    <n v="1428358567"/>
    <b v="0"/>
    <n v="14"/>
    <b v="1"/>
    <s v="theater/plays"/>
    <n v="104"/>
    <n v="186.07"/>
    <x v="2"/>
    <s v="plays"/>
    <x v="3435"/>
  </r>
  <r>
    <x v="1"/>
    <s v="US"/>
    <s v="USD"/>
    <n v="1453179540"/>
    <n v="1452030730"/>
    <b v="0"/>
    <n v="18"/>
    <b v="1"/>
    <s v="theater/plays"/>
    <n v="135"/>
    <n v="89.79"/>
    <x v="2"/>
    <s v="plays"/>
    <x v="3436"/>
  </r>
  <r>
    <x v="1"/>
    <s v="US"/>
    <s v="USD"/>
    <n v="1405095300"/>
    <n v="1403146628"/>
    <b v="0"/>
    <n v="82"/>
    <b v="1"/>
    <s v="theater/plays"/>
    <n v="105"/>
    <n v="64.16"/>
    <x v="2"/>
    <s v="plays"/>
    <x v="3437"/>
  </r>
  <r>
    <x v="1"/>
    <s v="US"/>
    <s v="USD"/>
    <n v="1447445820"/>
    <n v="1445077121"/>
    <b v="0"/>
    <n v="43"/>
    <b v="1"/>
    <s v="theater/plays"/>
    <n v="103"/>
    <n v="59.65"/>
    <x v="2"/>
    <s v="plays"/>
    <x v="3438"/>
  </r>
  <r>
    <x v="1"/>
    <s v="US"/>
    <s v="USD"/>
    <n v="1433016672"/>
    <n v="1430424672"/>
    <b v="0"/>
    <n v="8"/>
    <b v="1"/>
    <s v="theater/plays"/>
    <n v="100"/>
    <n v="31.25"/>
    <x v="2"/>
    <s v="plays"/>
    <x v="3439"/>
  </r>
  <r>
    <x v="1"/>
    <s v="US"/>
    <s v="USD"/>
    <n v="1410266146"/>
    <n v="1407674146"/>
    <b v="0"/>
    <n v="45"/>
    <b v="1"/>
    <s v="theater/plays"/>
    <n v="186"/>
    <n v="41.22"/>
    <x v="2"/>
    <s v="plays"/>
    <x v="3440"/>
  </r>
  <r>
    <x v="1"/>
    <s v="AU"/>
    <s v="AUD"/>
    <n v="1465394340"/>
    <n v="1464677986"/>
    <b v="0"/>
    <n v="20"/>
    <b v="1"/>
    <s v="theater/plays"/>
    <n v="289"/>
    <n v="43.35"/>
    <x v="2"/>
    <s v="plays"/>
    <x v="3441"/>
  </r>
  <r>
    <x v="1"/>
    <s v="GB"/>
    <s v="GBP"/>
    <n v="1445604236"/>
    <n v="1443185036"/>
    <b v="0"/>
    <n v="31"/>
    <b v="1"/>
    <s v="theater/plays"/>
    <n v="100"/>
    <n v="64.52"/>
    <x v="2"/>
    <s v="plays"/>
    <x v="3442"/>
  </r>
  <r>
    <x v="1"/>
    <s v="GB"/>
    <s v="GBP"/>
    <n v="1423138800"/>
    <n v="1421092725"/>
    <b v="0"/>
    <n v="25"/>
    <b v="1"/>
    <s v="theater/plays"/>
    <n v="108"/>
    <n v="43.28"/>
    <x v="2"/>
    <s v="plays"/>
    <x v="3443"/>
  </r>
  <r>
    <x v="1"/>
    <s v="US"/>
    <s v="USD"/>
    <n v="1458332412"/>
    <n v="1454448012"/>
    <b v="0"/>
    <n v="14"/>
    <b v="1"/>
    <s v="theater/plays"/>
    <n v="108"/>
    <n v="77"/>
    <x v="2"/>
    <s v="plays"/>
    <x v="3444"/>
  </r>
  <r>
    <x v="1"/>
    <s v="US"/>
    <s v="USD"/>
    <n v="1418784689"/>
    <n v="1416192689"/>
    <b v="0"/>
    <n v="45"/>
    <b v="1"/>
    <s v="theater/plays"/>
    <n v="110"/>
    <n v="51.22"/>
    <x v="2"/>
    <s v="plays"/>
    <x v="3445"/>
  </r>
  <r>
    <x v="1"/>
    <s v="US"/>
    <s v="USD"/>
    <n v="1468036800"/>
    <n v="1465607738"/>
    <b v="0"/>
    <n v="20"/>
    <b v="1"/>
    <s v="theater/plays"/>
    <n v="171"/>
    <n v="68.25"/>
    <x v="2"/>
    <s v="plays"/>
    <x v="3446"/>
  </r>
  <r>
    <x v="1"/>
    <s v="GB"/>
    <s v="GBP"/>
    <n v="1427990071"/>
    <n v="1422809671"/>
    <b v="0"/>
    <n v="39"/>
    <b v="1"/>
    <s v="theater/plays"/>
    <n v="152"/>
    <n v="19.489999999999998"/>
    <x v="2"/>
    <s v="plays"/>
    <x v="3447"/>
  </r>
  <r>
    <x v="1"/>
    <s v="US"/>
    <s v="USD"/>
    <n v="1429636927"/>
    <n v="1427304127"/>
    <b v="0"/>
    <n v="16"/>
    <b v="1"/>
    <s v="theater/plays"/>
    <n v="101"/>
    <n v="41.13"/>
    <x v="2"/>
    <s v="plays"/>
    <x v="3448"/>
  </r>
  <r>
    <x v="1"/>
    <s v="US"/>
    <s v="USD"/>
    <n v="1406087940"/>
    <n v="1404141626"/>
    <b v="0"/>
    <n v="37"/>
    <b v="1"/>
    <s v="theater/plays"/>
    <n v="153"/>
    <n v="41.41"/>
    <x v="2"/>
    <s v="plays"/>
    <x v="3449"/>
  </r>
  <r>
    <x v="1"/>
    <s v="GB"/>
    <s v="GBP"/>
    <n v="1471130956"/>
    <n v="1465946956"/>
    <b v="0"/>
    <n v="14"/>
    <b v="1"/>
    <s v="theater/plays"/>
    <n v="128"/>
    <n v="27.5"/>
    <x v="2"/>
    <s v="plays"/>
    <x v="3450"/>
  </r>
  <r>
    <x v="1"/>
    <s v="GB"/>
    <s v="GBP"/>
    <n v="1406825159"/>
    <n v="1404233159"/>
    <b v="0"/>
    <n v="21"/>
    <b v="1"/>
    <s v="theater/plays"/>
    <n v="101"/>
    <n v="33.57"/>
    <x v="2"/>
    <s v="plays"/>
    <x v="3451"/>
  </r>
  <r>
    <x v="1"/>
    <s v="US"/>
    <s v="USD"/>
    <n v="1476381627"/>
    <n v="1473789627"/>
    <b v="0"/>
    <n v="69"/>
    <b v="1"/>
    <s v="theater/plays"/>
    <n v="101"/>
    <n v="145.87"/>
    <x v="2"/>
    <s v="plays"/>
    <x v="3452"/>
  </r>
  <r>
    <x v="1"/>
    <s v="US"/>
    <s v="USD"/>
    <n v="1406876340"/>
    <n v="1404190567"/>
    <b v="0"/>
    <n v="16"/>
    <b v="1"/>
    <s v="theater/plays"/>
    <n v="191"/>
    <n v="358.69"/>
    <x v="2"/>
    <s v="plays"/>
    <x v="3453"/>
  </r>
  <r>
    <x v="1"/>
    <s v="US"/>
    <s v="USD"/>
    <n v="1423720740"/>
    <n v="1421081857"/>
    <b v="0"/>
    <n v="55"/>
    <b v="1"/>
    <s v="theater/plays"/>
    <n v="140"/>
    <n v="50.98"/>
    <x v="2"/>
    <s v="plays"/>
    <x v="3454"/>
  </r>
  <r>
    <x v="1"/>
    <s v="US"/>
    <s v="USD"/>
    <n v="1422937620"/>
    <n v="1420606303"/>
    <b v="0"/>
    <n v="27"/>
    <b v="1"/>
    <s v="theater/plays"/>
    <n v="124"/>
    <n v="45.04"/>
    <x v="2"/>
    <s v="plays"/>
    <x v="3455"/>
  </r>
  <r>
    <x v="1"/>
    <s v="GB"/>
    <s v="GBP"/>
    <n v="1463743860"/>
    <n v="1461151860"/>
    <b v="0"/>
    <n v="36"/>
    <b v="1"/>
    <s v="theater/plays"/>
    <n v="126"/>
    <n v="17.53"/>
    <x v="2"/>
    <s v="plays"/>
    <x v="3456"/>
  </r>
  <r>
    <x v="1"/>
    <s v="GB"/>
    <s v="GBP"/>
    <n v="1408106352"/>
    <n v="1406896752"/>
    <b v="0"/>
    <n v="19"/>
    <b v="1"/>
    <s v="theater/plays"/>
    <n v="190"/>
    <n v="50"/>
    <x v="2"/>
    <s v="plays"/>
    <x v="3457"/>
  </r>
  <r>
    <x v="1"/>
    <s v="US"/>
    <s v="USD"/>
    <n v="1477710000"/>
    <n v="1475248279"/>
    <b v="0"/>
    <n v="12"/>
    <b v="1"/>
    <s v="theater/plays"/>
    <n v="139"/>
    <n v="57.92"/>
    <x v="2"/>
    <s v="plays"/>
    <x v="3458"/>
  </r>
  <r>
    <x v="1"/>
    <s v="US"/>
    <s v="USD"/>
    <n v="1436551200"/>
    <n v="1435181628"/>
    <b v="0"/>
    <n v="17"/>
    <b v="1"/>
    <s v="theater/plays"/>
    <n v="202"/>
    <n v="29.71"/>
    <x v="2"/>
    <s v="plays"/>
    <x v="3459"/>
  </r>
  <r>
    <x v="1"/>
    <s v="CA"/>
    <s v="CAD"/>
    <n v="1476158340"/>
    <n v="1472594585"/>
    <b v="0"/>
    <n v="114"/>
    <b v="1"/>
    <s v="theater/plays"/>
    <n v="103"/>
    <n v="90.68"/>
    <x v="2"/>
    <s v="plays"/>
    <x v="3460"/>
  </r>
  <r>
    <x v="1"/>
    <s v="US"/>
    <s v="USD"/>
    <n v="1471921637"/>
    <n v="1469329637"/>
    <b v="0"/>
    <n v="93"/>
    <b v="1"/>
    <s v="theater/plays"/>
    <n v="102"/>
    <n v="55.01"/>
    <x v="2"/>
    <s v="plays"/>
    <x v="3461"/>
  </r>
  <r>
    <x v="1"/>
    <s v="GB"/>
    <s v="GBP"/>
    <n v="1439136000"/>
    <n v="1436972472"/>
    <b v="0"/>
    <n v="36"/>
    <b v="1"/>
    <s v="theater/plays"/>
    <n v="103"/>
    <n v="57.22"/>
    <x v="2"/>
    <s v="plays"/>
    <x v="3462"/>
  </r>
  <r>
    <x v="1"/>
    <s v="US"/>
    <s v="USD"/>
    <n v="1461108450"/>
    <n v="1455928050"/>
    <b v="0"/>
    <n v="61"/>
    <b v="1"/>
    <s v="theater/plays"/>
    <n v="127"/>
    <n v="72.95"/>
    <x v="2"/>
    <s v="plays"/>
    <x v="3463"/>
  </r>
  <r>
    <x v="1"/>
    <s v="US"/>
    <s v="USD"/>
    <n v="1426864032"/>
    <n v="1424275632"/>
    <b v="0"/>
    <n v="47"/>
    <b v="1"/>
    <s v="theater/plays"/>
    <n v="101"/>
    <n v="64.47"/>
    <x v="2"/>
    <s v="plays"/>
    <x v="3464"/>
  </r>
  <r>
    <x v="1"/>
    <s v="US"/>
    <s v="USD"/>
    <n v="1474426800"/>
    <n v="1471976529"/>
    <b v="0"/>
    <n v="17"/>
    <b v="1"/>
    <s v="theater/plays"/>
    <n v="122"/>
    <n v="716.35"/>
    <x v="2"/>
    <s v="plays"/>
    <x v="3465"/>
  </r>
  <r>
    <x v="1"/>
    <s v="US"/>
    <s v="USD"/>
    <n v="1461857045"/>
    <n v="1459265045"/>
    <b v="0"/>
    <n v="63"/>
    <b v="1"/>
    <s v="theater/plays"/>
    <n v="113"/>
    <n v="50.4"/>
    <x v="2"/>
    <s v="plays"/>
    <x v="3466"/>
  </r>
  <r>
    <x v="1"/>
    <s v="US"/>
    <s v="USD"/>
    <n v="1468618680"/>
    <n v="1465345902"/>
    <b v="0"/>
    <n v="9"/>
    <b v="1"/>
    <s v="theater/plays"/>
    <n v="150"/>
    <n v="41.67"/>
    <x v="2"/>
    <s v="plays"/>
    <x v="3467"/>
  </r>
  <r>
    <x v="1"/>
    <s v="GB"/>
    <s v="GBP"/>
    <n v="1409515200"/>
    <n v="1405971690"/>
    <b v="0"/>
    <n v="30"/>
    <b v="1"/>
    <s v="theater/plays"/>
    <n v="215"/>
    <n v="35.770000000000003"/>
    <x v="2"/>
    <s v="plays"/>
    <x v="3468"/>
  </r>
  <r>
    <x v="1"/>
    <s v="US"/>
    <s v="USD"/>
    <n v="1415253540"/>
    <n v="1413432331"/>
    <b v="0"/>
    <n v="23"/>
    <b v="1"/>
    <s v="theater/plays"/>
    <n v="102"/>
    <n v="88.74"/>
    <x v="2"/>
    <s v="plays"/>
    <x v="3469"/>
  </r>
  <r>
    <x v="1"/>
    <s v="US"/>
    <s v="USD"/>
    <n v="1426883220"/>
    <n v="1425067296"/>
    <b v="0"/>
    <n v="33"/>
    <b v="1"/>
    <s v="theater/plays"/>
    <n v="100"/>
    <n v="148.47999999999999"/>
    <x v="2"/>
    <s v="plays"/>
    <x v="3470"/>
  </r>
  <r>
    <x v="1"/>
    <s v="GB"/>
    <s v="GBP"/>
    <n v="1469016131"/>
    <n v="1466424131"/>
    <b v="0"/>
    <n v="39"/>
    <b v="1"/>
    <s v="theater/plays"/>
    <n v="101"/>
    <n v="51.79"/>
    <x v="2"/>
    <s v="plays"/>
    <x v="3471"/>
  </r>
  <r>
    <x v="1"/>
    <s v="GB"/>
    <s v="GBP"/>
    <n v="1414972800"/>
    <n v="1412629704"/>
    <b v="0"/>
    <n v="17"/>
    <b v="1"/>
    <s v="theater/plays"/>
    <n v="113"/>
    <n v="20"/>
    <x v="2"/>
    <s v="plays"/>
    <x v="3472"/>
  </r>
  <r>
    <x v="1"/>
    <s v="US"/>
    <s v="USD"/>
    <n v="1414378800"/>
    <n v="1412836990"/>
    <b v="0"/>
    <n v="6"/>
    <b v="1"/>
    <s v="theater/plays"/>
    <n v="104"/>
    <n v="52"/>
    <x v="2"/>
    <s v="plays"/>
    <x v="3473"/>
  </r>
  <r>
    <x v="1"/>
    <s v="US"/>
    <s v="USD"/>
    <n v="1431831600"/>
    <n v="1430761243"/>
    <b v="0"/>
    <n v="39"/>
    <b v="1"/>
    <s v="theater/plays"/>
    <n v="115"/>
    <n v="53.23"/>
    <x v="2"/>
    <s v="plays"/>
    <x v="3474"/>
  </r>
  <r>
    <x v="1"/>
    <s v="US"/>
    <s v="USD"/>
    <n v="1426539600"/>
    <n v="1424296822"/>
    <b v="0"/>
    <n v="57"/>
    <b v="1"/>
    <s v="theater/plays"/>
    <n v="113"/>
    <n v="39.6"/>
    <x v="2"/>
    <s v="plays"/>
    <x v="3475"/>
  </r>
  <r>
    <x v="1"/>
    <s v="GB"/>
    <s v="GBP"/>
    <n v="1403382680"/>
    <n v="1400790680"/>
    <b v="0"/>
    <n v="56"/>
    <b v="1"/>
    <s v="theater/plays"/>
    <n v="128"/>
    <n v="34.25"/>
    <x v="2"/>
    <s v="plays"/>
    <x v="3476"/>
  </r>
  <r>
    <x v="1"/>
    <s v="US"/>
    <s v="USD"/>
    <n v="1436562000"/>
    <n v="1434440227"/>
    <b v="0"/>
    <n v="13"/>
    <b v="1"/>
    <s v="theater/plays"/>
    <n v="143"/>
    <n v="164.62"/>
    <x v="2"/>
    <s v="plays"/>
    <x v="3477"/>
  </r>
  <r>
    <x v="1"/>
    <s v="AU"/>
    <s v="AUD"/>
    <n v="1420178188"/>
    <n v="1418709388"/>
    <b v="0"/>
    <n v="95"/>
    <b v="1"/>
    <s v="theater/plays"/>
    <n v="119"/>
    <n v="125.05"/>
    <x v="2"/>
    <s v="plays"/>
    <x v="3478"/>
  </r>
  <r>
    <x v="1"/>
    <s v="GB"/>
    <s v="GBP"/>
    <n v="1404671466"/>
    <n v="1402079466"/>
    <b v="0"/>
    <n v="80"/>
    <b v="1"/>
    <s v="theater/plays"/>
    <n v="138"/>
    <n v="51.88"/>
    <x v="2"/>
    <s v="plays"/>
    <x v="3479"/>
  </r>
  <r>
    <x v="1"/>
    <s v="US"/>
    <s v="USD"/>
    <n v="1404403381"/>
    <n v="1401811381"/>
    <b v="0"/>
    <n v="133"/>
    <b v="1"/>
    <s v="theater/plays"/>
    <n v="160"/>
    <n v="40.29"/>
    <x v="2"/>
    <s v="plays"/>
    <x v="3480"/>
  </r>
  <r>
    <x v="1"/>
    <s v="US"/>
    <s v="USD"/>
    <n v="1466014499"/>
    <n v="1463422499"/>
    <b v="0"/>
    <n v="44"/>
    <b v="1"/>
    <s v="theater/plays"/>
    <n v="114"/>
    <n v="64.91"/>
    <x v="2"/>
    <s v="plays"/>
    <x v="3481"/>
  </r>
  <r>
    <x v="1"/>
    <s v="US"/>
    <s v="USD"/>
    <n v="1454431080"/>
    <n v="1451839080"/>
    <b v="0"/>
    <n v="30"/>
    <b v="1"/>
    <s v="theater/plays"/>
    <n v="101"/>
    <n v="55.33"/>
    <x v="2"/>
    <s v="plays"/>
    <x v="3482"/>
  </r>
  <r>
    <x v="1"/>
    <s v="US"/>
    <s v="USD"/>
    <n v="1433314740"/>
    <n v="1430600401"/>
    <b v="0"/>
    <n v="56"/>
    <b v="1"/>
    <s v="theater/plays"/>
    <n v="155"/>
    <n v="83.14"/>
    <x v="2"/>
    <s v="plays"/>
    <x v="3483"/>
  </r>
  <r>
    <x v="1"/>
    <s v="GB"/>
    <s v="GBP"/>
    <n v="1435185252"/>
    <n v="1432593252"/>
    <b v="0"/>
    <n v="66"/>
    <b v="1"/>
    <s v="theater/plays"/>
    <n v="128"/>
    <n v="38.71"/>
    <x v="2"/>
    <s v="plays"/>
    <x v="3484"/>
  </r>
  <r>
    <x v="1"/>
    <s v="US"/>
    <s v="USD"/>
    <n v="1429286400"/>
    <n v="1427221560"/>
    <b v="0"/>
    <n v="29"/>
    <b v="1"/>
    <s v="theater/plays"/>
    <n v="121"/>
    <n v="125.38"/>
    <x v="2"/>
    <s v="plays"/>
    <x v="3485"/>
  </r>
  <r>
    <x v="1"/>
    <s v="GB"/>
    <s v="GBP"/>
    <n v="1400965200"/>
    <n v="1398352531"/>
    <b v="0"/>
    <n v="72"/>
    <b v="1"/>
    <s v="theater/plays"/>
    <n v="113"/>
    <n v="78.260000000000005"/>
    <x v="2"/>
    <s v="plays"/>
    <x v="3486"/>
  </r>
  <r>
    <x v="1"/>
    <s v="US"/>
    <s v="USD"/>
    <n v="1460574924"/>
    <n v="1457982924"/>
    <b v="0"/>
    <n v="27"/>
    <b v="1"/>
    <s v="theater/plays"/>
    <n v="128"/>
    <n v="47.22"/>
    <x v="2"/>
    <s v="plays"/>
    <x v="3487"/>
  </r>
  <r>
    <x v="1"/>
    <s v="US"/>
    <s v="USD"/>
    <n v="1431928784"/>
    <n v="1430114384"/>
    <b v="0"/>
    <n v="10"/>
    <b v="1"/>
    <s v="theater/plays"/>
    <n v="158"/>
    <n v="79.099999999999994"/>
    <x v="2"/>
    <s v="plays"/>
    <x v="3488"/>
  </r>
  <r>
    <x v="1"/>
    <s v="US"/>
    <s v="USD"/>
    <n v="1445818397"/>
    <n v="1442794397"/>
    <b v="0"/>
    <n v="35"/>
    <b v="1"/>
    <s v="theater/plays"/>
    <n v="105"/>
    <n v="114.29"/>
    <x v="2"/>
    <s v="plays"/>
    <x v="3489"/>
  </r>
  <r>
    <x v="1"/>
    <s v="US"/>
    <s v="USD"/>
    <n v="1408252260"/>
    <n v="1406580436"/>
    <b v="0"/>
    <n v="29"/>
    <b v="1"/>
    <s v="theater/plays"/>
    <n v="100"/>
    <n v="51.72"/>
    <x v="2"/>
    <s v="plays"/>
    <x v="3490"/>
  </r>
  <r>
    <x v="1"/>
    <s v="US"/>
    <s v="USD"/>
    <n v="1480140000"/>
    <n v="1479186575"/>
    <b v="0"/>
    <n v="13"/>
    <b v="1"/>
    <s v="theater/plays"/>
    <n v="100"/>
    <n v="30.77"/>
    <x v="2"/>
    <s v="plays"/>
    <x v="3491"/>
  </r>
  <r>
    <x v="1"/>
    <s v="CA"/>
    <s v="CAD"/>
    <n v="1414862280"/>
    <n v="1412360309"/>
    <b v="0"/>
    <n v="72"/>
    <b v="1"/>
    <s v="theater/plays"/>
    <n v="107"/>
    <n v="74.209999999999994"/>
    <x v="2"/>
    <s v="plays"/>
    <x v="3492"/>
  </r>
  <r>
    <x v="1"/>
    <s v="US"/>
    <s v="USD"/>
    <n v="1473625166"/>
    <n v="1470169166"/>
    <b v="0"/>
    <n v="78"/>
    <b v="1"/>
    <s v="theater/plays"/>
    <n v="124"/>
    <n v="47.85"/>
    <x v="2"/>
    <s v="plays"/>
    <x v="3493"/>
  </r>
  <r>
    <x v="1"/>
    <s v="US"/>
    <s v="USD"/>
    <n v="1464904800"/>
    <n v="1463852904"/>
    <b v="0"/>
    <n v="49"/>
    <b v="1"/>
    <s v="theater/plays"/>
    <n v="109"/>
    <n v="34.409999999999997"/>
    <x v="2"/>
    <s v="plays"/>
    <x v="3494"/>
  </r>
  <r>
    <x v="1"/>
    <s v="CA"/>
    <s v="CAD"/>
    <n v="1464471840"/>
    <n v="1459309704"/>
    <b v="0"/>
    <n v="42"/>
    <b v="1"/>
    <s v="theater/plays"/>
    <n v="102"/>
    <n v="40.24"/>
    <x v="2"/>
    <s v="plays"/>
    <x v="3495"/>
  </r>
  <r>
    <x v="1"/>
    <s v="US"/>
    <s v="USD"/>
    <n v="1435733940"/>
    <n v="1431046325"/>
    <b v="0"/>
    <n v="35"/>
    <b v="1"/>
    <s v="theater/plays"/>
    <n v="106"/>
    <n v="60.29"/>
    <x v="2"/>
    <s v="plays"/>
    <x v="3496"/>
  </r>
  <r>
    <x v="1"/>
    <s v="US"/>
    <s v="USD"/>
    <n v="1457326740"/>
    <n v="1455919438"/>
    <b v="0"/>
    <n v="42"/>
    <b v="1"/>
    <s v="theater/plays"/>
    <n v="106"/>
    <n v="25.31"/>
    <x v="2"/>
    <s v="plays"/>
    <x v="3497"/>
  </r>
  <r>
    <x v="1"/>
    <s v="GB"/>
    <s v="GBP"/>
    <n v="1441995595"/>
    <n v="1439835595"/>
    <b v="0"/>
    <n v="42"/>
    <b v="1"/>
    <s v="theater/plays"/>
    <n v="101"/>
    <n v="35.950000000000003"/>
    <x v="2"/>
    <s v="plays"/>
    <x v="3498"/>
  </r>
  <r>
    <x v="1"/>
    <s v="US"/>
    <s v="USD"/>
    <n v="1458100740"/>
    <n v="1456862924"/>
    <b v="0"/>
    <n v="31"/>
    <b v="1"/>
    <s v="theater/plays"/>
    <n v="105"/>
    <n v="136"/>
    <x v="2"/>
    <s v="plays"/>
    <x v="3499"/>
  </r>
  <r>
    <x v="1"/>
    <s v="GB"/>
    <s v="GBP"/>
    <n v="1469359728"/>
    <n v="1466767728"/>
    <b v="0"/>
    <n v="38"/>
    <b v="1"/>
    <s v="theater/plays"/>
    <n v="108"/>
    <n v="70.760000000000005"/>
    <x v="2"/>
    <s v="plays"/>
    <x v="3500"/>
  </r>
  <r>
    <x v="1"/>
    <s v="US"/>
    <s v="USD"/>
    <n v="1447959491"/>
    <n v="1445363891"/>
    <b v="0"/>
    <n v="8"/>
    <b v="1"/>
    <s v="theater/plays"/>
    <n v="100"/>
    <n v="125"/>
    <x v="2"/>
    <s v="plays"/>
    <x v="3501"/>
  </r>
  <r>
    <x v="1"/>
    <s v="US"/>
    <s v="USD"/>
    <n v="1399953600"/>
    <n v="1398983245"/>
    <b v="0"/>
    <n v="39"/>
    <b v="1"/>
    <s v="theater/plays"/>
    <n v="104"/>
    <n v="66.510000000000005"/>
    <x v="2"/>
    <s v="plays"/>
    <x v="3502"/>
  </r>
  <r>
    <x v="1"/>
    <s v="US"/>
    <s v="USD"/>
    <n v="1408815440"/>
    <n v="1404927440"/>
    <b v="0"/>
    <n v="29"/>
    <b v="1"/>
    <s v="theater/plays"/>
    <n v="102"/>
    <n v="105"/>
    <x v="2"/>
    <s v="plays"/>
    <x v="3503"/>
  </r>
  <r>
    <x v="1"/>
    <s v="US"/>
    <s v="USD"/>
    <n v="1464732537"/>
    <n v="1462140537"/>
    <b v="0"/>
    <n v="72"/>
    <b v="1"/>
    <s v="theater/plays"/>
    <n v="104"/>
    <n v="145"/>
    <x v="2"/>
    <s v="plays"/>
    <x v="3504"/>
  </r>
  <r>
    <x v="1"/>
    <s v="GB"/>
    <s v="GBP"/>
    <n v="1462914000"/>
    <n v="1460914253"/>
    <b v="0"/>
    <n v="15"/>
    <b v="1"/>
    <s v="theater/plays"/>
    <n v="180"/>
    <n v="12"/>
    <x v="2"/>
    <s v="plays"/>
    <x v="3505"/>
  </r>
  <r>
    <x v="1"/>
    <s v="US"/>
    <s v="USD"/>
    <n v="1416545700"/>
    <n v="1415392666"/>
    <b v="0"/>
    <n v="33"/>
    <b v="1"/>
    <s v="theater/plays"/>
    <n v="106"/>
    <n v="96.67"/>
    <x v="2"/>
    <s v="plays"/>
    <x v="3506"/>
  </r>
  <r>
    <x v="1"/>
    <s v="US"/>
    <s v="USD"/>
    <n v="1404312846"/>
    <n v="1402584846"/>
    <b v="0"/>
    <n v="15"/>
    <b v="1"/>
    <s v="theater/plays"/>
    <n v="101"/>
    <n v="60.33"/>
    <x v="2"/>
    <s v="plays"/>
    <x v="3507"/>
  </r>
  <r>
    <x v="1"/>
    <s v="GB"/>
    <s v="GBP"/>
    <n v="1415385000"/>
    <n v="1413406695"/>
    <b v="0"/>
    <n v="19"/>
    <b v="1"/>
    <s v="theater/plays"/>
    <n v="101"/>
    <n v="79.89"/>
    <x v="2"/>
    <s v="plays"/>
    <x v="3508"/>
  </r>
  <r>
    <x v="1"/>
    <s v="GB"/>
    <s v="GBP"/>
    <n v="1429789992"/>
    <n v="1424609592"/>
    <b v="0"/>
    <n v="17"/>
    <b v="1"/>
    <s v="theater/plays"/>
    <n v="100"/>
    <n v="58.82"/>
    <x v="2"/>
    <s v="plays"/>
    <x v="3509"/>
  </r>
  <r>
    <x v="1"/>
    <s v="US"/>
    <s v="USD"/>
    <n v="1401857940"/>
    <n v="1400725112"/>
    <b v="0"/>
    <n v="44"/>
    <b v="1"/>
    <s v="theater/plays"/>
    <n v="118"/>
    <n v="75.34"/>
    <x v="2"/>
    <s v="plays"/>
    <x v="3510"/>
  </r>
  <r>
    <x v="1"/>
    <s v="US"/>
    <s v="USD"/>
    <n v="1422853140"/>
    <n v="1421439552"/>
    <b v="0"/>
    <n v="10"/>
    <b v="1"/>
    <s v="theater/plays"/>
    <n v="110"/>
    <n v="55"/>
    <x v="2"/>
    <s v="plays"/>
    <x v="3511"/>
  </r>
  <r>
    <x v="1"/>
    <s v="US"/>
    <s v="USD"/>
    <n v="1433097171"/>
    <n v="1430505171"/>
    <b v="0"/>
    <n v="46"/>
    <b v="1"/>
    <s v="theater/plays"/>
    <n v="103"/>
    <n v="66.959999999999994"/>
    <x v="2"/>
    <s v="plays"/>
    <x v="3512"/>
  </r>
  <r>
    <x v="1"/>
    <s v="US"/>
    <s v="USD"/>
    <n v="1410145200"/>
    <n v="1407197670"/>
    <b v="0"/>
    <n v="11"/>
    <b v="1"/>
    <s v="theater/plays"/>
    <n v="100"/>
    <n v="227.27"/>
    <x v="2"/>
    <s v="plays"/>
    <x v="3513"/>
  </r>
  <r>
    <x v="1"/>
    <s v="GB"/>
    <s v="GBP"/>
    <n v="1404471600"/>
    <n v="1401910634"/>
    <b v="0"/>
    <n v="13"/>
    <b v="1"/>
    <s v="theater/plays"/>
    <n v="100"/>
    <n v="307.69"/>
    <x v="2"/>
    <s v="plays"/>
    <x v="3514"/>
  </r>
  <r>
    <x v="1"/>
    <s v="US"/>
    <s v="USD"/>
    <n v="1412259660"/>
    <n v="1410461299"/>
    <b v="0"/>
    <n v="33"/>
    <b v="1"/>
    <s v="theater/plays"/>
    <n v="110"/>
    <n v="50.02"/>
    <x v="2"/>
    <s v="plays"/>
    <x v="3515"/>
  </r>
  <r>
    <x v="1"/>
    <s v="GB"/>
    <s v="GBP"/>
    <n v="1425478950"/>
    <n v="1422886950"/>
    <b v="0"/>
    <n v="28"/>
    <b v="1"/>
    <s v="theater/plays"/>
    <n v="101"/>
    <n v="72.39"/>
    <x v="2"/>
    <s v="plays"/>
    <x v="3516"/>
  </r>
  <r>
    <x v="1"/>
    <s v="GB"/>
    <s v="GBP"/>
    <n v="1441547220"/>
    <n v="1439322412"/>
    <b v="0"/>
    <n v="21"/>
    <b v="1"/>
    <s v="theater/plays"/>
    <n v="101"/>
    <n v="95.95"/>
    <x v="2"/>
    <s v="plays"/>
    <x v="3517"/>
  </r>
  <r>
    <x v="1"/>
    <s v="US"/>
    <s v="USD"/>
    <n v="1411980020"/>
    <n v="1409388020"/>
    <b v="0"/>
    <n v="13"/>
    <b v="1"/>
    <s v="theater/plays"/>
    <n v="169"/>
    <n v="45.62"/>
    <x v="2"/>
    <s v="plays"/>
    <x v="3518"/>
  </r>
  <r>
    <x v="1"/>
    <s v="GB"/>
    <s v="GBP"/>
    <n v="1442311560"/>
    <n v="1439924246"/>
    <b v="0"/>
    <n v="34"/>
    <b v="1"/>
    <s v="theater/plays"/>
    <n v="100"/>
    <n v="41.03"/>
    <x v="2"/>
    <s v="plays"/>
    <x v="3519"/>
  </r>
  <r>
    <x v="1"/>
    <s v="GB"/>
    <s v="GBP"/>
    <n v="1474844400"/>
    <n v="1469871148"/>
    <b v="0"/>
    <n v="80"/>
    <b v="1"/>
    <s v="theater/plays"/>
    <n v="114"/>
    <n v="56.83"/>
    <x v="2"/>
    <s v="plays"/>
    <x v="3520"/>
  </r>
  <r>
    <x v="1"/>
    <s v="US"/>
    <s v="USD"/>
    <n v="1410580800"/>
    <n v="1409336373"/>
    <b v="0"/>
    <n v="74"/>
    <b v="1"/>
    <s v="theater/plays"/>
    <n v="102"/>
    <n v="137.24"/>
    <x v="2"/>
    <s v="plays"/>
    <x v="3521"/>
  </r>
  <r>
    <x v="1"/>
    <s v="US"/>
    <s v="USD"/>
    <n v="1439136000"/>
    <n v="1438188106"/>
    <b v="0"/>
    <n v="7"/>
    <b v="1"/>
    <s v="theater/plays"/>
    <n v="106"/>
    <n v="75.709999999999994"/>
    <x v="2"/>
    <s v="plays"/>
    <x v="3522"/>
  </r>
  <r>
    <x v="1"/>
    <s v="US"/>
    <s v="USD"/>
    <n v="1461823140"/>
    <n v="1459411371"/>
    <b v="0"/>
    <n v="34"/>
    <b v="1"/>
    <s v="theater/plays"/>
    <n v="102"/>
    <n v="99"/>
    <x v="2"/>
    <s v="plays"/>
    <x v="3523"/>
  </r>
  <r>
    <x v="1"/>
    <s v="US"/>
    <s v="USD"/>
    <n v="1436587140"/>
    <n v="1434069205"/>
    <b v="0"/>
    <n v="86"/>
    <b v="1"/>
    <s v="theater/plays"/>
    <n v="117"/>
    <n v="81.569999999999993"/>
    <x v="2"/>
    <s v="plays"/>
    <x v="3524"/>
  </r>
  <r>
    <x v="1"/>
    <s v="GB"/>
    <s v="GBP"/>
    <n v="1484740918"/>
    <n v="1483012918"/>
    <b v="0"/>
    <n v="37"/>
    <b v="1"/>
    <s v="theater/plays"/>
    <n v="101"/>
    <n v="45.11"/>
    <x v="2"/>
    <s v="plays"/>
    <x v="3525"/>
  </r>
  <r>
    <x v="1"/>
    <s v="US"/>
    <s v="USD"/>
    <n v="1436749200"/>
    <n v="1434997018"/>
    <b v="0"/>
    <n v="18"/>
    <b v="1"/>
    <s v="theater/plays"/>
    <n v="132"/>
    <n v="36.67"/>
    <x v="2"/>
    <s v="plays"/>
    <x v="3526"/>
  </r>
  <r>
    <x v="1"/>
    <s v="GB"/>
    <s v="GBP"/>
    <n v="1460318400"/>
    <n v="1457881057"/>
    <b v="0"/>
    <n v="22"/>
    <b v="1"/>
    <s v="theater/plays"/>
    <n v="100"/>
    <n v="125"/>
    <x v="2"/>
    <s v="plays"/>
    <x v="3527"/>
  </r>
  <r>
    <x v="1"/>
    <s v="US"/>
    <s v="USD"/>
    <n v="1467301334"/>
    <n v="1464709334"/>
    <b v="0"/>
    <n v="26"/>
    <b v="1"/>
    <s v="theater/plays"/>
    <n v="128"/>
    <n v="49.23"/>
    <x v="2"/>
    <s v="plays"/>
    <x v="3528"/>
  </r>
  <r>
    <x v="1"/>
    <s v="US"/>
    <s v="USD"/>
    <n v="1411012740"/>
    <n v="1409667827"/>
    <b v="0"/>
    <n v="27"/>
    <b v="1"/>
    <s v="theater/plays"/>
    <n v="119"/>
    <n v="42.3"/>
    <x v="2"/>
    <s v="plays"/>
    <x v="3529"/>
  </r>
  <r>
    <x v="1"/>
    <s v="US"/>
    <s v="USD"/>
    <n v="1447269367"/>
    <n v="1444673767"/>
    <b v="0"/>
    <n v="8"/>
    <b v="1"/>
    <s v="theater/plays"/>
    <n v="126"/>
    <n v="78.88"/>
    <x v="2"/>
    <s v="plays"/>
    <x v="3530"/>
  </r>
  <r>
    <x v="1"/>
    <s v="US"/>
    <s v="USD"/>
    <n v="1443711623"/>
    <n v="1440687623"/>
    <b v="0"/>
    <n v="204"/>
    <b v="1"/>
    <s v="theater/plays"/>
    <n v="156"/>
    <n v="38.28"/>
    <x v="2"/>
    <s v="plays"/>
    <x v="3531"/>
  </r>
  <r>
    <x v="1"/>
    <s v="GB"/>
    <s v="GBP"/>
    <n v="1443808800"/>
    <n v="1441120910"/>
    <b v="0"/>
    <n v="46"/>
    <b v="1"/>
    <s v="theater/plays"/>
    <n v="103"/>
    <n v="44.85"/>
    <x v="2"/>
    <s v="plays"/>
    <x v="3532"/>
  </r>
  <r>
    <x v="1"/>
    <s v="GB"/>
    <s v="GBP"/>
    <n v="1450612740"/>
    <n v="1448040425"/>
    <b v="0"/>
    <n v="17"/>
    <b v="1"/>
    <s v="theater/plays"/>
    <n v="153"/>
    <n v="13.53"/>
    <x v="2"/>
    <s v="plays"/>
    <x v="3533"/>
  </r>
  <r>
    <x v="1"/>
    <s v="CA"/>
    <s v="CAD"/>
    <n v="1416211140"/>
    <n v="1413016216"/>
    <b v="0"/>
    <n v="28"/>
    <b v="1"/>
    <s v="theater/plays"/>
    <n v="180"/>
    <n v="43.5"/>
    <x v="2"/>
    <s v="plays"/>
    <x v="3534"/>
  </r>
  <r>
    <x v="1"/>
    <s v="GB"/>
    <s v="GBP"/>
    <n v="1471428340"/>
    <n v="1469009140"/>
    <b v="0"/>
    <n v="83"/>
    <b v="1"/>
    <s v="theater/plays"/>
    <n v="128"/>
    <n v="30.95"/>
    <x v="2"/>
    <s v="plays"/>
    <x v="3535"/>
  </r>
  <r>
    <x v="1"/>
    <s v="US"/>
    <s v="USD"/>
    <n v="1473358122"/>
    <n v="1471543722"/>
    <b v="0"/>
    <n v="13"/>
    <b v="1"/>
    <s v="theater/plays"/>
    <n v="120"/>
    <n v="55.23"/>
    <x v="2"/>
    <s v="plays"/>
    <x v="3536"/>
  </r>
  <r>
    <x v="1"/>
    <s v="GB"/>
    <s v="GBP"/>
    <n v="1466899491"/>
    <n v="1464307491"/>
    <b v="0"/>
    <n v="8"/>
    <b v="1"/>
    <s v="theater/plays"/>
    <n v="123"/>
    <n v="46.13"/>
    <x v="2"/>
    <s v="plays"/>
    <x v="3537"/>
  </r>
  <r>
    <x v="1"/>
    <s v="GB"/>
    <s v="GBP"/>
    <n v="1441042275"/>
    <n v="1438882275"/>
    <b v="0"/>
    <n v="32"/>
    <b v="1"/>
    <s v="theater/plays"/>
    <n v="105"/>
    <n v="39.380000000000003"/>
    <x v="2"/>
    <s v="plays"/>
    <x v="3538"/>
  </r>
  <r>
    <x v="1"/>
    <s v="US"/>
    <s v="USD"/>
    <n v="1410099822"/>
    <n v="1404915822"/>
    <b v="0"/>
    <n v="85"/>
    <b v="1"/>
    <s v="theater/plays"/>
    <n v="102"/>
    <n v="66.150000000000006"/>
    <x v="2"/>
    <s v="plays"/>
    <x v="3539"/>
  </r>
  <r>
    <x v="1"/>
    <s v="DE"/>
    <s v="EUR"/>
    <n v="1435255659"/>
    <n v="1432663659"/>
    <b v="0"/>
    <n v="29"/>
    <b v="1"/>
    <s v="theater/plays"/>
    <n v="105"/>
    <n v="54.14"/>
    <x v="2"/>
    <s v="plays"/>
    <x v="3540"/>
  </r>
  <r>
    <x v="1"/>
    <s v="US"/>
    <s v="USD"/>
    <n v="1425758257"/>
    <n v="1423166257"/>
    <b v="0"/>
    <n v="24"/>
    <b v="1"/>
    <s v="theater/plays"/>
    <n v="100"/>
    <n v="104.17"/>
    <x v="2"/>
    <s v="plays"/>
    <x v="3541"/>
  </r>
  <r>
    <x v="1"/>
    <s v="US"/>
    <s v="USD"/>
    <n v="1428780159"/>
    <n v="1426188159"/>
    <b v="0"/>
    <n v="8"/>
    <b v="1"/>
    <s v="theater/plays"/>
    <n v="100"/>
    <n v="31.38"/>
    <x v="2"/>
    <s v="plays"/>
    <x v="3542"/>
  </r>
  <r>
    <x v="1"/>
    <s v="US"/>
    <s v="USD"/>
    <n v="1427860740"/>
    <n v="1426002684"/>
    <b v="0"/>
    <n v="19"/>
    <b v="1"/>
    <s v="theater/plays"/>
    <n v="102"/>
    <n v="59.21"/>
    <x v="2"/>
    <s v="plays"/>
    <x v="3543"/>
  </r>
  <r>
    <x v="1"/>
    <s v="US"/>
    <s v="USD"/>
    <n v="1463198340"/>
    <n v="1461117201"/>
    <b v="0"/>
    <n v="336"/>
    <b v="1"/>
    <s v="theater/plays"/>
    <n v="114"/>
    <n v="119.18"/>
    <x v="2"/>
    <s v="plays"/>
    <x v="3544"/>
  </r>
  <r>
    <x v="1"/>
    <s v="US"/>
    <s v="USD"/>
    <n v="1457139600"/>
    <n v="1455230214"/>
    <b v="0"/>
    <n v="13"/>
    <b v="1"/>
    <s v="theater/plays"/>
    <n v="102"/>
    <n v="164.62"/>
    <x v="2"/>
    <s v="plays"/>
    <x v="3545"/>
  </r>
  <r>
    <x v="1"/>
    <s v="GB"/>
    <s v="GBP"/>
    <n v="1441358873"/>
    <n v="1438939673"/>
    <b v="0"/>
    <n v="42"/>
    <b v="1"/>
    <s v="theater/plays"/>
    <n v="102"/>
    <n v="24.29"/>
    <x v="2"/>
    <s v="plays"/>
    <x v="3546"/>
  </r>
  <r>
    <x v="1"/>
    <s v="GB"/>
    <s v="GBP"/>
    <n v="1462224398"/>
    <n v="1459632398"/>
    <b v="0"/>
    <n v="64"/>
    <b v="1"/>
    <s v="theater/plays"/>
    <n v="105"/>
    <n v="40.94"/>
    <x v="2"/>
    <s v="plays"/>
    <x v="3547"/>
  </r>
  <r>
    <x v="1"/>
    <s v="US"/>
    <s v="USD"/>
    <n v="1400796420"/>
    <n v="1398342170"/>
    <b v="0"/>
    <n v="25"/>
    <b v="1"/>
    <s v="theater/plays"/>
    <n v="102"/>
    <n v="61.1"/>
    <x v="2"/>
    <s v="plays"/>
    <x v="3548"/>
  </r>
  <r>
    <x v="1"/>
    <s v="GB"/>
    <s v="GBP"/>
    <n v="1403964324"/>
    <n v="1401372324"/>
    <b v="0"/>
    <n v="20"/>
    <b v="1"/>
    <s v="theater/plays"/>
    <n v="100"/>
    <n v="38.65"/>
    <x v="2"/>
    <s v="plays"/>
    <x v="3549"/>
  </r>
  <r>
    <x v="1"/>
    <s v="US"/>
    <s v="USD"/>
    <n v="1439337600"/>
    <n v="1436575280"/>
    <b v="0"/>
    <n v="104"/>
    <b v="1"/>
    <s v="theater/plays"/>
    <n v="106"/>
    <n v="56.2"/>
    <x v="2"/>
    <s v="plays"/>
    <x v="3550"/>
  </r>
  <r>
    <x v="1"/>
    <s v="US"/>
    <s v="USD"/>
    <n v="1423674000"/>
    <n v="1421025159"/>
    <b v="0"/>
    <n v="53"/>
    <b v="1"/>
    <s v="theater/plays"/>
    <n v="113"/>
    <n v="107"/>
    <x v="2"/>
    <s v="plays"/>
    <x v="3551"/>
  </r>
  <r>
    <x v="1"/>
    <s v="IT"/>
    <s v="EUR"/>
    <n v="1479382594"/>
    <n v="1476786994"/>
    <b v="0"/>
    <n v="14"/>
    <b v="1"/>
    <s v="theater/plays"/>
    <n v="100"/>
    <n v="171.43"/>
    <x v="2"/>
    <s v="plays"/>
    <x v="3552"/>
  </r>
  <r>
    <x v="1"/>
    <s v="GB"/>
    <s v="GBP"/>
    <n v="1408289724"/>
    <n v="1403105724"/>
    <b v="0"/>
    <n v="20"/>
    <b v="1"/>
    <s v="theater/plays"/>
    <n v="100"/>
    <n v="110.5"/>
    <x v="2"/>
    <s v="plays"/>
    <x v="3553"/>
  </r>
  <r>
    <x v="1"/>
    <s v="US"/>
    <s v="USD"/>
    <n v="1399271911"/>
    <n v="1396334311"/>
    <b v="0"/>
    <n v="558"/>
    <b v="1"/>
    <s v="theater/plays"/>
    <n v="100"/>
    <n v="179.28"/>
    <x v="2"/>
    <s v="plays"/>
    <x v="3554"/>
  </r>
  <r>
    <x v="1"/>
    <s v="GB"/>
    <s v="GBP"/>
    <n v="1435352400"/>
    <n v="1431718575"/>
    <b v="0"/>
    <n v="22"/>
    <b v="1"/>
    <s v="theater/plays"/>
    <n v="144"/>
    <n v="22.91"/>
    <x v="2"/>
    <s v="plays"/>
    <x v="3555"/>
  </r>
  <r>
    <x v="1"/>
    <s v="AU"/>
    <s v="AUD"/>
    <n v="1438333080"/>
    <n v="1436408308"/>
    <b v="0"/>
    <n v="24"/>
    <b v="1"/>
    <s v="theater/plays"/>
    <n v="104"/>
    <n v="43.13"/>
    <x v="2"/>
    <s v="plays"/>
    <x v="3556"/>
  </r>
  <r>
    <x v="1"/>
    <s v="CA"/>
    <s v="CAD"/>
    <n v="1432694700"/>
    <n v="1429651266"/>
    <b v="0"/>
    <n v="74"/>
    <b v="1"/>
    <s v="theater/plays"/>
    <n v="108"/>
    <n v="46.89"/>
    <x v="2"/>
    <s v="plays"/>
    <x v="3557"/>
  </r>
  <r>
    <x v="1"/>
    <s v="US"/>
    <s v="USD"/>
    <n v="1438799760"/>
    <n v="1437236378"/>
    <b v="0"/>
    <n v="54"/>
    <b v="1"/>
    <s v="theater/plays"/>
    <n v="102"/>
    <n v="47.41"/>
    <x v="2"/>
    <s v="plays"/>
    <x v="3558"/>
  </r>
  <r>
    <x v="1"/>
    <s v="GB"/>
    <s v="GBP"/>
    <n v="1457906400"/>
    <n v="1457115427"/>
    <b v="0"/>
    <n v="31"/>
    <b v="1"/>
    <s v="theater/plays"/>
    <n v="149"/>
    <n v="15.13"/>
    <x v="2"/>
    <s v="plays"/>
    <x v="3559"/>
  </r>
  <r>
    <x v="1"/>
    <s v="GB"/>
    <s v="GBP"/>
    <n v="1470078000"/>
    <n v="1467648456"/>
    <b v="0"/>
    <n v="25"/>
    <b v="1"/>
    <s v="theater/plays"/>
    <n v="105"/>
    <n v="21.1"/>
    <x v="2"/>
    <s v="plays"/>
    <x v="3560"/>
  </r>
  <r>
    <x v="1"/>
    <s v="GB"/>
    <s v="GBP"/>
    <n v="1444060800"/>
    <n v="1440082649"/>
    <b v="0"/>
    <n v="17"/>
    <b v="1"/>
    <s v="theater/plays"/>
    <n v="101"/>
    <n v="59.12"/>
    <x v="2"/>
    <s v="plays"/>
    <x v="3561"/>
  </r>
  <r>
    <x v="1"/>
    <s v="US"/>
    <s v="USD"/>
    <n v="1420048208"/>
    <n v="1417456208"/>
    <b v="0"/>
    <n v="12"/>
    <b v="1"/>
    <s v="theater/plays"/>
    <n v="131"/>
    <n v="97.92"/>
    <x v="2"/>
    <s v="plays"/>
    <x v="3562"/>
  </r>
  <r>
    <x v="1"/>
    <s v="GB"/>
    <s v="GBP"/>
    <n v="1422015083"/>
    <n v="1419423083"/>
    <b v="0"/>
    <n v="38"/>
    <b v="1"/>
    <s v="theater/plays"/>
    <n v="105"/>
    <n v="55.13"/>
    <x v="2"/>
    <s v="plays"/>
    <x v="3563"/>
  </r>
  <r>
    <x v="1"/>
    <s v="GB"/>
    <s v="GBP"/>
    <n v="1433964444"/>
    <n v="1431372444"/>
    <b v="0"/>
    <n v="41"/>
    <b v="1"/>
    <s v="theater/plays"/>
    <n v="109"/>
    <n v="26.54"/>
    <x v="2"/>
    <s v="plays"/>
    <x v="3564"/>
  </r>
  <r>
    <x v="1"/>
    <s v="US"/>
    <s v="USD"/>
    <n v="1410975994"/>
    <n v="1408383994"/>
    <b v="0"/>
    <n v="19"/>
    <b v="1"/>
    <s v="theater/plays"/>
    <n v="111"/>
    <n v="58.42"/>
    <x v="2"/>
    <s v="plays"/>
    <x v="3565"/>
  </r>
  <r>
    <x v="1"/>
    <s v="US"/>
    <s v="USD"/>
    <n v="1420734696"/>
    <n v="1418142696"/>
    <b v="0"/>
    <n v="41"/>
    <b v="1"/>
    <s v="theater/plays"/>
    <n v="100"/>
    <n v="122.54"/>
    <x v="2"/>
    <s v="plays"/>
    <x v="3566"/>
  </r>
  <r>
    <x v="1"/>
    <s v="US"/>
    <s v="USD"/>
    <n v="1420009200"/>
    <n v="1417593483"/>
    <b v="0"/>
    <n v="26"/>
    <b v="1"/>
    <s v="theater/plays"/>
    <n v="114"/>
    <n v="87.96"/>
    <x v="2"/>
    <s v="plays"/>
    <x v="3567"/>
  </r>
  <r>
    <x v="1"/>
    <s v="GB"/>
    <s v="GBP"/>
    <n v="1414701413"/>
    <n v="1412109413"/>
    <b v="0"/>
    <n v="25"/>
    <b v="1"/>
    <s v="theater/plays"/>
    <n v="122"/>
    <n v="73.239999999999995"/>
    <x v="2"/>
    <s v="plays"/>
    <x v="3568"/>
  </r>
  <r>
    <x v="1"/>
    <s v="GB"/>
    <s v="GBP"/>
    <n v="1434894082"/>
    <n v="1432302082"/>
    <b v="0"/>
    <n v="9"/>
    <b v="1"/>
    <s v="theater/plays"/>
    <n v="100"/>
    <n v="55.56"/>
    <x v="2"/>
    <s v="plays"/>
    <x v="3569"/>
  </r>
  <r>
    <x v="1"/>
    <s v="GB"/>
    <s v="GBP"/>
    <n v="1415440846"/>
    <n v="1412845246"/>
    <b v="0"/>
    <n v="78"/>
    <b v="1"/>
    <s v="theater/plays"/>
    <n v="103"/>
    <n v="39.54"/>
    <x v="2"/>
    <s v="plays"/>
    <x v="3570"/>
  </r>
  <r>
    <x v="1"/>
    <s v="US"/>
    <s v="USD"/>
    <n v="1415921848"/>
    <n v="1413326248"/>
    <b v="0"/>
    <n v="45"/>
    <b v="1"/>
    <s v="theater/plays"/>
    <n v="106"/>
    <n v="136.78"/>
    <x v="2"/>
    <s v="plays"/>
    <x v="3571"/>
  </r>
  <r>
    <x v="1"/>
    <s v="US"/>
    <s v="USD"/>
    <n v="1470887940"/>
    <n v="1468176527"/>
    <b v="0"/>
    <n v="102"/>
    <b v="1"/>
    <s v="theater/plays"/>
    <n v="101"/>
    <n v="99.34"/>
    <x v="2"/>
    <s v="plays"/>
    <x v="3572"/>
  </r>
  <r>
    <x v="1"/>
    <s v="US"/>
    <s v="USD"/>
    <n v="1480947054"/>
    <n v="1475759454"/>
    <b v="0"/>
    <n v="5"/>
    <b v="1"/>
    <s v="theater/plays"/>
    <n v="100"/>
    <n v="20"/>
    <x v="2"/>
    <s v="plays"/>
    <x v="3573"/>
  </r>
  <r>
    <x v="1"/>
    <s v="US"/>
    <s v="USD"/>
    <n v="1430029680"/>
    <n v="1427741583"/>
    <b v="0"/>
    <n v="27"/>
    <b v="1"/>
    <s v="theater/plays"/>
    <n v="130"/>
    <n v="28.89"/>
    <x v="2"/>
    <s v="plays"/>
    <x v="3574"/>
  </r>
  <r>
    <x v="1"/>
    <s v="GB"/>
    <s v="GBP"/>
    <n v="1462037777"/>
    <n v="1459445777"/>
    <b v="0"/>
    <n v="37"/>
    <b v="1"/>
    <s v="theater/plays"/>
    <n v="100"/>
    <n v="40.549999999999997"/>
    <x v="2"/>
    <s v="plays"/>
    <x v="3575"/>
  </r>
  <r>
    <x v="1"/>
    <s v="GB"/>
    <s v="GBP"/>
    <n v="1459444656"/>
    <n v="1456856256"/>
    <b v="0"/>
    <n v="14"/>
    <b v="1"/>
    <s v="theater/plays"/>
    <n v="100"/>
    <n v="35.71"/>
    <x v="2"/>
    <s v="plays"/>
    <x v="3576"/>
  </r>
  <r>
    <x v="1"/>
    <s v="US"/>
    <s v="USD"/>
    <n v="1425185940"/>
    <n v="1421900022"/>
    <b v="0"/>
    <n v="27"/>
    <b v="1"/>
    <s v="theater/plays"/>
    <n v="114"/>
    <n v="37.96"/>
    <x v="2"/>
    <s v="plays"/>
    <x v="3577"/>
  </r>
  <r>
    <x v="1"/>
    <s v="GB"/>
    <s v="GBP"/>
    <n v="1406719110"/>
    <n v="1405509510"/>
    <b v="0"/>
    <n v="45"/>
    <b v="1"/>
    <s v="theater/plays"/>
    <n v="100"/>
    <n v="33.33"/>
    <x v="2"/>
    <s v="plays"/>
    <x v="3578"/>
  </r>
  <r>
    <x v="1"/>
    <s v="US"/>
    <s v="USD"/>
    <n v="1459822682"/>
    <n v="1458613082"/>
    <b v="0"/>
    <n v="49"/>
    <b v="1"/>
    <s v="theater/plays"/>
    <n v="287"/>
    <n v="58.57"/>
    <x v="2"/>
    <s v="plays"/>
    <x v="3579"/>
  </r>
  <r>
    <x v="1"/>
    <s v="US"/>
    <s v="USD"/>
    <n v="1460970805"/>
    <n v="1455790405"/>
    <b v="0"/>
    <n v="24"/>
    <b v="1"/>
    <s v="theater/plays"/>
    <n v="109"/>
    <n v="135.63"/>
    <x v="2"/>
    <s v="plays"/>
    <x v="3580"/>
  </r>
  <r>
    <x v="1"/>
    <s v="GB"/>
    <s v="GBP"/>
    <n v="1436772944"/>
    <n v="1434180944"/>
    <b v="0"/>
    <n v="112"/>
    <b v="1"/>
    <s v="theater/plays"/>
    <n v="116"/>
    <n v="30.94"/>
    <x v="2"/>
    <s v="plays"/>
    <x v="3581"/>
  </r>
  <r>
    <x v="1"/>
    <s v="US"/>
    <s v="USD"/>
    <n v="1419181890"/>
    <n v="1416589890"/>
    <b v="0"/>
    <n v="23"/>
    <b v="1"/>
    <s v="theater/plays"/>
    <n v="119"/>
    <n v="176.09"/>
    <x v="2"/>
    <s v="plays"/>
    <x v="3582"/>
  </r>
  <r>
    <x v="1"/>
    <s v="US"/>
    <s v="USD"/>
    <n v="1474649070"/>
    <n v="1469465070"/>
    <b v="0"/>
    <n v="54"/>
    <b v="1"/>
    <s v="theater/plays"/>
    <n v="109"/>
    <n v="151.97999999999999"/>
    <x v="2"/>
    <s v="plays"/>
    <x v="3583"/>
  </r>
  <r>
    <x v="1"/>
    <s v="GB"/>
    <s v="GBP"/>
    <n v="1467054000"/>
    <n v="1463144254"/>
    <b v="0"/>
    <n v="28"/>
    <b v="1"/>
    <s v="theater/plays"/>
    <n v="127"/>
    <n v="22.61"/>
    <x v="2"/>
    <s v="plays"/>
    <x v="3584"/>
  </r>
  <r>
    <x v="1"/>
    <s v="GB"/>
    <s v="GBP"/>
    <n v="1430348400"/>
    <n v="1428436410"/>
    <b v="0"/>
    <n v="11"/>
    <b v="1"/>
    <s v="theater/plays"/>
    <n v="101"/>
    <n v="18.27"/>
    <x v="2"/>
    <s v="plays"/>
    <x v="3585"/>
  </r>
  <r>
    <x v="1"/>
    <s v="US"/>
    <s v="USD"/>
    <n v="1432654347"/>
    <n v="1430494347"/>
    <b v="0"/>
    <n v="62"/>
    <b v="1"/>
    <s v="theater/plays"/>
    <n v="128"/>
    <n v="82.26"/>
    <x v="2"/>
    <s v="plays"/>
    <x v="3586"/>
  </r>
  <r>
    <x v="1"/>
    <s v="GB"/>
    <s v="GBP"/>
    <n v="1413792034"/>
    <n v="1411200034"/>
    <b v="0"/>
    <n v="73"/>
    <b v="1"/>
    <s v="theater/plays"/>
    <n v="100"/>
    <n v="68.53"/>
    <x v="2"/>
    <s v="plays"/>
    <x v="3587"/>
  </r>
  <r>
    <x v="1"/>
    <s v="US"/>
    <s v="USD"/>
    <n v="1422075540"/>
    <n v="1419979544"/>
    <b v="0"/>
    <n v="18"/>
    <b v="1"/>
    <s v="theater/plays"/>
    <n v="175"/>
    <n v="68.06"/>
    <x v="2"/>
    <s v="plays"/>
    <x v="3588"/>
  </r>
  <r>
    <x v="1"/>
    <s v="US"/>
    <s v="USD"/>
    <n v="1423630740"/>
    <n v="1418673307"/>
    <b v="0"/>
    <n v="35"/>
    <b v="1"/>
    <s v="theater/plays"/>
    <n v="127"/>
    <n v="72.709999999999994"/>
    <x v="2"/>
    <s v="plays"/>
    <x v="3589"/>
  </r>
  <r>
    <x v="1"/>
    <s v="US"/>
    <s v="USD"/>
    <n v="1420489560"/>
    <n v="1417469639"/>
    <b v="0"/>
    <n v="43"/>
    <b v="1"/>
    <s v="theater/plays"/>
    <n v="111"/>
    <n v="77.19"/>
    <x v="2"/>
    <s v="plays"/>
    <x v="3590"/>
  </r>
  <r>
    <x v="1"/>
    <s v="US"/>
    <s v="USD"/>
    <n v="1472952982"/>
    <n v="1470792982"/>
    <b v="0"/>
    <n v="36"/>
    <b v="1"/>
    <s v="theater/plays"/>
    <n v="126"/>
    <n v="55.97"/>
    <x v="2"/>
    <s v="plays"/>
    <x v="3591"/>
  </r>
  <r>
    <x v="1"/>
    <s v="US"/>
    <s v="USD"/>
    <n v="1426229940"/>
    <n v="1423959123"/>
    <b v="0"/>
    <n v="62"/>
    <b v="1"/>
    <s v="theater/plays"/>
    <n v="119"/>
    <n v="49.69"/>
    <x v="2"/>
    <s v="plays"/>
    <x v="3592"/>
  </r>
  <r>
    <x v="1"/>
    <s v="CA"/>
    <s v="CAD"/>
    <n v="1409072982"/>
    <n v="1407258582"/>
    <b v="0"/>
    <n v="15"/>
    <b v="1"/>
    <s v="theater/plays"/>
    <n v="108"/>
    <n v="79"/>
    <x v="2"/>
    <s v="plays"/>
    <x v="3593"/>
  </r>
  <r>
    <x v="1"/>
    <s v="US"/>
    <s v="USD"/>
    <n v="1456984740"/>
    <n v="1455717790"/>
    <b v="0"/>
    <n v="33"/>
    <b v="1"/>
    <s v="theater/plays"/>
    <n v="103"/>
    <n v="77.73"/>
    <x v="2"/>
    <s v="plays"/>
    <x v="3594"/>
  </r>
  <r>
    <x v="1"/>
    <s v="US"/>
    <s v="USD"/>
    <n v="1409720340"/>
    <n v="1408129822"/>
    <b v="0"/>
    <n v="27"/>
    <b v="1"/>
    <s v="theater/plays"/>
    <n v="110"/>
    <n v="40.78"/>
    <x v="2"/>
    <s v="plays"/>
    <x v="3595"/>
  </r>
  <r>
    <x v="1"/>
    <s v="US"/>
    <s v="USD"/>
    <n v="1440892800"/>
    <n v="1438715077"/>
    <b v="0"/>
    <n v="17"/>
    <b v="1"/>
    <s v="theater/plays"/>
    <n v="202"/>
    <n v="59.41"/>
    <x v="2"/>
    <s v="plays"/>
    <x v="3596"/>
  </r>
  <r>
    <x v="1"/>
    <s v="US"/>
    <s v="USD"/>
    <n v="1476390164"/>
    <n v="1473970964"/>
    <b v="0"/>
    <n v="4"/>
    <b v="1"/>
    <s v="theater/plays"/>
    <n v="130"/>
    <n v="3.25"/>
    <x v="2"/>
    <s v="plays"/>
    <x v="3597"/>
  </r>
  <r>
    <x v="1"/>
    <s v="GB"/>
    <s v="GBP"/>
    <n v="1421452682"/>
    <n v="1418860682"/>
    <b v="0"/>
    <n v="53"/>
    <b v="1"/>
    <s v="theater/plays"/>
    <n v="104"/>
    <n v="39.380000000000003"/>
    <x v="2"/>
    <s v="plays"/>
    <x v="3598"/>
  </r>
  <r>
    <x v="1"/>
    <s v="US"/>
    <s v="USD"/>
    <n v="1463520479"/>
    <n v="1458336479"/>
    <b v="0"/>
    <n v="49"/>
    <b v="1"/>
    <s v="theater/plays"/>
    <n v="100"/>
    <n v="81.67"/>
    <x v="2"/>
    <s v="plays"/>
    <x v="3599"/>
  </r>
  <r>
    <x v="1"/>
    <s v="US"/>
    <s v="USD"/>
    <n v="1446759880"/>
    <n v="1444164280"/>
    <b v="0"/>
    <n v="57"/>
    <b v="1"/>
    <s v="theater/plays"/>
    <n v="171"/>
    <n v="44.91"/>
    <x v="2"/>
    <s v="plays"/>
    <x v="3600"/>
  </r>
  <r>
    <x v="1"/>
    <s v="US"/>
    <s v="USD"/>
    <n v="1461913140"/>
    <n v="1461370956"/>
    <b v="0"/>
    <n v="69"/>
    <b v="1"/>
    <s v="theater/plays"/>
    <n v="113"/>
    <n v="49.06"/>
    <x v="2"/>
    <s v="plays"/>
    <x v="3601"/>
  </r>
  <r>
    <x v="1"/>
    <s v="GB"/>
    <s v="GBP"/>
    <n v="1455390126"/>
    <n v="1452798126"/>
    <b v="0"/>
    <n v="15"/>
    <b v="1"/>
    <s v="theater/plays"/>
    <n v="184"/>
    <n v="30.67"/>
    <x v="2"/>
    <s v="plays"/>
    <x v="3602"/>
  </r>
  <r>
    <x v="1"/>
    <s v="GB"/>
    <s v="GBP"/>
    <n v="1471185057"/>
    <n v="1468593057"/>
    <b v="0"/>
    <n v="64"/>
    <b v="1"/>
    <s v="theater/plays"/>
    <n v="130"/>
    <n v="61.06"/>
    <x v="2"/>
    <s v="plays"/>
    <x v="3603"/>
  </r>
  <r>
    <x v="1"/>
    <s v="GB"/>
    <s v="GBP"/>
    <n v="1450137600"/>
    <n v="1448924882"/>
    <b v="0"/>
    <n v="20"/>
    <b v="1"/>
    <s v="theater/plays"/>
    <n v="105"/>
    <n v="29"/>
    <x v="2"/>
    <s v="plays"/>
    <x v="3604"/>
  </r>
  <r>
    <x v="1"/>
    <s v="GB"/>
    <s v="GBP"/>
    <n v="1466172000"/>
    <n v="1463418090"/>
    <b v="0"/>
    <n v="27"/>
    <b v="1"/>
    <s v="theater/plays"/>
    <n v="100"/>
    <n v="29.63"/>
    <x v="2"/>
    <s v="plays"/>
    <x v="3605"/>
  </r>
  <r>
    <x v="1"/>
    <s v="GB"/>
    <s v="GBP"/>
    <n v="1459378085"/>
    <n v="1456789685"/>
    <b v="0"/>
    <n v="21"/>
    <b v="1"/>
    <s v="theater/plays"/>
    <n v="153"/>
    <n v="143.1"/>
    <x v="2"/>
    <s v="plays"/>
    <x v="3606"/>
  </r>
  <r>
    <x v="1"/>
    <s v="GB"/>
    <s v="GBP"/>
    <n v="1439806936"/>
    <n v="1437214936"/>
    <b v="0"/>
    <n v="31"/>
    <b v="1"/>
    <s v="theater/plays"/>
    <n v="162"/>
    <n v="52.35"/>
    <x v="2"/>
    <s v="plays"/>
    <x v="3607"/>
  </r>
  <r>
    <x v="1"/>
    <s v="GB"/>
    <s v="GBP"/>
    <n v="1428483201"/>
    <n v="1425891201"/>
    <b v="0"/>
    <n v="51"/>
    <b v="1"/>
    <s v="theater/plays"/>
    <n v="136"/>
    <n v="66.67"/>
    <x v="2"/>
    <s v="plays"/>
    <x v="3608"/>
  </r>
  <r>
    <x v="1"/>
    <s v="CA"/>
    <s v="CAD"/>
    <n v="1402334811"/>
    <n v="1401470811"/>
    <b v="0"/>
    <n v="57"/>
    <b v="1"/>
    <s v="theater/plays"/>
    <n v="144"/>
    <n v="126.67"/>
    <x v="2"/>
    <s v="plays"/>
    <x v="3609"/>
  </r>
  <r>
    <x v="1"/>
    <s v="US"/>
    <s v="USD"/>
    <n v="1403964574"/>
    <n v="1401372574"/>
    <b v="0"/>
    <n v="20"/>
    <b v="1"/>
    <s v="theater/plays"/>
    <n v="100"/>
    <n v="62.5"/>
    <x v="2"/>
    <s v="plays"/>
    <x v="3610"/>
  </r>
  <r>
    <x v="1"/>
    <s v="US"/>
    <s v="USD"/>
    <n v="1434675616"/>
    <n v="1432083616"/>
    <b v="0"/>
    <n v="71"/>
    <b v="1"/>
    <s v="theater/plays"/>
    <n v="101"/>
    <n v="35.49"/>
    <x v="2"/>
    <s v="plays"/>
    <x v="3611"/>
  </r>
  <r>
    <x v="1"/>
    <s v="GB"/>
    <s v="GBP"/>
    <n v="1449756896"/>
    <n v="1447164896"/>
    <b v="0"/>
    <n v="72"/>
    <b v="1"/>
    <s v="theater/plays"/>
    <n v="107"/>
    <n v="37.08"/>
    <x v="2"/>
    <s v="plays"/>
    <x v="3612"/>
  </r>
  <r>
    <x v="1"/>
    <s v="GB"/>
    <s v="GBP"/>
    <n v="1426801664"/>
    <n v="1424213264"/>
    <b v="0"/>
    <n v="45"/>
    <b v="1"/>
    <s v="theater/plays"/>
    <n v="125"/>
    <n v="69.33"/>
    <x v="2"/>
    <s v="plays"/>
    <x v="3613"/>
  </r>
  <r>
    <x v="1"/>
    <s v="GB"/>
    <s v="GBP"/>
    <n v="1488240000"/>
    <n v="1486996729"/>
    <b v="0"/>
    <n v="51"/>
    <b v="1"/>
    <s v="theater/plays"/>
    <n v="119"/>
    <n v="17.25"/>
    <x v="2"/>
    <s v="plays"/>
    <x v="3614"/>
  </r>
  <r>
    <x v="1"/>
    <s v="GB"/>
    <s v="GBP"/>
    <n v="1433343850"/>
    <n v="1430751850"/>
    <b v="0"/>
    <n v="56"/>
    <b v="1"/>
    <s v="theater/plays"/>
    <n v="101"/>
    <n v="36.07"/>
    <x v="2"/>
    <s v="plays"/>
    <x v="3615"/>
  </r>
  <r>
    <x v="1"/>
    <s v="US"/>
    <s v="USD"/>
    <n v="1479592800"/>
    <n v="1476760226"/>
    <b v="0"/>
    <n v="17"/>
    <b v="1"/>
    <s v="theater/plays"/>
    <n v="113"/>
    <n v="66.47"/>
    <x v="2"/>
    <s v="plays"/>
    <x v="3616"/>
  </r>
  <r>
    <x v="1"/>
    <s v="US"/>
    <s v="USD"/>
    <n v="1425528000"/>
    <n v="1422916261"/>
    <b v="0"/>
    <n v="197"/>
    <b v="1"/>
    <s v="theater/plays"/>
    <n v="105"/>
    <n v="56.07"/>
    <x v="2"/>
    <s v="plays"/>
    <x v="3617"/>
  </r>
  <r>
    <x v="1"/>
    <s v="US"/>
    <s v="USD"/>
    <n v="1475269200"/>
    <n v="1473200844"/>
    <b v="0"/>
    <n v="70"/>
    <b v="1"/>
    <s v="theater/plays"/>
    <n v="110"/>
    <n v="47.03"/>
    <x v="2"/>
    <s v="plays"/>
    <x v="3618"/>
  </r>
  <r>
    <x v="1"/>
    <s v="US"/>
    <s v="USD"/>
    <n v="1411874580"/>
    <n v="1409030371"/>
    <b v="0"/>
    <n v="21"/>
    <b v="1"/>
    <s v="theater/plays"/>
    <n v="100"/>
    <n v="47.67"/>
    <x v="2"/>
    <s v="plays"/>
    <x v="3619"/>
  </r>
  <r>
    <x v="1"/>
    <s v="US"/>
    <s v="USD"/>
    <n v="1406358000"/>
    <n v="1404841270"/>
    <b v="0"/>
    <n v="34"/>
    <b v="1"/>
    <s v="theater/plays"/>
    <n v="120"/>
    <n v="88.24"/>
    <x v="2"/>
    <s v="plays"/>
    <x v="3620"/>
  </r>
  <r>
    <x v="1"/>
    <s v="US"/>
    <s v="USD"/>
    <n v="1471977290"/>
    <n v="1466793290"/>
    <b v="0"/>
    <n v="39"/>
    <b v="1"/>
    <s v="theater/plays"/>
    <n v="105"/>
    <n v="80.72"/>
    <x v="2"/>
    <s v="plays"/>
    <x v="3621"/>
  </r>
  <r>
    <x v="1"/>
    <s v="GB"/>
    <s v="GBP"/>
    <n v="1435851577"/>
    <n v="1433259577"/>
    <b v="0"/>
    <n v="78"/>
    <b v="1"/>
    <s v="theater/plays"/>
    <n v="103"/>
    <n v="39.49"/>
    <x v="2"/>
    <s v="plays"/>
    <x v="3622"/>
  </r>
  <r>
    <x v="1"/>
    <s v="GB"/>
    <s v="GBP"/>
    <n v="1408204857"/>
    <n v="1406390457"/>
    <b v="0"/>
    <n v="48"/>
    <b v="1"/>
    <s v="theater/plays"/>
    <n v="102"/>
    <n v="84.85"/>
    <x v="2"/>
    <s v="plays"/>
    <x v="3623"/>
  </r>
  <r>
    <x v="1"/>
    <s v="US"/>
    <s v="USD"/>
    <n v="1463803140"/>
    <n v="1459446487"/>
    <b v="0"/>
    <n v="29"/>
    <b v="1"/>
    <s v="theater/plays"/>
    <n v="100"/>
    <n v="68.97"/>
    <x v="2"/>
    <s v="plays"/>
    <x v="3624"/>
  </r>
  <r>
    <x v="2"/>
    <s v="US"/>
    <s v="USD"/>
    <n v="1450040396"/>
    <n v="1444852796"/>
    <b v="0"/>
    <n v="0"/>
    <b v="0"/>
    <s v="theater/musical"/>
    <n v="0"/>
    <n v="0"/>
    <x v="2"/>
    <s v="musical"/>
    <x v="3625"/>
  </r>
  <r>
    <x v="2"/>
    <s v="US"/>
    <s v="USD"/>
    <n v="1462467600"/>
    <n v="1457403364"/>
    <b v="0"/>
    <n v="2"/>
    <b v="0"/>
    <s v="theater/musical"/>
    <n v="0"/>
    <n v="1"/>
    <x v="2"/>
    <s v="musical"/>
    <x v="3626"/>
  </r>
  <r>
    <x v="2"/>
    <s v="GB"/>
    <s v="GBP"/>
    <n v="1417295990"/>
    <n v="1414700390"/>
    <b v="0"/>
    <n v="1"/>
    <b v="0"/>
    <s v="theater/musical"/>
    <n v="0"/>
    <n v="1"/>
    <x v="2"/>
    <s v="musical"/>
    <x v="3627"/>
  </r>
  <r>
    <x v="2"/>
    <s v="US"/>
    <s v="USD"/>
    <n v="1411444740"/>
    <n v="1409335497"/>
    <b v="0"/>
    <n v="59"/>
    <b v="0"/>
    <s v="theater/musical"/>
    <n v="51"/>
    <n v="147.88"/>
    <x v="2"/>
    <s v="musical"/>
    <x v="3628"/>
  </r>
  <r>
    <x v="2"/>
    <s v="GB"/>
    <s v="GBP"/>
    <n v="1416781749"/>
    <n v="1415053749"/>
    <b v="0"/>
    <n v="1"/>
    <b v="0"/>
    <s v="theater/musical"/>
    <n v="20"/>
    <n v="100"/>
    <x v="2"/>
    <s v="musical"/>
    <x v="3629"/>
  </r>
  <r>
    <x v="2"/>
    <s v="US"/>
    <s v="USD"/>
    <n v="1479517200"/>
    <n v="1475765867"/>
    <b v="0"/>
    <n v="31"/>
    <b v="0"/>
    <s v="theater/musical"/>
    <n v="35"/>
    <n v="56.84"/>
    <x v="2"/>
    <s v="musical"/>
    <x v="3630"/>
  </r>
  <r>
    <x v="2"/>
    <s v="CA"/>
    <s v="CAD"/>
    <n v="1484366340"/>
    <n v="1480219174"/>
    <b v="0"/>
    <n v="18"/>
    <b v="0"/>
    <s v="theater/musical"/>
    <n v="4"/>
    <n v="176.94"/>
    <x v="2"/>
    <s v="musical"/>
    <x v="3631"/>
  </r>
  <r>
    <x v="2"/>
    <s v="US"/>
    <s v="USD"/>
    <n v="1461186676"/>
    <n v="1458594676"/>
    <b v="0"/>
    <n v="10"/>
    <b v="0"/>
    <s v="theater/musical"/>
    <n v="36"/>
    <n v="127.6"/>
    <x v="2"/>
    <s v="musical"/>
    <x v="3632"/>
  </r>
  <r>
    <x v="2"/>
    <s v="US"/>
    <s v="USD"/>
    <n v="1442248829"/>
    <n v="1439224829"/>
    <b v="0"/>
    <n v="0"/>
    <b v="0"/>
    <s v="theater/musical"/>
    <n v="0"/>
    <n v="0"/>
    <x v="2"/>
    <s v="musical"/>
    <x v="3633"/>
  </r>
  <r>
    <x v="2"/>
    <s v="US"/>
    <s v="USD"/>
    <n v="1420130935"/>
    <n v="1417538935"/>
    <b v="0"/>
    <n v="14"/>
    <b v="0"/>
    <s v="theater/musical"/>
    <n v="31"/>
    <n v="66.14"/>
    <x v="2"/>
    <s v="musical"/>
    <x v="3634"/>
  </r>
  <r>
    <x v="2"/>
    <s v="CA"/>
    <s v="CAD"/>
    <n v="1429456132"/>
    <n v="1424275732"/>
    <b v="0"/>
    <n v="2"/>
    <b v="0"/>
    <s v="theater/musical"/>
    <n v="7"/>
    <n v="108"/>
    <x v="2"/>
    <s v="musical"/>
    <x v="3635"/>
  </r>
  <r>
    <x v="2"/>
    <s v="US"/>
    <s v="USD"/>
    <n v="1475853060"/>
    <n v="1470672906"/>
    <b v="0"/>
    <n v="1"/>
    <b v="0"/>
    <s v="theater/musical"/>
    <n v="0"/>
    <n v="1"/>
    <x v="2"/>
    <s v="musical"/>
    <x v="3636"/>
  </r>
  <r>
    <x v="2"/>
    <s v="US"/>
    <s v="USD"/>
    <n v="1431283530"/>
    <n v="1428691530"/>
    <b v="0"/>
    <n v="3"/>
    <b v="0"/>
    <s v="theater/musical"/>
    <n v="6"/>
    <n v="18.329999999999998"/>
    <x v="2"/>
    <s v="musical"/>
    <x v="3637"/>
  </r>
  <r>
    <x v="2"/>
    <s v="US"/>
    <s v="USD"/>
    <n v="1412485200"/>
    <n v="1410966179"/>
    <b v="0"/>
    <n v="0"/>
    <b v="0"/>
    <s v="theater/musical"/>
    <n v="0"/>
    <n v="0"/>
    <x v="2"/>
    <s v="musical"/>
    <x v="3638"/>
  </r>
  <r>
    <x v="2"/>
    <s v="DE"/>
    <s v="EUR"/>
    <n v="1448902800"/>
    <n v="1445369727"/>
    <b v="0"/>
    <n v="2"/>
    <b v="0"/>
    <s v="theater/musical"/>
    <n v="2"/>
    <n v="7.5"/>
    <x v="2"/>
    <s v="musical"/>
    <x v="3639"/>
  </r>
  <r>
    <x v="2"/>
    <s v="US"/>
    <s v="USD"/>
    <n v="1447734439"/>
    <n v="1444274839"/>
    <b v="0"/>
    <n v="0"/>
    <b v="0"/>
    <s v="theater/musical"/>
    <n v="0"/>
    <n v="0"/>
    <x v="2"/>
    <s v="musical"/>
    <x v="3640"/>
  </r>
  <r>
    <x v="2"/>
    <s v="US"/>
    <s v="USD"/>
    <n v="1457413140"/>
    <n v="1454996887"/>
    <b v="0"/>
    <n v="12"/>
    <b v="0"/>
    <s v="theater/musical"/>
    <n v="16"/>
    <n v="68.42"/>
    <x v="2"/>
    <s v="musical"/>
    <x v="3641"/>
  </r>
  <r>
    <x v="2"/>
    <s v="CA"/>
    <s v="CAD"/>
    <n v="1479773838"/>
    <n v="1477178238"/>
    <b v="0"/>
    <n v="1"/>
    <b v="0"/>
    <s v="theater/musical"/>
    <n v="0"/>
    <n v="1"/>
    <x v="2"/>
    <s v="musical"/>
    <x v="3642"/>
  </r>
  <r>
    <x v="2"/>
    <s v="US"/>
    <s v="USD"/>
    <n v="1434497400"/>
    <n v="1431770802"/>
    <b v="0"/>
    <n v="8"/>
    <b v="0"/>
    <s v="theater/musical"/>
    <n v="5"/>
    <n v="60.13"/>
    <x v="2"/>
    <s v="musical"/>
    <x v="3643"/>
  </r>
  <r>
    <x v="2"/>
    <s v="GB"/>
    <s v="GBP"/>
    <n v="1475258327"/>
    <n v="1471370327"/>
    <b v="0"/>
    <n v="2"/>
    <b v="0"/>
    <s v="theater/musical"/>
    <n v="6"/>
    <n v="15"/>
    <x v="2"/>
    <s v="musical"/>
    <x v="3644"/>
  </r>
  <r>
    <x v="1"/>
    <s v="US"/>
    <s v="USD"/>
    <n v="1412492445"/>
    <n v="1409900445"/>
    <b v="0"/>
    <n v="73"/>
    <b v="1"/>
    <s v="theater/plays"/>
    <n v="100"/>
    <n v="550.04"/>
    <x v="2"/>
    <s v="plays"/>
    <x v="3645"/>
  </r>
  <r>
    <x v="1"/>
    <s v="CA"/>
    <s v="CAD"/>
    <n v="1402938394"/>
    <n v="1400691994"/>
    <b v="0"/>
    <n v="8"/>
    <b v="1"/>
    <s v="theater/plays"/>
    <n v="104"/>
    <n v="97.5"/>
    <x v="2"/>
    <s v="plays"/>
    <x v="3646"/>
  </r>
  <r>
    <x v="1"/>
    <s v="GB"/>
    <s v="GBP"/>
    <n v="1454412584"/>
    <n v="1452598184"/>
    <b v="0"/>
    <n v="17"/>
    <b v="1"/>
    <s v="theater/plays"/>
    <n v="100"/>
    <n v="29.41"/>
    <x v="2"/>
    <s v="plays"/>
    <x v="3647"/>
  </r>
  <r>
    <x v="1"/>
    <s v="US"/>
    <s v="USD"/>
    <n v="1407686340"/>
    <n v="1404833442"/>
    <b v="0"/>
    <n v="9"/>
    <b v="1"/>
    <s v="theater/plays"/>
    <n v="104"/>
    <n v="57.78"/>
    <x v="2"/>
    <s v="plays"/>
    <x v="3648"/>
  </r>
  <r>
    <x v="1"/>
    <s v="CA"/>
    <s v="CAD"/>
    <n v="1472097540"/>
    <n v="1471188502"/>
    <b v="0"/>
    <n v="17"/>
    <b v="1"/>
    <s v="theater/plays"/>
    <n v="251"/>
    <n v="44.24"/>
    <x v="2"/>
    <s v="plays"/>
    <x v="3649"/>
  </r>
  <r>
    <x v="1"/>
    <s v="GB"/>
    <s v="GBP"/>
    <n v="1438764207"/>
    <n v="1436172207"/>
    <b v="0"/>
    <n v="33"/>
    <b v="1"/>
    <s v="theater/plays"/>
    <n v="101"/>
    <n v="60.91"/>
    <x v="2"/>
    <s v="plays"/>
    <x v="3650"/>
  </r>
  <r>
    <x v="1"/>
    <s v="GB"/>
    <s v="GBP"/>
    <n v="1459702800"/>
    <n v="1457690386"/>
    <b v="0"/>
    <n v="38"/>
    <b v="1"/>
    <s v="theater/plays"/>
    <n v="174"/>
    <n v="68.84"/>
    <x v="2"/>
    <s v="plays"/>
    <x v="3651"/>
  </r>
  <r>
    <x v="1"/>
    <s v="US"/>
    <s v="USD"/>
    <n v="1437202740"/>
    <n v="1434654998"/>
    <b v="0"/>
    <n v="79"/>
    <b v="1"/>
    <s v="theater/plays"/>
    <n v="116"/>
    <n v="73.58"/>
    <x v="2"/>
    <s v="plays"/>
    <x v="3652"/>
  </r>
  <r>
    <x v="1"/>
    <s v="CH"/>
    <s v="CHF"/>
    <n v="1485989940"/>
    <n v="1483393836"/>
    <b v="0"/>
    <n v="46"/>
    <b v="1"/>
    <s v="theater/plays"/>
    <n v="106"/>
    <n v="115.02"/>
    <x v="2"/>
    <s v="plays"/>
    <x v="3653"/>
  </r>
  <r>
    <x v="1"/>
    <s v="DK"/>
    <s v="DKK"/>
    <n v="1464817320"/>
    <n v="1462806419"/>
    <b v="0"/>
    <n v="20"/>
    <b v="1"/>
    <s v="theater/plays"/>
    <n v="111"/>
    <n v="110.75"/>
    <x v="2"/>
    <s v="plays"/>
    <x v="3654"/>
  </r>
  <r>
    <x v="1"/>
    <s v="US"/>
    <s v="USD"/>
    <n v="1404273540"/>
    <n v="1400272580"/>
    <b v="0"/>
    <n v="20"/>
    <b v="1"/>
    <s v="theater/plays"/>
    <n v="101"/>
    <n v="75.5"/>
    <x v="2"/>
    <s v="plays"/>
    <x v="3655"/>
  </r>
  <r>
    <x v="1"/>
    <s v="US"/>
    <s v="USD"/>
    <n v="1426775940"/>
    <n v="1424414350"/>
    <b v="0"/>
    <n v="13"/>
    <b v="1"/>
    <s v="theater/plays"/>
    <n v="102"/>
    <n v="235.46"/>
    <x v="2"/>
    <s v="plays"/>
    <x v="3656"/>
  </r>
  <r>
    <x v="1"/>
    <s v="GB"/>
    <s v="GBP"/>
    <n v="1419368925"/>
    <n v="1417208925"/>
    <b v="0"/>
    <n v="22"/>
    <b v="1"/>
    <s v="theater/plays"/>
    <n v="100"/>
    <n v="11.36"/>
    <x v="2"/>
    <s v="plays"/>
    <x v="3657"/>
  </r>
  <r>
    <x v="1"/>
    <s v="US"/>
    <s v="USD"/>
    <n v="1460260800"/>
    <n v="1458336672"/>
    <b v="0"/>
    <n v="36"/>
    <b v="1"/>
    <s v="theater/plays"/>
    <n v="111"/>
    <n v="92.5"/>
    <x v="2"/>
    <s v="plays"/>
    <x v="3658"/>
  </r>
  <r>
    <x v="1"/>
    <s v="CA"/>
    <s v="CAD"/>
    <n v="1427775414"/>
    <n v="1425187014"/>
    <b v="0"/>
    <n v="40"/>
    <b v="1"/>
    <s v="theater/plays"/>
    <n v="101"/>
    <n v="202.85"/>
    <x v="2"/>
    <s v="plays"/>
    <x v="3659"/>
  </r>
  <r>
    <x v="1"/>
    <s v="GB"/>
    <s v="GBP"/>
    <n v="1482321030"/>
    <n v="1477133430"/>
    <b v="0"/>
    <n v="9"/>
    <b v="1"/>
    <s v="theater/plays"/>
    <n v="104"/>
    <n v="26"/>
    <x v="2"/>
    <s v="plays"/>
    <x v="3660"/>
  </r>
  <r>
    <x v="1"/>
    <s v="US"/>
    <s v="USD"/>
    <n v="1466056689"/>
    <n v="1464847089"/>
    <b v="0"/>
    <n v="19"/>
    <b v="1"/>
    <s v="theater/plays"/>
    <n v="109"/>
    <n v="46.05"/>
    <x v="2"/>
    <s v="plays"/>
    <x v="3661"/>
  </r>
  <r>
    <x v="1"/>
    <s v="FR"/>
    <s v="EUR"/>
    <n v="1446062040"/>
    <n v="1445109822"/>
    <b v="0"/>
    <n v="14"/>
    <b v="1"/>
    <s v="theater/plays"/>
    <n v="115"/>
    <n v="51"/>
    <x v="2"/>
    <s v="plays"/>
    <x v="3662"/>
  </r>
  <r>
    <x v="1"/>
    <s v="US"/>
    <s v="USD"/>
    <n v="1406185200"/>
    <n v="1404337382"/>
    <b v="0"/>
    <n v="38"/>
    <b v="1"/>
    <s v="theater/plays"/>
    <n v="100"/>
    <n v="31.58"/>
    <x v="2"/>
    <s v="plays"/>
    <x v="3663"/>
  </r>
  <r>
    <x v="1"/>
    <s v="GB"/>
    <s v="GBP"/>
    <n v="1437261419"/>
    <n v="1434669419"/>
    <b v="0"/>
    <n v="58"/>
    <b v="1"/>
    <s v="theater/plays"/>
    <n v="103"/>
    <n v="53.36"/>
    <x v="2"/>
    <s v="plays"/>
    <x v="3664"/>
  </r>
  <r>
    <x v="1"/>
    <s v="US"/>
    <s v="USD"/>
    <n v="1437676380"/>
    <n v="1435670452"/>
    <b v="0"/>
    <n v="28"/>
    <b v="1"/>
    <s v="theater/plays"/>
    <n v="104"/>
    <n v="36.96"/>
    <x v="2"/>
    <s v="plays"/>
    <x v="3665"/>
  </r>
  <r>
    <x v="1"/>
    <s v="GB"/>
    <s v="GBP"/>
    <n v="1434039137"/>
    <n v="1431447137"/>
    <b v="0"/>
    <n v="17"/>
    <b v="1"/>
    <s v="theater/plays"/>
    <n v="138"/>
    <n v="81.290000000000006"/>
    <x v="2"/>
    <s v="plays"/>
    <x v="3666"/>
  </r>
  <r>
    <x v="1"/>
    <s v="GB"/>
    <s v="GBP"/>
    <n v="1433113200"/>
    <n v="1431951611"/>
    <b v="0"/>
    <n v="12"/>
    <b v="1"/>
    <s v="theater/plays"/>
    <n v="110"/>
    <n v="20.079999999999998"/>
    <x v="2"/>
    <s v="plays"/>
    <x v="3667"/>
  </r>
  <r>
    <x v="1"/>
    <s v="US"/>
    <s v="USD"/>
    <n v="1405915140"/>
    <n v="1404140667"/>
    <b v="0"/>
    <n v="40"/>
    <b v="1"/>
    <s v="theater/plays"/>
    <n v="101"/>
    <n v="88.25"/>
    <x v="2"/>
    <s v="plays"/>
    <x v="3668"/>
  </r>
  <r>
    <x v="1"/>
    <s v="GB"/>
    <s v="GBP"/>
    <n v="1411771384"/>
    <n v="1409179384"/>
    <b v="0"/>
    <n v="57"/>
    <b v="1"/>
    <s v="theater/plays"/>
    <n v="102"/>
    <n v="53.44"/>
    <x v="2"/>
    <s v="plays"/>
    <x v="3669"/>
  </r>
  <r>
    <x v="1"/>
    <s v="GB"/>
    <s v="GBP"/>
    <n v="1415191920"/>
    <n v="1412233497"/>
    <b v="0"/>
    <n v="114"/>
    <b v="1"/>
    <s v="theater/plays"/>
    <n v="114"/>
    <n v="39.869999999999997"/>
    <x v="2"/>
    <s v="plays"/>
    <x v="3670"/>
  </r>
  <r>
    <x v="1"/>
    <s v="DE"/>
    <s v="EUR"/>
    <n v="1472936229"/>
    <n v="1467752229"/>
    <b v="0"/>
    <n v="31"/>
    <b v="1"/>
    <s v="theater/plays"/>
    <n v="100"/>
    <n v="145.16"/>
    <x v="2"/>
    <s v="plays"/>
    <x v="3671"/>
  </r>
  <r>
    <x v="1"/>
    <s v="GB"/>
    <s v="GBP"/>
    <n v="1463353200"/>
    <n v="1462285182"/>
    <b v="0"/>
    <n v="3"/>
    <b v="1"/>
    <s v="theater/plays"/>
    <n v="140"/>
    <n v="23.33"/>
    <x v="2"/>
    <s v="plays"/>
    <x v="3672"/>
  </r>
  <r>
    <x v="1"/>
    <s v="US"/>
    <s v="USD"/>
    <n v="1410550484"/>
    <n v="1408995284"/>
    <b v="0"/>
    <n v="16"/>
    <b v="1"/>
    <s v="theater/plays"/>
    <n v="129"/>
    <n v="64.38"/>
    <x v="2"/>
    <s v="plays"/>
    <x v="3673"/>
  </r>
  <r>
    <x v="1"/>
    <s v="US"/>
    <s v="USD"/>
    <n v="1404359940"/>
    <n v="1402580818"/>
    <b v="0"/>
    <n v="199"/>
    <b v="1"/>
    <s v="theater/plays"/>
    <n v="103"/>
    <n v="62.05"/>
    <x v="2"/>
    <s v="plays"/>
    <x v="3674"/>
  </r>
  <r>
    <x v="1"/>
    <s v="GB"/>
    <s v="GBP"/>
    <n v="1433076298"/>
    <n v="1430052298"/>
    <b v="0"/>
    <n v="31"/>
    <b v="1"/>
    <s v="theater/plays"/>
    <n v="103"/>
    <n v="66.13"/>
    <x v="2"/>
    <s v="plays"/>
    <x v="3675"/>
  </r>
  <r>
    <x v="1"/>
    <s v="US"/>
    <s v="USD"/>
    <n v="1404190740"/>
    <n v="1401214581"/>
    <b v="0"/>
    <n v="30"/>
    <b v="1"/>
    <s v="theater/plays"/>
    <n v="110"/>
    <n v="73.400000000000006"/>
    <x v="2"/>
    <s v="plays"/>
    <x v="3676"/>
  </r>
  <r>
    <x v="1"/>
    <s v="US"/>
    <s v="USD"/>
    <n v="1475664834"/>
    <n v="1473850434"/>
    <b v="0"/>
    <n v="34"/>
    <b v="1"/>
    <s v="theater/plays"/>
    <n v="113"/>
    <n v="99.5"/>
    <x v="2"/>
    <s v="plays"/>
    <x v="3677"/>
  </r>
  <r>
    <x v="1"/>
    <s v="US"/>
    <s v="USD"/>
    <n v="1452872290"/>
    <n v="1452008290"/>
    <b v="0"/>
    <n v="18"/>
    <b v="1"/>
    <s v="theater/plays"/>
    <n v="112"/>
    <n v="62.17"/>
    <x v="2"/>
    <s v="plays"/>
    <x v="3678"/>
  </r>
  <r>
    <x v="1"/>
    <s v="US"/>
    <s v="USD"/>
    <n v="1402901940"/>
    <n v="1399998418"/>
    <b v="0"/>
    <n v="67"/>
    <b v="1"/>
    <s v="theater/plays"/>
    <n v="139"/>
    <n v="62.33"/>
    <x v="2"/>
    <s v="plays"/>
    <x v="3679"/>
  </r>
  <r>
    <x v="1"/>
    <s v="US"/>
    <s v="USD"/>
    <n v="1476931696"/>
    <n v="1474339696"/>
    <b v="0"/>
    <n v="66"/>
    <b v="1"/>
    <s v="theater/plays"/>
    <n v="111"/>
    <n v="58.79"/>
    <x v="2"/>
    <s v="plays"/>
    <x v="3680"/>
  </r>
  <r>
    <x v="1"/>
    <s v="US"/>
    <s v="USD"/>
    <n v="1441167586"/>
    <n v="1438575586"/>
    <b v="0"/>
    <n v="23"/>
    <b v="1"/>
    <s v="theater/plays"/>
    <n v="139"/>
    <n v="45.35"/>
    <x v="2"/>
    <s v="plays"/>
    <x v="3681"/>
  </r>
  <r>
    <x v="1"/>
    <s v="US"/>
    <s v="USD"/>
    <n v="1400533200"/>
    <n v="1398348859"/>
    <b v="0"/>
    <n v="126"/>
    <b v="1"/>
    <s v="theater/plays"/>
    <n v="106"/>
    <n v="41.94"/>
    <x v="2"/>
    <s v="plays"/>
    <x v="3682"/>
  </r>
  <r>
    <x v="1"/>
    <s v="US"/>
    <s v="USD"/>
    <n v="1440820740"/>
    <n v="1439567660"/>
    <b v="0"/>
    <n v="6"/>
    <b v="1"/>
    <s v="theater/plays"/>
    <n v="101"/>
    <n v="59.17"/>
    <x v="2"/>
    <s v="plays"/>
    <x v="3683"/>
  </r>
  <r>
    <x v="1"/>
    <s v="US"/>
    <s v="USD"/>
    <n v="1403846055"/>
    <n v="1401254055"/>
    <b v="0"/>
    <n v="25"/>
    <b v="1"/>
    <s v="theater/plays"/>
    <n v="100"/>
    <n v="200.49"/>
    <x v="2"/>
    <s v="plays"/>
    <x v="3684"/>
  </r>
  <r>
    <x v="1"/>
    <s v="GB"/>
    <s v="GBP"/>
    <n v="1407524004"/>
    <n v="1404932004"/>
    <b v="0"/>
    <n v="39"/>
    <b v="1"/>
    <s v="theater/plays"/>
    <n v="109"/>
    <n v="83.97"/>
    <x v="2"/>
    <s v="plays"/>
    <x v="3685"/>
  </r>
  <r>
    <x v="1"/>
    <s v="US"/>
    <s v="USD"/>
    <n v="1434925500"/>
    <n v="1432410639"/>
    <b v="0"/>
    <n v="62"/>
    <b v="1"/>
    <s v="theater/plays"/>
    <n v="118"/>
    <n v="57.26"/>
    <x v="2"/>
    <s v="plays"/>
    <x v="3686"/>
  </r>
  <r>
    <x v="1"/>
    <s v="US"/>
    <s v="USD"/>
    <n v="1417101683"/>
    <n v="1414506083"/>
    <b v="0"/>
    <n v="31"/>
    <b v="1"/>
    <s v="theater/plays"/>
    <n v="120"/>
    <n v="58.06"/>
    <x v="2"/>
    <s v="plays"/>
    <x v="3687"/>
  </r>
  <r>
    <x v="1"/>
    <s v="US"/>
    <s v="USD"/>
    <n v="1425272340"/>
    <n v="1421426929"/>
    <b v="0"/>
    <n v="274"/>
    <b v="1"/>
    <s v="theater/plays"/>
    <n v="128"/>
    <n v="186.8"/>
    <x v="2"/>
    <s v="plays"/>
    <x v="3688"/>
  </r>
  <r>
    <x v="1"/>
    <s v="US"/>
    <s v="USD"/>
    <n v="1411084800"/>
    <n v="1410304179"/>
    <b v="0"/>
    <n v="17"/>
    <b v="1"/>
    <s v="theater/plays"/>
    <n v="126"/>
    <n v="74.12"/>
    <x v="2"/>
    <s v="plays"/>
    <x v="3689"/>
  </r>
  <r>
    <x v="1"/>
    <s v="GB"/>
    <s v="GBP"/>
    <n v="1448922600"/>
    <n v="1446352529"/>
    <b v="0"/>
    <n v="14"/>
    <b v="1"/>
    <s v="theater/plays"/>
    <n v="129"/>
    <n v="30.71"/>
    <x v="2"/>
    <s v="plays"/>
    <x v="3690"/>
  </r>
  <r>
    <x v="1"/>
    <s v="US"/>
    <s v="USD"/>
    <n v="1465178400"/>
    <n v="1461985967"/>
    <b v="0"/>
    <n v="60"/>
    <b v="1"/>
    <s v="theater/plays"/>
    <n v="107"/>
    <n v="62.67"/>
    <x v="2"/>
    <s v="plays"/>
    <x v="3691"/>
  </r>
  <r>
    <x v="1"/>
    <s v="US"/>
    <s v="USD"/>
    <n v="1421009610"/>
    <n v="1419281610"/>
    <b v="0"/>
    <n v="33"/>
    <b v="1"/>
    <s v="theater/plays"/>
    <n v="100"/>
    <n v="121.36"/>
    <x v="2"/>
    <s v="plays"/>
    <x v="3692"/>
  </r>
  <r>
    <x v="1"/>
    <s v="GB"/>
    <s v="GBP"/>
    <n v="1423838916"/>
    <n v="1418654916"/>
    <b v="0"/>
    <n v="78"/>
    <b v="1"/>
    <s v="theater/plays"/>
    <n v="155"/>
    <n v="39.74"/>
    <x v="2"/>
    <s v="plays"/>
    <x v="3693"/>
  </r>
  <r>
    <x v="1"/>
    <s v="GB"/>
    <s v="GBP"/>
    <n v="1462878648"/>
    <n v="1461064248"/>
    <b v="0"/>
    <n v="30"/>
    <b v="1"/>
    <s v="theater/plays"/>
    <n v="108"/>
    <n v="72"/>
    <x v="2"/>
    <s v="plays"/>
    <x v="3694"/>
  </r>
  <r>
    <x v="1"/>
    <s v="US"/>
    <s v="USD"/>
    <n v="1456946487"/>
    <n v="1454354487"/>
    <b v="0"/>
    <n v="136"/>
    <b v="1"/>
    <s v="theater/plays"/>
    <n v="111"/>
    <n v="40.630000000000003"/>
    <x v="2"/>
    <s v="plays"/>
    <x v="3695"/>
  </r>
  <r>
    <x v="1"/>
    <s v="US"/>
    <s v="USD"/>
    <n v="1413383216"/>
    <n v="1410791216"/>
    <b v="0"/>
    <n v="40"/>
    <b v="1"/>
    <s v="theater/plays"/>
    <n v="101"/>
    <n v="63"/>
    <x v="2"/>
    <s v="plays"/>
    <x v="3696"/>
  </r>
  <r>
    <x v="1"/>
    <s v="US"/>
    <s v="USD"/>
    <n v="1412092800"/>
    <n v="1409493800"/>
    <b v="0"/>
    <n v="18"/>
    <b v="1"/>
    <s v="theater/plays"/>
    <n v="121"/>
    <n v="33.67"/>
    <x v="2"/>
    <s v="plays"/>
    <x v="3697"/>
  </r>
  <r>
    <x v="1"/>
    <s v="GB"/>
    <s v="GBP"/>
    <n v="1433422793"/>
    <n v="1430830793"/>
    <b v="0"/>
    <n v="39"/>
    <b v="1"/>
    <s v="theater/plays"/>
    <n v="100"/>
    <n v="38.590000000000003"/>
    <x v="2"/>
    <s v="plays"/>
    <x v="3698"/>
  </r>
  <r>
    <x v="1"/>
    <s v="GB"/>
    <s v="GBP"/>
    <n v="1468191540"/>
    <n v="1464958484"/>
    <b v="0"/>
    <n v="21"/>
    <b v="1"/>
    <s v="theater/plays"/>
    <n v="109"/>
    <n v="155.94999999999999"/>
    <x v="2"/>
    <s v="plays"/>
    <x v="3699"/>
  </r>
  <r>
    <x v="1"/>
    <s v="US"/>
    <s v="USD"/>
    <n v="1471071540"/>
    <n v="1467720388"/>
    <b v="0"/>
    <n v="30"/>
    <b v="1"/>
    <s v="theater/plays"/>
    <n v="123"/>
    <n v="43.2"/>
    <x v="2"/>
    <s v="plays"/>
    <x v="3700"/>
  </r>
  <r>
    <x v="1"/>
    <s v="GB"/>
    <s v="GBP"/>
    <n v="1464712394"/>
    <n v="1459528394"/>
    <b v="0"/>
    <n v="27"/>
    <b v="1"/>
    <s v="theater/plays"/>
    <n v="136"/>
    <n v="15.15"/>
    <x v="2"/>
    <s v="plays"/>
    <x v="3701"/>
  </r>
  <r>
    <x v="1"/>
    <s v="US"/>
    <s v="USD"/>
    <n v="1403546400"/>
    <n v="1401714114"/>
    <b v="0"/>
    <n v="35"/>
    <b v="1"/>
    <s v="theater/plays"/>
    <n v="103"/>
    <n v="83.57"/>
    <x v="2"/>
    <s v="plays"/>
    <x v="3702"/>
  </r>
  <r>
    <x v="1"/>
    <s v="US"/>
    <s v="USD"/>
    <n v="1410558949"/>
    <n v="1409262949"/>
    <b v="0"/>
    <n v="13"/>
    <b v="1"/>
    <s v="theater/plays"/>
    <n v="121"/>
    <n v="140"/>
    <x v="2"/>
    <s v="plays"/>
    <x v="3703"/>
  </r>
  <r>
    <x v="1"/>
    <s v="US"/>
    <s v="USD"/>
    <n v="1469165160"/>
    <n v="1467335378"/>
    <b v="0"/>
    <n v="23"/>
    <b v="1"/>
    <s v="theater/plays"/>
    <n v="186"/>
    <n v="80.87"/>
    <x v="2"/>
    <s v="plays"/>
    <x v="3704"/>
  </r>
  <r>
    <x v="1"/>
    <s v="US"/>
    <s v="USD"/>
    <n v="1404444286"/>
    <n v="1403234686"/>
    <b v="0"/>
    <n v="39"/>
    <b v="1"/>
    <s v="theater/plays"/>
    <n v="300"/>
    <n v="53.85"/>
    <x v="2"/>
    <s v="plays"/>
    <x v="3705"/>
  </r>
  <r>
    <x v="1"/>
    <s v="GB"/>
    <s v="GBP"/>
    <n v="1403715546"/>
    <n v="1401123546"/>
    <b v="0"/>
    <n v="35"/>
    <b v="1"/>
    <s v="theater/plays"/>
    <n v="108"/>
    <n v="30.93"/>
    <x v="2"/>
    <s v="plays"/>
    <x v="3706"/>
  </r>
  <r>
    <x v="1"/>
    <s v="US"/>
    <s v="USD"/>
    <n v="1428068988"/>
    <n v="1425908988"/>
    <b v="0"/>
    <n v="27"/>
    <b v="1"/>
    <s v="theater/plays"/>
    <n v="141"/>
    <n v="67.959999999999994"/>
    <x v="2"/>
    <s v="plays"/>
    <x v="3707"/>
  </r>
  <r>
    <x v="1"/>
    <s v="US"/>
    <s v="USD"/>
    <n v="1402848000"/>
    <n v="1400606573"/>
    <b v="0"/>
    <n v="21"/>
    <b v="1"/>
    <s v="theater/plays"/>
    <n v="114"/>
    <n v="27.14"/>
    <x v="2"/>
    <s v="plays"/>
    <x v="3708"/>
  </r>
  <r>
    <x v="1"/>
    <s v="US"/>
    <s v="USD"/>
    <n v="1433055540"/>
    <n v="1431230867"/>
    <b v="0"/>
    <n v="104"/>
    <b v="1"/>
    <s v="theater/plays"/>
    <n v="154"/>
    <n v="110.87"/>
    <x v="2"/>
    <s v="plays"/>
    <x v="3709"/>
  </r>
  <r>
    <x v="1"/>
    <s v="US"/>
    <s v="USD"/>
    <n v="1465062166"/>
    <n v="1463334166"/>
    <b v="0"/>
    <n v="19"/>
    <b v="1"/>
    <s v="theater/plays"/>
    <n v="102"/>
    <n v="106.84"/>
    <x v="2"/>
    <s v="plays"/>
    <x v="3710"/>
  </r>
  <r>
    <x v="1"/>
    <s v="US"/>
    <s v="USD"/>
    <n v="1432612740"/>
    <n v="1429881667"/>
    <b v="0"/>
    <n v="97"/>
    <b v="1"/>
    <s v="theater/plays"/>
    <n v="102"/>
    <n v="105.52"/>
    <x v="2"/>
    <s v="plays"/>
    <x v="3711"/>
  </r>
  <r>
    <x v="1"/>
    <s v="GB"/>
    <s v="GBP"/>
    <n v="1427806320"/>
    <n v="1422834819"/>
    <b v="0"/>
    <n v="27"/>
    <b v="1"/>
    <s v="theater/plays"/>
    <n v="103"/>
    <n v="132.96"/>
    <x v="2"/>
    <s v="plays"/>
    <x v="3712"/>
  </r>
  <r>
    <x v="1"/>
    <s v="US"/>
    <s v="USD"/>
    <n v="1453411109"/>
    <n v="1450819109"/>
    <b v="0"/>
    <n v="24"/>
    <b v="1"/>
    <s v="theater/plays"/>
    <n v="156"/>
    <n v="51.92"/>
    <x v="2"/>
    <s v="plays"/>
    <x v="3713"/>
  </r>
  <r>
    <x v="1"/>
    <s v="GB"/>
    <s v="GBP"/>
    <n v="1431204449"/>
    <n v="1428526049"/>
    <b v="0"/>
    <n v="13"/>
    <b v="1"/>
    <s v="theater/plays"/>
    <n v="101"/>
    <n v="310"/>
    <x v="2"/>
    <s v="plays"/>
    <x v="3714"/>
  </r>
  <r>
    <x v="1"/>
    <s v="GB"/>
    <s v="GBP"/>
    <n v="1425057075"/>
    <n v="1422465075"/>
    <b v="0"/>
    <n v="46"/>
    <b v="1"/>
    <s v="theater/plays"/>
    <n v="239"/>
    <n v="26.02"/>
    <x v="2"/>
    <s v="plays"/>
    <x v="3715"/>
  </r>
  <r>
    <x v="1"/>
    <s v="GB"/>
    <s v="GBP"/>
    <n v="1434994266"/>
    <n v="1432402266"/>
    <b v="0"/>
    <n v="4"/>
    <b v="1"/>
    <s v="theater/plays"/>
    <n v="210"/>
    <n v="105"/>
    <x v="2"/>
    <s v="plays"/>
    <x v="3716"/>
  </r>
  <r>
    <x v="1"/>
    <s v="US"/>
    <s v="USD"/>
    <n v="1435881006"/>
    <n v="1433980206"/>
    <b v="0"/>
    <n v="40"/>
    <b v="1"/>
    <s v="theater/plays"/>
    <n v="105"/>
    <n v="86.23"/>
    <x v="2"/>
    <s v="plays"/>
    <x v="3717"/>
  </r>
  <r>
    <x v="1"/>
    <s v="US"/>
    <s v="USD"/>
    <n v="1415230084"/>
    <n v="1413412084"/>
    <b v="0"/>
    <n v="44"/>
    <b v="1"/>
    <s v="theater/plays"/>
    <n v="101"/>
    <n v="114.55"/>
    <x v="2"/>
    <s v="plays"/>
    <x v="3718"/>
  </r>
  <r>
    <x v="1"/>
    <s v="CA"/>
    <s v="CAD"/>
    <n v="1455231540"/>
    <n v="1452614847"/>
    <b v="0"/>
    <n v="35"/>
    <b v="1"/>
    <s v="theater/plays"/>
    <n v="111"/>
    <n v="47.66"/>
    <x v="2"/>
    <s v="plays"/>
    <x v="3719"/>
  </r>
  <r>
    <x v="1"/>
    <s v="GB"/>
    <s v="GBP"/>
    <n v="1417374262"/>
    <n v="1414778662"/>
    <b v="0"/>
    <n v="63"/>
    <b v="1"/>
    <s v="theater/plays"/>
    <n v="102"/>
    <n v="72.89"/>
    <x v="2"/>
    <s v="plays"/>
    <x v="3720"/>
  </r>
  <r>
    <x v="1"/>
    <s v="GB"/>
    <s v="GBP"/>
    <n v="1462402800"/>
    <n v="1459856860"/>
    <b v="0"/>
    <n v="89"/>
    <b v="1"/>
    <s v="theater/plays"/>
    <n v="103"/>
    <n v="49.55"/>
    <x v="2"/>
    <s v="plays"/>
    <x v="3721"/>
  </r>
  <r>
    <x v="1"/>
    <s v="GB"/>
    <s v="GBP"/>
    <n v="1455831000"/>
    <n v="1454366467"/>
    <b v="0"/>
    <n v="15"/>
    <b v="1"/>
    <s v="theater/plays"/>
    <n v="127"/>
    <n v="25.4"/>
    <x v="2"/>
    <s v="plays"/>
    <x v="3722"/>
  </r>
  <r>
    <x v="1"/>
    <s v="US"/>
    <s v="USD"/>
    <n v="1461963600"/>
    <n v="1459567371"/>
    <b v="0"/>
    <n v="46"/>
    <b v="1"/>
    <s v="theater/plays"/>
    <n v="339"/>
    <n v="62.59"/>
    <x v="2"/>
    <s v="plays"/>
    <x v="3723"/>
  </r>
  <r>
    <x v="1"/>
    <s v="US"/>
    <s v="USD"/>
    <n v="1476939300"/>
    <n v="1474273294"/>
    <b v="0"/>
    <n v="33"/>
    <b v="1"/>
    <s v="theater/plays"/>
    <n v="101"/>
    <n v="61.06"/>
    <x v="2"/>
    <s v="plays"/>
    <x v="3724"/>
  </r>
  <r>
    <x v="2"/>
    <s v="US"/>
    <s v="USD"/>
    <n v="1439957176"/>
    <n v="1437365176"/>
    <b v="0"/>
    <n v="31"/>
    <b v="0"/>
    <s v="theater/plays"/>
    <n v="9"/>
    <n v="60.06"/>
    <x v="2"/>
    <s v="plays"/>
    <x v="3725"/>
  </r>
  <r>
    <x v="2"/>
    <s v="US"/>
    <s v="USD"/>
    <n v="1427082912"/>
    <n v="1423198512"/>
    <b v="0"/>
    <n v="5"/>
    <b v="0"/>
    <s v="theater/plays"/>
    <n v="7"/>
    <n v="72.400000000000006"/>
    <x v="2"/>
    <s v="plays"/>
    <x v="3726"/>
  </r>
  <r>
    <x v="2"/>
    <s v="US"/>
    <s v="USD"/>
    <n v="1439828159"/>
    <n v="1437236159"/>
    <b v="0"/>
    <n v="1"/>
    <b v="0"/>
    <s v="theater/plays"/>
    <n v="10"/>
    <n v="100"/>
    <x v="2"/>
    <s v="plays"/>
    <x v="3727"/>
  </r>
  <r>
    <x v="2"/>
    <s v="US"/>
    <s v="USD"/>
    <n v="1420860180"/>
    <n v="1418234646"/>
    <b v="0"/>
    <n v="12"/>
    <b v="0"/>
    <s v="theater/plays"/>
    <n v="11"/>
    <n v="51.67"/>
    <x v="2"/>
    <s v="plays"/>
    <x v="3728"/>
  </r>
  <r>
    <x v="2"/>
    <s v="NL"/>
    <s v="EUR"/>
    <n v="1422100800"/>
    <n v="1416932133"/>
    <b v="0"/>
    <n v="4"/>
    <b v="0"/>
    <s v="theater/plays"/>
    <n v="15"/>
    <n v="32.75"/>
    <x v="2"/>
    <s v="plays"/>
    <x v="3729"/>
  </r>
  <r>
    <x v="2"/>
    <s v="US"/>
    <s v="USD"/>
    <n v="1429396200"/>
    <n v="1428539708"/>
    <b v="0"/>
    <n v="0"/>
    <b v="0"/>
    <s v="theater/plays"/>
    <n v="0"/>
    <n v="0"/>
    <x v="2"/>
    <s v="plays"/>
    <x v="3730"/>
  </r>
  <r>
    <x v="2"/>
    <s v="US"/>
    <s v="USD"/>
    <n v="1432589896"/>
    <n v="1427405896"/>
    <b v="0"/>
    <n v="7"/>
    <b v="0"/>
    <s v="theater/plays"/>
    <n v="28"/>
    <n v="61"/>
    <x v="2"/>
    <s v="plays"/>
    <x v="3731"/>
  </r>
  <r>
    <x v="2"/>
    <s v="GB"/>
    <s v="GBP"/>
    <n v="1432831089"/>
    <n v="1430239089"/>
    <b v="0"/>
    <n v="2"/>
    <b v="0"/>
    <s v="theater/plays"/>
    <n v="13"/>
    <n v="10"/>
    <x v="2"/>
    <s v="plays"/>
    <x v="3732"/>
  </r>
  <r>
    <x v="2"/>
    <s v="GB"/>
    <s v="GBP"/>
    <n v="1427133600"/>
    <n v="1423847093"/>
    <b v="0"/>
    <n v="1"/>
    <b v="0"/>
    <s v="theater/plays"/>
    <n v="1"/>
    <n v="10"/>
    <x v="2"/>
    <s v="plays"/>
    <x v="3733"/>
  </r>
  <r>
    <x v="2"/>
    <s v="US"/>
    <s v="USD"/>
    <n v="1447311540"/>
    <n v="1445358903"/>
    <b v="0"/>
    <n v="4"/>
    <b v="0"/>
    <s v="theater/plays"/>
    <n v="21"/>
    <n v="37.5"/>
    <x v="2"/>
    <s v="plays"/>
    <x v="3734"/>
  </r>
  <r>
    <x v="2"/>
    <s v="GB"/>
    <s v="GBP"/>
    <n v="1405461600"/>
    <n v="1403562705"/>
    <b v="0"/>
    <n v="6"/>
    <b v="0"/>
    <s v="theater/plays"/>
    <n v="18"/>
    <n v="45"/>
    <x v="2"/>
    <s v="plays"/>
    <x v="3735"/>
  </r>
  <r>
    <x v="2"/>
    <s v="GB"/>
    <s v="GBP"/>
    <n v="1468752468"/>
    <n v="1467024468"/>
    <b v="0"/>
    <n v="8"/>
    <b v="0"/>
    <s v="theater/plays"/>
    <n v="20"/>
    <n v="100.63"/>
    <x v="2"/>
    <s v="plays"/>
    <x v="3736"/>
  </r>
  <r>
    <x v="2"/>
    <s v="US"/>
    <s v="USD"/>
    <n v="1407808438"/>
    <n v="1405217355"/>
    <b v="0"/>
    <n v="14"/>
    <b v="0"/>
    <s v="theater/plays"/>
    <n v="18"/>
    <n v="25.57"/>
    <x v="2"/>
    <s v="plays"/>
    <x v="3737"/>
  </r>
  <r>
    <x v="2"/>
    <s v="US"/>
    <s v="USD"/>
    <n v="1450389950"/>
    <n v="1447797950"/>
    <b v="0"/>
    <n v="0"/>
    <b v="0"/>
    <s v="theater/plays"/>
    <n v="0"/>
    <n v="0"/>
    <x v="2"/>
    <s v="plays"/>
    <x v="3738"/>
  </r>
  <r>
    <x v="2"/>
    <s v="US"/>
    <s v="USD"/>
    <n v="1409980144"/>
    <n v="1407388144"/>
    <b v="0"/>
    <n v="4"/>
    <b v="0"/>
    <s v="theater/plays"/>
    <n v="2"/>
    <n v="25"/>
    <x v="2"/>
    <s v="plays"/>
    <x v="3739"/>
  </r>
  <r>
    <x v="2"/>
    <s v="US"/>
    <s v="USD"/>
    <n v="1404406964"/>
    <n v="1401814964"/>
    <b v="0"/>
    <n v="0"/>
    <b v="0"/>
    <s v="theater/plays"/>
    <n v="0"/>
    <n v="0"/>
    <x v="2"/>
    <s v="plays"/>
    <x v="3740"/>
  </r>
  <r>
    <x v="2"/>
    <s v="US"/>
    <s v="USD"/>
    <n v="1404532740"/>
    <n v="1401823952"/>
    <b v="0"/>
    <n v="0"/>
    <b v="0"/>
    <s v="theater/plays"/>
    <n v="0"/>
    <n v="0"/>
    <x v="2"/>
    <s v="plays"/>
    <x v="3741"/>
  </r>
  <r>
    <x v="2"/>
    <s v="US"/>
    <s v="USD"/>
    <n v="1407689102"/>
    <n v="1405097102"/>
    <b v="0"/>
    <n v="1"/>
    <b v="0"/>
    <s v="theater/plays"/>
    <n v="10"/>
    <n v="10"/>
    <x v="2"/>
    <s v="plays"/>
    <x v="3742"/>
  </r>
  <r>
    <x v="2"/>
    <s v="US"/>
    <s v="USD"/>
    <n v="1475918439"/>
    <n v="1473326439"/>
    <b v="0"/>
    <n v="1"/>
    <b v="0"/>
    <s v="theater/plays"/>
    <n v="2"/>
    <n v="202"/>
    <x v="2"/>
    <s v="plays"/>
    <x v="3743"/>
  </r>
  <r>
    <x v="2"/>
    <s v="GB"/>
    <s v="GBP"/>
    <n v="1436137140"/>
    <n v="1433833896"/>
    <b v="0"/>
    <n v="1"/>
    <b v="0"/>
    <s v="theater/plays"/>
    <n v="1"/>
    <n v="25"/>
    <x v="2"/>
    <s v="plays"/>
    <x v="3744"/>
  </r>
  <r>
    <x v="1"/>
    <s v="US"/>
    <s v="USD"/>
    <n v="1455602340"/>
    <n v="1453827436"/>
    <b v="0"/>
    <n v="52"/>
    <b v="1"/>
    <s v="theater/musical"/>
    <n v="104"/>
    <n v="99.54"/>
    <x v="2"/>
    <s v="musical"/>
    <x v="3745"/>
  </r>
  <r>
    <x v="1"/>
    <s v="US"/>
    <s v="USD"/>
    <n v="1461902340"/>
    <n v="1459220588"/>
    <b v="0"/>
    <n v="7"/>
    <b v="1"/>
    <s v="theater/musical"/>
    <n v="105"/>
    <n v="75"/>
    <x v="2"/>
    <s v="musical"/>
    <x v="3746"/>
  </r>
  <r>
    <x v="1"/>
    <s v="US"/>
    <s v="USD"/>
    <n v="1423555140"/>
    <n v="1421105608"/>
    <b v="0"/>
    <n v="28"/>
    <b v="1"/>
    <s v="theater/musical"/>
    <n v="100"/>
    <n v="215.25"/>
    <x v="2"/>
    <s v="musical"/>
    <x v="3747"/>
  </r>
  <r>
    <x v="1"/>
    <s v="US"/>
    <s v="USD"/>
    <n v="1459641073"/>
    <n v="1454460673"/>
    <b v="0"/>
    <n v="11"/>
    <b v="1"/>
    <s v="theater/musical"/>
    <n v="133"/>
    <n v="120.55"/>
    <x v="2"/>
    <s v="musical"/>
    <x v="3748"/>
  </r>
  <r>
    <x v="1"/>
    <s v="GB"/>
    <s v="GBP"/>
    <n v="1476651600"/>
    <n v="1473189335"/>
    <b v="0"/>
    <n v="15"/>
    <b v="1"/>
    <s v="theater/musical"/>
    <n v="113"/>
    <n v="37.67"/>
    <x v="2"/>
    <s v="musical"/>
    <x v="3749"/>
  </r>
  <r>
    <x v="1"/>
    <s v="US"/>
    <s v="USD"/>
    <n v="1433289600"/>
    <n v="1430768800"/>
    <b v="0"/>
    <n v="30"/>
    <b v="1"/>
    <s v="theater/musical"/>
    <n v="103"/>
    <n v="172.23"/>
    <x v="2"/>
    <s v="musical"/>
    <x v="3750"/>
  </r>
  <r>
    <x v="1"/>
    <s v="US"/>
    <s v="USD"/>
    <n v="1406350740"/>
    <n v="1403125737"/>
    <b v="0"/>
    <n v="27"/>
    <b v="1"/>
    <s v="theater/musical"/>
    <n v="120"/>
    <n v="111.11"/>
    <x v="2"/>
    <s v="musical"/>
    <x v="3751"/>
  </r>
  <r>
    <x v="1"/>
    <s v="GB"/>
    <s v="GBP"/>
    <n v="1460753307"/>
    <n v="1458161307"/>
    <b v="0"/>
    <n v="28"/>
    <b v="1"/>
    <s v="theater/musical"/>
    <n v="130"/>
    <n v="25.46"/>
    <x v="2"/>
    <s v="musical"/>
    <x v="3752"/>
  </r>
  <r>
    <x v="1"/>
    <s v="US"/>
    <s v="USD"/>
    <n v="1402515198"/>
    <n v="1399923198"/>
    <b v="0"/>
    <n v="17"/>
    <b v="1"/>
    <s v="theater/musical"/>
    <n v="101"/>
    <n v="267.64999999999998"/>
    <x v="2"/>
    <s v="musical"/>
    <x v="3753"/>
  </r>
  <r>
    <x v="1"/>
    <s v="US"/>
    <s v="USD"/>
    <n v="1417465515"/>
    <n v="1415737515"/>
    <b v="0"/>
    <n v="50"/>
    <b v="1"/>
    <s v="theater/musical"/>
    <n v="109"/>
    <n v="75.959999999999994"/>
    <x v="2"/>
    <s v="musical"/>
    <x v="3754"/>
  </r>
  <r>
    <x v="1"/>
    <s v="US"/>
    <s v="USD"/>
    <n v="1400475600"/>
    <n v="1397819938"/>
    <b v="0"/>
    <n v="26"/>
    <b v="1"/>
    <s v="theater/musical"/>
    <n v="102"/>
    <n v="59.04"/>
    <x v="2"/>
    <s v="musical"/>
    <x v="3755"/>
  </r>
  <r>
    <x v="1"/>
    <s v="US"/>
    <s v="USD"/>
    <n v="1440556553"/>
    <n v="1435372553"/>
    <b v="0"/>
    <n v="88"/>
    <b v="1"/>
    <s v="theater/musical"/>
    <n v="110"/>
    <n v="50.11"/>
    <x v="2"/>
    <s v="musical"/>
    <x v="3756"/>
  </r>
  <r>
    <x v="1"/>
    <s v="US"/>
    <s v="USD"/>
    <n v="1399293386"/>
    <n v="1397133386"/>
    <b v="0"/>
    <n v="91"/>
    <b v="1"/>
    <s v="theater/musical"/>
    <n v="101"/>
    <n v="55.5"/>
    <x v="2"/>
    <s v="musical"/>
    <x v="3757"/>
  </r>
  <r>
    <x v="1"/>
    <s v="GB"/>
    <s v="GBP"/>
    <n v="1439247600"/>
    <n v="1434625937"/>
    <b v="0"/>
    <n v="3"/>
    <b v="1"/>
    <s v="theater/musical"/>
    <n v="100"/>
    <n v="166.67"/>
    <x v="2"/>
    <s v="musical"/>
    <x v="3758"/>
  </r>
  <r>
    <x v="1"/>
    <s v="GB"/>
    <s v="GBP"/>
    <n v="1438543889"/>
    <n v="1436383889"/>
    <b v="0"/>
    <n v="28"/>
    <b v="1"/>
    <s v="theater/musical"/>
    <n v="106"/>
    <n v="47.43"/>
    <x v="2"/>
    <s v="musical"/>
    <x v="3759"/>
  </r>
  <r>
    <x v="1"/>
    <s v="US"/>
    <s v="USD"/>
    <n v="1427907626"/>
    <n v="1425319226"/>
    <b v="0"/>
    <n v="77"/>
    <b v="1"/>
    <s v="theater/musical"/>
    <n v="100"/>
    <n v="64.94"/>
    <x v="2"/>
    <s v="musical"/>
    <x v="3760"/>
  </r>
  <r>
    <x v="1"/>
    <s v="US"/>
    <s v="USD"/>
    <n v="1464482160"/>
    <n v="1462824832"/>
    <b v="0"/>
    <n v="27"/>
    <b v="1"/>
    <s v="theater/musical"/>
    <n v="100"/>
    <n v="55.56"/>
    <x v="2"/>
    <s v="musical"/>
    <x v="3761"/>
  </r>
  <r>
    <x v="1"/>
    <s v="US"/>
    <s v="USD"/>
    <n v="1406745482"/>
    <n v="1404153482"/>
    <b v="0"/>
    <n v="107"/>
    <b v="1"/>
    <s v="theater/musical"/>
    <n v="113"/>
    <n v="74.22"/>
    <x v="2"/>
    <s v="musical"/>
    <x v="3762"/>
  </r>
  <r>
    <x v="1"/>
    <s v="US"/>
    <s v="USD"/>
    <n v="1404360045"/>
    <n v="1401336045"/>
    <b v="0"/>
    <n v="96"/>
    <b v="1"/>
    <s v="theater/musical"/>
    <n v="103"/>
    <n v="106.93"/>
    <x v="2"/>
    <s v="musical"/>
    <x v="3763"/>
  </r>
  <r>
    <x v="1"/>
    <s v="US"/>
    <s v="USD"/>
    <n v="1425185940"/>
    <n v="1423960097"/>
    <b v="0"/>
    <n v="56"/>
    <b v="1"/>
    <s v="theater/musical"/>
    <n v="117"/>
    <n v="41.7"/>
    <x v="2"/>
    <s v="musical"/>
    <x v="3764"/>
  </r>
  <r>
    <x v="1"/>
    <s v="US"/>
    <s v="USD"/>
    <n v="1402594090"/>
    <n v="1400002090"/>
    <b v="0"/>
    <n v="58"/>
    <b v="1"/>
    <s v="theater/musical"/>
    <n v="108"/>
    <n v="74.239999999999995"/>
    <x v="2"/>
    <s v="musical"/>
    <x v="3765"/>
  </r>
  <r>
    <x v="1"/>
    <s v="US"/>
    <s v="USD"/>
    <n v="1460730079"/>
    <n v="1458138079"/>
    <b v="0"/>
    <n v="15"/>
    <b v="1"/>
    <s v="theater/musical"/>
    <n v="100"/>
    <n v="73.33"/>
    <x v="2"/>
    <s v="musical"/>
    <x v="3766"/>
  </r>
  <r>
    <x v="1"/>
    <s v="GB"/>
    <s v="GBP"/>
    <n v="1434234010"/>
    <n v="1431642010"/>
    <b v="0"/>
    <n v="20"/>
    <b v="1"/>
    <s v="theater/musical"/>
    <n v="100"/>
    <n v="100"/>
    <x v="2"/>
    <s v="musical"/>
    <x v="3767"/>
  </r>
  <r>
    <x v="1"/>
    <s v="US"/>
    <s v="USD"/>
    <n v="1463529600"/>
    <n v="1462307652"/>
    <b v="0"/>
    <n v="38"/>
    <b v="1"/>
    <s v="theater/musical"/>
    <n v="146"/>
    <n v="38.42"/>
    <x v="2"/>
    <s v="musical"/>
    <x v="3768"/>
  </r>
  <r>
    <x v="1"/>
    <s v="US"/>
    <s v="USD"/>
    <n v="1480399200"/>
    <n v="1478616506"/>
    <b v="0"/>
    <n v="33"/>
    <b v="1"/>
    <s v="theater/musical"/>
    <n v="110"/>
    <n v="166.97"/>
    <x v="2"/>
    <s v="musical"/>
    <x v="3769"/>
  </r>
  <r>
    <x v="1"/>
    <s v="US"/>
    <s v="USD"/>
    <n v="1479175680"/>
    <n v="1476317247"/>
    <b v="0"/>
    <n v="57"/>
    <b v="1"/>
    <s v="theater/musical"/>
    <n v="108"/>
    <n v="94.91"/>
    <x v="2"/>
    <s v="musical"/>
    <x v="3770"/>
  </r>
  <r>
    <x v="1"/>
    <s v="CA"/>
    <s v="CAD"/>
    <n v="1428606055"/>
    <n v="1427223655"/>
    <b v="0"/>
    <n v="25"/>
    <b v="1"/>
    <s v="theater/musical"/>
    <n v="100"/>
    <n v="100"/>
    <x v="2"/>
    <s v="musical"/>
    <x v="3771"/>
  </r>
  <r>
    <x v="1"/>
    <s v="US"/>
    <s v="USD"/>
    <n v="1428552000"/>
    <n v="1426199843"/>
    <b v="0"/>
    <n v="14"/>
    <b v="1"/>
    <s v="theater/musical"/>
    <n v="100"/>
    <n v="143.21"/>
    <x v="2"/>
    <s v="musical"/>
    <x v="3772"/>
  </r>
  <r>
    <x v="1"/>
    <s v="US"/>
    <s v="USD"/>
    <n v="1406854800"/>
    <n v="1403599778"/>
    <b v="0"/>
    <n v="94"/>
    <b v="1"/>
    <s v="theater/musical"/>
    <n v="107"/>
    <n v="90.82"/>
    <x v="2"/>
    <s v="musical"/>
    <x v="3773"/>
  </r>
  <r>
    <x v="1"/>
    <s v="US"/>
    <s v="USD"/>
    <n v="1411790400"/>
    <n v="1409884821"/>
    <b v="0"/>
    <n v="59"/>
    <b v="1"/>
    <s v="theater/musical"/>
    <n v="143"/>
    <n v="48.54"/>
    <x v="2"/>
    <s v="musical"/>
    <x v="3774"/>
  </r>
  <r>
    <x v="1"/>
    <s v="US"/>
    <s v="USD"/>
    <n v="1423942780"/>
    <n v="1418758780"/>
    <b v="0"/>
    <n v="36"/>
    <b v="1"/>
    <s v="theater/musical"/>
    <n v="105"/>
    <n v="70.03"/>
    <x v="2"/>
    <s v="musical"/>
    <x v="3775"/>
  </r>
  <r>
    <x v="1"/>
    <s v="US"/>
    <s v="USD"/>
    <n v="1459010340"/>
    <n v="1456421940"/>
    <b v="0"/>
    <n v="115"/>
    <b v="1"/>
    <s v="theater/musical"/>
    <n v="104"/>
    <n v="135.63"/>
    <x v="2"/>
    <s v="musical"/>
    <x v="3776"/>
  </r>
  <r>
    <x v="1"/>
    <s v="US"/>
    <s v="USD"/>
    <n v="1436817960"/>
    <n v="1433999785"/>
    <b v="0"/>
    <n v="30"/>
    <b v="1"/>
    <s v="theater/musical"/>
    <n v="120"/>
    <n v="100"/>
    <x v="2"/>
    <s v="musical"/>
    <x v="3777"/>
  </r>
  <r>
    <x v="1"/>
    <s v="US"/>
    <s v="USD"/>
    <n v="1410210685"/>
    <n v="1408050685"/>
    <b v="0"/>
    <n v="52"/>
    <b v="1"/>
    <s v="theater/musical"/>
    <n v="110"/>
    <n v="94.9"/>
    <x v="2"/>
    <s v="musical"/>
    <x v="3778"/>
  </r>
  <r>
    <x v="1"/>
    <s v="GB"/>
    <s v="GBP"/>
    <n v="1469401200"/>
    <n v="1466887297"/>
    <b v="0"/>
    <n v="27"/>
    <b v="1"/>
    <s v="theater/musical"/>
    <n v="102"/>
    <n v="75.37"/>
    <x v="2"/>
    <s v="musical"/>
    <x v="3779"/>
  </r>
  <r>
    <x v="1"/>
    <s v="US"/>
    <s v="USD"/>
    <n v="1458057600"/>
    <n v="1455938520"/>
    <b v="0"/>
    <n v="24"/>
    <b v="1"/>
    <s v="theater/musical"/>
    <n v="129"/>
    <n v="64.459999999999994"/>
    <x v="2"/>
    <s v="musical"/>
    <x v="3780"/>
  </r>
  <r>
    <x v="1"/>
    <s v="CA"/>
    <s v="CAD"/>
    <n v="1468193532"/>
    <n v="1465601532"/>
    <b v="0"/>
    <n v="10"/>
    <b v="1"/>
    <s v="theater/musical"/>
    <n v="115"/>
    <n v="115"/>
    <x v="2"/>
    <s v="musical"/>
    <x v="3781"/>
  </r>
  <r>
    <x v="1"/>
    <s v="GB"/>
    <s v="GBP"/>
    <n v="1470132180"/>
    <n v="1467040769"/>
    <b v="0"/>
    <n v="30"/>
    <b v="1"/>
    <s v="theater/musical"/>
    <n v="151"/>
    <n v="100.5"/>
    <x v="2"/>
    <s v="musical"/>
    <x v="3782"/>
  </r>
  <r>
    <x v="1"/>
    <s v="US"/>
    <s v="USD"/>
    <n v="1464310475"/>
    <n v="1461718475"/>
    <b v="0"/>
    <n v="71"/>
    <b v="1"/>
    <s v="theater/musical"/>
    <n v="111"/>
    <n v="93.77"/>
    <x v="2"/>
    <s v="musical"/>
    <x v="3783"/>
  </r>
  <r>
    <x v="1"/>
    <s v="US"/>
    <s v="USD"/>
    <n v="1436587140"/>
    <n v="1434113406"/>
    <b v="0"/>
    <n v="10"/>
    <b v="1"/>
    <s v="theater/musical"/>
    <n v="100"/>
    <n v="35.1"/>
    <x v="2"/>
    <s v="musical"/>
    <x v="3784"/>
  </r>
  <r>
    <x v="2"/>
    <s v="US"/>
    <s v="USD"/>
    <n v="1450887480"/>
    <n v="1448469719"/>
    <b v="0"/>
    <n v="1"/>
    <b v="0"/>
    <s v="theater/musical"/>
    <n v="1"/>
    <n v="500"/>
    <x v="2"/>
    <s v="musical"/>
    <x v="3785"/>
  </r>
  <r>
    <x v="2"/>
    <s v="GB"/>
    <s v="GBP"/>
    <n v="1434395418"/>
    <n v="1431630618"/>
    <b v="0"/>
    <n v="4"/>
    <b v="0"/>
    <s v="theater/musical"/>
    <n v="3"/>
    <n v="29"/>
    <x v="2"/>
    <s v="musical"/>
    <x v="3786"/>
  </r>
  <r>
    <x v="2"/>
    <s v="US"/>
    <s v="USD"/>
    <n v="1479834023"/>
    <n v="1477238423"/>
    <b v="0"/>
    <n v="0"/>
    <b v="0"/>
    <s v="theater/musical"/>
    <n v="0"/>
    <n v="0"/>
    <x v="2"/>
    <s v="musical"/>
    <x v="3787"/>
  </r>
  <r>
    <x v="2"/>
    <s v="US"/>
    <s v="USD"/>
    <n v="1404664592"/>
    <n v="1399480592"/>
    <b v="0"/>
    <n v="0"/>
    <b v="0"/>
    <s v="theater/musical"/>
    <n v="0"/>
    <n v="0"/>
    <x v="2"/>
    <s v="musical"/>
    <x v="3788"/>
  </r>
  <r>
    <x v="2"/>
    <s v="US"/>
    <s v="USD"/>
    <n v="1436957022"/>
    <n v="1434365022"/>
    <b v="0"/>
    <n v="2"/>
    <b v="0"/>
    <s v="theater/musical"/>
    <n v="0"/>
    <n v="17.5"/>
    <x v="2"/>
    <s v="musical"/>
    <x v="3789"/>
  </r>
  <r>
    <x v="2"/>
    <s v="US"/>
    <s v="USD"/>
    <n v="1418769129"/>
    <n v="1416954729"/>
    <b v="0"/>
    <n v="24"/>
    <b v="0"/>
    <s v="theater/musical"/>
    <n v="60"/>
    <n v="174"/>
    <x v="2"/>
    <s v="musical"/>
    <x v="3790"/>
  </r>
  <r>
    <x v="2"/>
    <s v="GB"/>
    <s v="GBP"/>
    <n v="1433685354"/>
    <n v="1431093354"/>
    <b v="0"/>
    <n v="1"/>
    <b v="0"/>
    <s v="theater/musical"/>
    <n v="1"/>
    <n v="50"/>
    <x v="2"/>
    <s v="musical"/>
    <x v="3791"/>
  </r>
  <r>
    <x v="2"/>
    <s v="GB"/>
    <s v="GBP"/>
    <n v="1440801000"/>
    <n v="1437042490"/>
    <b v="0"/>
    <n v="2"/>
    <b v="0"/>
    <s v="theater/musical"/>
    <n v="2"/>
    <n v="5"/>
    <x v="2"/>
    <s v="musical"/>
    <x v="3792"/>
  </r>
  <r>
    <x v="2"/>
    <s v="US"/>
    <s v="USD"/>
    <n v="1484354556"/>
    <n v="1479170556"/>
    <b v="0"/>
    <n v="1"/>
    <b v="0"/>
    <s v="theater/musical"/>
    <n v="0"/>
    <n v="1"/>
    <x v="2"/>
    <s v="musical"/>
    <x v="3793"/>
  </r>
  <r>
    <x v="2"/>
    <s v="US"/>
    <s v="USD"/>
    <n v="1429564165"/>
    <n v="1426972165"/>
    <b v="0"/>
    <n v="37"/>
    <b v="0"/>
    <s v="theater/musical"/>
    <n v="90"/>
    <n v="145.41"/>
    <x v="2"/>
    <s v="musical"/>
    <x v="3794"/>
  </r>
  <r>
    <x v="2"/>
    <s v="US"/>
    <s v="USD"/>
    <n v="1407691248"/>
    <n v="1405099248"/>
    <b v="0"/>
    <n v="5"/>
    <b v="0"/>
    <s v="theater/musical"/>
    <n v="1"/>
    <n v="205"/>
    <x v="2"/>
    <s v="musical"/>
    <x v="3795"/>
  </r>
  <r>
    <x v="2"/>
    <s v="US"/>
    <s v="USD"/>
    <n v="1457734843"/>
    <n v="1455142843"/>
    <b v="0"/>
    <n v="4"/>
    <b v="0"/>
    <s v="theater/musical"/>
    <n v="4"/>
    <n v="100.5"/>
    <x v="2"/>
    <s v="musical"/>
    <x v="3796"/>
  </r>
  <r>
    <x v="2"/>
    <s v="US"/>
    <s v="USD"/>
    <n v="1420952340"/>
    <n v="1418146883"/>
    <b v="0"/>
    <n v="16"/>
    <b v="0"/>
    <s v="theater/musical"/>
    <n v="4"/>
    <n v="55.06"/>
    <x v="2"/>
    <s v="musical"/>
    <x v="3797"/>
  </r>
  <r>
    <x v="2"/>
    <s v="US"/>
    <s v="USD"/>
    <n v="1420215216"/>
    <n v="1417536816"/>
    <b v="0"/>
    <n v="9"/>
    <b v="0"/>
    <s v="theater/musical"/>
    <n v="9"/>
    <n v="47.33"/>
    <x v="2"/>
    <s v="musical"/>
    <x v="3798"/>
  </r>
  <r>
    <x v="2"/>
    <s v="US"/>
    <s v="USD"/>
    <n v="1445482906"/>
    <n v="1442890906"/>
    <b v="0"/>
    <n v="0"/>
    <b v="0"/>
    <s v="theater/musical"/>
    <n v="0"/>
    <n v="0"/>
    <x v="2"/>
    <s v="musical"/>
    <x v="3799"/>
  </r>
  <r>
    <x v="2"/>
    <s v="US"/>
    <s v="USD"/>
    <n v="1457133568"/>
    <n v="1454541568"/>
    <b v="0"/>
    <n v="40"/>
    <b v="0"/>
    <s v="theater/musical"/>
    <n v="20"/>
    <n v="58.95"/>
    <x v="2"/>
    <s v="musical"/>
    <x v="3800"/>
  </r>
  <r>
    <x v="2"/>
    <s v="US"/>
    <s v="USD"/>
    <n v="1469948400"/>
    <n v="1465172024"/>
    <b v="0"/>
    <n v="0"/>
    <b v="0"/>
    <s v="theater/musical"/>
    <n v="0"/>
    <n v="0"/>
    <x v="2"/>
    <s v="musical"/>
    <x v="3801"/>
  </r>
  <r>
    <x v="2"/>
    <s v="US"/>
    <s v="USD"/>
    <n v="1411852640"/>
    <n v="1406668640"/>
    <b v="0"/>
    <n v="2"/>
    <b v="0"/>
    <s v="theater/musical"/>
    <n v="0"/>
    <n v="1.5"/>
    <x v="2"/>
    <s v="musical"/>
    <x v="3802"/>
  </r>
  <r>
    <x v="2"/>
    <s v="AU"/>
    <s v="AUD"/>
    <n v="1404022381"/>
    <n v="1402294381"/>
    <b v="0"/>
    <n v="1"/>
    <b v="0"/>
    <s v="theater/musical"/>
    <n v="0"/>
    <n v="5"/>
    <x v="2"/>
    <s v="musical"/>
    <x v="3803"/>
  </r>
  <r>
    <x v="2"/>
    <s v="US"/>
    <s v="USD"/>
    <n v="1428097739"/>
    <n v="1427492939"/>
    <b v="0"/>
    <n v="9"/>
    <b v="0"/>
    <s v="theater/musical"/>
    <n v="30"/>
    <n v="50.56"/>
    <x v="2"/>
    <s v="musical"/>
    <x v="3804"/>
  </r>
  <r>
    <x v="1"/>
    <s v="GB"/>
    <s v="GBP"/>
    <n v="1429955619"/>
    <n v="1424775219"/>
    <b v="0"/>
    <n v="24"/>
    <b v="1"/>
    <s v="theater/plays"/>
    <n v="100"/>
    <n v="41.67"/>
    <x v="2"/>
    <s v="plays"/>
    <x v="3805"/>
  </r>
  <r>
    <x v="1"/>
    <s v="GB"/>
    <s v="GBP"/>
    <n v="1406761200"/>
    <n v="1402403907"/>
    <b v="0"/>
    <n v="38"/>
    <b v="1"/>
    <s v="theater/plays"/>
    <n v="101"/>
    <n v="53.29"/>
    <x v="2"/>
    <s v="plays"/>
    <x v="3806"/>
  </r>
  <r>
    <x v="1"/>
    <s v="US"/>
    <s v="USD"/>
    <n v="1426965758"/>
    <n v="1424377358"/>
    <b v="0"/>
    <n v="26"/>
    <b v="1"/>
    <s v="theater/plays"/>
    <n v="122"/>
    <n v="70.23"/>
    <x v="2"/>
    <s v="plays"/>
    <x v="3807"/>
  </r>
  <r>
    <x v="1"/>
    <s v="GB"/>
    <s v="GBP"/>
    <n v="1464692400"/>
    <n v="1461769373"/>
    <b v="0"/>
    <n v="19"/>
    <b v="1"/>
    <s v="theater/plays"/>
    <n v="330"/>
    <n v="43.42"/>
    <x v="2"/>
    <s v="plays"/>
    <x v="3808"/>
  </r>
  <r>
    <x v="1"/>
    <s v="CA"/>
    <s v="CAD"/>
    <n v="1433131140"/>
    <n v="1429120908"/>
    <b v="0"/>
    <n v="11"/>
    <b v="1"/>
    <s v="theater/plays"/>
    <n v="110"/>
    <n v="199.18"/>
    <x v="2"/>
    <s v="plays"/>
    <x v="3809"/>
  </r>
  <r>
    <x v="1"/>
    <s v="US"/>
    <s v="USD"/>
    <n v="1465940580"/>
    <n v="1462603021"/>
    <b v="0"/>
    <n v="27"/>
    <b v="1"/>
    <s v="theater/plays"/>
    <n v="101"/>
    <n v="78.52"/>
    <x v="2"/>
    <s v="plays"/>
    <x v="3810"/>
  </r>
  <r>
    <x v="1"/>
    <s v="US"/>
    <s v="USD"/>
    <n v="1427860740"/>
    <n v="1424727712"/>
    <b v="0"/>
    <n v="34"/>
    <b v="1"/>
    <s v="theater/plays"/>
    <n v="140"/>
    <n v="61.82"/>
    <x v="2"/>
    <s v="plays"/>
    <x v="3811"/>
  </r>
  <r>
    <x v="1"/>
    <s v="GB"/>
    <s v="GBP"/>
    <n v="1440111600"/>
    <n v="1437545657"/>
    <b v="0"/>
    <n v="20"/>
    <b v="1"/>
    <s v="theater/plays"/>
    <n v="100"/>
    <n v="50"/>
    <x v="2"/>
    <s v="plays"/>
    <x v="3812"/>
  </r>
  <r>
    <x v="1"/>
    <s v="US"/>
    <s v="USD"/>
    <n v="1405614823"/>
    <n v="1403022823"/>
    <b v="0"/>
    <n v="37"/>
    <b v="1"/>
    <s v="theater/plays"/>
    <n v="119"/>
    <n v="48.34"/>
    <x v="2"/>
    <s v="plays"/>
    <x v="3813"/>
  </r>
  <r>
    <x v="1"/>
    <s v="US"/>
    <s v="USD"/>
    <n v="1445659140"/>
    <n v="1444236216"/>
    <b v="0"/>
    <n v="20"/>
    <b v="1"/>
    <s v="theater/plays"/>
    <n v="107"/>
    <n v="107.25"/>
    <x v="2"/>
    <s v="plays"/>
    <x v="3814"/>
  </r>
  <r>
    <x v="1"/>
    <s v="US"/>
    <s v="USD"/>
    <n v="1426187582"/>
    <n v="1423599182"/>
    <b v="0"/>
    <n v="10"/>
    <b v="1"/>
    <s v="theater/plays"/>
    <n v="228"/>
    <n v="57"/>
    <x v="2"/>
    <s v="plays"/>
    <x v="3815"/>
  </r>
  <r>
    <x v="1"/>
    <s v="US"/>
    <s v="USD"/>
    <n v="1437166920"/>
    <n v="1435554104"/>
    <b v="0"/>
    <n v="26"/>
    <b v="1"/>
    <s v="theater/plays"/>
    <n v="106"/>
    <n v="40.92"/>
    <x v="2"/>
    <s v="plays"/>
    <x v="3816"/>
  </r>
  <r>
    <x v="1"/>
    <s v="GB"/>
    <s v="GBP"/>
    <n v="1436110717"/>
    <n v="1433518717"/>
    <b v="0"/>
    <n v="20"/>
    <b v="1"/>
    <s v="theater/plays"/>
    <n v="143"/>
    <n v="21.5"/>
    <x v="2"/>
    <s v="plays"/>
    <x v="3817"/>
  </r>
  <r>
    <x v="1"/>
    <s v="US"/>
    <s v="USD"/>
    <n v="1451881207"/>
    <n v="1449116407"/>
    <b v="0"/>
    <n v="46"/>
    <b v="1"/>
    <s v="theater/plays"/>
    <n v="105"/>
    <n v="79.540000000000006"/>
    <x v="2"/>
    <s v="plays"/>
    <x v="3818"/>
  </r>
  <r>
    <x v="1"/>
    <s v="DE"/>
    <s v="EUR"/>
    <n v="1453244340"/>
    <n v="1448136417"/>
    <b v="0"/>
    <n v="76"/>
    <b v="1"/>
    <s v="theater/plays"/>
    <n v="110"/>
    <n v="72.38"/>
    <x v="2"/>
    <s v="plays"/>
    <x v="3819"/>
  </r>
  <r>
    <x v="1"/>
    <s v="US"/>
    <s v="USD"/>
    <n v="1437364740"/>
    <n v="1434405044"/>
    <b v="0"/>
    <n v="41"/>
    <b v="1"/>
    <s v="theater/plays"/>
    <n v="106"/>
    <n v="64.63"/>
    <x v="2"/>
    <s v="plays"/>
    <x v="3820"/>
  </r>
  <r>
    <x v="1"/>
    <s v="GB"/>
    <s v="GBP"/>
    <n v="1470058860"/>
    <n v="1469026903"/>
    <b v="0"/>
    <n v="7"/>
    <b v="1"/>
    <s v="theater/plays"/>
    <n v="108"/>
    <n v="38.57"/>
    <x v="2"/>
    <s v="plays"/>
    <x v="3821"/>
  </r>
  <r>
    <x v="1"/>
    <s v="US"/>
    <s v="USD"/>
    <n v="1434505214"/>
    <n v="1432690814"/>
    <b v="0"/>
    <n v="49"/>
    <b v="1"/>
    <s v="theater/plays"/>
    <n v="105"/>
    <n v="107.57"/>
    <x v="2"/>
    <s v="plays"/>
    <x v="3822"/>
  </r>
  <r>
    <x v="1"/>
    <s v="GB"/>
    <s v="GBP"/>
    <n v="1430993394"/>
    <n v="1428401394"/>
    <b v="0"/>
    <n v="26"/>
    <b v="1"/>
    <s v="theater/plays"/>
    <n v="119"/>
    <n v="27.5"/>
    <x v="2"/>
    <s v="plays"/>
    <x v="3823"/>
  </r>
  <r>
    <x v="1"/>
    <s v="GB"/>
    <s v="GBP"/>
    <n v="1427414400"/>
    <n v="1422656201"/>
    <b v="0"/>
    <n v="65"/>
    <b v="1"/>
    <s v="theater/plays"/>
    <n v="153"/>
    <n v="70.459999999999994"/>
    <x v="2"/>
    <s v="plays"/>
    <x v="3824"/>
  </r>
  <r>
    <x v="1"/>
    <s v="US"/>
    <s v="USD"/>
    <n v="1420033187"/>
    <n v="1414845587"/>
    <b v="0"/>
    <n v="28"/>
    <b v="1"/>
    <s v="theater/plays"/>
    <n v="100"/>
    <n v="178.57"/>
    <x v="2"/>
    <s v="plays"/>
    <x v="3825"/>
  </r>
  <r>
    <x v="1"/>
    <s v="US"/>
    <s v="USD"/>
    <n v="1472676371"/>
    <n v="1470948371"/>
    <b v="0"/>
    <n v="8"/>
    <b v="1"/>
    <s v="theater/plays"/>
    <n v="100"/>
    <n v="62.63"/>
    <x v="2"/>
    <s v="plays"/>
    <x v="3826"/>
  </r>
  <r>
    <x v="1"/>
    <s v="US"/>
    <s v="USD"/>
    <n v="1464371211"/>
    <n v="1463161611"/>
    <b v="0"/>
    <n v="3"/>
    <b v="1"/>
    <s v="theater/plays"/>
    <n v="225"/>
    <n v="75"/>
    <x v="2"/>
    <s v="plays"/>
    <x v="3827"/>
  </r>
  <r>
    <x v="1"/>
    <s v="US"/>
    <s v="USD"/>
    <n v="1415222545"/>
    <n v="1413404545"/>
    <b v="0"/>
    <n v="9"/>
    <b v="1"/>
    <s v="theater/plays"/>
    <n v="106"/>
    <n v="58.9"/>
    <x v="2"/>
    <s v="plays"/>
    <x v="3828"/>
  </r>
  <r>
    <x v="1"/>
    <s v="US"/>
    <s v="USD"/>
    <n v="1455936335"/>
    <n v="1452048335"/>
    <b v="0"/>
    <n v="9"/>
    <b v="1"/>
    <s v="theater/plays"/>
    <n v="105"/>
    <n v="139.56"/>
    <x v="2"/>
    <s v="plays"/>
    <x v="3829"/>
  </r>
  <r>
    <x v="1"/>
    <s v="CA"/>
    <s v="CAD"/>
    <n v="1417460940"/>
    <n v="1416516972"/>
    <b v="0"/>
    <n v="20"/>
    <b v="1"/>
    <s v="theater/plays"/>
    <n v="117"/>
    <n v="70"/>
    <x v="2"/>
    <s v="plays"/>
    <x v="3830"/>
  </r>
  <r>
    <x v="1"/>
    <s v="GB"/>
    <s v="GBP"/>
    <n v="1434624067"/>
    <n v="1432032067"/>
    <b v="0"/>
    <n v="57"/>
    <b v="1"/>
    <s v="theater/plays"/>
    <n v="109"/>
    <n v="57.39"/>
    <x v="2"/>
    <s v="plays"/>
    <x v="3831"/>
  </r>
  <r>
    <x v="1"/>
    <s v="GB"/>
    <s v="GBP"/>
    <n v="1461278208"/>
    <n v="1459463808"/>
    <b v="0"/>
    <n v="8"/>
    <b v="1"/>
    <s v="theater/plays"/>
    <n v="160"/>
    <n v="40"/>
    <x v="2"/>
    <s v="plays"/>
    <x v="3832"/>
  </r>
  <r>
    <x v="1"/>
    <s v="US"/>
    <s v="USD"/>
    <n v="1470197340"/>
    <n v="1467497652"/>
    <b v="0"/>
    <n v="14"/>
    <b v="1"/>
    <s v="theater/plays"/>
    <n v="113"/>
    <n v="64.290000000000006"/>
    <x v="2"/>
    <s v="plays"/>
    <x v="3833"/>
  </r>
  <r>
    <x v="1"/>
    <s v="GB"/>
    <s v="GBP"/>
    <n v="1435947758"/>
    <n v="1432837358"/>
    <b v="0"/>
    <n v="17"/>
    <b v="1"/>
    <s v="theater/plays"/>
    <n v="102"/>
    <n v="120.12"/>
    <x v="2"/>
    <s v="plays"/>
    <x v="3834"/>
  </r>
  <r>
    <x v="1"/>
    <s v="SE"/>
    <s v="SEK"/>
    <n v="1432314209"/>
    <n v="1429722209"/>
    <b v="0"/>
    <n v="100"/>
    <b v="1"/>
    <s v="theater/plays"/>
    <n v="101"/>
    <n v="1008.24"/>
    <x v="2"/>
    <s v="plays"/>
    <x v="3835"/>
  </r>
  <r>
    <x v="1"/>
    <s v="US"/>
    <s v="USD"/>
    <n v="1438226724"/>
    <n v="1433042724"/>
    <b v="0"/>
    <n v="32"/>
    <b v="1"/>
    <s v="theater/plays"/>
    <n v="101"/>
    <n v="63.28"/>
    <x v="2"/>
    <s v="plays"/>
    <x v="3836"/>
  </r>
  <r>
    <x v="1"/>
    <s v="GB"/>
    <s v="GBP"/>
    <n v="1459180229"/>
    <n v="1457023829"/>
    <b v="0"/>
    <n v="3"/>
    <b v="1"/>
    <s v="theater/plays"/>
    <n v="6500"/>
    <n v="21.67"/>
    <x v="2"/>
    <s v="plays"/>
    <x v="3837"/>
  </r>
  <r>
    <x v="2"/>
    <s v="US"/>
    <s v="USD"/>
    <n v="1405882287"/>
    <n v="1400698287"/>
    <b v="1"/>
    <n v="34"/>
    <b v="0"/>
    <s v="theater/plays"/>
    <n v="9"/>
    <n v="25.65"/>
    <x v="2"/>
    <s v="plays"/>
    <x v="3838"/>
  </r>
  <r>
    <x v="2"/>
    <s v="GB"/>
    <s v="GBP"/>
    <n v="1399809052"/>
    <n v="1397217052"/>
    <b v="1"/>
    <n v="23"/>
    <b v="0"/>
    <s v="theater/plays"/>
    <n v="22"/>
    <n v="47.7"/>
    <x v="2"/>
    <s v="plays"/>
    <x v="3839"/>
  </r>
  <r>
    <x v="2"/>
    <s v="US"/>
    <s v="USD"/>
    <n v="1401587064"/>
    <n v="1399427064"/>
    <b v="1"/>
    <n v="19"/>
    <b v="0"/>
    <s v="theater/plays"/>
    <n v="21"/>
    <n v="56.05"/>
    <x v="2"/>
    <s v="plays"/>
    <x v="3840"/>
  </r>
  <r>
    <x v="2"/>
    <s v="US"/>
    <s v="USD"/>
    <n v="1401778740"/>
    <n v="1399474134"/>
    <b v="1"/>
    <n v="50"/>
    <b v="0"/>
    <s v="theater/plays"/>
    <n v="41"/>
    <n v="81.319999999999993"/>
    <x v="2"/>
    <s v="plays"/>
    <x v="3841"/>
  </r>
  <r>
    <x v="2"/>
    <s v="US"/>
    <s v="USD"/>
    <n v="1443711774"/>
    <n v="1441119774"/>
    <b v="1"/>
    <n v="12"/>
    <b v="0"/>
    <s v="theater/plays"/>
    <n v="2"/>
    <n v="70.17"/>
    <x v="2"/>
    <s v="plays"/>
    <x v="3842"/>
  </r>
  <r>
    <x v="2"/>
    <s v="US"/>
    <s v="USD"/>
    <n v="1412405940"/>
    <n v="1409721542"/>
    <b v="1"/>
    <n v="8"/>
    <b v="0"/>
    <s v="theater/plays"/>
    <n v="3"/>
    <n v="23.63"/>
    <x v="2"/>
    <s v="plays"/>
    <x v="3843"/>
  </r>
  <r>
    <x v="2"/>
    <s v="US"/>
    <s v="USD"/>
    <n v="1437283391"/>
    <n v="1433395391"/>
    <b v="1"/>
    <n v="9"/>
    <b v="0"/>
    <s v="theater/plays"/>
    <n v="16"/>
    <n v="188.56"/>
    <x v="2"/>
    <s v="plays"/>
    <x v="3844"/>
  </r>
  <r>
    <x v="2"/>
    <s v="US"/>
    <s v="USD"/>
    <n v="1445196989"/>
    <n v="1442604989"/>
    <b v="1"/>
    <n v="43"/>
    <b v="0"/>
    <s v="theater/plays"/>
    <n v="16"/>
    <n v="49.51"/>
    <x v="2"/>
    <s v="plays"/>
    <x v="3845"/>
  </r>
  <r>
    <x v="2"/>
    <s v="DE"/>
    <s v="EUR"/>
    <n v="1434047084"/>
    <n v="1431455084"/>
    <b v="1"/>
    <n v="28"/>
    <b v="0"/>
    <s v="theater/plays"/>
    <n v="7"/>
    <n v="75.459999999999994"/>
    <x v="2"/>
    <s v="plays"/>
    <x v="3846"/>
  </r>
  <r>
    <x v="2"/>
    <s v="US"/>
    <s v="USD"/>
    <n v="1420081143"/>
    <n v="1417489143"/>
    <b v="1"/>
    <n v="4"/>
    <b v="0"/>
    <s v="theater/plays"/>
    <n v="4"/>
    <n v="9.5"/>
    <x v="2"/>
    <s v="plays"/>
    <x v="3847"/>
  </r>
  <r>
    <x v="2"/>
    <s v="GB"/>
    <s v="GBP"/>
    <n v="1437129179"/>
    <n v="1434537179"/>
    <b v="1"/>
    <n v="24"/>
    <b v="0"/>
    <s v="theater/plays"/>
    <n v="34"/>
    <n v="35.5"/>
    <x v="2"/>
    <s v="plays"/>
    <x v="3848"/>
  </r>
  <r>
    <x v="2"/>
    <s v="US"/>
    <s v="USD"/>
    <n v="1427427276"/>
    <n v="1425270876"/>
    <b v="0"/>
    <n v="2"/>
    <b v="0"/>
    <s v="theater/plays"/>
    <n v="0"/>
    <n v="10"/>
    <x v="2"/>
    <s v="plays"/>
    <x v="3849"/>
  </r>
  <r>
    <x v="2"/>
    <s v="US"/>
    <s v="USD"/>
    <n v="1409602178"/>
    <n v="1406578178"/>
    <b v="0"/>
    <n v="2"/>
    <b v="0"/>
    <s v="theater/plays"/>
    <n v="0"/>
    <n v="13"/>
    <x v="2"/>
    <s v="plays"/>
    <x v="3850"/>
  </r>
  <r>
    <x v="2"/>
    <s v="US"/>
    <s v="USD"/>
    <n v="1431206058"/>
    <n v="1428614058"/>
    <b v="0"/>
    <n v="20"/>
    <b v="0"/>
    <s v="theater/plays"/>
    <n v="16"/>
    <n v="89.4"/>
    <x v="2"/>
    <s v="plays"/>
    <x v="3851"/>
  </r>
  <r>
    <x v="2"/>
    <s v="US"/>
    <s v="USD"/>
    <n v="1427408271"/>
    <n v="1424819871"/>
    <b v="0"/>
    <n v="1"/>
    <b v="0"/>
    <s v="theater/plays"/>
    <n v="3"/>
    <n v="25"/>
    <x v="2"/>
    <s v="plays"/>
    <x v="3852"/>
  </r>
  <r>
    <x v="2"/>
    <s v="US"/>
    <s v="USD"/>
    <n v="1425833403"/>
    <n v="1423245003"/>
    <b v="0"/>
    <n v="1"/>
    <b v="0"/>
    <s v="theater/plays"/>
    <n v="0"/>
    <n v="1"/>
    <x v="2"/>
    <s v="plays"/>
    <x v="3853"/>
  </r>
  <r>
    <x v="2"/>
    <s v="US"/>
    <s v="USD"/>
    <n v="1406913120"/>
    <n v="1404927690"/>
    <b v="0"/>
    <n v="4"/>
    <b v="0"/>
    <s v="theater/plays"/>
    <n v="5"/>
    <n v="65"/>
    <x v="2"/>
    <s v="plays"/>
    <x v="3854"/>
  </r>
  <r>
    <x v="2"/>
    <s v="GB"/>
    <s v="GBP"/>
    <n v="1432328400"/>
    <n v="1430734844"/>
    <b v="0"/>
    <n v="1"/>
    <b v="0"/>
    <s v="theater/plays"/>
    <n v="2"/>
    <n v="10"/>
    <x v="2"/>
    <s v="plays"/>
    <x v="3855"/>
  </r>
  <r>
    <x v="2"/>
    <s v="US"/>
    <s v="USD"/>
    <n v="1403730000"/>
    <n v="1401485207"/>
    <b v="0"/>
    <n v="1"/>
    <b v="0"/>
    <s v="theater/plays"/>
    <n v="0"/>
    <n v="1"/>
    <x v="2"/>
    <s v="plays"/>
    <x v="3856"/>
  </r>
  <r>
    <x v="2"/>
    <s v="US"/>
    <s v="USD"/>
    <n v="1407858710"/>
    <n v="1405266710"/>
    <b v="0"/>
    <n v="13"/>
    <b v="0"/>
    <s v="theater/plays"/>
    <n v="18"/>
    <n v="81.540000000000006"/>
    <x v="2"/>
    <s v="plays"/>
    <x v="3857"/>
  </r>
  <r>
    <x v="2"/>
    <s v="US"/>
    <s v="USD"/>
    <n v="1415828820"/>
    <n v="1412258977"/>
    <b v="0"/>
    <n v="1"/>
    <b v="0"/>
    <s v="theater/plays"/>
    <n v="5"/>
    <n v="100"/>
    <x v="2"/>
    <s v="plays"/>
    <x v="3858"/>
  </r>
  <r>
    <x v="2"/>
    <s v="US"/>
    <s v="USD"/>
    <n v="1473699540"/>
    <n v="1472451356"/>
    <b v="0"/>
    <n v="1"/>
    <b v="0"/>
    <s v="theater/plays"/>
    <n v="0"/>
    <n v="1"/>
    <x v="2"/>
    <s v="plays"/>
    <x v="3859"/>
  </r>
  <r>
    <x v="2"/>
    <s v="US"/>
    <s v="USD"/>
    <n v="1446739905"/>
    <n v="1441552305"/>
    <b v="0"/>
    <n v="0"/>
    <b v="0"/>
    <s v="theater/plays"/>
    <n v="0"/>
    <n v="0"/>
    <x v="2"/>
    <s v="plays"/>
    <x v="3860"/>
  </r>
  <r>
    <x v="2"/>
    <s v="US"/>
    <s v="USD"/>
    <n v="1447799054"/>
    <n v="1445203454"/>
    <b v="0"/>
    <n v="3"/>
    <b v="0"/>
    <s v="theater/plays"/>
    <n v="1"/>
    <n v="20"/>
    <x v="2"/>
    <s v="plays"/>
    <x v="3861"/>
  </r>
  <r>
    <x v="2"/>
    <s v="CA"/>
    <s v="CAD"/>
    <n v="1409376600"/>
    <n v="1405957098"/>
    <b v="0"/>
    <n v="14"/>
    <b v="0"/>
    <s v="theater/plays"/>
    <n v="27"/>
    <n v="46.43"/>
    <x v="2"/>
    <s v="plays"/>
    <x v="3862"/>
  </r>
  <r>
    <x v="2"/>
    <s v="US"/>
    <s v="USD"/>
    <n v="1458703740"/>
    <n v="1454453021"/>
    <b v="0"/>
    <n v="2"/>
    <b v="0"/>
    <s v="theater/plays"/>
    <n v="1"/>
    <n v="5.5"/>
    <x v="2"/>
    <s v="plays"/>
    <x v="3863"/>
  </r>
  <r>
    <x v="2"/>
    <s v="US"/>
    <s v="USD"/>
    <n v="1466278339"/>
    <n v="1463686339"/>
    <b v="0"/>
    <n v="5"/>
    <b v="0"/>
    <s v="theater/plays"/>
    <n v="13"/>
    <n v="50.2"/>
    <x v="2"/>
    <s v="plays"/>
    <x v="3864"/>
  </r>
  <r>
    <x v="0"/>
    <s v="GB"/>
    <s v="GBP"/>
    <n v="1410191405"/>
    <n v="1408031405"/>
    <b v="0"/>
    <n v="1"/>
    <b v="0"/>
    <s v="theater/musical"/>
    <n v="0"/>
    <n v="10"/>
    <x v="2"/>
    <s v="musical"/>
    <x v="3865"/>
  </r>
  <r>
    <x v="0"/>
    <s v="US"/>
    <s v="USD"/>
    <n v="1426302660"/>
    <n v="1423761792"/>
    <b v="0"/>
    <n v="15"/>
    <b v="0"/>
    <s v="theater/musical"/>
    <n v="3"/>
    <n v="30.13"/>
    <x v="2"/>
    <s v="musical"/>
    <x v="3866"/>
  </r>
  <r>
    <x v="0"/>
    <s v="US"/>
    <s v="USD"/>
    <n v="1404360478"/>
    <n v="1401768478"/>
    <b v="0"/>
    <n v="10"/>
    <b v="0"/>
    <s v="theater/musical"/>
    <n v="15"/>
    <n v="150"/>
    <x v="2"/>
    <s v="musical"/>
    <x v="3867"/>
  </r>
  <r>
    <x v="0"/>
    <s v="US"/>
    <s v="USD"/>
    <n v="1490809450"/>
    <n v="1485629050"/>
    <b v="0"/>
    <n v="3"/>
    <b v="0"/>
    <s v="theater/musical"/>
    <n v="3"/>
    <n v="13.33"/>
    <x v="2"/>
    <s v="musical"/>
    <x v="3868"/>
  </r>
  <r>
    <x v="0"/>
    <s v="US"/>
    <s v="USD"/>
    <n v="1439522996"/>
    <n v="1435202996"/>
    <b v="0"/>
    <n v="0"/>
    <b v="0"/>
    <s v="theater/musical"/>
    <n v="0"/>
    <n v="0"/>
    <x v="2"/>
    <s v="musical"/>
    <x v="3869"/>
  </r>
  <r>
    <x v="0"/>
    <s v="US"/>
    <s v="USD"/>
    <n v="1444322535"/>
    <n v="1441730535"/>
    <b v="0"/>
    <n v="0"/>
    <b v="0"/>
    <s v="theater/musical"/>
    <n v="0"/>
    <n v="0"/>
    <x v="2"/>
    <s v="musical"/>
    <x v="3870"/>
  </r>
  <r>
    <x v="0"/>
    <s v="NZ"/>
    <s v="NZD"/>
    <n v="1422061200"/>
    <n v="1420244622"/>
    <b v="0"/>
    <n v="0"/>
    <b v="0"/>
    <s v="theater/musical"/>
    <n v="0"/>
    <n v="0"/>
    <x v="2"/>
    <s v="musical"/>
    <x v="3871"/>
  </r>
  <r>
    <x v="0"/>
    <s v="DK"/>
    <s v="DKK"/>
    <n v="1472896800"/>
    <n v="1472804365"/>
    <b v="0"/>
    <n v="0"/>
    <b v="0"/>
    <s v="theater/musical"/>
    <n v="0"/>
    <n v="0"/>
    <x v="2"/>
    <s v="musical"/>
    <x v="3872"/>
  </r>
  <r>
    <x v="0"/>
    <s v="GB"/>
    <s v="GBP"/>
    <n v="1454425128"/>
    <n v="1451833128"/>
    <b v="0"/>
    <n v="46"/>
    <b v="0"/>
    <s v="theater/musical"/>
    <n v="53"/>
    <n v="44.76"/>
    <x v="2"/>
    <s v="musical"/>
    <x v="3873"/>
  </r>
  <r>
    <x v="0"/>
    <s v="US"/>
    <s v="USD"/>
    <n v="1481213752"/>
    <n v="1478621752"/>
    <b v="0"/>
    <n v="14"/>
    <b v="0"/>
    <s v="theater/musical"/>
    <n v="5"/>
    <n v="88.64"/>
    <x v="2"/>
    <s v="musical"/>
    <x v="3874"/>
  </r>
  <r>
    <x v="0"/>
    <s v="US"/>
    <s v="USD"/>
    <n v="1435636740"/>
    <n v="1433014746"/>
    <b v="0"/>
    <n v="1"/>
    <b v="0"/>
    <s v="theater/musical"/>
    <n v="0"/>
    <n v="10"/>
    <x v="2"/>
    <s v="musical"/>
    <x v="3875"/>
  </r>
  <r>
    <x v="0"/>
    <s v="GB"/>
    <s v="GBP"/>
    <n v="1422218396"/>
    <n v="1419626396"/>
    <b v="0"/>
    <n v="0"/>
    <b v="0"/>
    <s v="theater/musical"/>
    <n v="0"/>
    <n v="0"/>
    <x v="2"/>
    <s v="musical"/>
    <x v="3876"/>
  </r>
  <r>
    <x v="0"/>
    <s v="GB"/>
    <s v="GBP"/>
    <n v="1406761200"/>
    <n v="1403724820"/>
    <b v="0"/>
    <n v="17"/>
    <b v="0"/>
    <s v="theater/musical"/>
    <n v="13"/>
    <n v="57.65"/>
    <x v="2"/>
    <s v="musical"/>
    <x v="3877"/>
  </r>
  <r>
    <x v="0"/>
    <s v="US"/>
    <s v="USD"/>
    <n v="1487550399"/>
    <n v="1484958399"/>
    <b v="0"/>
    <n v="1"/>
    <b v="0"/>
    <s v="theater/musical"/>
    <n v="5"/>
    <n v="25"/>
    <x v="2"/>
    <s v="musical"/>
    <x v="3878"/>
  </r>
  <r>
    <x v="0"/>
    <s v="AU"/>
    <s v="AUD"/>
    <n v="1454281380"/>
    <n v="1451950570"/>
    <b v="0"/>
    <n v="0"/>
    <b v="0"/>
    <s v="theater/musical"/>
    <n v="0"/>
    <n v="0"/>
    <x v="2"/>
    <s v="musical"/>
    <x v="3879"/>
  </r>
  <r>
    <x v="0"/>
    <s v="GB"/>
    <s v="GBP"/>
    <n v="1409668069"/>
    <n v="1407076069"/>
    <b v="0"/>
    <n v="0"/>
    <b v="0"/>
    <s v="theater/musical"/>
    <n v="0"/>
    <n v="0"/>
    <x v="2"/>
    <s v="musical"/>
    <x v="3880"/>
  </r>
  <r>
    <x v="0"/>
    <s v="US"/>
    <s v="USD"/>
    <n v="1427479192"/>
    <n v="1425322792"/>
    <b v="0"/>
    <n v="0"/>
    <b v="0"/>
    <s v="theater/musical"/>
    <n v="0"/>
    <n v="0"/>
    <x v="2"/>
    <s v="musical"/>
    <x v="3881"/>
  </r>
  <r>
    <x v="0"/>
    <s v="US"/>
    <s v="USD"/>
    <n v="1462834191"/>
    <n v="1460242191"/>
    <b v="0"/>
    <n v="0"/>
    <b v="0"/>
    <s v="theater/musical"/>
    <n v="0"/>
    <n v="0"/>
    <x v="2"/>
    <s v="musical"/>
    <x v="3882"/>
  </r>
  <r>
    <x v="0"/>
    <s v="AU"/>
    <s v="AUD"/>
    <n v="1418275702"/>
    <n v="1415683702"/>
    <b v="0"/>
    <n v="0"/>
    <b v="0"/>
    <s v="theater/musical"/>
    <n v="0"/>
    <n v="0"/>
    <x v="2"/>
    <s v="musical"/>
    <x v="3883"/>
  </r>
  <r>
    <x v="0"/>
    <s v="US"/>
    <s v="USD"/>
    <n v="1430517600"/>
    <n v="1426538129"/>
    <b v="0"/>
    <n v="2"/>
    <b v="0"/>
    <s v="theater/musical"/>
    <n v="2"/>
    <n v="17.5"/>
    <x v="2"/>
    <s v="musical"/>
    <x v="3884"/>
  </r>
  <r>
    <x v="2"/>
    <s v="GB"/>
    <s v="GBP"/>
    <n v="1488114358"/>
    <n v="1485522358"/>
    <b v="0"/>
    <n v="14"/>
    <b v="0"/>
    <s v="theater/plays"/>
    <n v="27"/>
    <n v="38.71"/>
    <x v="2"/>
    <s v="plays"/>
    <x v="3885"/>
  </r>
  <r>
    <x v="2"/>
    <s v="US"/>
    <s v="USD"/>
    <n v="1420413960"/>
    <n v="1417651630"/>
    <b v="0"/>
    <n v="9"/>
    <b v="0"/>
    <s v="theater/plays"/>
    <n v="1"/>
    <n v="13.11"/>
    <x v="2"/>
    <s v="plays"/>
    <x v="3886"/>
  </r>
  <r>
    <x v="2"/>
    <s v="US"/>
    <s v="USD"/>
    <n v="1439662344"/>
    <n v="1434478344"/>
    <b v="0"/>
    <n v="8"/>
    <b v="0"/>
    <s v="theater/plays"/>
    <n v="17"/>
    <n v="315.5"/>
    <x v="2"/>
    <s v="plays"/>
    <x v="3887"/>
  </r>
  <r>
    <x v="2"/>
    <s v="US"/>
    <s v="USD"/>
    <n v="1427086740"/>
    <n v="1424488244"/>
    <b v="0"/>
    <n v="7"/>
    <b v="0"/>
    <s v="theater/plays"/>
    <n v="33"/>
    <n v="37.14"/>
    <x v="2"/>
    <s v="plays"/>
    <x v="3888"/>
  </r>
  <r>
    <x v="2"/>
    <s v="US"/>
    <s v="USD"/>
    <n v="1408863600"/>
    <n v="1408203557"/>
    <b v="0"/>
    <n v="0"/>
    <b v="0"/>
    <s v="theater/plays"/>
    <n v="0"/>
    <n v="0"/>
    <x v="2"/>
    <s v="plays"/>
    <x v="3889"/>
  </r>
  <r>
    <x v="2"/>
    <s v="US"/>
    <s v="USD"/>
    <n v="1404194400"/>
    <n v="1400600840"/>
    <b v="0"/>
    <n v="84"/>
    <b v="0"/>
    <s v="theater/plays"/>
    <n v="22"/>
    <n v="128.27000000000001"/>
    <x v="2"/>
    <s v="plays"/>
    <x v="3890"/>
  </r>
  <r>
    <x v="2"/>
    <s v="US"/>
    <s v="USD"/>
    <n v="1481000340"/>
    <n v="1478386812"/>
    <b v="0"/>
    <n v="11"/>
    <b v="0"/>
    <s v="theater/plays"/>
    <n v="3"/>
    <n v="47.27"/>
    <x v="2"/>
    <s v="plays"/>
    <x v="3891"/>
  </r>
  <r>
    <x v="2"/>
    <s v="US"/>
    <s v="USD"/>
    <n v="1425103218"/>
    <n v="1422424818"/>
    <b v="0"/>
    <n v="1"/>
    <b v="0"/>
    <s v="theater/plays"/>
    <n v="5"/>
    <n v="50"/>
    <x v="2"/>
    <s v="plays"/>
    <x v="3892"/>
  </r>
  <r>
    <x v="2"/>
    <s v="US"/>
    <s v="USD"/>
    <n v="1402979778"/>
    <n v="1401770178"/>
    <b v="0"/>
    <n v="4"/>
    <b v="0"/>
    <s v="theater/plays"/>
    <n v="11"/>
    <n v="42.5"/>
    <x v="2"/>
    <s v="plays"/>
    <x v="3893"/>
  </r>
  <r>
    <x v="2"/>
    <s v="NZ"/>
    <s v="NZD"/>
    <n v="1420750683"/>
    <n v="1418158683"/>
    <b v="0"/>
    <n v="10"/>
    <b v="0"/>
    <s v="theater/plays"/>
    <n v="18"/>
    <n v="44"/>
    <x v="2"/>
    <s v="plays"/>
    <x v="3894"/>
  </r>
  <r>
    <x v="2"/>
    <s v="GB"/>
    <s v="GBP"/>
    <n v="1439827200"/>
    <n v="1436355270"/>
    <b v="0"/>
    <n v="16"/>
    <b v="0"/>
    <s v="theater/plays"/>
    <n v="33"/>
    <n v="50.88"/>
    <x v="2"/>
    <s v="plays"/>
    <x v="3895"/>
  </r>
  <r>
    <x v="2"/>
    <s v="US"/>
    <s v="USD"/>
    <n v="1407868561"/>
    <n v="1406140561"/>
    <b v="0"/>
    <n v="2"/>
    <b v="0"/>
    <s v="theater/plays"/>
    <n v="1"/>
    <n v="62.5"/>
    <x v="2"/>
    <s v="plays"/>
    <x v="3896"/>
  </r>
  <r>
    <x v="2"/>
    <s v="US"/>
    <s v="USD"/>
    <n v="1433988791"/>
    <n v="1431396791"/>
    <b v="0"/>
    <n v="5"/>
    <b v="0"/>
    <s v="theater/plays"/>
    <n v="5"/>
    <n v="27"/>
    <x v="2"/>
    <s v="plays"/>
    <x v="3897"/>
  </r>
  <r>
    <x v="2"/>
    <s v="US"/>
    <s v="USD"/>
    <n v="1450554599"/>
    <n v="1447098599"/>
    <b v="0"/>
    <n v="1"/>
    <b v="0"/>
    <s v="theater/plays"/>
    <n v="1"/>
    <n v="25"/>
    <x v="2"/>
    <s v="plays"/>
    <x v="3898"/>
  </r>
  <r>
    <x v="2"/>
    <s v="GB"/>
    <s v="GBP"/>
    <n v="1479125642"/>
    <n v="1476962042"/>
    <b v="0"/>
    <n v="31"/>
    <b v="0"/>
    <s v="theater/plays"/>
    <n v="49"/>
    <n v="47.26"/>
    <x v="2"/>
    <s v="plays"/>
    <x v="3899"/>
  </r>
  <r>
    <x v="2"/>
    <s v="US"/>
    <s v="USD"/>
    <n v="1439581080"/>
    <n v="1435709765"/>
    <b v="0"/>
    <n v="0"/>
    <b v="0"/>
    <s v="theater/plays"/>
    <n v="0"/>
    <n v="0"/>
    <x v="2"/>
    <s v="plays"/>
    <x v="3900"/>
  </r>
  <r>
    <x v="2"/>
    <s v="US"/>
    <s v="USD"/>
    <n v="1429074240"/>
    <n v="1427866200"/>
    <b v="0"/>
    <n v="2"/>
    <b v="0"/>
    <s v="theater/plays"/>
    <n v="0"/>
    <n v="1.5"/>
    <x v="2"/>
    <s v="plays"/>
    <x v="3901"/>
  </r>
  <r>
    <x v="2"/>
    <s v="GB"/>
    <s v="GBP"/>
    <n v="1434063600"/>
    <n v="1430405903"/>
    <b v="0"/>
    <n v="7"/>
    <b v="0"/>
    <s v="theater/plays"/>
    <n v="12"/>
    <n v="24.71"/>
    <x v="2"/>
    <s v="plays"/>
    <x v="3902"/>
  </r>
  <r>
    <x v="2"/>
    <s v="GB"/>
    <s v="GBP"/>
    <n v="1435325100"/>
    <n v="1432072893"/>
    <b v="0"/>
    <n v="16"/>
    <b v="0"/>
    <s v="theater/plays"/>
    <n v="67"/>
    <n v="63.13"/>
    <x v="2"/>
    <s v="plays"/>
    <x v="3903"/>
  </r>
  <r>
    <x v="2"/>
    <s v="US"/>
    <s v="USD"/>
    <n v="1414354080"/>
    <n v="1411587606"/>
    <b v="0"/>
    <n v="4"/>
    <b v="0"/>
    <s v="theater/plays"/>
    <n v="15"/>
    <n v="38.25"/>
    <x v="2"/>
    <s v="plays"/>
    <x v="3904"/>
  </r>
  <r>
    <x v="2"/>
    <s v="US"/>
    <s v="USD"/>
    <n v="1406603696"/>
    <n v="1405307696"/>
    <b v="0"/>
    <n v="4"/>
    <b v="0"/>
    <s v="theater/plays"/>
    <n v="9"/>
    <n v="16.25"/>
    <x v="2"/>
    <s v="plays"/>
    <x v="3905"/>
  </r>
  <r>
    <x v="2"/>
    <s v="US"/>
    <s v="USD"/>
    <n v="1410424642"/>
    <n v="1407832642"/>
    <b v="0"/>
    <n v="4"/>
    <b v="0"/>
    <s v="theater/plays"/>
    <n v="0"/>
    <n v="33.75"/>
    <x v="2"/>
    <s v="plays"/>
    <x v="3906"/>
  </r>
  <r>
    <x v="2"/>
    <s v="US"/>
    <s v="USD"/>
    <n v="1441649397"/>
    <n v="1439057397"/>
    <b v="0"/>
    <n v="3"/>
    <b v="0"/>
    <s v="theater/plays"/>
    <n v="3"/>
    <n v="61.67"/>
    <x v="2"/>
    <s v="plays"/>
    <x v="3907"/>
  </r>
  <r>
    <x v="2"/>
    <s v="US"/>
    <s v="USD"/>
    <n v="1417033777"/>
    <n v="1414438177"/>
    <b v="0"/>
    <n v="36"/>
    <b v="0"/>
    <s v="theater/plays"/>
    <n v="37"/>
    <n v="83.14"/>
    <x v="2"/>
    <s v="plays"/>
    <x v="3908"/>
  </r>
  <r>
    <x v="2"/>
    <s v="US"/>
    <s v="USD"/>
    <n v="1429936500"/>
    <n v="1424759330"/>
    <b v="0"/>
    <n v="1"/>
    <b v="0"/>
    <s v="theater/plays"/>
    <n v="0"/>
    <n v="1"/>
    <x v="2"/>
    <s v="plays"/>
    <x v="3909"/>
  </r>
  <r>
    <x v="2"/>
    <s v="US"/>
    <s v="USD"/>
    <n v="1448863449"/>
    <n v="1446267849"/>
    <b v="0"/>
    <n v="7"/>
    <b v="0"/>
    <s v="theater/plays"/>
    <n v="10"/>
    <n v="142.86000000000001"/>
    <x v="2"/>
    <s v="plays"/>
    <x v="3910"/>
  </r>
  <r>
    <x v="2"/>
    <s v="GB"/>
    <s v="GBP"/>
    <n v="1431298740"/>
    <n v="1429558756"/>
    <b v="0"/>
    <n v="27"/>
    <b v="0"/>
    <s v="theater/plays"/>
    <n v="36"/>
    <n v="33.67"/>
    <x v="2"/>
    <s v="plays"/>
    <x v="3911"/>
  </r>
  <r>
    <x v="2"/>
    <s v="GB"/>
    <s v="GBP"/>
    <n v="1464824309"/>
    <n v="1462232309"/>
    <b v="0"/>
    <n v="1"/>
    <b v="0"/>
    <s v="theater/plays"/>
    <n v="0"/>
    <n v="5"/>
    <x v="2"/>
    <s v="plays"/>
    <x v="3912"/>
  </r>
  <r>
    <x v="2"/>
    <s v="DK"/>
    <s v="DKK"/>
    <n v="1464952752"/>
    <n v="1462360752"/>
    <b v="0"/>
    <n v="0"/>
    <b v="0"/>
    <s v="theater/plays"/>
    <n v="0"/>
    <n v="0"/>
    <x v="2"/>
    <s v="plays"/>
    <x v="3913"/>
  </r>
  <r>
    <x v="2"/>
    <s v="GB"/>
    <s v="GBP"/>
    <n v="1410439161"/>
    <n v="1407847161"/>
    <b v="0"/>
    <n v="1"/>
    <b v="0"/>
    <s v="theater/plays"/>
    <n v="0"/>
    <n v="10"/>
    <x v="2"/>
    <s v="plays"/>
    <x v="3914"/>
  </r>
  <r>
    <x v="2"/>
    <s v="GB"/>
    <s v="GBP"/>
    <n v="1407168000"/>
    <n v="1406131023"/>
    <b v="0"/>
    <n v="3"/>
    <b v="0"/>
    <s v="theater/plays"/>
    <n v="0"/>
    <n v="40"/>
    <x v="2"/>
    <s v="plays"/>
    <x v="3915"/>
  </r>
  <r>
    <x v="2"/>
    <s v="GB"/>
    <s v="GBP"/>
    <n v="1453075200"/>
    <n v="1450628773"/>
    <b v="0"/>
    <n v="3"/>
    <b v="0"/>
    <s v="theater/plays"/>
    <n v="2"/>
    <n v="30"/>
    <x v="2"/>
    <s v="plays"/>
    <x v="3916"/>
  </r>
  <r>
    <x v="2"/>
    <s v="GB"/>
    <s v="GBP"/>
    <n v="1479032260"/>
    <n v="1476436660"/>
    <b v="0"/>
    <n v="3"/>
    <b v="0"/>
    <s v="theater/plays"/>
    <n v="5"/>
    <n v="45"/>
    <x v="2"/>
    <s v="plays"/>
    <x v="3917"/>
  </r>
  <r>
    <x v="2"/>
    <s v="GB"/>
    <s v="GBP"/>
    <n v="1414346400"/>
    <n v="1413291655"/>
    <b v="0"/>
    <n v="0"/>
    <b v="0"/>
    <s v="theater/plays"/>
    <n v="0"/>
    <n v="0"/>
    <x v="2"/>
    <s v="plays"/>
    <x v="3918"/>
  </r>
  <r>
    <x v="2"/>
    <s v="US"/>
    <s v="USD"/>
    <n v="1425337200"/>
    <n v="1421432810"/>
    <b v="0"/>
    <n v="6"/>
    <b v="0"/>
    <s v="theater/plays"/>
    <n v="8"/>
    <n v="10.17"/>
    <x v="2"/>
    <s v="plays"/>
    <x v="3919"/>
  </r>
  <r>
    <x v="2"/>
    <s v="GB"/>
    <s v="GBP"/>
    <n v="1428622271"/>
    <n v="1426203071"/>
    <b v="0"/>
    <n v="17"/>
    <b v="0"/>
    <s v="theater/plays"/>
    <n v="12"/>
    <n v="81.41"/>
    <x v="2"/>
    <s v="plays"/>
    <x v="3920"/>
  </r>
  <r>
    <x v="2"/>
    <s v="US"/>
    <s v="USD"/>
    <n v="1403823722"/>
    <n v="1401231722"/>
    <b v="0"/>
    <n v="40"/>
    <b v="0"/>
    <s v="theater/plays"/>
    <n v="15"/>
    <n v="57.25"/>
    <x v="2"/>
    <s v="plays"/>
    <x v="3921"/>
  </r>
  <r>
    <x v="2"/>
    <s v="US"/>
    <s v="USD"/>
    <n v="1406753639"/>
    <n v="1404161639"/>
    <b v="0"/>
    <n v="3"/>
    <b v="0"/>
    <s v="theater/plays"/>
    <n v="10"/>
    <n v="5"/>
    <x v="2"/>
    <s v="plays"/>
    <x v="3922"/>
  </r>
  <r>
    <x v="2"/>
    <s v="AU"/>
    <s v="AUD"/>
    <n v="1419645748"/>
    <n v="1417053748"/>
    <b v="0"/>
    <n v="1"/>
    <b v="0"/>
    <s v="theater/plays"/>
    <n v="0"/>
    <n v="15"/>
    <x v="2"/>
    <s v="plays"/>
    <x v="3923"/>
  </r>
  <r>
    <x v="2"/>
    <s v="GB"/>
    <s v="GBP"/>
    <n v="1407565504"/>
    <n v="1404973504"/>
    <b v="0"/>
    <n v="2"/>
    <b v="0"/>
    <s v="theater/plays"/>
    <n v="1"/>
    <n v="12.5"/>
    <x v="2"/>
    <s v="plays"/>
    <x v="3924"/>
  </r>
  <r>
    <x v="2"/>
    <s v="US"/>
    <s v="USD"/>
    <n v="1444971540"/>
    <n v="1442593427"/>
    <b v="0"/>
    <n v="7"/>
    <b v="0"/>
    <s v="theater/plays"/>
    <n v="13"/>
    <n v="93"/>
    <x v="2"/>
    <s v="plays"/>
    <x v="3925"/>
  </r>
  <r>
    <x v="2"/>
    <s v="US"/>
    <s v="USD"/>
    <n v="1474228265"/>
    <n v="1471636265"/>
    <b v="0"/>
    <n v="14"/>
    <b v="0"/>
    <s v="theater/plays"/>
    <n v="2"/>
    <n v="32.36"/>
    <x v="2"/>
    <s v="plays"/>
    <x v="3926"/>
  </r>
  <r>
    <x v="2"/>
    <s v="AU"/>
    <s v="AUD"/>
    <n v="1459490400"/>
    <n v="1457078868"/>
    <b v="0"/>
    <n v="0"/>
    <b v="0"/>
    <s v="theater/plays"/>
    <n v="0"/>
    <n v="0"/>
    <x v="2"/>
    <s v="plays"/>
    <x v="3927"/>
  </r>
  <r>
    <x v="2"/>
    <s v="US"/>
    <s v="USD"/>
    <n v="1441510707"/>
    <n v="1439350707"/>
    <b v="0"/>
    <n v="0"/>
    <b v="0"/>
    <s v="theater/plays"/>
    <n v="0"/>
    <n v="0"/>
    <x v="2"/>
    <s v="plays"/>
    <x v="3928"/>
  </r>
  <r>
    <x v="2"/>
    <s v="US"/>
    <s v="USD"/>
    <n v="1458097364"/>
    <n v="1455508964"/>
    <b v="0"/>
    <n v="1"/>
    <b v="0"/>
    <s v="theater/plays"/>
    <n v="0"/>
    <n v="1"/>
    <x v="2"/>
    <s v="plays"/>
    <x v="3929"/>
  </r>
  <r>
    <x v="2"/>
    <s v="US"/>
    <s v="USD"/>
    <n v="1468716180"/>
    <n v="1466205262"/>
    <b v="0"/>
    <n v="12"/>
    <b v="0"/>
    <s v="theater/plays"/>
    <n v="16"/>
    <n v="91.83"/>
    <x v="2"/>
    <s v="plays"/>
    <x v="3930"/>
  </r>
  <r>
    <x v="2"/>
    <s v="US"/>
    <s v="USD"/>
    <n v="1443704400"/>
    <n v="1439827639"/>
    <b v="0"/>
    <n v="12"/>
    <b v="0"/>
    <s v="theater/plays"/>
    <n v="11"/>
    <n v="45.83"/>
    <x v="2"/>
    <s v="plays"/>
    <x v="3931"/>
  </r>
  <r>
    <x v="2"/>
    <s v="GB"/>
    <s v="GBP"/>
    <n v="1443973546"/>
    <n v="1438789546"/>
    <b v="0"/>
    <n v="23"/>
    <b v="0"/>
    <s v="theater/plays"/>
    <n v="44"/>
    <n v="57.17"/>
    <x v="2"/>
    <s v="plays"/>
    <x v="3932"/>
  </r>
  <r>
    <x v="2"/>
    <s v="US"/>
    <s v="USD"/>
    <n v="1480576720"/>
    <n v="1477981120"/>
    <b v="0"/>
    <n v="0"/>
    <b v="0"/>
    <s v="theater/plays"/>
    <n v="0"/>
    <n v="0"/>
    <x v="2"/>
    <s v="plays"/>
    <x v="3933"/>
  </r>
  <r>
    <x v="2"/>
    <s v="US"/>
    <s v="USD"/>
    <n v="1468249760"/>
    <n v="1465830560"/>
    <b v="0"/>
    <n v="10"/>
    <b v="0"/>
    <s v="theater/plays"/>
    <n v="86"/>
    <n v="248.5"/>
    <x v="2"/>
    <s v="plays"/>
    <x v="3934"/>
  </r>
  <r>
    <x v="2"/>
    <s v="US"/>
    <s v="USD"/>
    <n v="1435441454"/>
    <n v="1432763054"/>
    <b v="0"/>
    <n v="5"/>
    <b v="0"/>
    <s v="theater/plays"/>
    <n v="12"/>
    <n v="79.400000000000006"/>
    <x v="2"/>
    <s v="plays"/>
    <x v="3935"/>
  </r>
  <r>
    <x v="2"/>
    <s v="AU"/>
    <s v="AUD"/>
    <n v="1412656200"/>
    <n v="1412328979"/>
    <b v="0"/>
    <n v="1"/>
    <b v="0"/>
    <s v="theater/plays"/>
    <n v="0"/>
    <n v="5"/>
    <x v="2"/>
    <s v="plays"/>
    <x v="3936"/>
  </r>
  <r>
    <x v="2"/>
    <s v="US"/>
    <s v="USD"/>
    <n v="1420199351"/>
    <n v="1416311351"/>
    <b v="0"/>
    <n v="2"/>
    <b v="0"/>
    <s v="theater/plays"/>
    <n v="0"/>
    <n v="5.5"/>
    <x v="2"/>
    <s v="plays"/>
    <x v="3937"/>
  </r>
  <r>
    <x v="2"/>
    <s v="US"/>
    <s v="USD"/>
    <n v="1416877200"/>
    <n v="1414505137"/>
    <b v="0"/>
    <n v="2"/>
    <b v="0"/>
    <s v="theater/plays"/>
    <n v="1"/>
    <n v="25"/>
    <x v="2"/>
    <s v="plays"/>
    <x v="3938"/>
  </r>
  <r>
    <x v="2"/>
    <s v="US"/>
    <s v="USD"/>
    <n v="1434490914"/>
    <n v="1429306914"/>
    <b v="0"/>
    <n v="0"/>
    <b v="0"/>
    <s v="theater/plays"/>
    <n v="0"/>
    <n v="0"/>
    <x v="2"/>
    <s v="plays"/>
    <x v="3939"/>
  </r>
  <r>
    <x v="2"/>
    <s v="US"/>
    <s v="USD"/>
    <n v="1446483000"/>
    <n v="1443811268"/>
    <b v="0"/>
    <n v="13"/>
    <b v="0"/>
    <s v="theater/plays"/>
    <n v="36"/>
    <n v="137.08000000000001"/>
    <x v="2"/>
    <s v="plays"/>
    <x v="3940"/>
  </r>
  <r>
    <x v="2"/>
    <s v="US"/>
    <s v="USD"/>
    <n v="1440690875"/>
    <n v="1438098875"/>
    <b v="0"/>
    <n v="0"/>
    <b v="0"/>
    <s v="theater/plays"/>
    <n v="0"/>
    <n v="0"/>
    <x v="2"/>
    <s v="plays"/>
    <x v="3941"/>
  </r>
  <r>
    <x v="2"/>
    <s v="US"/>
    <s v="USD"/>
    <n v="1431717268"/>
    <n v="1429125268"/>
    <b v="0"/>
    <n v="1"/>
    <b v="0"/>
    <s v="theater/plays"/>
    <n v="0"/>
    <n v="5"/>
    <x v="2"/>
    <s v="plays"/>
    <x v="3942"/>
  </r>
  <r>
    <x v="2"/>
    <s v="US"/>
    <s v="USD"/>
    <n v="1425110400"/>
    <n v="1422388822"/>
    <b v="0"/>
    <n v="5"/>
    <b v="0"/>
    <s v="theater/plays"/>
    <n v="3"/>
    <n v="39"/>
    <x v="2"/>
    <s v="plays"/>
    <x v="3943"/>
  </r>
  <r>
    <x v="2"/>
    <s v="US"/>
    <s v="USD"/>
    <n v="1475378744"/>
    <n v="1472786744"/>
    <b v="0"/>
    <n v="2"/>
    <b v="0"/>
    <s v="theater/plays"/>
    <n v="3"/>
    <n v="50.5"/>
    <x v="2"/>
    <s v="plays"/>
    <x v="3944"/>
  </r>
  <r>
    <x v="2"/>
    <s v="AU"/>
    <s v="AUD"/>
    <n v="1410076123"/>
    <n v="1404892123"/>
    <b v="0"/>
    <n v="0"/>
    <b v="0"/>
    <s v="theater/plays"/>
    <n v="0"/>
    <n v="0"/>
    <x v="2"/>
    <s v="plays"/>
    <x v="3945"/>
  </r>
  <r>
    <x v="2"/>
    <s v="AU"/>
    <s v="AUD"/>
    <n v="1423623221"/>
    <n v="1421031221"/>
    <b v="0"/>
    <n v="32"/>
    <b v="0"/>
    <s v="theater/plays"/>
    <n v="16"/>
    <n v="49.28"/>
    <x v="2"/>
    <s v="plays"/>
    <x v="3946"/>
  </r>
  <r>
    <x v="2"/>
    <s v="US"/>
    <s v="USD"/>
    <n v="1460140500"/>
    <n v="1457628680"/>
    <b v="0"/>
    <n v="1"/>
    <b v="0"/>
    <s v="theater/plays"/>
    <n v="1"/>
    <n v="25"/>
    <x v="2"/>
    <s v="plays"/>
    <x v="3947"/>
  </r>
  <r>
    <x v="2"/>
    <s v="IE"/>
    <s v="EUR"/>
    <n v="1462301342"/>
    <n v="1457120942"/>
    <b v="0"/>
    <n v="1"/>
    <b v="0"/>
    <s v="theater/plays"/>
    <n v="0"/>
    <n v="1"/>
    <x v="2"/>
    <s v="plays"/>
    <x v="3948"/>
  </r>
  <r>
    <x v="2"/>
    <s v="US"/>
    <s v="USD"/>
    <n v="1445885890"/>
    <n v="1440701890"/>
    <b v="0"/>
    <n v="1"/>
    <b v="0"/>
    <s v="theater/plays"/>
    <n v="0"/>
    <n v="25"/>
    <x v="2"/>
    <s v="plays"/>
    <x v="3949"/>
  </r>
  <r>
    <x v="2"/>
    <s v="US"/>
    <s v="USD"/>
    <n v="1469834940"/>
    <n v="1467162586"/>
    <b v="0"/>
    <n v="0"/>
    <b v="0"/>
    <s v="theater/plays"/>
    <n v="0"/>
    <n v="0"/>
    <x v="2"/>
    <s v="plays"/>
    <x v="3950"/>
  </r>
  <r>
    <x v="2"/>
    <s v="CA"/>
    <s v="CAD"/>
    <n v="1405352264"/>
    <n v="1400168264"/>
    <b v="0"/>
    <n v="0"/>
    <b v="0"/>
    <s v="theater/plays"/>
    <n v="0"/>
    <n v="0"/>
    <x v="2"/>
    <s v="plays"/>
    <x v="3951"/>
  </r>
  <r>
    <x v="2"/>
    <s v="US"/>
    <s v="USD"/>
    <n v="1448745741"/>
    <n v="1446150141"/>
    <b v="0"/>
    <n v="8"/>
    <b v="0"/>
    <s v="theater/plays"/>
    <n v="24"/>
    <n v="53.13"/>
    <x v="2"/>
    <s v="plays"/>
    <x v="3952"/>
  </r>
  <r>
    <x v="2"/>
    <s v="US"/>
    <s v="USD"/>
    <n v="1461543600"/>
    <n v="1459203727"/>
    <b v="0"/>
    <n v="0"/>
    <b v="0"/>
    <s v="theater/plays"/>
    <n v="0"/>
    <n v="0"/>
    <x v="2"/>
    <s v="plays"/>
    <x v="3953"/>
  </r>
  <r>
    <x v="2"/>
    <s v="US"/>
    <s v="USD"/>
    <n v="1468020354"/>
    <n v="1464045954"/>
    <b v="0"/>
    <n v="1"/>
    <b v="0"/>
    <s v="theater/plays"/>
    <n v="0"/>
    <n v="7"/>
    <x v="2"/>
    <s v="plays"/>
    <x v="3954"/>
  </r>
  <r>
    <x v="2"/>
    <s v="US"/>
    <s v="USD"/>
    <n v="1406988000"/>
    <n v="1403822912"/>
    <b v="0"/>
    <n v="16"/>
    <b v="0"/>
    <s v="theater/plays"/>
    <n v="32"/>
    <n v="40.06"/>
    <x v="2"/>
    <s v="plays"/>
    <x v="3955"/>
  </r>
  <r>
    <x v="2"/>
    <s v="US"/>
    <s v="USD"/>
    <n v="1411930556"/>
    <n v="1409338556"/>
    <b v="0"/>
    <n v="12"/>
    <b v="0"/>
    <s v="theater/plays"/>
    <n v="24"/>
    <n v="24.33"/>
    <x v="2"/>
    <s v="plays"/>
    <x v="3956"/>
  </r>
  <r>
    <x v="2"/>
    <s v="US"/>
    <s v="USD"/>
    <n v="1451852256"/>
    <n v="1449260256"/>
    <b v="0"/>
    <n v="4"/>
    <b v="0"/>
    <s v="theater/plays"/>
    <n v="2"/>
    <n v="11.25"/>
    <x v="2"/>
    <s v="plays"/>
    <x v="3957"/>
  </r>
  <r>
    <x v="2"/>
    <s v="GB"/>
    <s v="GBP"/>
    <n v="1399584210"/>
    <n v="1397683410"/>
    <b v="0"/>
    <n v="2"/>
    <b v="0"/>
    <s v="theater/plays"/>
    <n v="0"/>
    <n v="10.5"/>
    <x v="2"/>
    <s v="plays"/>
    <x v="3958"/>
  </r>
  <r>
    <x v="2"/>
    <s v="GB"/>
    <s v="GBP"/>
    <n v="1448722494"/>
    <n v="1446562494"/>
    <b v="0"/>
    <n v="3"/>
    <b v="0"/>
    <s v="theater/plays"/>
    <n v="3"/>
    <n v="15"/>
    <x v="2"/>
    <s v="plays"/>
    <x v="3959"/>
  </r>
  <r>
    <x v="2"/>
    <s v="CA"/>
    <s v="CAD"/>
    <n v="1447821717"/>
    <n v="1445226117"/>
    <b v="0"/>
    <n v="0"/>
    <b v="0"/>
    <s v="theater/plays"/>
    <n v="0"/>
    <n v="0"/>
    <x v="2"/>
    <s v="plays"/>
    <x v="3960"/>
  </r>
  <r>
    <x v="2"/>
    <s v="US"/>
    <s v="USD"/>
    <n v="1429460386"/>
    <n v="1424279986"/>
    <b v="0"/>
    <n v="3"/>
    <b v="0"/>
    <s v="theater/plays"/>
    <n v="6"/>
    <n v="42"/>
    <x v="2"/>
    <s v="plays"/>
    <x v="3961"/>
  </r>
  <r>
    <x v="2"/>
    <s v="US"/>
    <s v="USD"/>
    <n v="1460608780"/>
    <n v="1455428380"/>
    <b v="0"/>
    <n v="4"/>
    <b v="0"/>
    <s v="theater/plays"/>
    <n v="14"/>
    <n v="71.25"/>
    <x v="2"/>
    <s v="plays"/>
    <x v="3962"/>
  </r>
  <r>
    <x v="2"/>
    <s v="US"/>
    <s v="USD"/>
    <n v="1406170740"/>
    <n v="1402506278"/>
    <b v="0"/>
    <n v="2"/>
    <b v="0"/>
    <s v="theater/plays"/>
    <n v="1"/>
    <n v="22.5"/>
    <x v="2"/>
    <s v="plays"/>
    <x v="3963"/>
  </r>
  <r>
    <x v="2"/>
    <s v="US"/>
    <s v="USD"/>
    <n v="1488783507"/>
    <n v="1486191507"/>
    <b v="0"/>
    <n v="10"/>
    <b v="0"/>
    <s v="theater/plays"/>
    <n v="24"/>
    <n v="41"/>
    <x v="2"/>
    <s v="plays"/>
    <x v="3964"/>
  </r>
  <r>
    <x v="2"/>
    <s v="US"/>
    <s v="USD"/>
    <n v="1463945673"/>
    <n v="1458761673"/>
    <b v="0"/>
    <n v="11"/>
    <b v="0"/>
    <s v="theater/plays"/>
    <n v="11"/>
    <n v="47.91"/>
    <x v="2"/>
    <s v="plays"/>
    <x v="3965"/>
  </r>
  <r>
    <x v="2"/>
    <s v="US"/>
    <s v="USD"/>
    <n v="1472442900"/>
    <n v="1471638646"/>
    <b v="0"/>
    <n v="6"/>
    <b v="0"/>
    <s v="theater/plays"/>
    <n v="7"/>
    <n v="35.17"/>
    <x v="2"/>
    <s v="plays"/>
    <x v="3966"/>
  </r>
  <r>
    <x v="2"/>
    <s v="US"/>
    <s v="USD"/>
    <n v="1460925811"/>
    <n v="1458333811"/>
    <b v="0"/>
    <n v="2"/>
    <b v="0"/>
    <s v="theater/plays"/>
    <n v="0"/>
    <n v="5.5"/>
    <x v="2"/>
    <s v="plays"/>
    <x v="3967"/>
  </r>
  <r>
    <x v="2"/>
    <s v="US"/>
    <s v="USD"/>
    <n v="1405947126"/>
    <n v="1403355126"/>
    <b v="0"/>
    <n v="6"/>
    <b v="0"/>
    <s v="theater/plays"/>
    <n v="1"/>
    <n v="22.67"/>
    <x v="2"/>
    <s v="plays"/>
    <x v="3968"/>
  </r>
  <r>
    <x v="2"/>
    <s v="US"/>
    <s v="USD"/>
    <n v="1423186634"/>
    <n v="1418002634"/>
    <b v="0"/>
    <n v="8"/>
    <b v="0"/>
    <s v="theater/plays"/>
    <n v="21"/>
    <n v="26.38"/>
    <x v="2"/>
    <s v="plays"/>
    <x v="3969"/>
  </r>
  <r>
    <x v="2"/>
    <s v="US"/>
    <s v="USD"/>
    <n v="1462766400"/>
    <n v="1460219110"/>
    <b v="0"/>
    <n v="37"/>
    <b v="0"/>
    <s v="theater/plays"/>
    <n v="78"/>
    <n v="105.54"/>
    <x v="2"/>
    <s v="plays"/>
    <x v="3970"/>
  </r>
  <r>
    <x v="2"/>
    <s v="GB"/>
    <s v="GBP"/>
    <n v="1464872848"/>
    <n v="1462280848"/>
    <b v="0"/>
    <n v="11"/>
    <b v="0"/>
    <s v="theater/plays"/>
    <n v="32"/>
    <n v="29.09"/>
    <x v="2"/>
    <s v="plays"/>
    <x v="3971"/>
  </r>
  <r>
    <x v="2"/>
    <s v="US"/>
    <s v="USD"/>
    <n v="1468442898"/>
    <n v="1465850898"/>
    <b v="0"/>
    <n v="0"/>
    <b v="0"/>
    <s v="theater/plays"/>
    <n v="0"/>
    <n v="0"/>
    <x v="2"/>
    <s v="plays"/>
    <x v="3972"/>
  </r>
  <r>
    <x v="2"/>
    <s v="US"/>
    <s v="USD"/>
    <n v="1406876400"/>
    <n v="1405024561"/>
    <b v="0"/>
    <n v="10"/>
    <b v="0"/>
    <s v="theater/plays"/>
    <n v="48"/>
    <n v="62"/>
    <x v="2"/>
    <s v="plays"/>
    <x v="3973"/>
  </r>
  <r>
    <x v="2"/>
    <s v="US"/>
    <s v="USD"/>
    <n v="1469213732"/>
    <n v="1466621732"/>
    <b v="0"/>
    <n v="6"/>
    <b v="0"/>
    <s v="theater/plays"/>
    <n v="1"/>
    <n v="217.5"/>
    <x v="2"/>
    <s v="plays"/>
    <x v="3974"/>
  </r>
  <r>
    <x v="2"/>
    <s v="US"/>
    <s v="USD"/>
    <n v="1422717953"/>
    <n v="1417533953"/>
    <b v="0"/>
    <n v="8"/>
    <b v="0"/>
    <s v="theater/plays"/>
    <n v="11"/>
    <n v="26.75"/>
    <x v="2"/>
    <s v="plays"/>
    <x v="3975"/>
  </r>
  <r>
    <x v="2"/>
    <s v="GB"/>
    <s v="GBP"/>
    <n v="1427659200"/>
    <n v="1425678057"/>
    <b v="0"/>
    <n v="6"/>
    <b v="0"/>
    <s v="theater/plays"/>
    <n v="2"/>
    <n v="18.329999999999998"/>
    <x v="2"/>
    <s v="plays"/>
    <x v="3976"/>
  </r>
  <r>
    <x v="2"/>
    <s v="US"/>
    <s v="USD"/>
    <n v="1404570147"/>
    <n v="1401978147"/>
    <b v="0"/>
    <n v="7"/>
    <b v="0"/>
    <s v="theater/plays"/>
    <n v="18"/>
    <n v="64.290000000000006"/>
    <x v="2"/>
    <s v="plays"/>
    <x v="3977"/>
  </r>
  <r>
    <x v="2"/>
    <s v="US"/>
    <s v="USD"/>
    <n v="1468729149"/>
    <n v="1463545149"/>
    <b v="0"/>
    <n v="7"/>
    <b v="0"/>
    <s v="theater/plays"/>
    <n v="4"/>
    <n v="175"/>
    <x v="2"/>
    <s v="plays"/>
    <x v="3978"/>
  </r>
  <r>
    <x v="2"/>
    <s v="GB"/>
    <s v="GBP"/>
    <n v="1436297180"/>
    <n v="1431113180"/>
    <b v="0"/>
    <n v="5"/>
    <b v="0"/>
    <s v="theater/plays"/>
    <n v="20"/>
    <n v="34"/>
    <x v="2"/>
    <s v="plays"/>
    <x v="3979"/>
  </r>
  <r>
    <x v="2"/>
    <s v="US"/>
    <s v="USD"/>
    <n v="1400569140"/>
    <n v="1397854356"/>
    <b v="0"/>
    <n v="46"/>
    <b v="0"/>
    <s v="theater/plays"/>
    <n v="35"/>
    <n v="84.28"/>
    <x v="2"/>
    <s v="plays"/>
    <x v="3980"/>
  </r>
  <r>
    <x v="2"/>
    <s v="GB"/>
    <s v="GBP"/>
    <n v="1415404800"/>
    <n v="1412809644"/>
    <b v="0"/>
    <n v="10"/>
    <b v="0"/>
    <s v="theater/plays"/>
    <n v="6"/>
    <n v="9.5"/>
    <x v="2"/>
    <s v="plays"/>
    <x v="3981"/>
  </r>
  <r>
    <x v="2"/>
    <s v="US"/>
    <s v="USD"/>
    <n v="1456002300"/>
    <n v="1454173120"/>
    <b v="0"/>
    <n v="19"/>
    <b v="0"/>
    <s v="theater/plays"/>
    <n v="32"/>
    <n v="33.74"/>
    <x v="2"/>
    <s v="plays"/>
    <x v="3982"/>
  </r>
  <r>
    <x v="2"/>
    <s v="GB"/>
    <s v="GBP"/>
    <n v="1462539840"/>
    <n v="1460034594"/>
    <b v="0"/>
    <n v="13"/>
    <b v="0"/>
    <s v="theater/plays"/>
    <n v="10"/>
    <n v="37.54"/>
    <x v="2"/>
    <s v="plays"/>
    <x v="3983"/>
  </r>
  <r>
    <x v="2"/>
    <s v="GB"/>
    <s v="GBP"/>
    <n v="1400278290"/>
    <n v="1399414290"/>
    <b v="0"/>
    <n v="13"/>
    <b v="0"/>
    <s v="theater/plays"/>
    <n v="38"/>
    <n v="11.62"/>
    <x v="2"/>
    <s v="plays"/>
    <x v="3984"/>
  </r>
  <r>
    <x v="2"/>
    <s v="US"/>
    <s v="USD"/>
    <n v="1440813413"/>
    <n v="1439517413"/>
    <b v="0"/>
    <n v="4"/>
    <b v="0"/>
    <s v="theater/plays"/>
    <n v="2"/>
    <n v="8"/>
    <x v="2"/>
    <s v="plays"/>
    <x v="3985"/>
  </r>
  <r>
    <x v="2"/>
    <s v="US"/>
    <s v="USD"/>
    <n v="1447009181"/>
    <n v="1444413581"/>
    <b v="0"/>
    <n v="0"/>
    <b v="0"/>
    <s v="theater/plays"/>
    <n v="0"/>
    <n v="0"/>
    <x v="2"/>
    <s v="plays"/>
    <x v="3986"/>
  </r>
  <r>
    <x v="2"/>
    <s v="GB"/>
    <s v="GBP"/>
    <n v="1456934893"/>
    <n v="1454342893"/>
    <b v="0"/>
    <n v="3"/>
    <b v="0"/>
    <s v="theater/plays"/>
    <n v="4"/>
    <n v="23"/>
    <x v="2"/>
    <s v="plays"/>
    <x v="3987"/>
  </r>
  <r>
    <x v="2"/>
    <s v="US"/>
    <s v="USD"/>
    <n v="1433086082"/>
    <n v="1430494082"/>
    <b v="0"/>
    <n v="1"/>
    <b v="0"/>
    <s v="theater/plays"/>
    <n v="20"/>
    <n v="100"/>
    <x v="2"/>
    <s v="plays"/>
    <x v="3988"/>
  </r>
  <r>
    <x v="2"/>
    <s v="US"/>
    <s v="USD"/>
    <n v="1449876859"/>
    <n v="1444689259"/>
    <b v="0"/>
    <n v="9"/>
    <b v="0"/>
    <s v="theater/plays"/>
    <n v="5"/>
    <n v="60.11"/>
    <x v="2"/>
    <s v="plays"/>
    <x v="3989"/>
  </r>
  <r>
    <x v="2"/>
    <s v="US"/>
    <s v="USD"/>
    <n v="1431549912"/>
    <n v="1428957912"/>
    <b v="0"/>
    <n v="1"/>
    <b v="0"/>
    <s v="theater/plays"/>
    <n v="0"/>
    <n v="3"/>
    <x v="2"/>
    <s v="plays"/>
    <x v="3990"/>
  </r>
  <r>
    <x v="2"/>
    <s v="US"/>
    <s v="USD"/>
    <n v="1405761690"/>
    <n v="1403169690"/>
    <b v="0"/>
    <n v="1"/>
    <b v="0"/>
    <s v="theater/plays"/>
    <n v="0"/>
    <n v="5"/>
    <x v="2"/>
    <s v="plays"/>
    <x v="3991"/>
  </r>
  <r>
    <x v="2"/>
    <s v="GB"/>
    <s v="GBP"/>
    <n v="1423913220"/>
    <n v="1421339077"/>
    <b v="0"/>
    <n v="4"/>
    <b v="0"/>
    <s v="theater/plays"/>
    <n v="35"/>
    <n v="17.5"/>
    <x v="2"/>
    <s v="plays"/>
    <x v="3992"/>
  </r>
  <r>
    <x v="2"/>
    <s v="US"/>
    <s v="USD"/>
    <n v="1416499440"/>
    <n v="1415341464"/>
    <b v="0"/>
    <n v="17"/>
    <b v="0"/>
    <s v="theater/plays"/>
    <n v="17"/>
    <n v="29.24"/>
    <x v="2"/>
    <s v="plays"/>
    <x v="3993"/>
  </r>
  <r>
    <x v="2"/>
    <s v="GB"/>
    <s v="GBP"/>
    <n v="1428222221"/>
    <n v="1425633821"/>
    <b v="0"/>
    <n v="0"/>
    <b v="0"/>
    <s v="theater/plays"/>
    <n v="0"/>
    <n v="0"/>
    <x v="2"/>
    <s v="plays"/>
    <x v="3994"/>
  </r>
  <r>
    <x v="2"/>
    <s v="US"/>
    <s v="USD"/>
    <n v="1427580426"/>
    <n v="1424992026"/>
    <b v="0"/>
    <n v="12"/>
    <b v="0"/>
    <s v="theater/plays"/>
    <n v="57"/>
    <n v="59.58"/>
    <x v="2"/>
    <s v="plays"/>
    <x v="3995"/>
  </r>
  <r>
    <x v="2"/>
    <s v="US"/>
    <s v="USD"/>
    <n v="1409514709"/>
    <n v="1406058798"/>
    <b v="0"/>
    <n v="14"/>
    <b v="0"/>
    <s v="theater/plays"/>
    <n v="17"/>
    <n v="82.57"/>
    <x v="2"/>
    <s v="plays"/>
    <x v="3996"/>
  </r>
  <r>
    <x v="2"/>
    <s v="US"/>
    <s v="USD"/>
    <n v="1462631358"/>
    <n v="1457450958"/>
    <b v="0"/>
    <n v="1"/>
    <b v="0"/>
    <s v="theater/plays"/>
    <n v="0"/>
    <n v="10"/>
    <x v="2"/>
    <s v="plays"/>
    <x v="3997"/>
  </r>
  <r>
    <x v="2"/>
    <s v="GB"/>
    <s v="GBP"/>
    <n v="1488394800"/>
    <n v="1486681708"/>
    <b v="0"/>
    <n v="14"/>
    <b v="0"/>
    <s v="theater/plays"/>
    <n v="38"/>
    <n v="32.36"/>
    <x v="2"/>
    <s v="plays"/>
    <x v="3998"/>
  </r>
  <r>
    <x v="2"/>
    <s v="US"/>
    <s v="USD"/>
    <n v="1411779761"/>
    <n v="1409187761"/>
    <b v="0"/>
    <n v="4"/>
    <b v="0"/>
    <s v="theater/plays"/>
    <n v="2"/>
    <n v="5.75"/>
    <x v="2"/>
    <s v="plays"/>
    <x v="3999"/>
  </r>
  <r>
    <x v="2"/>
    <s v="US"/>
    <s v="USD"/>
    <n v="1424009147"/>
    <n v="1421417147"/>
    <b v="0"/>
    <n v="2"/>
    <b v="0"/>
    <s v="theater/plays"/>
    <n v="10"/>
    <n v="100.5"/>
    <x v="2"/>
    <s v="plays"/>
    <x v="4000"/>
  </r>
  <r>
    <x v="2"/>
    <s v="US"/>
    <s v="USD"/>
    <n v="1412740457"/>
    <n v="1410148457"/>
    <b v="0"/>
    <n v="1"/>
    <b v="0"/>
    <s v="theater/plays"/>
    <n v="0"/>
    <n v="1"/>
    <x v="2"/>
    <s v="plays"/>
    <x v="4001"/>
  </r>
  <r>
    <x v="2"/>
    <s v="US"/>
    <s v="USD"/>
    <n v="1413832985"/>
    <n v="1408648985"/>
    <b v="0"/>
    <n v="2"/>
    <b v="0"/>
    <s v="theater/plays"/>
    <n v="1"/>
    <n v="20"/>
    <x v="2"/>
    <s v="plays"/>
    <x v="4002"/>
  </r>
  <r>
    <x v="2"/>
    <s v="US"/>
    <s v="USD"/>
    <n v="1455647587"/>
    <n v="1453487587"/>
    <b v="0"/>
    <n v="1"/>
    <b v="0"/>
    <s v="theater/plays"/>
    <n v="0"/>
    <n v="2"/>
    <x v="2"/>
    <s v="plays"/>
    <x v="4003"/>
  </r>
  <r>
    <x v="2"/>
    <s v="US"/>
    <s v="USD"/>
    <n v="1409070480"/>
    <n v="1406572381"/>
    <b v="0"/>
    <n v="1"/>
    <b v="0"/>
    <s v="theater/plays"/>
    <n v="0"/>
    <n v="5"/>
    <x v="2"/>
    <s v="plays"/>
    <x v="4004"/>
  </r>
  <r>
    <x v="2"/>
    <s v="GB"/>
    <s v="GBP"/>
    <n v="1437606507"/>
    <n v="1435014507"/>
    <b v="0"/>
    <n v="4"/>
    <b v="0"/>
    <s v="theater/plays"/>
    <n v="6"/>
    <n v="15"/>
    <x v="2"/>
    <s v="plays"/>
    <x v="4005"/>
  </r>
  <r>
    <x v="2"/>
    <s v="GB"/>
    <s v="GBP"/>
    <n v="1410281360"/>
    <n v="1406825360"/>
    <b v="0"/>
    <n v="3"/>
    <b v="0"/>
    <s v="theater/plays"/>
    <n v="4"/>
    <n v="25"/>
    <x v="2"/>
    <s v="plays"/>
    <x v="4006"/>
  </r>
  <r>
    <x v="2"/>
    <s v="US"/>
    <s v="USD"/>
    <n v="1414348166"/>
    <n v="1412879366"/>
    <b v="0"/>
    <n v="38"/>
    <b v="0"/>
    <s v="theater/plays"/>
    <n v="24"/>
    <n v="45.84"/>
    <x v="2"/>
    <s v="plays"/>
    <x v="4007"/>
  </r>
  <r>
    <x v="2"/>
    <s v="GB"/>
    <s v="GBP"/>
    <n v="1422450278"/>
    <n v="1419858278"/>
    <b v="0"/>
    <n v="4"/>
    <b v="0"/>
    <s v="theater/plays"/>
    <n v="8"/>
    <n v="4.75"/>
    <x v="2"/>
    <s v="plays"/>
    <x v="4008"/>
  </r>
  <r>
    <x v="2"/>
    <s v="GB"/>
    <s v="GBP"/>
    <n v="1430571849"/>
    <n v="1427979849"/>
    <b v="0"/>
    <n v="0"/>
    <b v="0"/>
    <s v="theater/plays"/>
    <n v="0"/>
    <n v="0"/>
    <x v="2"/>
    <s v="plays"/>
    <x v="4009"/>
  </r>
  <r>
    <x v="2"/>
    <s v="US"/>
    <s v="USD"/>
    <n v="1424070823"/>
    <n v="1421478823"/>
    <b v="0"/>
    <n v="2"/>
    <b v="0"/>
    <s v="theater/plays"/>
    <n v="1"/>
    <n v="13"/>
    <x v="2"/>
    <s v="plays"/>
    <x v="4010"/>
  </r>
  <r>
    <x v="2"/>
    <s v="US"/>
    <s v="USD"/>
    <n v="1457157269"/>
    <n v="1455861269"/>
    <b v="0"/>
    <n v="0"/>
    <b v="0"/>
    <s v="theater/plays"/>
    <n v="0"/>
    <n v="0"/>
    <x v="2"/>
    <s v="plays"/>
    <x v="4011"/>
  </r>
  <r>
    <x v="2"/>
    <s v="US"/>
    <s v="USD"/>
    <n v="1437331463"/>
    <n v="1434739463"/>
    <b v="0"/>
    <n v="1"/>
    <b v="0"/>
    <s v="theater/plays"/>
    <n v="0"/>
    <n v="1"/>
    <x v="2"/>
    <s v="plays"/>
    <x v="4012"/>
  </r>
  <r>
    <x v="2"/>
    <s v="GB"/>
    <s v="GBP"/>
    <n v="1410987400"/>
    <n v="1408395400"/>
    <b v="0"/>
    <n v="7"/>
    <b v="0"/>
    <s v="theater/plays"/>
    <n v="14"/>
    <n v="10"/>
    <x v="2"/>
    <s v="plays"/>
    <x v="4013"/>
  </r>
  <r>
    <x v="2"/>
    <s v="US"/>
    <s v="USD"/>
    <n v="1409846874"/>
    <n v="1407254874"/>
    <b v="0"/>
    <n v="2"/>
    <b v="0"/>
    <s v="theater/plays"/>
    <n v="1"/>
    <n v="52.5"/>
    <x v="2"/>
    <s v="plays"/>
    <x v="4014"/>
  </r>
  <r>
    <x v="2"/>
    <s v="GB"/>
    <s v="GBP"/>
    <n v="1475877108"/>
    <n v="1473285108"/>
    <b v="0"/>
    <n v="4"/>
    <b v="0"/>
    <s v="theater/plays"/>
    <n v="9"/>
    <n v="32.5"/>
    <x v="2"/>
    <s v="plays"/>
    <x v="4015"/>
  </r>
  <r>
    <x v="2"/>
    <s v="US"/>
    <s v="USD"/>
    <n v="1460737680"/>
    <n v="1455725596"/>
    <b v="0"/>
    <n v="4"/>
    <b v="0"/>
    <s v="theater/plays"/>
    <n v="1"/>
    <n v="7.25"/>
    <x v="2"/>
    <s v="plays"/>
    <x v="4016"/>
  </r>
  <r>
    <x v="2"/>
    <s v="US"/>
    <s v="USD"/>
    <n v="1427168099"/>
    <n v="1424579699"/>
    <b v="0"/>
    <n v="3"/>
    <b v="0"/>
    <s v="theater/plays"/>
    <n v="17"/>
    <n v="33.33"/>
    <x v="2"/>
    <s v="plays"/>
    <x v="4017"/>
  </r>
  <r>
    <x v="2"/>
    <s v="US"/>
    <s v="USD"/>
    <n v="1414360358"/>
    <n v="1409176358"/>
    <b v="0"/>
    <n v="2"/>
    <b v="0"/>
    <s v="theater/plays"/>
    <n v="1"/>
    <n v="62.5"/>
    <x v="2"/>
    <s v="plays"/>
    <x v="4018"/>
  </r>
  <r>
    <x v="2"/>
    <s v="US"/>
    <s v="USD"/>
    <n v="1422759240"/>
    <n v="1418824867"/>
    <b v="0"/>
    <n v="197"/>
    <b v="0"/>
    <s v="theater/plays"/>
    <n v="70"/>
    <n v="63.56"/>
    <x v="2"/>
    <s v="plays"/>
    <x v="4019"/>
  </r>
  <r>
    <x v="2"/>
    <s v="US"/>
    <s v="USD"/>
    <n v="1458860363"/>
    <n v="1454975963"/>
    <b v="0"/>
    <n v="0"/>
    <b v="0"/>
    <s v="theater/plays"/>
    <n v="0"/>
    <n v="0"/>
    <x v="2"/>
    <s v="plays"/>
    <x v="4020"/>
  </r>
  <r>
    <x v="2"/>
    <s v="US"/>
    <s v="USD"/>
    <n v="1441037097"/>
    <n v="1438445097"/>
    <b v="0"/>
    <n v="1"/>
    <b v="0"/>
    <s v="theater/plays"/>
    <n v="1"/>
    <n v="10"/>
    <x v="2"/>
    <s v="plays"/>
    <x v="4021"/>
  </r>
  <r>
    <x v="2"/>
    <s v="FR"/>
    <s v="EUR"/>
    <n v="1437889336"/>
    <n v="1432705336"/>
    <b v="0"/>
    <n v="4"/>
    <b v="0"/>
    <s v="theater/plays"/>
    <n v="5"/>
    <n v="62.5"/>
    <x v="2"/>
    <s v="plays"/>
    <x v="4022"/>
  </r>
  <r>
    <x v="2"/>
    <s v="US"/>
    <s v="USD"/>
    <n v="1449247439"/>
    <n v="1444059839"/>
    <b v="0"/>
    <n v="0"/>
    <b v="0"/>
    <s v="theater/plays"/>
    <n v="0"/>
    <n v="0"/>
    <x v="2"/>
    <s v="plays"/>
    <x v="4023"/>
  </r>
  <r>
    <x v="2"/>
    <s v="US"/>
    <s v="USD"/>
    <n v="1487811600"/>
    <n v="1486077481"/>
    <b v="0"/>
    <n v="7"/>
    <b v="0"/>
    <s v="theater/plays"/>
    <n v="7"/>
    <n v="30.71"/>
    <x v="2"/>
    <s v="plays"/>
    <x v="4024"/>
  </r>
  <r>
    <x v="2"/>
    <s v="US"/>
    <s v="USD"/>
    <n v="1402007500"/>
    <n v="1399415500"/>
    <b v="0"/>
    <n v="11"/>
    <b v="0"/>
    <s v="theater/plays"/>
    <n v="28"/>
    <n v="51"/>
    <x v="2"/>
    <s v="plays"/>
    <x v="4025"/>
  </r>
  <r>
    <x v="2"/>
    <s v="US"/>
    <s v="USD"/>
    <n v="1450053370"/>
    <n v="1447461370"/>
    <b v="0"/>
    <n v="0"/>
    <b v="0"/>
    <s v="theater/plays"/>
    <n v="0"/>
    <n v="0"/>
    <x v="2"/>
    <s v="plays"/>
    <x v="4026"/>
  </r>
  <r>
    <x v="2"/>
    <s v="US"/>
    <s v="USD"/>
    <n v="1454525340"/>
    <n v="1452008599"/>
    <b v="0"/>
    <n v="6"/>
    <b v="0"/>
    <s v="theater/plays"/>
    <n v="16"/>
    <n v="66.67"/>
    <x v="2"/>
    <s v="plays"/>
    <x v="4027"/>
  </r>
  <r>
    <x v="2"/>
    <s v="US"/>
    <s v="USD"/>
    <n v="1418914964"/>
    <n v="1414591364"/>
    <b v="0"/>
    <n v="0"/>
    <b v="0"/>
    <s v="theater/plays"/>
    <n v="0"/>
    <n v="0"/>
    <x v="2"/>
    <s v="plays"/>
    <x v="4028"/>
  </r>
  <r>
    <x v="2"/>
    <s v="US"/>
    <s v="USD"/>
    <n v="1450211116"/>
    <n v="1445023516"/>
    <b v="0"/>
    <n v="7"/>
    <b v="0"/>
    <s v="theater/plays"/>
    <n v="7"/>
    <n v="59"/>
    <x v="2"/>
    <s v="plays"/>
    <x v="4029"/>
  </r>
  <r>
    <x v="2"/>
    <s v="GB"/>
    <s v="GBP"/>
    <n v="1475398800"/>
    <n v="1472711224"/>
    <b v="0"/>
    <n v="94"/>
    <b v="0"/>
    <s v="theater/plays"/>
    <n v="26"/>
    <n v="65.34"/>
    <x v="2"/>
    <s v="plays"/>
    <x v="4030"/>
  </r>
  <r>
    <x v="2"/>
    <s v="US"/>
    <s v="USD"/>
    <n v="1428097450"/>
    <n v="1425509050"/>
    <b v="0"/>
    <n v="2"/>
    <b v="0"/>
    <s v="theater/plays"/>
    <n v="1"/>
    <n v="100"/>
    <x v="2"/>
    <s v="plays"/>
    <x v="4031"/>
  </r>
  <r>
    <x v="2"/>
    <s v="US"/>
    <s v="USD"/>
    <n v="1413925887"/>
    <n v="1411333887"/>
    <b v="0"/>
    <n v="25"/>
    <b v="0"/>
    <s v="theater/plays"/>
    <n v="37"/>
    <n v="147.4"/>
    <x v="2"/>
    <s v="plays"/>
    <x v="4032"/>
  </r>
  <r>
    <x v="2"/>
    <s v="US"/>
    <s v="USD"/>
    <n v="1404253800"/>
    <n v="1402784964"/>
    <b v="0"/>
    <n v="17"/>
    <b v="0"/>
    <s v="theater/plays"/>
    <n v="47"/>
    <n v="166.06"/>
    <x v="2"/>
    <s v="plays"/>
    <x v="4033"/>
  </r>
  <r>
    <x v="2"/>
    <s v="US"/>
    <s v="USD"/>
    <n v="1464099900"/>
    <n v="1462585315"/>
    <b v="0"/>
    <n v="2"/>
    <b v="0"/>
    <s v="theater/plays"/>
    <n v="11"/>
    <n v="40"/>
    <x v="2"/>
    <s v="plays"/>
    <x v="4034"/>
  </r>
  <r>
    <x v="2"/>
    <s v="US"/>
    <s v="USD"/>
    <n v="1413573010"/>
    <n v="1408389010"/>
    <b v="0"/>
    <n v="4"/>
    <b v="0"/>
    <s v="theater/plays"/>
    <n v="12"/>
    <n v="75.25"/>
    <x v="2"/>
    <s v="plays"/>
    <x v="4035"/>
  </r>
  <r>
    <x v="2"/>
    <s v="US"/>
    <s v="USD"/>
    <n v="1448949540"/>
    <n v="1446048367"/>
    <b v="0"/>
    <n v="5"/>
    <b v="0"/>
    <s v="theater/plays"/>
    <n v="60"/>
    <n v="60"/>
    <x v="2"/>
    <s v="plays"/>
    <x v="4036"/>
  </r>
  <r>
    <x v="2"/>
    <s v="US"/>
    <s v="USD"/>
    <n v="1437188400"/>
    <n v="1432100004"/>
    <b v="0"/>
    <n v="2"/>
    <b v="0"/>
    <s v="theater/plays"/>
    <n v="31"/>
    <n v="1250"/>
    <x v="2"/>
    <s v="plays"/>
    <x v="4037"/>
  </r>
  <r>
    <x v="2"/>
    <s v="GB"/>
    <s v="GBP"/>
    <n v="1473160954"/>
    <n v="1467976954"/>
    <b v="0"/>
    <n v="2"/>
    <b v="0"/>
    <s v="theater/plays"/>
    <n v="0"/>
    <n v="10.5"/>
    <x v="2"/>
    <s v="plays"/>
    <x v="4038"/>
  </r>
  <r>
    <x v="2"/>
    <s v="US"/>
    <s v="USD"/>
    <n v="1421781360"/>
    <n v="1419213664"/>
    <b v="0"/>
    <n v="3"/>
    <b v="0"/>
    <s v="theater/plays"/>
    <n v="0"/>
    <n v="7"/>
    <x v="2"/>
    <s v="plays"/>
    <x v="4039"/>
  </r>
  <r>
    <x v="2"/>
    <s v="CA"/>
    <s v="CAD"/>
    <n v="1416524325"/>
    <n v="1415228325"/>
    <b v="0"/>
    <n v="0"/>
    <b v="0"/>
    <s v="theater/plays"/>
    <n v="0"/>
    <n v="0"/>
    <x v="2"/>
    <s v="plays"/>
    <x v="4040"/>
  </r>
  <r>
    <x v="2"/>
    <s v="US"/>
    <s v="USD"/>
    <n v="1428642000"/>
    <n v="1426050982"/>
    <b v="0"/>
    <n v="4"/>
    <b v="0"/>
    <s v="theater/plays"/>
    <n v="38"/>
    <n v="56.25"/>
    <x v="2"/>
    <s v="plays"/>
    <x v="4041"/>
  </r>
  <r>
    <x v="2"/>
    <s v="AU"/>
    <s v="AUD"/>
    <n v="1408596589"/>
    <n v="1406004589"/>
    <b v="0"/>
    <n v="1"/>
    <b v="0"/>
    <s v="theater/plays"/>
    <n v="0"/>
    <n v="1"/>
    <x v="2"/>
    <s v="plays"/>
    <x v="4042"/>
  </r>
  <r>
    <x v="2"/>
    <s v="US"/>
    <s v="USD"/>
    <n v="1413992210"/>
    <n v="1411400210"/>
    <b v="0"/>
    <n v="12"/>
    <b v="0"/>
    <s v="theater/plays"/>
    <n v="8"/>
    <n v="38.33"/>
    <x v="2"/>
    <s v="plays"/>
    <x v="4043"/>
  </r>
  <r>
    <x v="2"/>
    <s v="US"/>
    <s v="USD"/>
    <n v="1420938000"/>
    <n v="1418862743"/>
    <b v="0"/>
    <n v="4"/>
    <b v="0"/>
    <s v="theater/plays"/>
    <n v="2"/>
    <n v="27.5"/>
    <x v="2"/>
    <s v="plays"/>
    <x v="4044"/>
  </r>
  <r>
    <x v="2"/>
    <s v="GB"/>
    <s v="GBP"/>
    <n v="1460373187"/>
    <n v="1457352787"/>
    <b v="0"/>
    <n v="91"/>
    <b v="0"/>
    <s v="theater/plays"/>
    <n v="18"/>
    <n v="32.979999999999997"/>
    <x v="2"/>
    <s v="plays"/>
    <x v="4045"/>
  </r>
  <r>
    <x v="2"/>
    <s v="US"/>
    <s v="USD"/>
    <n v="1436914815"/>
    <n v="1434322815"/>
    <b v="0"/>
    <n v="1"/>
    <b v="0"/>
    <s v="theater/plays"/>
    <n v="0"/>
    <n v="16"/>
    <x v="2"/>
    <s v="plays"/>
    <x v="4046"/>
  </r>
  <r>
    <x v="2"/>
    <s v="US"/>
    <s v="USD"/>
    <n v="1414077391"/>
    <n v="1411485391"/>
    <b v="0"/>
    <n v="1"/>
    <b v="0"/>
    <s v="theater/plays"/>
    <n v="0"/>
    <n v="1"/>
    <x v="2"/>
    <s v="plays"/>
    <x v="4047"/>
  </r>
  <r>
    <x v="2"/>
    <s v="US"/>
    <s v="USD"/>
    <n v="1399618380"/>
    <n v="1399058797"/>
    <b v="0"/>
    <n v="0"/>
    <b v="0"/>
    <s v="theater/plays"/>
    <n v="0"/>
    <n v="0"/>
    <x v="2"/>
    <s v="plays"/>
    <x v="4048"/>
  </r>
  <r>
    <x v="2"/>
    <s v="US"/>
    <s v="USD"/>
    <n v="1413234316"/>
    <n v="1408050316"/>
    <b v="0"/>
    <n v="13"/>
    <b v="0"/>
    <s v="theater/plays"/>
    <n v="38"/>
    <n v="86.62"/>
    <x v="2"/>
    <s v="plays"/>
    <x v="4049"/>
  </r>
  <r>
    <x v="2"/>
    <s v="GB"/>
    <s v="GBP"/>
    <n v="1416081600"/>
    <n v="1413477228"/>
    <b v="0"/>
    <n v="2"/>
    <b v="0"/>
    <s v="theater/plays"/>
    <n v="22"/>
    <n v="55"/>
    <x v="2"/>
    <s v="plays"/>
    <x v="4050"/>
  </r>
  <r>
    <x v="2"/>
    <s v="US"/>
    <s v="USD"/>
    <n v="1475294400"/>
    <n v="1472674285"/>
    <b v="0"/>
    <n v="0"/>
    <b v="0"/>
    <s v="theater/plays"/>
    <n v="0"/>
    <n v="0"/>
    <x v="2"/>
    <s v="plays"/>
    <x v="4051"/>
  </r>
  <r>
    <x v="2"/>
    <s v="GB"/>
    <s v="GBP"/>
    <n v="1403192031"/>
    <n v="1400600031"/>
    <b v="0"/>
    <n v="21"/>
    <b v="0"/>
    <s v="theater/plays"/>
    <n v="18"/>
    <n v="41.95"/>
    <x v="2"/>
    <s v="plays"/>
    <x v="4052"/>
  </r>
  <r>
    <x v="2"/>
    <s v="US"/>
    <s v="USD"/>
    <n v="1467575940"/>
    <n v="1465856639"/>
    <b v="0"/>
    <n v="9"/>
    <b v="0"/>
    <s v="theater/plays"/>
    <n v="53"/>
    <n v="88.33"/>
    <x v="2"/>
    <s v="plays"/>
    <x v="4053"/>
  </r>
  <r>
    <x v="2"/>
    <s v="GB"/>
    <s v="GBP"/>
    <n v="1448492400"/>
    <n v="1446506080"/>
    <b v="0"/>
    <n v="6"/>
    <b v="0"/>
    <s v="theater/plays"/>
    <n v="22"/>
    <n v="129.16999999999999"/>
    <x v="2"/>
    <s v="plays"/>
    <x v="4054"/>
  </r>
  <r>
    <x v="2"/>
    <s v="US"/>
    <s v="USD"/>
    <n v="1459483140"/>
    <n v="1458178044"/>
    <b v="0"/>
    <n v="4"/>
    <b v="0"/>
    <s v="theater/plays"/>
    <n v="3"/>
    <n v="23.75"/>
    <x v="2"/>
    <s v="plays"/>
    <x v="4055"/>
  </r>
  <r>
    <x v="2"/>
    <s v="CA"/>
    <s v="CAD"/>
    <n v="1410836400"/>
    <n v="1408116152"/>
    <b v="0"/>
    <n v="7"/>
    <b v="0"/>
    <s v="theater/plays"/>
    <n v="3"/>
    <n v="35.71"/>
    <x v="2"/>
    <s v="plays"/>
    <x v="4056"/>
  </r>
  <r>
    <x v="2"/>
    <s v="CA"/>
    <s v="CAD"/>
    <n v="1403539200"/>
    <n v="1400604056"/>
    <b v="0"/>
    <n v="5"/>
    <b v="0"/>
    <s v="theater/plays"/>
    <n v="3"/>
    <n v="57"/>
    <x v="2"/>
    <s v="plays"/>
    <x v="4057"/>
  </r>
  <r>
    <x v="2"/>
    <s v="US"/>
    <s v="USD"/>
    <n v="1461205423"/>
    <n v="1456025023"/>
    <b v="0"/>
    <n v="0"/>
    <b v="0"/>
    <s v="theater/plays"/>
    <n v="0"/>
    <n v="0"/>
    <x v="2"/>
    <s v="plays"/>
    <x v="4058"/>
  </r>
  <r>
    <x v="2"/>
    <s v="US"/>
    <s v="USD"/>
    <n v="1467481468"/>
    <n v="1464889468"/>
    <b v="0"/>
    <n v="3"/>
    <b v="0"/>
    <s v="theater/plays"/>
    <n v="2"/>
    <n v="163.33000000000001"/>
    <x v="2"/>
    <s v="plays"/>
    <x v="4059"/>
  </r>
  <r>
    <x v="2"/>
    <s v="GB"/>
    <s v="GBP"/>
    <n v="1403886084"/>
    <n v="1401294084"/>
    <b v="0"/>
    <n v="9"/>
    <b v="0"/>
    <s v="theater/plays"/>
    <n v="1"/>
    <n v="15"/>
    <x v="2"/>
    <s v="plays"/>
    <x v="4060"/>
  </r>
  <r>
    <x v="2"/>
    <s v="AU"/>
    <s v="AUD"/>
    <n v="1430316426"/>
    <n v="1427724426"/>
    <b v="0"/>
    <n v="6"/>
    <b v="0"/>
    <s v="theater/plays"/>
    <n v="19"/>
    <n v="64.17"/>
    <x v="2"/>
    <s v="plays"/>
    <x v="4061"/>
  </r>
  <r>
    <x v="2"/>
    <s v="US"/>
    <s v="USD"/>
    <n v="1407883811"/>
    <n v="1405291811"/>
    <b v="0"/>
    <n v="4"/>
    <b v="0"/>
    <s v="theater/plays"/>
    <n v="1"/>
    <n v="6.75"/>
    <x v="2"/>
    <s v="plays"/>
    <x v="4062"/>
  </r>
  <r>
    <x v="2"/>
    <s v="US"/>
    <s v="USD"/>
    <n v="1463619388"/>
    <n v="1461027388"/>
    <b v="0"/>
    <n v="1"/>
    <b v="0"/>
    <s v="theater/plays"/>
    <n v="0"/>
    <n v="25"/>
    <x v="2"/>
    <s v="plays"/>
    <x v="4063"/>
  </r>
  <r>
    <x v="2"/>
    <s v="US"/>
    <s v="USD"/>
    <n v="1443408550"/>
    <n v="1439952550"/>
    <b v="0"/>
    <n v="17"/>
    <b v="0"/>
    <s v="theater/plays"/>
    <n v="61"/>
    <n v="179.12"/>
    <x v="2"/>
    <s v="plays"/>
    <x v="4064"/>
  </r>
  <r>
    <x v="2"/>
    <s v="US"/>
    <s v="USD"/>
    <n v="1484348700"/>
    <n v="1481756855"/>
    <b v="0"/>
    <n v="1"/>
    <b v="0"/>
    <s v="theater/plays"/>
    <n v="1"/>
    <n v="34.950000000000003"/>
    <x v="2"/>
    <s v="plays"/>
    <x v="4065"/>
  </r>
  <r>
    <x v="2"/>
    <s v="GB"/>
    <s v="GBP"/>
    <n v="1425124800"/>
    <n v="1421596356"/>
    <b v="0"/>
    <n v="13"/>
    <b v="0"/>
    <s v="theater/plays"/>
    <n v="34"/>
    <n v="33.08"/>
    <x v="2"/>
    <s v="plays"/>
    <x v="4066"/>
  </r>
  <r>
    <x v="2"/>
    <s v="US"/>
    <s v="USD"/>
    <n v="1425178800"/>
    <n v="1422374420"/>
    <b v="0"/>
    <n v="6"/>
    <b v="0"/>
    <s v="theater/plays"/>
    <n v="17"/>
    <n v="27.5"/>
    <x v="2"/>
    <s v="plays"/>
    <x v="4067"/>
  </r>
  <r>
    <x v="2"/>
    <s v="MX"/>
    <s v="MXN"/>
    <n v="1482779931"/>
    <n v="1480187931"/>
    <b v="0"/>
    <n v="0"/>
    <b v="0"/>
    <s v="theater/plays"/>
    <n v="0"/>
    <n v="0"/>
    <x v="2"/>
    <s v="plays"/>
    <x v="4068"/>
  </r>
  <r>
    <x v="2"/>
    <s v="GB"/>
    <s v="GBP"/>
    <n v="1408646111"/>
    <n v="1403462111"/>
    <b v="0"/>
    <n v="2"/>
    <b v="0"/>
    <s v="theater/plays"/>
    <n v="0"/>
    <n v="2"/>
    <x v="2"/>
    <s v="plays"/>
    <x v="4069"/>
  </r>
  <r>
    <x v="2"/>
    <s v="US"/>
    <s v="USD"/>
    <n v="1431144000"/>
    <n v="1426407426"/>
    <b v="0"/>
    <n v="2"/>
    <b v="0"/>
    <s v="theater/plays"/>
    <n v="1"/>
    <n v="18.5"/>
    <x v="2"/>
    <s v="plays"/>
    <x v="4070"/>
  </r>
  <r>
    <x v="2"/>
    <s v="GB"/>
    <s v="GBP"/>
    <n v="1446732975"/>
    <n v="1444137375"/>
    <b v="0"/>
    <n v="21"/>
    <b v="0"/>
    <s v="theater/plays"/>
    <n v="27"/>
    <n v="35"/>
    <x v="2"/>
    <s v="plays"/>
    <x v="4071"/>
  </r>
  <r>
    <x v="2"/>
    <s v="GB"/>
    <s v="GBP"/>
    <n v="1404149280"/>
    <n v="1400547969"/>
    <b v="0"/>
    <n v="13"/>
    <b v="0"/>
    <s v="theater/plays"/>
    <n v="29"/>
    <n v="44.31"/>
    <x v="2"/>
    <s v="plays"/>
    <x v="4072"/>
  </r>
  <r>
    <x v="2"/>
    <s v="US"/>
    <s v="USD"/>
    <n v="1413921060"/>
    <n v="1411499149"/>
    <b v="0"/>
    <n v="0"/>
    <b v="0"/>
    <s v="theater/plays"/>
    <n v="0"/>
    <n v="0"/>
    <x v="2"/>
    <s v="plays"/>
    <x v="4073"/>
  </r>
  <r>
    <x v="2"/>
    <s v="US"/>
    <s v="USD"/>
    <n v="1482339794"/>
    <n v="1479747794"/>
    <b v="0"/>
    <n v="6"/>
    <b v="0"/>
    <s v="theater/plays"/>
    <n v="9"/>
    <n v="222.5"/>
    <x v="2"/>
    <s v="plays"/>
    <x v="4074"/>
  </r>
  <r>
    <x v="2"/>
    <s v="GB"/>
    <s v="GBP"/>
    <n v="1485543242"/>
    <n v="1482951242"/>
    <b v="0"/>
    <n v="0"/>
    <b v="0"/>
    <s v="theater/plays"/>
    <n v="0"/>
    <n v="0"/>
    <x v="2"/>
    <s v="plays"/>
    <x v="4075"/>
  </r>
  <r>
    <x v="2"/>
    <s v="US"/>
    <s v="USD"/>
    <n v="1466375521"/>
    <n v="1463783521"/>
    <b v="0"/>
    <n v="1"/>
    <b v="0"/>
    <s v="theater/plays"/>
    <n v="0"/>
    <n v="5"/>
    <x v="2"/>
    <s v="plays"/>
    <x v="4076"/>
  </r>
  <r>
    <x v="2"/>
    <s v="US"/>
    <s v="USD"/>
    <n v="1465930440"/>
    <n v="1463849116"/>
    <b v="0"/>
    <n v="0"/>
    <b v="0"/>
    <s v="theater/plays"/>
    <n v="0"/>
    <n v="0"/>
    <x v="2"/>
    <s v="plays"/>
    <x v="4077"/>
  </r>
  <r>
    <x v="2"/>
    <s v="US"/>
    <s v="USD"/>
    <n v="1425819425"/>
    <n v="1423231025"/>
    <b v="0"/>
    <n v="12"/>
    <b v="0"/>
    <s v="theater/plays"/>
    <n v="16"/>
    <n v="29.17"/>
    <x v="2"/>
    <s v="plays"/>
    <x v="4078"/>
  </r>
  <r>
    <x v="2"/>
    <s v="US"/>
    <s v="USD"/>
    <n v="1447542000"/>
    <n v="1446179553"/>
    <b v="0"/>
    <n v="2"/>
    <b v="0"/>
    <s v="theater/plays"/>
    <n v="2"/>
    <n v="1.5"/>
    <x v="2"/>
    <s v="plays"/>
    <x v="4079"/>
  </r>
  <r>
    <x v="2"/>
    <s v="US"/>
    <s v="USD"/>
    <n v="1452795416"/>
    <n v="1450203416"/>
    <b v="0"/>
    <n v="6"/>
    <b v="0"/>
    <s v="theater/plays"/>
    <n v="22"/>
    <n v="126.5"/>
    <x v="2"/>
    <s v="plays"/>
    <x v="4080"/>
  </r>
  <r>
    <x v="2"/>
    <s v="IT"/>
    <s v="EUR"/>
    <n v="1476008906"/>
    <n v="1473416906"/>
    <b v="0"/>
    <n v="1"/>
    <b v="0"/>
    <s v="theater/plays"/>
    <n v="0"/>
    <n v="10"/>
    <x v="2"/>
    <s v="plays"/>
    <x v="4081"/>
  </r>
  <r>
    <x v="2"/>
    <s v="US"/>
    <s v="USD"/>
    <n v="1427169540"/>
    <n v="1424701775"/>
    <b v="0"/>
    <n v="1"/>
    <b v="0"/>
    <s v="theater/plays"/>
    <n v="0"/>
    <n v="10"/>
    <x v="2"/>
    <s v="plays"/>
    <x v="4082"/>
  </r>
  <r>
    <x v="2"/>
    <s v="US"/>
    <s v="USD"/>
    <n v="1448078400"/>
    <n v="1445985299"/>
    <b v="0"/>
    <n v="5"/>
    <b v="0"/>
    <s v="theater/plays"/>
    <n v="5"/>
    <n v="9.4"/>
    <x v="2"/>
    <s v="plays"/>
    <x v="4083"/>
  </r>
  <r>
    <x v="2"/>
    <s v="US"/>
    <s v="USD"/>
    <n v="1468777786"/>
    <n v="1466185786"/>
    <b v="0"/>
    <n v="0"/>
    <b v="0"/>
    <s v="theater/plays"/>
    <n v="0"/>
    <n v="0"/>
    <x v="2"/>
    <s v="plays"/>
    <x v="4084"/>
  </r>
  <r>
    <x v="2"/>
    <s v="GB"/>
    <s v="GBP"/>
    <n v="1421403960"/>
    <n v="1418827324"/>
    <b v="0"/>
    <n v="3"/>
    <b v="0"/>
    <s v="theater/plays"/>
    <n v="11"/>
    <n v="72"/>
    <x v="2"/>
    <s v="plays"/>
    <x v="4085"/>
  </r>
  <r>
    <x v="2"/>
    <s v="US"/>
    <s v="USD"/>
    <n v="1433093700"/>
    <n v="1430242488"/>
    <b v="0"/>
    <n v="8"/>
    <b v="0"/>
    <s v="theater/plays"/>
    <n v="5"/>
    <n v="30"/>
    <x v="2"/>
    <s v="plays"/>
    <x v="4086"/>
  </r>
  <r>
    <x v="2"/>
    <s v="US"/>
    <s v="USD"/>
    <n v="1438959600"/>
    <n v="1437754137"/>
    <b v="0"/>
    <n v="3"/>
    <b v="0"/>
    <s v="theater/plays"/>
    <n v="3"/>
    <n v="10.67"/>
    <x v="2"/>
    <s v="plays"/>
    <x v="4087"/>
  </r>
  <r>
    <x v="2"/>
    <s v="US"/>
    <s v="USD"/>
    <n v="1421410151"/>
    <n v="1418818151"/>
    <b v="0"/>
    <n v="8"/>
    <b v="0"/>
    <s v="theater/plays"/>
    <n v="13"/>
    <n v="25.5"/>
    <x v="2"/>
    <s v="plays"/>
    <x v="4088"/>
  </r>
  <r>
    <x v="2"/>
    <s v="US"/>
    <s v="USD"/>
    <n v="1428205247"/>
    <n v="1423024847"/>
    <b v="0"/>
    <n v="1"/>
    <b v="0"/>
    <s v="theater/plays"/>
    <n v="0"/>
    <n v="20"/>
    <x v="2"/>
    <s v="plays"/>
    <x v="4089"/>
  </r>
  <r>
    <x v="2"/>
    <s v="GB"/>
    <s v="GBP"/>
    <n v="1440272093"/>
    <n v="1435088093"/>
    <b v="0"/>
    <n v="4"/>
    <b v="0"/>
    <s v="theater/plays"/>
    <n v="2"/>
    <n v="15"/>
    <x v="2"/>
    <s v="plays"/>
    <x v="4090"/>
  </r>
  <r>
    <x v="2"/>
    <s v="US"/>
    <s v="USD"/>
    <n v="1413953940"/>
    <n v="1410141900"/>
    <b v="0"/>
    <n v="8"/>
    <b v="0"/>
    <s v="theater/plays"/>
    <n v="37"/>
    <n v="91.25"/>
    <x v="2"/>
    <s v="plays"/>
    <x v="4091"/>
  </r>
  <r>
    <x v="2"/>
    <s v="MX"/>
    <s v="MXN"/>
    <n v="1482108350"/>
    <n v="1479516350"/>
    <b v="0"/>
    <n v="1"/>
    <b v="0"/>
    <s v="theater/plays"/>
    <n v="3"/>
    <n v="800"/>
    <x v="2"/>
    <s v="plays"/>
    <x v="4092"/>
  </r>
  <r>
    <x v="2"/>
    <s v="GB"/>
    <s v="GBP"/>
    <n v="1488271860"/>
    <n v="1484484219"/>
    <b v="0"/>
    <n v="5"/>
    <b v="0"/>
    <s v="theater/plays"/>
    <n v="11"/>
    <n v="80"/>
    <x v="2"/>
    <s v="plays"/>
    <x v="4093"/>
  </r>
  <r>
    <x v="2"/>
    <s v="GB"/>
    <s v="GBP"/>
    <n v="1454284500"/>
    <n v="1449431237"/>
    <b v="0"/>
    <n v="0"/>
    <b v="0"/>
    <s v="theater/plays"/>
    <n v="0"/>
    <n v="0"/>
    <x v="2"/>
    <s v="plays"/>
    <x v="4094"/>
  </r>
  <r>
    <x v="2"/>
    <s v="US"/>
    <s v="USD"/>
    <n v="1465060797"/>
    <n v="1462468797"/>
    <b v="0"/>
    <n v="0"/>
    <b v="0"/>
    <s v="theater/plays"/>
    <n v="0"/>
    <n v="0"/>
    <x v="2"/>
    <s v="plays"/>
    <x v="4095"/>
  </r>
  <r>
    <x v="2"/>
    <s v="US"/>
    <s v="USD"/>
    <n v="1472847873"/>
    <n v="1468959873"/>
    <b v="0"/>
    <n v="1"/>
    <b v="0"/>
    <s v="theater/plays"/>
    <n v="1"/>
    <n v="50"/>
    <x v="2"/>
    <s v="plays"/>
    <x v="4096"/>
  </r>
  <r>
    <x v="2"/>
    <s v="US"/>
    <s v="USD"/>
    <n v="1414205990"/>
    <n v="1413341990"/>
    <b v="0"/>
    <n v="0"/>
    <b v="0"/>
    <s v="theater/plays"/>
    <n v="0"/>
    <n v="0"/>
    <x v="2"/>
    <s v="plays"/>
    <x v="4097"/>
  </r>
  <r>
    <x v="2"/>
    <s v="US"/>
    <s v="USD"/>
    <n v="1485380482"/>
    <n v="1482788482"/>
    <b v="0"/>
    <n v="0"/>
    <b v="0"/>
    <s v="theater/plays"/>
    <n v="0"/>
    <n v="0"/>
    <x v="2"/>
    <s v="plays"/>
    <x v="4098"/>
  </r>
  <r>
    <x v="2"/>
    <s v="US"/>
    <s v="USD"/>
    <n v="1463343673"/>
    <n v="1460751673"/>
    <b v="0"/>
    <n v="6"/>
    <b v="0"/>
    <s v="theater/plays"/>
    <n v="27"/>
    <n v="22.83"/>
    <x v="2"/>
    <s v="plays"/>
    <x v="4099"/>
  </r>
  <r>
    <x v="2"/>
    <s v="US"/>
    <s v="USD"/>
    <n v="1440613920"/>
    <n v="1435953566"/>
    <b v="0"/>
    <n v="6"/>
    <b v="0"/>
    <s v="theater/plays"/>
    <n v="10"/>
    <n v="16.670000000000002"/>
    <x v="2"/>
    <s v="plays"/>
    <x v="4100"/>
  </r>
  <r>
    <x v="2"/>
    <s v="AU"/>
    <s v="AUD"/>
    <n v="1477550434"/>
    <n v="1474958434"/>
    <b v="0"/>
    <n v="14"/>
    <b v="0"/>
    <s v="theater/plays"/>
    <n v="21"/>
    <n v="45.79"/>
    <x v="2"/>
    <s v="plays"/>
    <x v="4101"/>
  </r>
  <r>
    <x v="2"/>
    <s v="MX"/>
    <s v="MXN"/>
    <n v="1482711309"/>
    <n v="1479860109"/>
    <b v="0"/>
    <n v="6"/>
    <b v="0"/>
    <s v="theater/plays"/>
    <n v="7"/>
    <n v="383.33"/>
    <x v="2"/>
    <s v="plays"/>
    <x v="4102"/>
  </r>
  <r>
    <x v="2"/>
    <s v="US"/>
    <s v="USD"/>
    <n v="1427936400"/>
    <n v="1424221866"/>
    <b v="0"/>
    <n v="33"/>
    <b v="0"/>
    <s v="theater/plays"/>
    <n v="71"/>
    <n v="106.97"/>
    <x v="2"/>
    <s v="plays"/>
    <x v="4103"/>
  </r>
  <r>
    <x v="2"/>
    <s v="US"/>
    <s v="USD"/>
    <n v="1411596001"/>
    <n v="1409608801"/>
    <b v="0"/>
    <n v="4"/>
    <b v="0"/>
    <s v="theater/plays"/>
    <n v="2"/>
    <n v="10.25"/>
    <x v="2"/>
    <s v="plays"/>
    <x v="4104"/>
  </r>
  <r>
    <x v="2"/>
    <s v="US"/>
    <s v="USD"/>
    <n v="1488517200"/>
    <n v="1485909937"/>
    <b v="0"/>
    <n v="1"/>
    <b v="0"/>
    <s v="theater/plays"/>
    <n v="2"/>
    <n v="59"/>
    <x v="2"/>
    <s v="plays"/>
    <x v="4105"/>
  </r>
  <r>
    <x v="2"/>
    <s v="GB"/>
    <s v="GBP"/>
    <n v="1448805404"/>
    <n v="1446209804"/>
    <b v="0"/>
    <n v="0"/>
    <b v="0"/>
    <s v="theater/plays"/>
    <n v="0"/>
    <n v="0"/>
    <x v="2"/>
    <s v="plays"/>
    <x v="4106"/>
  </r>
  <r>
    <x v="2"/>
    <s v="GB"/>
    <s v="GBP"/>
    <n v="1469113351"/>
    <n v="1463929351"/>
    <b v="0"/>
    <n v="6"/>
    <b v="0"/>
    <s v="theater/plays"/>
    <n v="29"/>
    <n v="14.33"/>
    <x v="2"/>
    <s v="plays"/>
    <x v="4107"/>
  </r>
  <r>
    <x v="2"/>
    <s v="US"/>
    <s v="USD"/>
    <n v="1424747740"/>
    <n v="1422155740"/>
    <b v="0"/>
    <n v="6"/>
    <b v="0"/>
    <s v="theater/plays"/>
    <n v="3"/>
    <n v="15.67"/>
    <x v="2"/>
    <s v="plays"/>
    <x v="4108"/>
  </r>
  <r>
    <x v="2"/>
    <s v="IE"/>
    <s v="EUR"/>
    <n v="1456617600"/>
    <n v="1454280186"/>
    <b v="0"/>
    <n v="1"/>
    <b v="0"/>
    <s v="theater/plays"/>
    <n v="0"/>
    <n v="1"/>
    <x v="2"/>
    <s v="plays"/>
    <x v="4109"/>
  </r>
  <r>
    <x v="2"/>
    <s v="US"/>
    <s v="USD"/>
    <n v="1452234840"/>
    <n v="1450619123"/>
    <b v="0"/>
    <n v="3"/>
    <b v="0"/>
    <s v="theater/plays"/>
    <n v="0"/>
    <n v="1"/>
    <x v="2"/>
    <s v="plays"/>
    <x v="4110"/>
  </r>
  <r>
    <x v="1"/>
    <s v="US"/>
    <s v="USD"/>
    <n v="1409770107"/>
    <n v="1407178107"/>
    <b v="1"/>
    <n v="711"/>
    <b v="1"/>
    <s v="music/rock"/>
    <n v="303833"/>
    <n v="42.73"/>
    <x v="4"/>
    <s v="rock"/>
    <x v="4111"/>
  </r>
  <r>
    <x v="1"/>
    <s v="US"/>
    <s v="USD"/>
    <n v="1489374000"/>
    <n v="1488823290"/>
    <b v="0"/>
    <n v="2035"/>
    <b v="1"/>
    <s v="games/tabletop games"/>
    <n v="930250"/>
    <n v="4.57"/>
    <x v="6"/>
    <s v="tabletop games"/>
    <x v="4112"/>
  </r>
  <r>
    <x v="1"/>
    <s v="US"/>
    <s v="USD"/>
    <n v="1476395940"/>
    <n v="1473782592"/>
    <b v="0"/>
    <n v="163"/>
    <b v="1"/>
    <s v="technology/hardware"/>
    <n v="2260300"/>
    <n v="138.66999999999999"/>
    <x v="0"/>
    <s v="hardware"/>
    <x v="4113"/>
  </r>
  <r>
    <x v="4"/>
    <m/>
    <m/>
    <m/>
    <m/>
    <m/>
    <m/>
    <m/>
    <m/>
    <m/>
    <m/>
    <x v="9"/>
    <m/>
    <x v="411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s v="Feb"/>
    <n v="71"/>
    <n v="39"/>
    <n v="3"/>
    <n v="113"/>
  </r>
  <r>
    <s v="Mar"/>
    <n v="56"/>
    <n v="33"/>
    <n v="3"/>
    <n v="92"/>
  </r>
  <r>
    <s v="Apr"/>
    <n v="71"/>
    <n v="40"/>
    <n v="2"/>
    <n v="113"/>
  </r>
  <r>
    <s v="May"/>
    <n v="111"/>
    <n v="52"/>
    <n v="3"/>
    <n v="166"/>
  </r>
  <r>
    <s v="Jun"/>
    <n v="100"/>
    <n v="49"/>
    <n v="4"/>
    <n v="153"/>
  </r>
  <r>
    <s v="Jul"/>
    <n v="87"/>
    <n v="50"/>
    <n v="1"/>
    <n v="138"/>
  </r>
  <r>
    <s v="Aug"/>
    <n v="72"/>
    <n v="47"/>
    <n v="4"/>
    <n v="123"/>
  </r>
  <r>
    <s v="Sep"/>
    <n v="59"/>
    <n v="34"/>
    <n v="4"/>
    <n v="97"/>
  </r>
  <r>
    <s v="Oct"/>
    <n v="65"/>
    <n v="50"/>
    <m/>
    <n v="115"/>
  </r>
  <r>
    <s v="Nov"/>
    <n v="54"/>
    <n v="31"/>
    <n v="3"/>
    <n v="88"/>
  </r>
  <r>
    <s v="Dec"/>
    <n v="37"/>
    <n v="35"/>
    <n v="3"/>
    <n v="75"/>
  </r>
  <r>
    <s v="Grand Total"/>
    <n v="839"/>
    <n v="493"/>
    <n v="37"/>
    <n v="136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5000"/>
    <n v="1076751.05"/>
    <s v="canceled"/>
    <s v="US"/>
    <s v="USD"/>
    <n v="1485254052"/>
    <n v="1481366052"/>
    <b v="0"/>
    <n v="775"/>
    <b v="0"/>
    <s v="technology/wearables"/>
    <n v="21535"/>
    <n v="1389.36"/>
    <s v="technology"/>
    <s v="wearables"/>
    <d v="2016-12-10T10:34:12"/>
  </r>
  <r>
    <n v="8500"/>
    <n v="11633"/>
    <s v="successful"/>
    <s v="US"/>
    <s v="USD"/>
    <n v="1437620400"/>
    <n v="1434931811"/>
    <b v="0"/>
    <n v="182"/>
    <b v="1"/>
    <s v="film &amp; video/television"/>
    <n v="137"/>
    <n v="63.92"/>
    <s v="film &amp; video"/>
    <s v="television"/>
    <d v="2015-06-22T00:10:11"/>
  </r>
  <r>
    <n v="10275"/>
    <n v="14653"/>
    <s v="successful"/>
    <s v="US"/>
    <s v="USD"/>
    <n v="1488464683"/>
    <n v="1485872683"/>
    <b v="0"/>
    <n v="79"/>
    <b v="1"/>
    <s v="film &amp; video/television"/>
    <n v="143"/>
    <n v="185.48"/>
    <s v="film &amp; video"/>
    <s v="television"/>
    <d v="2017-01-31T14:24:43"/>
  </r>
  <r>
    <n v="500"/>
    <n v="525"/>
    <s v="successful"/>
    <s v="GB"/>
    <s v="GBP"/>
    <n v="1455555083"/>
    <n v="1454691083"/>
    <b v="0"/>
    <n v="35"/>
    <b v="1"/>
    <s v="film &amp; video/television"/>
    <n v="105"/>
    <n v="15"/>
    <s v="film &amp; video"/>
    <s v="television"/>
    <d v="2016-02-05T16:51:23"/>
  </r>
  <r>
    <n v="10000"/>
    <n v="10390"/>
    <s v="successful"/>
    <s v="US"/>
    <s v="USD"/>
    <n v="1407414107"/>
    <n v="1404822107"/>
    <b v="0"/>
    <n v="150"/>
    <b v="1"/>
    <s v="film &amp; video/television"/>
    <n v="104"/>
    <n v="69.27"/>
    <s v="film &amp; video"/>
    <s v="television"/>
    <d v="2014-07-08T12:21:47"/>
  </r>
  <r>
    <n v="44000"/>
    <n v="54116.28"/>
    <s v="successful"/>
    <s v="US"/>
    <s v="USD"/>
    <n v="1450555279"/>
    <n v="1447963279"/>
    <b v="0"/>
    <n v="284"/>
    <b v="1"/>
    <s v="film &amp; video/television"/>
    <n v="123"/>
    <n v="190.55"/>
    <s v="film &amp; video"/>
    <s v="television"/>
    <d v="2015-11-19T20:01:19"/>
  </r>
  <r>
    <n v="3999"/>
    <n v="4390"/>
    <s v="successful"/>
    <s v="US"/>
    <s v="USD"/>
    <n v="1469770500"/>
    <n v="1468362207"/>
    <b v="0"/>
    <n v="47"/>
    <b v="1"/>
    <s v="film &amp; video/television"/>
    <n v="110"/>
    <n v="93.4"/>
    <s v="film &amp; video"/>
    <s v="television"/>
    <d v="2016-07-12T22:23:27"/>
  </r>
  <r>
    <n v="8000"/>
    <n v="8519"/>
    <s v="successful"/>
    <s v="US"/>
    <s v="USD"/>
    <n v="1402710250"/>
    <n v="1401846250"/>
    <b v="0"/>
    <n v="58"/>
    <b v="1"/>
    <s v="film &amp; video/television"/>
    <n v="106"/>
    <n v="146.88"/>
    <s v="film &amp; video"/>
    <s v="television"/>
    <d v="2014-06-04T01:44:10"/>
  </r>
  <r>
    <n v="9000"/>
    <n v="9110"/>
    <s v="successful"/>
    <s v="US"/>
    <s v="USD"/>
    <n v="1467680867"/>
    <n v="1464224867"/>
    <b v="0"/>
    <n v="57"/>
    <b v="1"/>
    <s v="film &amp; video/television"/>
    <n v="101"/>
    <n v="159.82"/>
    <s v="film &amp; video"/>
    <s v="television"/>
    <d v="2016-05-26T01:07:47"/>
  </r>
  <r>
    <n v="3500"/>
    <n v="3501.52"/>
    <s v="successful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d v="2016-04-08T22:40:12"/>
  </r>
  <r>
    <n v="500"/>
    <n v="629.99"/>
    <s v="successful"/>
    <s v="US"/>
    <s v="USD"/>
    <n v="1460860144"/>
    <n v="1458268144"/>
    <b v="0"/>
    <n v="20"/>
    <b v="1"/>
    <s v="film &amp; video/television"/>
    <n v="126"/>
    <n v="31.5"/>
    <s v="film &amp; video"/>
    <s v="television"/>
    <d v="2016-03-18T02:29:04"/>
  </r>
  <r>
    <n v="3000"/>
    <n v="3015"/>
    <s v="successful"/>
    <s v="US"/>
    <s v="USD"/>
    <n v="1403660279"/>
    <n v="1400636279"/>
    <b v="0"/>
    <n v="19"/>
    <b v="1"/>
    <s v="film &amp; video/television"/>
    <n v="101"/>
    <n v="158.68"/>
    <s v="film &amp; video"/>
    <s v="television"/>
    <d v="2014-05-21T01:37:59"/>
  </r>
  <r>
    <n v="5000"/>
    <n v="6025"/>
    <s v="successful"/>
    <s v="US"/>
    <s v="USD"/>
    <n v="1471834800"/>
    <n v="1469126462"/>
    <b v="0"/>
    <n v="75"/>
    <b v="1"/>
    <s v="film &amp; video/television"/>
    <n v="121"/>
    <n v="80.33"/>
    <s v="film &amp; video"/>
    <s v="television"/>
    <d v="2016-07-21T18:41:02"/>
  </r>
  <r>
    <n v="30000"/>
    <n v="49588"/>
    <s v="successful"/>
    <s v="US"/>
    <s v="USD"/>
    <n v="1405479600"/>
    <n v="1401642425"/>
    <b v="0"/>
    <n v="827"/>
    <b v="1"/>
    <s v="film &amp; video/television"/>
    <n v="165"/>
    <n v="59.96"/>
    <s v="film &amp; video"/>
    <s v="television"/>
    <d v="2014-06-01T17:07:05"/>
  </r>
  <r>
    <n v="3500"/>
    <n v="5599"/>
    <s v="successful"/>
    <s v="US"/>
    <s v="USD"/>
    <n v="1466713620"/>
    <n v="1463588109"/>
    <b v="0"/>
    <n v="51"/>
    <b v="1"/>
    <s v="film &amp; video/television"/>
    <n v="160"/>
    <n v="109.78"/>
    <s v="film &amp; video"/>
    <s v="television"/>
    <d v="2016-05-18T16:15:09"/>
  </r>
  <r>
    <n v="6000"/>
    <n v="6056"/>
    <s v="successful"/>
    <s v="AU"/>
    <s v="AUD"/>
    <n v="1405259940"/>
    <n v="1403051888"/>
    <b v="0"/>
    <n v="41"/>
    <b v="1"/>
    <s v="film &amp; video/television"/>
    <n v="101"/>
    <n v="147.71"/>
    <s v="film &amp; video"/>
    <s v="television"/>
    <d v="2014-06-18T00:38:08"/>
  </r>
  <r>
    <n v="2000"/>
    <n v="2132"/>
    <s v="successful"/>
    <s v="ES"/>
    <s v="EUR"/>
    <n v="1443384840"/>
    <n v="1441790658"/>
    <b v="0"/>
    <n v="98"/>
    <b v="1"/>
    <s v="film &amp; video/television"/>
    <n v="107"/>
    <n v="21.76"/>
    <s v="film &amp; video"/>
    <s v="television"/>
    <d v="2015-09-09T09:24:18"/>
  </r>
  <r>
    <n v="12000"/>
    <n v="12029"/>
    <s v="successful"/>
    <s v="US"/>
    <s v="USD"/>
    <n v="1402896600"/>
    <n v="1398971211"/>
    <b v="0"/>
    <n v="70"/>
    <b v="1"/>
    <s v="film &amp; video/television"/>
    <n v="100"/>
    <n v="171.84"/>
    <s v="film &amp; video"/>
    <s v="television"/>
    <d v="2014-05-01T19:06:51"/>
  </r>
  <r>
    <n v="1500"/>
    <n v="1510"/>
    <s v="successful"/>
    <s v="GB"/>
    <s v="GBP"/>
    <n v="1415126022"/>
    <n v="1412530422"/>
    <b v="0"/>
    <n v="36"/>
    <b v="1"/>
    <s v="film &amp; video/television"/>
    <n v="101"/>
    <n v="41.94"/>
    <s v="film &amp; video"/>
    <s v="television"/>
    <d v="2014-10-05T17:33:42"/>
  </r>
  <r>
    <n v="30000"/>
    <n v="31896.33"/>
    <s v="successful"/>
    <s v="US"/>
    <s v="USD"/>
    <n v="1410958856"/>
    <n v="1408366856"/>
    <b v="0"/>
    <n v="342"/>
    <b v="1"/>
    <s v="film &amp; video/television"/>
    <n v="106"/>
    <n v="93.26"/>
    <s v="film &amp; video"/>
    <s v="television"/>
    <d v="2014-08-18T13:00:56"/>
  </r>
  <r>
    <n v="850"/>
    <n v="1235"/>
    <s v="successful"/>
    <s v="US"/>
    <s v="USD"/>
    <n v="1437420934"/>
    <n v="1434828934"/>
    <b v="0"/>
    <n v="22"/>
    <b v="1"/>
    <s v="film &amp; video/television"/>
    <n v="145"/>
    <n v="56.14"/>
    <s v="film &amp; video"/>
    <s v="television"/>
    <d v="2015-06-20T19:35:34"/>
  </r>
  <r>
    <n v="2000"/>
    <n v="2004"/>
    <s v="successful"/>
    <s v="US"/>
    <s v="USD"/>
    <n v="1442167912"/>
    <n v="1436983912"/>
    <b v="0"/>
    <n v="25"/>
    <b v="1"/>
    <s v="film &amp; video/television"/>
    <n v="100"/>
    <n v="80.16"/>
    <s v="film &amp; video"/>
    <s v="television"/>
    <d v="2015-07-15T18:11:52"/>
  </r>
  <r>
    <n v="18500"/>
    <n v="20190"/>
    <s v="successful"/>
    <s v="US"/>
    <s v="USD"/>
    <n v="1411743789"/>
    <n v="1409151789"/>
    <b v="0"/>
    <n v="101"/>
    <b v="1"/>
    <s v="film &amp; video/television"/>
    <n v="109"/>
    <n v="199.9"/>
    <s v="film &amp; video"/>
    <s v="television"/>
    <d v="2014-08-27T15:03:09"/>
  </r>
  <r>
    <n v="350"/>
    <n v="410"/>
    <s v="successful"/>
    <s v="US"/>
    <s v="USD"/>
    <n v="1420099140"/>
    <n v="1418766740"/>
    <b v="0"/>
    <n v="8"/>
    <b v="1"/>
    <s v="film &amp; video/television"/>
    <n v="117"/>
    <n v="51.25"/>
    <s v="film &amp; video"/>
    <s v="television"/>
    <d v="2014-12-16T21:52:20"/>
  </r>
  <r>
    <n v="2000"/>
    <n v="2370"/>
    <s v="successful"/>
    <s v="US"/>
    <s v="USD"/>
    <n v="1430407200"/>
    <n v="1428086501"/>
    <b v="0"/>
    <n v="23"/>
    <b v="1"/>
    <s v="film &amp; video/television"/>
    <n v="119"/>
    <n v="103.04"/>
    <s v="film &amp; video"/>
    <s v="television"/>
    <d v="2015-04-03T18:41:41"/>
  </r>
  <r>
    <n v="35000"/>
    <n v="38082.69"/>
    <s v="successful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d v="2015-08-13T19:41:03"/>
  </r>
  <r>
    <n v="600"/>
    <n v="800"/>
    <s v="successful"/>
    <s v="US"/>
    <s v="USD"/>
    <n v="1452299761"/>
    <n v="1447115761"/>
    <b v="0"/>
    <n v="14"/>
    <b v="1"/>
    <s v="film &amp; video/television"/>
    <n v="133"/>
    <n v="57.14"/>
    <s v="film &amp; video"/>
    <s v="television"/>
    <d v="2015-11-10T00:36:01"/>
  </r>
  <r>
    <n v="1250"/>
    <n v="1940"/>
    <s v="successful"/>
    <s v="US"/>
    <s v="USD"/>
    <n v="1408278144"/>
    <n v="1404822144"/>
    <b v="0"/>
    <n v="19"/>
    <b v="1"/>
    <s v="film &amp; video/television"/>
    <n v="155"/>
    <n v="102.11"/>
    <s v="film &amp; video"/>
    <s v="television"/>
    <d v="2014-07-08T12:22:24"/>
  </r>
  <r>
    <n v="20000"/>
    <n v="22345"/>
    <s v="successful"/>
    <s v="NZ"/>
    <s v="NZD"/>
    <n v="1416113833"/>
    <n v="1413518233"/>
    <b v="0"/>
    <n v="150"/>
    <b v="1"/>
    <s v="film &amp; video/television"/>
    <n v="112"/>
    <n v="148.97"/>
    <s v="film &amp; video"/>
    <s v="television"/>
    <d v="2014-10-17T03:57:13"/>
  </r>
  <r>
    <n v="12000"/>
    <n v="12042"/>
    <s v="successful"/>
    <s v="US"/>
    <s v="USD"/>
    <n v="1450307284"/>
    <n v="1447715284"/>
    <b v="0"/>
    <n v="71"/>
    <b v="1"/>
    <s v="film &amp; video/television"/>
    <n v="100"/>
    <n v="169.61"/>
    <s v="film &amp; video"/>
    <s v="television"/>
    <d v="2015-11-16T23:08:04"/>
  </r>
  <r>
    <n v="3000"/>
    <n v="3700"/>
    <s v="successful"/>
    <s v="GB"/>
    <s v="GBP"/>
    <n v="1406045368"/>
    <n v="1403453368"/>
    <b v="0"/>
    <n v="117"/>
    <b v="1"/>
    <s v="film &amp; video/television"/>
    <n v="123"/>
    <n v="31.62"/>
    <s v="film &amp; video"/>
    <s v="television"/>
    <d v="2014-06-22T16:09:28"/>
  </r>
  <r>
    <n v="4000"/>
    <n v="4051.99"/>
    <s v="successful"/>
    <s v="US"/>
    <s v="USD"/>
    <n v="1408604515"/>
    <n v="1406012515"/>
    <b v="0"/>
    <n v="53"/>
    <b v="1"/>
    <s v="film &amp; video/television"/>
    <n v="101"/>
    <n v="76.45"/>
    <s v="film &amp; video"/>
    <s v="television"/>
    <d v="2014-07-22T07:01:55"/>
  </r>
  <r>
    <n v="13"/>
    <n v="13"/>
    <s v="successful"/>
    <s v="US"/>
    <s v="USD"/>
    <n v="1453748434"/>
    <n v="1452193234"/>
    <b v="0"/>
    <n v="1"/>
    <b v="1"/>
    <s v="film &amp; video/television"/>
    <n v="100"/>
    <n v="13"/>
    <s v="film &amp; video"/>
    <s v="television"/>
    <d v="2016-01-07T19:00:34"/>
  </r>
  <r>
    <n v="28450"/>
    <n v="28520"/>
    <s v="successful"/>
    <s v="US"/>
    <s v="USD"/>
    <n v="1463111940"/>
    <n v="1459523017"/>
    <b v="0"/>
    <n v="89"/>
    <b v="1"/>
    <s v="film &amp; video/television"/>
    <n v="100"/>
    <n v="320.45"/>
    <s v="film &amp; video"/>
    <s v="television"/>
    <d v="2016-04-01T15:03:37"/>
  </r>
  <r>
    <n v="5250"/>
    <n v="5360"/>
    <s v="successful"/>
    <s v="US"/>
    <s v="USD"/>
    <n v="1447001501"/>
    <n v="1444405901"/>
    <b v="0"/>
    <n v="64"/>
    <b v="1"/>
    <s v="film &amp; video/television"/>
    <n v="102"/>
    <n v="83.75"/>
    <s v="film &amp; video"/>
    <s v="television"/>
    <d v="2015-10-09T15:51:41"/>
  </r>
  <r>
    <n v="2600"/>
    <n v="3392"/>
    <s v="successful"/>
    <s v="US"/>
    <s v="USD"/>
    <n v="1407224601"/>
    <n v="1405928601"/>
    <b v="0"/>
    <n v="68"/>
    <b v="1"/>
    <s v="film &amp; video/television"/>
    <n v="130"/>
    <n v="49.88"/>
    <s v="film &amp; video"/>
    <s v="television"/>
    <d v="2014-07-21T07:43:21"/>
  </r>
  <r>
    <n v="1000"/>
    <n v="1665"/>
    <s v="successful"/>
    <s v="US"/>
    <s v="USD"/>
    <n v="1430179200"/>
    <n v="1428130814"/>
    <b v="0"/>
    <n v="28"/>
    <b v="1"/>
    <s v="film &amp; video/television"/>
    <n v="167"/>
    <n v="59.46"/>
    <s v="film &amp; video"/>
    <s v="television"/>
    <d v="2015-04-04T07:00:14"/>
  </r>
  <r>
    <n v="6000"/>
    <n v="8529"/>
    <s v="successful"/>
    <s v="US"/>
    <s v="USD"/>
    <n v="1428128525"/>
    <n v="1425540125"/>
    <b v="0"/>
    <n v="44"/>
    <b v="1"/>
    <s v="film &amp; video/television"/>
    <n v="142"/>
    <n v="193.84"/>
    <s v="film &amp; video"/>
    <s v="television"/>
    <d v="2015-03-05T07:22:05"/>
  </r>
  <r>
    <n v="22000"/>
    <n v="40357"/>
    <s v="successful"/>
    <s v="US"/>
    <s v="USD"/>
    <n v="1425055079"/>
    <n v="1422463079"/>
    <b v="0"/>
    <n v="253"/>
    <b v="1"/>
    <s v="film &amp; video/television"/>
    <n v="183"/>
    <n v="159.51"/>
    <s v="film &amp; video"/>
    <s v="television"/>
    <d v="2015-01-28T16:37:59"/>
  </r>
  <r>
    <n v="2500"/>
    <n v="2751"/>
    <s v="successful"/>
    <s v="US"/>
    <s v="USD"/>
    <n v="1368235344"/>
    <n v="1365643344"/>
    <b v="0"/>
    <n v="66"/>
    <b v="1"/>
    <s v="film &amp; video/television"/>
    <n v="110"/>
    <n v="41.68"/>
    <s v="film &amp; video"/>
    <s v="television"/>
    <d v="2013-04-11T01:22:24"/>
  </r>
  <r>
    <n v="25000"/>
    <n v="32745"/>
    <s v="successful"/>
    <s v="GB"/>
    <s v="GBP"/>
    <n v="1401058740"/>
    <n v="1398388068"/>
    <b v="0"/>
    <n v="217"/>
    <b v="1"/>
    <s v="film &amp; video/television"/>
    <n v="131"/>
    <n v="150.9"/>
    <s v="film &amp; video"/>
    <s v="television"/>
    <d v="2014-04-25T01:07:48"/>
  </r>
  <r>
    <n v="2000"/>
    <n v="2027"/>
    <s v="successful"/>
    <s v="US"/>
    <s v="USD"/>
    <n v="1403150400"/>
    <n v="1401426488"/>
    <b v="0"/>
    <n v="16"/>
    <b v="1"/>
    <s v="film &amp; video/television"/>
    <n v="101"/>
    <n v="126.69"/>
    <s v="film &amp; video"/>
    <s v="television"/>
    <d v="2014-05-30T05:08:08"/>
  </r>
  <r>
    <n v="2000"/>
    <n v="2000"/>
    <s v="successful"/>
    <s v="US"/>
    <s v="USD"/>
    <n v="1412516354"/>
    <n v="1409924354"/>
    <b v="0"/>
    <n v="19"/>
    <b v="1"/>
    <s v="film &amp; video/television"/>
    <n v="100"/>
    <n v="105.26"/>
    <s v="film &amp; video"/>
    <s v="television"/>
    <d v="2014-09-05T13:39:14"/>
  </r>
  <r>
    <n v="14000"/>
    <n v="19860"/>
    <s v="successful"/>
    <s v="US"/>
    <s v="USD"/>
    <n v="1419780026"/>
    <n v="1417188026"/>
    <b v="0"/>
    <n v="169"/>
    <b v="1"/>
    <s v="film &amp; video/television"/>
    <n v="142"/>
    <n v="117.51"/>
    <s v="film &amp; video"/>
    <s v="television"/>
    <d v="2014-11-28T15:20:26"/>
  </r>
  <r>
    <n v="10000"/>
    <n v="30866"/>
    <s v="successful"/>
    <s v="US"/>
    <s v="USD"/>
    <n v="1405209600"/>
    <n v="1402599486"/>
    <b v="0"/>
    <n v="263"/>
    <b v="1"/>
    <s v="film &amp; video/television"/>
    <n v="309"/>
    <n v="117.36"/>
    <s v="film &amp; video"/>
    <s v="television"/>
    <d v="2014-06-12T18:58:06"/>
  </r>
  <r>
    <n v="2000"/>
    <n v="2000"/>
    <s v="successful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d v="2014-08-23T02:22:17"/>
  </r>
  <r>
    <n v="5000"/>
    <n v="6000"/>
    <s v="successful"/>
    <s v="US"/>
    <s v="USD"/>
    <n v="1461769107"/>
    <n v="1459177107"/>
    <b v="0"/>
    <n v="61"/>
    <b v="1"/>
    <s v="film &amp; video/television"/>
    <n v="120"/>
    <n v="98.36"/>
    <s v="film &amp; video"/>
    <s v="television"/>
    <d v="2016-03-28T14:58:27"/>
  </r>
  <r>
    <n v="8400"/>
    <n v="8750"/>
    <s v="successful"/>
    <s v="AU"/>
    <s v="AUD"/>
    <n v="1450220974"/>
    <n v="1447628974"/>
    <b v="0"/>
    <n v="45"/>
    <b v="1"/>
    <s v="film &amp; video/television"/>
    <n v="104"/>
    <n v="194.44"/>
    <s v="film &amp; video"/>
    <s v="television"/>
    <d v="2015-11-15T23:09:34"/>
  </r>
  <r>
    <n v="5000"/>
    <n v="5380.55"/>
    <s v="successful"/>
    <s v="US"/>
    <s v="USD"/>
    <n v="1419021607"/>
    <n v="1413834007"/>
    <b v="0"/>
    <n v="70"/>
    <b v="1"/>
    <s v="film &amp; video/television"/>
    <n v="108"/>
    <n v="76.87"/>
    <s v="film &amp; video"/>
    <s v="television"/>
    <d v="2014-10-20T19:40:07"/>
  </r>
  <r>
    <n v="2000"/>
    <n v="2159"/>
    <s v="successful"/>
    <s v="GB"/>
    <s v="GBP"/>
    <n v="1425211200"/>
    <n v="1422534260"/>
    <b v="0"/>
    <n v="38"/>
    <b v="1"/>
    <s v="film &amp; video/television"/>
    <n v="108"/>
    <n v="56.82"/>
    <s v="film &amp; video"/>
    <s v="television"/>
    <d v="2015-01-29T12:24:20"/>
  </r>
  <r>
    <n v="12000"/>
    <n v="12000"/>
    <s v="successful"/>
    <s v="US"/>
    <s v="USD"/>
    <n v="1445660045"/>
    <n v="1443068045"/>
    <b v="0"/>
    <n v="87"/>
    <b v="1"/>
    <s v="film &amp; video/television"/>
    <n v="100"/>
    <n v="137.93"/>
    <s v="film &amp; video"/>
    <s v="television"/>
    <d v="2015-09-24T04:14:05"/>
  </r>
  <r>
    <n v="600"/>
    <n v="600"/>
    <s v="successful"/>
    <s v="GB"/>
    <s v="GBP"/>
    <n v="1422637200"/>
    <n v="1419271458"/>
    <b v="0"/>
    <n v="22"/>
    <b v="1"/>
    <s v="film &amp; video/television"/>
    <n v="100"/>
    <n v="27.27"/>
    <s v="film &amp; video"/>
    <s v="television"/>
    <d v="2014-12-22T18:04:18"/>
  </r>
  <r>
    <n v="11000"/>
    <n v="14082"/>
    <s v="successful"/>
    <s v="US"/>
    <s v="USD"/>
    <n v="1439245037"/>
    <n v="1436653037"/>
    <b v="0"/>
    <n v="119"/>
    <b v="1"/>
    <s v="film &amp; video/television"/>
    <n v="128"/>
    <n v="118.34"/>
    <s v="film &amp; video"/>
    <s v="television"/>
    <d v="2015-07-11T22:17:17"/>
  </r>
  <r>
    <n v="10000"/>
    <n v="11621"/>
    <s v="successful"/>
    <s v="US"/>
    <s v="USD"/>
    <n v="1405615846"/>
    <n v="1403023846"/>
    <b v="0"/>
    <n v="52"/>
    <b v="1"/>
    <s v="film &amp; video/television"/>
    <n v="116"/>
    <n v="223.48"/>
    <s v="film &amp; video"/>
    <s v="television"/>
    <d v="2014-06-17T16:50:46"/>
  </r>
  <r>
    <n v="3000"/>
    <n v="3289"/>
    <s v="successful"/>
    <s v="US"/>
    <s v="USD"/>
    <n v="1396648800"/>
    <n v="1395407445"/>
    <b v="0"/>
    <n v="117"/>
    <b v="1"/>
    <s v="film &amp; video/television"/>
    <n v="110"/>
    <n v="28.11"/>
    <s v="film &amp; video"/>
    <s v="television"/>
    <d v="2014-03-21T13:10:45"/>
  </r>
  <r>
    <n v="10000"/>
    <n v="10100"/>
    <s v="successful"/>
    <s v="US"/>
    <s v="USD"/>
    <n v="1451063221"/>
    <n v="1448471221"/>
    <b v="0"/>
    <n v="52"/>
    <b v="1"/>
    <s v="film &amp; video/television"/>
    <n v="101"/>
    <n v="194.23"/>
    <s v="film &amp; video"/>
    <s v="television"/>
    <d v="2015-11-25T17:07:01"/>
  </r>
  <r>
    <n v="8600"/>
    <n v="11090"/>
    <s v="successful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d v="2016-05-06T23:15:16"/>
  </r>
  <r>
    <n v="8000"/>
    <n v="8581"/>
    <s v="successful"/>
    <s v="GB"/>
    <s v="GBP"/>
    <n v="1433779200"/>
    <n v="1432559424"/>
    <b v="0"/>
    <n v="174"/>
    <b v="1"/>
    <s v="film &amp; video/television"/>
    <n v="107"/>
    <n v="49.32"/>
    <s v="film &amp; video"/>
    <s v="television"/>
    <d v="2015-05-25T13:10:24"/>
  </r>
  <r>
    <n v="15000"/>
    <n v="15285"/>
    <s v="successful"/>
    <s v="US"/>
    <s v="USD"/>
    <n v="1429991962"/>
    <n v="1427399962"/>
    <b v="0"/>
    <n v="69"/>
    <b v="1"/>
    <s v="film &amp; video/television"/>
    <n v="102"/>
    <n v="221.52"/>
    <s v="film &amp; video"/>
    <s v="television"/>
    <d v="2015-03-26T19:59:22"/>
  </r>
  <r>
    <n v="10000"/>
    <n v="10291"/>
    <s v="successful"/>
    <s v="US"/>
    <s v="USD"/>
    <n v="1416423172"/>
    <n v="1413827572"/>
    <b v="0"/>
    <n v="75"/>
    <b v="1"/>
    <s v="film &amp; video/television"/>
    <n v="103"/>
    <n v="137.21"/>
    <s v="film &amp; video"/>
    <s v="television"/>
    <d v="2014-10-20T17:52:52"/>
  </r>
  <r>
    <n v="20000"/>
    <n v="20025.14"/>
    <s v="successful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d v="2015-08-14T05:39:36"/>
  </r>
  <r>
    <n v="4500"/>
    <n v="4648.33"/>
    <s v="successful"/>
    <s v="GB"/>
    <s v="GBP"/>
    <n v="1395532800"/>
    <n v="1393882717"/>
    <b v="0"/>
    <n v="108"/>
    <b v="1"/>
    <s v="film &amp; video/shorts"/>
    <n v="103"/>
    <n v="43.04"/>
    <s v="film &amp; video"/>
    <s v="shorts"/>
    <d v="2014-03-03T21:38:37"/>
  </r>
  <r>
    <n v="5000"/>
    <n v="7415"/>
    <s v="successful"/>
    <s v="US"/>
    <s v="USD"/>
    <n v="1370547157"/>
    <n v="1368646357"/>
    <b v="0"/>
    <n v="23"/>
    <b v="1"/>
    <s v="film &amp; video/shorts"/>
    <n v="148"/>
    <n v="322.39"/>
    <s v="film &amp; video"/>
    <s v="shorts"/>
    <d v="2013-05-15T19:32:37"/>
  </r>
  <r>
    <n v="3000"/>
    <n v="4642"/>
    <s v="successful"/>
    <s v="US"/>
    <s v="USD"/>
    <n v="1362337878"/>
    <n v="1360177878"/>
    <b v="0"/>
    <n v="48"/>
    <b v="1"/>
    <s v="film &amp; video/shorts"/>
    <n v="155"/>
    <n v="96.71"/>
    <s v="film &amp; video"/>
    <s v="shorts"/>
    <d v="2013-02-06T19:11:18"/>
  </r>
  <r>
    <n v="2000"/>
    <n v="2270.37"/>
    <s v="successful"/>
    <s v="US"/>
    <s v="USD"/>
    <n v="1388206740"/>
    <n v="1386194013"/>
    <b v="0"/>
    <n v="64"/>
    <b v="1"/>
    <s v="film &amp; video/shorts"/>
    <n v="114"/>
    <n v="35.47"/>
    <s v="film &amp; video"/>
    <s v="shorts"/>
    <d v="2013-12-04T21:53:33"/>
  </r>
  <r>
    <n v="1200"/>
    <n v="2080"/>
    <s v="successful"/>
    <s v="US"/>
    <s v="USD"/>
    <n v="1373243181"/>
    <n v="1370651181"/>
    <b v="0"/>
    <n v="24"/>
    <b v="1"/>
    <s v="film &amp; video/shorts"/>
    <n v="173"/>
    <n v="86.67"/>
    <s v="film &amp; video"/>
    <s v="shorts"/>
    <d v="2013-06-08T00:26:21"/>
  </r>
  <r>
    <n v="7000"/>
    <n v="7527"/>
    <s v="successful"/>
    <s v="CA"/>
    <s v="CAD"/>
    <n v="1407736740"/>
    <n v="1405453354"/>
    <b v="0"/>
    <n v="57"/>
    <b v="1"/>
    <s v="film &amp; video/shorts"/>
    <n v="108"/>
    <n v="132.05000000000001"/>
    <s v="film &amp; video"/>
    <s v="shorts"/>
    <d v="2014-07-15T19:42:34"/>
  </r>
  <r>
    <n v="2000"/>
    <n v="2372"/>
    <s v="successful"/>
    <s v="US"/>
    <s v="USD"/>
    <n v="1468873420"/>
    <n v="1466281420"/>
    <b v="0"/>
    <n v="26"/>
    <b v="1"/>
    <s v="film &amp; video/shorts"/>
    <n v="119"/>
    <n v="91.23"/>
    <s v="film &amp; video"/>
    <s v="shorts"/>
    <d v="2016-06-18T20:23:40"/>
  </r>
  <r>
    <n v="2000"/>
    <n v="2325"/>
    <s v="successful"/>
    <s v="US"/>
    <s v="USD"/>
    <n v="1342360804"/>
    <n v="1339768804"/>
    <b v="0"/>
    <n v="20"/>
    <b v="1"/>
    <s v="film &amp; video/shorts"/>
    <n v="116"/>
    <n v="116.25"/>
    <s v="film &amp; video"/>
    <s v="shorts"/>
    <d v="2012-06-15T14:00:04"/>
  </r>
  <r>
    <n v="600"/>
    <n v="763"/>
    <s v="successful"/>
    <s v="GB"/>
    <s v="GBP"/>
    <n v="1393162791"/>
    <n v="1390570791"/>
    <b v="0"/>
    <n v="36"/>
    <b v="1"/>
    <s v="film &amp; video/shorts"/>
    <n v="127"/>
    <n v="21.19"/>
    <s v="film &amp; video"/>
    <s v="shorts"/>
    <d v="2014-01-24T13:39:51"/>
  </r>
  <r>
    <n v="10000"/>
    <n v="11094.23"/>
    <s v="successful"/>
    <s v="US"/>
    <s v="USD"/>
    <n v="1317538740"/>
    <n v="1314765025"/>
    <b v="0"/>
    <n v="178"/>
    <b v="1"/>
    <s v="film &amp; video/shorts"/>
    <n v="111"/>
    <n v="62.33"/>
    <s v="film &amp; video"/>
    <s v="shorts"/>
    <d v="2011-08-31T04:30:25"/>
  </r>
  <r>
    <n v="500"/>
    <n v="636"/>
    <s v="successful"/>
    <s v="US"/>
    <s v="USD"/>
    <n v="1315171845"/>
    <n v="1309987845"/>
    <b v="0"/>
    <n v="17"/>
    <b v="1"/>
    <s v="film &amp; video/shorts"/>
    <n v="127"/>
    <n v="37.409999999999997"/>
    <s v="film &amp; video"/>
    <s v="shorts"/>
    <d v="2011-07-06T21:30:45"/>
  </r>
  <r>
    <n v="1800"/>
    <n v="2231"/>
    <s v="successful"/>
    <s v="US"/>
    <s v="USD"/>
    <n v="1338186657"/>
    <n v="1333002657"/>
    <b v="0"/>
    <n v="32"/>
    <b v="1"/>
    <s v="film &amp; video/shorts"/>
    <n v="124"/>
    <n v="69.72"/>
    <s v="film &amp; video"/>
    <s v="shorts"/>
    <d v="2012-03-29T06:30:57"/>
  </r>
  <r>
    <n v="2200"/>
    <n v="2385"/>
    <s v="successful"/>
    <s v="US"/>
    <s v="USD"/>
    <n v="1352937600"/>
    <n v="1351210481"/>
    <b v="0"/>
    <n v="41"/>
    <b v="1"/>
    <s v="film &amp; video/shorts"/>
    <n v="108"/>
    <n v="58.17"/>
    <s v="film &amp; video"/>
    <s v="shorts"/>
    <d v="2012-10-26T00:14:41"/>
  </r>
  <r>
    <n v="900"/>
    <n v="900"/>
    <s v="successful"/>
    <s v="US"/>
    <s v="USD"/>
    <n v="1304395140"/>
    <n v="1297620584"/>
    <b v="0"/>
    <n v="18"/>
    <b v="1"/>
    <s v="film &amp; video/shorts"/>
    <n v="100"/>
    <n v="50"/>
    <s v="film &amp; video"/>
    <s v="shorts"/>
    <d v="2011-02-13T18:09:44"/>
  </r>
  <r>
    <n v="500"/>
    <n v="564.66"/>
    <s v="successful"/>
    <s v="FR"/>
    <s v="EUR"/>
    <n v="1453376495"/>
    <n v="1450784495"/>
    <b v="0"/>
    <n v="29"/>
    <b v="1"/>
    <s v="film &amp; video/shorts"/>
    <n v="113"/>
    <n v="19.47"/>
    <s v="film &amp; video"/>
    <s v="shorts"/>
    <d v="2015-12-22T11:41:35"/>
  </r>
  <r>
    <n v="3500"/>
    <n v="4040"/>
    <s v="successful"/>
    <s v="US"/>
    <s v="USD"/>
    <n v="1366693272"/>
    <n v="1364101272"/>
    <b v="0"/>
    <n v="47"/>
    <b v="1"/>
    <s v="film &amp; video/shorts"/>
    <n v="115"/>
    <n v="85.96"/>
    <s v="film &amp; video"/>
    <s v="shorts"/>
    <d v="2013-03-24T05:01:12"/>
  </r>
  <r>
    <n v="300"/>
    <n v="460"/>
    <s v="successful"/>
    <s v="US"/>
    <s v="USD"/>
    <n v="1325007358"/>
    <n v="1319819758"/>
    <b v="0"/>
    <n v="15"/>
    <b v="1"/>
    <s v="film &amp; video/shorts"/>
    <n v="153"/>
    <n v="30.67"/>
    <s v="film &amp; video"/>
    <s v="shorts"/>
    <d v="2011-10-28T16:35:58"/>
  </r>
  <r>
    <n v="400"/>
    <n v="1570"/>
    <s v="successful"/>
    <s v="US"/>
    <s v="USD"/>
    <n v="1337569140"/>
    <n v="1332991717"/>
    <b v="0"/>
    <n v="26"/>
    <b v="1"/>
    <s v="film &amp; video/shorts"/>
    <n v="393"/>
    <n v="60.38"/>
    <s v="film &amp; video"/>
    <s v="shorts"/>
    <d v="2012-03-29T03:28:37"/>
  </r>
  <r>
    <n v="50"/>
    <n v="1351"/>
    <s v="successful"/>
    <s v="FR"/>
    <s v="EUR"/>
    <n v="1472751121"/>
    <n v="1471887121"/>
    <b v="0"/>
    <n v="35"/>
    <b v="1"/>
    <s v="film &amp; video/shorts"/>
    <n v="2702"/>
    <n v="38.6"/>
    <s v="film &amp; video"/>
    <s v="shorts"/>
    <d v="2016-08-22T17:32:01"/>
  </r>
  <r>
    <n v="1300"/>
    <n v="1651"/>
    <s v="successful"/>
    <s v="GB"/>
    <s v="GBP"/>
    <n v="1398451093"/>
    <n v="1395859093"/>
    <b v="0"/>
    <n v="41"/>
    <b v="1"/>
    <s v="film &amp; video/shorts"/>
    <n v="127"/>
    <n v="40.270000000000003"/>
    <s v="film &amp; video"/>
    <s v="shorts"/>
    <d v="2014-03-26T18:38:13"/>
  </r>
  <r>
    <n v="12000"/>
    <n v="12870"/>
    <s v="successful"/>
    <s v="US"/>
    <s v="USD"/>
    <n v="1386640856"/>
    <n v="1383616856"/>
    <b v="0"/>
    <n v="47"/>
    <b v="1"/>
    <s v="film &amp; video/shorts"/>
    <n v="107"/>
    <n v="273.83"/>
    <s v="film &amp; video"/>
    <s v="shorts"/>
    <d v="2013-11-05T02:00:56"/>
  </r>
  <r>
    <n v="750"/>
    <n v="1485"/>
    <s v="successful"/>
    <s v="US"/>
    <s v="USD"/>
    <n v="1342234920"/>
    <n v="1341892127"/>
    <b v="0"/>
    <n v="28"/>
    <b v="1"/>
    <s v="film &amp; video/shorts"/>
    <n v="198"/>
    <n v="53.04"/>
    <s v="film &amp; video"/>
    <s v="shorts"/>
    <d v="2012-07-10T03:48:47"/>
  </r>
  <r>
    <n v="4000"/>
    <n v="4000.5"/>
    <s v="successful"/>
    <s v="US"/>
    <s v="USD"/>
    <n v="1318189261"/>
    <n v="1315597261"/>
    <b v="0"/>
    <n v="100"/>
    <b v="1"/>
    <s v="film &amp; video/shorts"/>
    <n v="100"/>
    <n v="40.01"/>
    <s v="film &amp; video"/>
    <s v="shorts"/>
    <d v="2011-09-09T19:41:01"/>
  </r>
  <r>
    <n v="200"/>
    <n v="205"/>
    <s v="successful"/>
    <s v="GB"/>
    <s v="GBP"/>
    <n v="1424604600"/>
    <n v="1423320389"/>
    <b v="0"/>
    <n v="13"/>
    <b v="1"/>
    <s v="film &amp; video/shorts"/>
    <n v="103"/>
    <n v="15.77"/>
    <s v="film &amp; video"/>
    <s v="shorts"/>
    <d v="2015-02-07T14:46:29"/>
  </r>
  <r>
    <n v="500"/>
    <n v="500"/>
    <s v="successful"/>
    <s v="US"/>
    <s v="USD"/>
    <n v="1305483086"/>
    <n v="1302891086"/>
    <b v="0"/>
    <n v="7"/>
    <b v="1"/>
    <s v="film &amp; video/shorts"/>
    <n v="100"/>
    <n v="71.430000000000007"/>
    <s v="film &amp; video"/>
    <s v="shorts"/>
    <d v="2011-04-15T18:11:26"/>
  </r>
  <r>
    <n v="1200"/>
    <n v="1506"/>
    <s v="successful"/>
    <s v="US"/>
    <s v="USD"/>
    <n v="1316746837"/>
    <n v="1314154837"/>
    <b v="0"/>
    <n v="21"/>
    <b v="1"/>
    <s v="film &amp; video/shorts"/>
    <n v="126"/>
    <n v="71.709999999999994"/>
    <s v="film &amp; video"/>
    <s v="shorts"/>
    <d v="2011-08-24T03:00:37"/>
  </r>
  <r>
    <n v="6000"/>
    <n v="6388"/>
    <s v="successful"/>
    <s v="FR"/>
    <s v="EUR"/>
    <n v="1451226045"/>
    <n v="1444828845"/>
    <b v="0"/>
    <n v="17"/>
    <b v="1"/>
    <s v="film &amp; video/shorts"/>
    <n v="106"/>
    <n v="375.76"/>
    <s v="film &amp; video"/>
    <s v="shorts"/>
    <d v="2015-10-14T13:20:45"/>
  </r>
  <r>
    <n v="2500"/>
    <n v="2615"/>
    <s v="successful"/>
    <s v="US"/>
    <s v="USD"/>
    <n v="1275529260"/>
    <n v="1274705803"/>
    <b v="0"/>
    <n v="25"/>
    <b v="1"/>
    <s v="film &amp; video/shorts"/>
    <n v="105"/>
    <n v="104.6"/>
    <s v="film &amp; video"/>
    <s v="shorts"/>
    <d v="2010-05-24T12:56:43"/>
  </r>
  <r>
    <n v="3500"/>
    <n v="3600"/>
    <s v="successful"/>
    <s v="US"/>
    <s v="USD"/>
    <n v="1403452131"/>
    <n v="1401205731"/>
    <b v="0"/>
    <n v="60"/>
    <b v="1"/>
    <s v="film &amp; video/shorts"/>
    <n v="103"/>
    <n v="60"/>
    <s v="film &amp; video"/>
    <s v="shorts"/>
    <d v="2014-05-27T15:48:51"/>
  </r>
  <r>
    <n v="6000"/>
    <n v="6904"/>
    <s v="successful"/>
    <s v="US"/>
    <s v="USD"/>
    <n v="1370196192"/>
    <n v="1368036192"/>
    <b v="0"/>
    <n v="56"/>
    <b v="1"/>
    <s v="film &amp; video/shorts"/>
    <n v="115"/>
    <n v="123.29"/>
    <s v="film &amp; video"/>
    <s v="shorts"/>
    <d v="2013-05-08T18:03:12"/>
  </r>
  <r>
    <n v="500"/>
    <n v="502"/>
    <s v="successful"/>
    <s v="US"/>
    <s v="USD"/>
    <n v="1310454499"/>
    <n v="1307862499"/>
    <b v="0"/>
    <n v="16"/>
    <b v="1"/>
    <s v="film &amp; video/shorts"/>
    <n v="100"/>
    <n v="31.38"/>
    <s v="film &amp; video"/>
    <s v="shorts"/>
    <d v="2011-06-12T07:08:19"/>
  </r>
  <r>
    <n v="3000"/>
    <n v="3600"/>
    <s v="successful"/>
    <s v="US"/>
    <s v="USD"/>
    <n v="1305625164"/>
    <n v="1300354764"/>
    <b v="0"/>
    <n v="46"/>
    <b v="1"/>
    <s v="film &amp; video/shorts"/>
    <n v="120"/>
    <n v="78.260000000000005"/>
    <s v="film &amp; video"/>
    <s v="shorts"/>
    <d v="2011-03-17T09:39:24"/>
  </r>
  <r>
    <n v="5000"/>
    <n v="5260"/>
    <s v="successful"/>
    <s v="CA"/>
    <s v="CAD"/>
    <n v="1485936000"/>
    <n v="1481949983"/>
    <b v="0"/>
    <n v="43"/>
    <b v="1"/>
    <s v="film &amp; video/shorts"/>
    <n v="105"/>
    <n v="122.33"/>
    <s v="film &amp; video"/>
    <s v="shorts"/>
    <d v="2016-12-17T04:46:23"/>
  </r>
  <r>
    <n v="1000"/>
    <n v="1106"/>
    <s v="successful"/>
    <s v="US"/>
    <s v="USD"/>
    <n v="1341349200"/>
    <n v="1338928537"/>
    <b v="0"/>
    <n v="15"/>
    <b v="1"/>
    <s v="film &amp; video/shorts"/>
    <n v="111"/>
    <n v="73.73"/>
    <s v="film &amp; video"/>
    <s v="shorts"/>
    <d v="2012-06-05T20:35:37"/>
  </r>
  <r>
    <n v="250"/>
    <n v="260"/>
    <s v="successful"/>
    <s v="GB"/>
    <s v="GBP"/>
    <n v="1396890822"/>
    <n v="1395162822"/>
    <b v="0"/>
    <n v="12"/>
    <b v="1"/>
    <s v="film &amp; video/shorts"/>
    <n v="104"/>
    <n v="21.67"/>
    <s v="film &amp; video"/>
    <s v="shorts"/>
    <d v="2014-03-18T17:13:42"/>
  </r>
  <r>
    <n v="350"/>
    <n v="460"/>
    <s v="successful"/>
    <s v="US"/>
    <s v="USD"/>
    <n v="1330214841"/>
    <n v="1327622841"/>
    <b v="0"/>
    <n v="21"/>
    <b v="1"/>
    <s v="film &amp; video/shorts"/>
    <n v="131"/>
    <n v="21.9"/>
    <s v="film &amp; video"/>
    <s v="shorts"/>
    <d v="2012-01-27T00:07:21"/>
  </r>
  <r>
    <n v="1500"/>
    <n v="1720"/>
    <s v="successful"/>
    <s v="US"/>
    <s v="USD"/>
    <n v="1280631600"/>
    <n v="1274889241"/>
    <b v="0"/>
    <n v="34"/>
    <b v="1"/>
    <s v="film &amp; video/shorts"/>
    <n v="115"/>
    <n v="50.59"/>
    <s v="film &amp; video"/>
    <s v="shorts"/>
    <d v="2010-05-26T15:54:01"/>
  </r>
  <r>
    <n v="400"/>
    <n v="425"/>
    <s v="successful"/>
    <s v="US"/>
    <s v="USD"/>
    <n v="1310440482"/>
    <n v="1307848482"/>
    <b v="0"/>
    <n v="8"/>
    <b v="1"/>
    <s v="film &amp; video/shorts"/>
    <n v="106"/>
    <n v="53.13"/>
    <s v="film &amp; video"/>
    <s v="shorts"/>
    <d v="2011-06-12T03:14:42"/>
  </r>
  <r>
    <n v="3200"/>
    <n v="3400"/>
    <s v="successful"/>
    <s v="US"/>
    <s v="USD"/>
    <n v="1354923000"/>
    <n v="1351796674"/>
    <b v="0"/>
    <n v="60"/>
    <b v="1"/>
    <s v="film &amp; video/shorts"/>
    <n v="106"/>
    <n v="56.67"/>
    <s v="film &amp; video"/>
    <s v="shorts"/>
    <d v="2012-11-01T19:04:34"/>
  </r>
  <r>
    <n v="1500"/>
    <n v="1590.29"/>
    <s v="successful"/>
    <s v="US"/>
    <s v="USD"/>
    <n v="1390426799"/>
    <n v="1387834799"/>
    <b v="0"/>
    <n v="39"/>
    <b v="1"/>
    <s v="film &amp; video/shorts"/>
    <n v="106"/>
    <n v="40.78"/>
    <s v="film &amp; video"/>
    <s v="shorts"/>
    <d v="2013-12-23T21:39:59"/>
  </r>
  <r>
    <n v="5000"/>
    <n v="5000"/>
    <s v="successful"/>
    <s v="US"/>
    <s v="USD"/>
    <n v="1352055886"/>
    <n v="1350324286"/>
    <b v="0"/>
    <n v="26"/>
    <b v="1"/>
    <s v="film &amp; video/shorts"/>
    <n v="100"/>
    <n v="192.31"/>
    <s v="film &amp; video"/>
    <s v="shorts"/>
    <d v="2012-10-15T18:04:46"/>
  </r>
  <r>
    <n v="3500"/>
    <n v="3500"/>
    <s v="successful"/>
    <s v="US"/>
    <s v="USD"/>
    <n v="1359052710"/>
    <n v="1356979110"/>
    <b v="0"/>
    <n v="35"/>
    <b v="1"/>
    <s v="film &amp; video/shorts"/>
    <n v="100"/>
    <n v="100"/>
    <s v="film &amp; video"/>
    <s v="shorts"/>
    <d v="2012-12-31T18:38:30"/>
  </r>
  <r>
    <n v="6000"/>
    <n v="7665"/>
    <s v="successful"/>
    <s v="US"/>
    <s v="USD"/>
    <n v="1293073733"/>
    <n v="1290481733"/>
    <b v="0"/>
    <n v="65"/>
    <b v="1"/>
    <s v="film &amp; video/shorts"/>
    <n v="128"/>
    <n v="117.92"/>
    <s v="film &amp; video"/>
    <s v="shorts"/>
    <d v="2010-11-23T03:08:53"/>
  </r>
  <r>
    <n v="1300"/>
    <n v="1367"/>
    <s v="successful"/>
    <s v="GB"/>
    <s v="GBP"/>
    <n v="1394220030"/>
    <n v="1392232830"/>
    <b v="0"/>
    <n v="49"/>
    <b v="1"/>
    <s v="film &amp; video/shorts"/>
    <n v="105"/>
    <n v="27.9"/>
    <s v="film &amp; video"/>
    <s v="shorts"/>
    <d v="2014-02-12T19:20:30"/>
  </r>
  <r>
    <n v="500"/>
    <n v="600"/>
    <s v="successful"/>
    <s v="US"/>
    <s v="USD"/>
    <n v="1301792400"/>
    <n v="1299775266"/>
    <b v="0"/>
    <n v="10"/>
    <b v="1"/>
    <s v="film &amp; video/shorts"/>
    <n v="120"/>
    <n v="60"/>
    <s v="film &amp; video"/>
    <s v="shorts"/>
    <d v="2011-03-10T16:41:06"/>
  </r>
  <r>
    <n v="2200"/>
    <n v="2363"/>
    <s v="successful"/>
    <s v="US"/>
    <s v="USD"/>
    <n v="1463184000"/>
    <n v="1461605020"/>
    <b v="0"/>
    <n v="60"/>
    <b v="1"/>
    <s v="film &amp; video/shorts"/>
    <n v="107"/>
    <n v="39.380000000000003"/>
    <s v="film &amp; video"/>
    <s v="shorts"/>
    <d v="2016-04-25T17:23:40"/>
  </r>
  <r>
    <n v="5000"/>
    <n v="5025"/>
    <s v="successful"/>
    <s v="US"/>
    <s v="USD"/>
    <n v="1333391901"/>
    <n v="1332182301"/>
    <b v="0"/>
    <n v="27"/>
    <b v="1"/>
    <s v="film &amp; video/shorts"/>
    <n v="101"/>
    <n v="186.11"/>
    <s v="film &amp; video"/>
    <s v="shorts"/>
    <d v="2012-03-19T18:38:21"/>
  </r>
  <r>
    <n v="7500"/>
    <n v="7685"/>
    <s v="successful"/>
    <s v="US"/>
    <s v="USD"/>
    <n v="1303688087"/>
    <n v="1301787287"/>
    <b v="0"/>
    <n v="69"/>
    <b v="1"/>
    <s v="film &amp; video/shorts"/>
    <n v="102"/>
    <n v="111.38"/>
    <s v="film &amp; video"/>
    <s v="shorts"/>
    <d v="2011-04-02T23:34:47"/>
  </r>
  <r>
    <n v="1500"/>
    <n v="3700"/>
    <s v="successful"/>
    <s v="US"/>
    <s v="USD"/>
    <n v="1370011370"/>
    <n v="1364827370"/>
    <b v="0"/>
    <n v="47"/>
    <b v="1"/>
    <s v="film &amp; video/shorts"/>
    <n v="247"/>
    <n v="78.72"/>
    <s v="film &amp; video"/>
    <s v="shorts"/>
    <d v="2013-04-01T14:42:50"/>
  </r>
  <r>
    <n v="1000"/>
    <n v="2195"/>
    <s v="successful"/>
    <s v="US"/>
    <s v="USD"/>
    <n v="1298680630"/>
    <n v="1296088630"/>
    <b v="0"/>
    <n v="47"/>
    <b v="1"/>
    <s v="film &amp; video/shorts"/>
    <n v="220"/>
    <n v="46.7"/>
    <s v="film &amp; video"/>
    <s v="shorts"/>
    <d v="2011-01-27T00:37:10"/>
  </r>
  <r>
    <n v="1300"/>
    <n v="1700"/>
    <s v="successful"/>
    <s v="US"/>
    <s v="USD"/>
    <n v="1384408740"/>
    <n v="1381445253"/>
    <b v="0"/>
    <n v="26"/>
    <b v="1"/>
    <s v="film &amp; video/shorts"/>
    <n v="131"/>
    <n v="65.38"/>
    <s v="film &amp; video"/>
    <s v="shorts"/>
    <d v="2013-10-10T22:47:33"/>
  </r>
  <r>
    <n v="3500"/>
    <n v="5410"/>
    <s v="successful"/>
    <s v="AU"/>
    <s v="AUD"/>
    <n v="1433059187"/>
    <n v="1430467187"/>
    <b v="0"/>
    <n v="53"/>
    <b v="1"/>
    <s v="film &amp; video/shorts"/>
    <n v="155"/>
    <n v="102.08"/>
    <s v="film &amp; video"/>
    <s v="shorts"/>
    <d v="2015-05-01T07:59:47"/>
  </r>
  <r>
    <n v="5000"/>
    <n v="5200"/>
    <s v="successful"/>
    <s v="US"/>
    <s v="USD"/>
    <n v="1397354400"/>
    <n v="1395277318"/>
    <b v="0"/>
    <n v="81"/>
    <b v="1"/>
    <s v="film &amp; video/shorts"/>
    <n v="104"/>
    <n v="64.2"/>
    <s v="film &amp; video"/>
    <s v="shorts"/>
    <d v="2014-03-20T01:01:58"/>
  </r>
  <r>
    <n v="5000"/>
    <n v="7050"/>
    <s v="successful"/>
    <s v="US"/>
    <s v="USD"/>
    <n v="1312642800"/>
    <n v="1311963128"/>
    <b v="0"/>
    <n v="78"/>
    <b v="1"/>
    <s v="film &amp; video/shorts"/>
    <n v="141"/>
    <n v="90.38"/>
    <s v="film &amp; video"/>
    <s v="shorts"/>
    <d v="2011-07-29T18:12:08"/>
  </r>
  <r>
    <n v="3000"/>
    <n v="3100"/>
    <s v="successful"/>
    <s v="US"/>
    <s v="USD"/>
    <n v="1326436488"/>
    <n v="1321252488"/>
    <b v="0"/>
    <n v="35"/>
    <b v="1"/>
    <s v="film &amp; video/shorts"/>
    <n v="103"/>
    <n v="88.57"/>
    <s v="film &amp; video"/>
    <s v="shorts"/>
    <d v="2011-11-14T06:34:48"/>
  </r>
  <r>
    <n v="450"/>
    <n v="632"/>
    <s v="successful"/>
    <s v="US"/>
    <s v="USD"/>
    <n v="1328377444"/>
    <n v="1326217444"/>
    <b v="0"/>
    <n v="22"/>
    <b v="1"/>
    <s v="film &amp; video/shorts"/>
    <n v="140"/>
    <n v="28.73"/>
    <s v="film &amp; video"/>
    <s v="shorts"/>
    <d v="2012-01-10T17:44:04"/>
  </r>
  <r>
    <n v="3500"/>
    <n v="3978"/>
    <s v="successful"/>
    <s v="US"/>
    <s v="USD"/>
    <n v="1302260155"/>
    <n v="1298289355"/>
    <b v="0"/>
    <n v="57"/>
    <b v="1"/>
    <s v="film &amp; video/shorts"/>
    <n v="114"/>
    <n v="69.790000000000006"/>
    <s v="film &amp; video"/>
    <s v="shorts"/>
    <d v="2011-02-21T11:55:55"/>
  </r>
  <r>
    <n v="4500"/>
    <n v="4522.22"/>
    <s v="successful"/>
    <s v="US"/>
    <s v="USD"/>
    <n v="1276110000"/>
    <n v="1268337744"/>
    <b v="0"/>
    <n v="27"/>
    <b v="1"/>
    <s v="film &amp; video/shorts"/>
    <n v="100"/>
    <n v="167.49"/>
    <s v="film &amp; video"/>
    <s v="shorts"/>
    <d v="2010-03-11T20:02:24"/>
  </r>
  <r>
    <n v="5000"/>
    <n v="5651.58"/>
    <s v="successful"/>
    <s v="US"/>
    <s v="USD"/>
    <n v="1311902236"/>
    <n v="1309310236"/>
    <b v="0"/>
    <n v="39"/>
    <b v="1"/>
    <s v="film &amp; video/shorts"/>
    <n v="113"/>
    <n v="144.91"/>
    <s v="film &amp; video"/>
    <s v="shorts"/>
    <d v="2011-06-29T01:17:16"/>
  </r>
  <r>
    <n v="3250"/>
    <n v="3398.1"/>
    <s v="successful"/>
    <s v="US"/>
    <s v="USD"/>
    <n v="1313276400"/>
    <n v="1310693986"/>
    <b v="0"/>
    <n v="37"/>
    <b v="1"/>
    <s v="film &amp; video/shorts"/>
    <n v="105"/>
    <n v="91.84"/>
    <s v="film &amp; video"/>
    <s v="shorts"/>
    <d v="2011-07-15T01:39:46"/>
  </r>
  <r>
    <n v="70000"/>
    <n v="10"/>
    <s v="canceled"/>
    <s v="HK"/>
    <s v="HKD"/>
    <n v="1475457107"/>
    <n v="1472865107"/>
    <b v="0"/>
    <n v="1"/>
    <b v="0"/>
    <s v="film &amp; video/science fiction"/>
    <n v="0"/>
    <n v="10"/>
    <s v="film &amp; video"/>
    <s v="science fiction"/>
    <d v="2016-09-03T01:11:47"/>
  </r>
  <r>
    <n v="3000"/>
    <n v="1"/>
    <s v="canceled"/>
    <s v="US"/>
    <s v="USD"/>
    <n v="1429352160"/>
    <n v="1427993710"/>
    <b v="0"/>
    <n v="1"/>
    <b v="0"/>
    <s v="film &amp; video/science fiction"/>
    <n v="0"/>
    <n v="1"/>
    <s v="film &amp; video"/>
    <s v="science fiction"/>
    <d v="2015-04-02T16:55:10"/>
  </r>
  <r>
    <n v="100000000"/>
    <n v="0"/>
    <s v="canceled"/>
    <s v="US"/>
    <s v="USD"/>
    <n v="1476094907"/>
    <n v="1470910907"/>
    <b v="0"/>
    <n v="0"/>
    <b v="0"/>
    <s v="film &amp; video/science fiction"/>
    <n v="0"/>
    <n v="0"/>
    <s v="film &amp; video"/>
    <s v="science fiction"/>
    <d v="2016-08-11T10:21:47"/>
  </r>
  <r>
    <n v="55000"/>
    <n v="151"/>
    <s v="canceled"/>
    <s v="US"/>
    <s v="USD"/>
    <n v="1414533600"/>
    <n v="1411411564"/>
    <b v="0"/>
    <n v="6"/>
    <b v="0"/>
    <s v="film &amp; video/science fiction"/>
    <n v="0"/>
    <n v="25.17"/>
    <s v="film &amp; video"/>
    <s v="science fiction"/>
    <d v="2014-09-22T18:46:04"/>
  </r>
  <r>
    <n v="4000"/>
    <n v="0"/>
    <s v="canceled"/>
    <s v="US"/>
    <s v="USD"/>
    <n v="1431728242"/>
    <n v="1429568242"/>
    <b v="0"/>
    <n v="0"/>
    <b v="0"/>
    <s v="film &amp; video/science fiction"/>
    <n v="0"/>
    <n v="0"/>
    <s v="film &amp; video"/>
    <s v="science fiction"/>
    <d v="2015-04-20T22:17:22"/>
  </r>
  <r>
    <n v="500"/>
    <n v="70"/>
    <s v="canceled"/>
    <s v="CA"/>
    <s v="CAD"/>
    <n v="1486165880"/>
    <n v="1480981880"/>
    <b v="0"/>
    <n v="6"/>
    <b v="0"/>
    <s v="film &amp; video/science fiction"/>
    <n v="14"/>
    <n v="11.67"/>
    <s v="film &amp; video"/>
    <s v="science fiction"/>
    <d v="2016-12-05T23:51:20"/>
  </r>
  <r>
    <n v="25000"/>
    <n v="1387"/>
    <s v="canceled"/>
    <s v="US"/>
    <s v="USD"/>
    <n v="1433988000"/>
    <n v="1431353337"/>
    <b v="0"/>
    <n v="13"/>
    <b v="0"/>
    <s v="film &amp; video/science fiction"/>
    <n v="6"/>
    <n v="106.69"/>
    <s v="film &amp; video"/>
    <s v="science fiction"/>
    <d v="2015-05-11T14:08:57"/>
  </r>
  <r>
    <n v="8000"/>
    <n v="190"/>
    <s v="canceled"/>
    <s v="US"/>
    <s v="USD"/>
    <n v="1428069541"/>
    <n v="1425481141"/>
    <b v="0"/>
    <n v="4"/>
    <b v="0"/>
    <s v="film &amp; video/science fiction"/>
    <n v="2"/>
    <n v="47.5"/>
    <s v="film &amp; video"/>
    <s v="science fiction"/>
    <d v="2015-03-04T14:59:01"/>
  </r>
  <r>
    <n v="100000"/>
    <n v="1867"/>
    <s v="canceled"/>
    <s v="US"/>
    <s v="USD"/>
    <n v="1476941293"/>
    <n v="1473917293"/>
    <b v="0"/>
    <n v="6"/>
    <b v="0"/>
    <s v="film &amp; video/science fiction"/>
    <n v="2"/>
    <n v="311.17"/>
    <s v="film &amp; video"/>
    <s v="science fiction"/>
    <d v="2016-09-15T05:28:13"/>
  </r>
  <r>
    <n v="20000"/>
    <n v="0"/>
    <s v="canceled"/>
    <s v="US"/>
    <s v="USD"/>
    <n v="1414708183"/>
    <n v="1409524183"/>
    <b v="0"/>
    <n v="0"/>
    <b v="0"/>
    <s v="film &amp; video/science fiction"/>
    <n v="0"/>
    <n v="0"/>
    <s v="film &amp; video"/>
    <s v="science fiction"/>
    <d v="2014-08-31T22:29:43"/>
  </r>
  <r>
    <n v="600"/>
    <n v="0"/>
    <s v="canceled"/>
    <s v="GB"/>
    <s v="GBP"/>
    <n v="1402949760"/>
    <n v="1400536692"/>
    <b v="0"/>
    <n v="0"/>
    <b v="0"/>
    <s v="film &amp; video/science fiction"/>
    <n v="0"/>
    <n v="0"/>
    <s v="film &amp; video"/>
    <s v="science fiction"/>
    <d v="2014-05-19T21:58:12"/>
  </r>
  <r>
    <n v="1200"/>
    <n v="0"/>
    <s v="canceled"/>
    <s v="US"/>
    <s v="USD"/>
    <n v="1467763200"/>
    <n v="1466453161"/>
    <b v="0"/>
    <n v="0"/>
    <b v="0"/>
    <s v="film &amp; video/science fiction"/>
    <n v="0"/>
    <n v="0"/>
    <s v="film &amp; video"/>
    <s v="science fiction"/>
    <d v="2016-06-20T20:06:01"/>
  </r>
  <r>
    <n v="80000"/>
    <n v="7655"/>
    <s v="canceled"/>
    <s v="US"/>
    <s v="USD"/>
    <n v="1415392207"/>
    <n v="1411500607"/>
    <b v="0"/>
    <n v="81"/>
    <b v="0"/>
    <s v="film &amp; video/science fiction"/>
    <n v="10"/>
    <n v="94.51"/>
    <s v="film &amp; video"/>
    <s v="science fiction"/>
    <d v="2014-09-23T19:30:07"/>
  </r>
  <r>
    <n v="71764"/>
    <n v="0"/>
    <s v="canceled"/>
    <s v="US"/>
    <s v="USD"/>
    <n v="1464715860"/>
    <n v="1462130584"/>
    <b v="0"/>
    <n v="0"/>
    <b v="0"/>
    <s v="film &amp; video/science fiction"/>
    <n v="0"/>
    <n v="0"/>
    <s v="film &amp; video"/>
    <s v="science fiction"/>
    <d v="2016-05-01T19:23:04"/>
  </r>
  <r>
    <n v="5000"/>
    <n v="0"/>
    <s v="canceled"/>
    <s v="US"/>
    <s v="USD"/>
    <n v="1441386000"/>
    <n v="1438811418"/>
    <b v="0"/>
    <n v="0"/>
    <b v="0"/>
    <s v="film &amp; video/science fiction"/>
    <n v="0"/>
    <n v="0"/>
    <s v="film &amp; video"/>
    <s v="science fiction"/>
    <d v="2015-08-05T21:50:18"/>
  </r>
  <r>
    <n v="3000"/>
    <n v="403"/>
    <s v="canceled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d v="2014-05-29T09:09:57"/>
  </r>
  <r>
    <n v="3000"/>
    <n v="0"/>
    <s v="canceled"/>
    <s v="US"/>
    <s v="USD"/>
    <n v="1431771360"/>
    <n v="1427968234"/>
    <b v="0"/>
    <n v="0"/>
    <b v="0"/>
    <s v="film &amp; video/science fiction"/>
    <n v="0"/>
    <n v="0"/>
    <s v="film &amp; video"/>
    <s v="science fiction"/>
    <d v="2015-04-02T09:50:34"/>
  </r>
  <r>
    <n v="55000"/>
    <n v="0"/>
    <s v="canceled"/>
    <s v="DK"/>
    <s v="DKK"/>
    <n v="1444657593"/>
    <n v="1440337593"/>
    <b v="0"/>
    <n v="0"/>
    <b v="0"/>
    <s v="film &amp; video/science fiction"/>
    <n v="0"/>
    <n v="0"/>
    <s v="film &amp; video"/>
    <s v="science fiction"/>
    <d v="2015-08-23T13:46:33"/>
  </r>
  <r>
    <n v="150000"/>
    <n v="4712"/>
    <s v="canceled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d v="2015-07-01T06:10:41"/>
  </r>
  <r>
    <n v="500"/>
    <n v="500"/>
    <s v="canceled"/>
    <s v="US"/>
    <s v="USD"/>
    <n v="1436738772"/>
    <n v="1435874772"/>
    <b v="0"/>
    <n v="1"/>
    <b v="0"/>
    <s v="film &amp; video/science fiction"/>
    <n v="100"/>
    <n v="500"/>
    <s v="film &amp; video"/>
    <s v="science fiction"/>
    <d v="2015-07-02T22:06:12"/>
  </r>
  <r>
    <n v="200000"/>
    <n v="0"/>
    <s v="canceled"/>
    <s v="US"/>
    <s v="USD"/>
    <n v="1426823132"/>
    <n v="1424234732"/>
    <b v="0"/>
    <n v="0"/>
    <b v="0"/>
    <s v="film &amp; video/science fiction"/>
    <n v="0"/>
    <n v="0"/>
    <s v="film &amp; video"/>
    <s v="science fiction"/>
    <d v="2015-02-18T04:45:32"/>
  </r>
  <r>
    <n v="12000"/>
    <n v="1293"/>
    <s v="canceled"/>
    <s v="US"/>
    <s v="USD"/>
    <n v="1433043623"/>
    <n v="1429155623"/>
    <b v="0"/>
    <n v="28"/>
    <b v="0"/>
    <s v="film &amp; video/science fiction"/>
    <n v="11"/>
    <n v="46.18"/>
    <s v="film &amp; video"/>
    <s v="science fiction"/>
    <d v="2015-04-16T03:40:23"/>
  </r>
  <r>
    <n v="3000"/>
    <n v="10"/>
    <s v="canceled"/>
    <s v="US"/>
    <s v="USD"/>
    <n v="1416176778"/>
    <n v="1414358778"/>
    <b v="0"/>
    <n v="1"/>
    <b v="0"/>
    <s v="film &amp; video/science fiction"/>
    <n v="0"/>
    <n v="10"/>
    <s v="film &amp; video"/>
    <s v="science fiction"/>
    <d v="2014-10-26T21:26:18"/>
  </r>
  <r>
    <n v="5500"/>
    <n v="0"/>
    <s v="canceled"/>
    <s v="AU"/>
    <s v="AUD"/>
    <n v="1472882100"/>
    <n v="1467941542"/>
    <b v="0"/>
    <n v="0"/>
    <b v="0"/>
    <s v="film &amp; video/science fiction"/>
    <n v="0"/>
    <n v="0"/>
    <s v="film &amp; video"/>
    <s v="science fiction"/>
    <d v="2016-07-08T01:32:22"/>
  </r>
  <r>
    <n v="7500"/>
    <n v="2070"/>
    <s v="canceled"/>
    <s v="CA"/>
    <s v="CAD"/>
    <n v="1428945472"/>
    <n v="1423765072"/>
    <b v="0"/>
    <n v="37"/>
    <b v="0"/>
    <s v="film &amp; video/science fiction"/>
    <n v="28"/>
    <n v="55.95"/>
    <s v="film &amp; video"/>
    <s v="science fiction"/>
    <d v="2015-02-12T18:17:52"/>
  </r>
  <r>
    <n v="4500"/>
    <n v="338"/>
    <s v="canceled"/>
    <s v="US"/>
    <s v="USD"/>
    <n v="1439298052"/>
    <n v="1436965252"/>
    <b v="0"/>
    <n v="9"/>
    <b v="0"/>
    <s v="film &amp; video/science fiction"/>
    <n v="8"/>
    <n v="37.56"/>
    <s v="film &amp; video"/>
    <s v="science fiction"/>
    <d v="2015-07-15T13:00:52"/>
  </r>
  <r>
    <n v="20000"/>
    <n v="115"/>
    <s v="canceled"/>
    <s v="US"/>
    <s v="USD"/>
    <n v="1484698998"/>
    <n v="1479514998"/>
    <b v="0"/>
    <n v="3"/>
    <b v="0"/>
    <s v="film &amp; video/science fiction"/>
    <n v="1"/>
    <n v="38.33"/>
    <s v="film &amp; video"/>
    <s v="science fiction"/>
    <d v="2016-11-19T00:23:18"/>
  </r>
  <r>
    <n v="7000"/>
    <n v="0"/>
    <s v="canceled"/>
    <s v="GB"/>
    <s v="GBP"/>
    <n v="1420741080"/>
    <n v="1417026340"/>
    <b v="0"/>
    <n v="0"/>
    <b v="0"/>
    <s v="film &amp; video/science fiction"/>
    <n v="0"/>
    <n v="0"/>
    <s v="film &amp; video"/>
    <s v="science fiction"/>
    <d v="2014-11-26T18:25:40"/>
  </r>
  <r>
    <n v="50000"/>
    <n v="40"/>
    <s v="canceled"/>
    <s v="US"/>
    <s v="USD"/>
    <n v="1456555536"/>
    <n v="1453963536"/>
    <b v="0"/>
    <n v="2"/>
    <b v="0"/>
    <s v="film &amp; video/science fiction"/>
    <n v="0"/>
    <n v="20"/>
    <s v="film &amp; video"/>
    <s v="science fiction"/>
    <d v="2016-01-28T06:45:36"/>
  </r>
  <r>
    <n v="10000"/>
    <n v="92"/>
    <s v="canceled"/>
    <s v="US"/>
    <s v="USD"/>
    <n v="1419494400"/>
    <n v="1416888470"/>
    <b v="0"/>
    <n v="6"/>
    <b v="0"/>
    <s v="film &amp; video/science fiction"/>
    <n v="1"/>
    <n v="15.33"/>
    <s v="film &amp; video"/>
    <s v="science fiction"/>
    <d v="2014-11-25T04:07:50"/>
  </r>
  <r>
    <n v="130000"/>
    <n v="30112"/>
    <s v="canceled"/>
    <s v="US"/>
    <s v="USD"/>
    <n v="1432612382"/>
    <n v="1427428382"/>
    <b v="0"/>
    <n v="67"/>
    <b v="0"/>
    <s v="film &amp; video/science fiction"/>
    <n v="23"/>
    <n v="449.43"/>
    <s v="film &amp; video"/>
    <s v="science fiction"/>
    <d v="2015-03-27T03:53:02"/>
  </r>
  <r>
    <n v="250000"/>
    <n v="140"/>
    <s v="canceled"/>
    <s v="AU"/>
    <s v="AUD"/>
    <n v="1434633191"/>
    <n v="1429449191"/>
    <b v="0"/>
    <n v="5"/>
    <b v="0"/>
    <s v="film &amp; video/science fiction"/>
    <n v="0"/>
    <n v="28"/>
    <s v="film &amp; video"/>
    <s v="science fiction"/>
    <d v="2015-04-19T13:13:11"/>
  </r>
  <r>
    <n v="380000"/>
    <n v="30"/>
    <s v="canceled"/>
    <s v="US"/>
    <s v="USD"/>
    <n v="1411437100"/>
    <n v="1408845100"/>
    <b v="0"/>
    <n v="2"/>
    <b v="0"/>
    <s v="film &amp; video/science fiction"/>
    <n v="0"/>
    <n v="15"/>
    <s v="film &amp; video"/>
    <s v="science fiction"/>
    <d v="2014-08-24T01:51:40"/>
  </r>
  <r>
    <n v="50000"/>
    <n v="359"/>
    <s v="canceled"/>
    <s v="US"/>
    <s v="USD"/>
    <n v="1417532644"/>
    <n v="1413900244"/>
    <b v="0"/>
    <n v="10"/>
    <b v="0"/>
    <s v="film &amp; video/science fiction"/>
    <n v="1"/>
    <n v="35.9"/>
    <s v="film &amp; video"/>
    <s v="science fiction"/>
    <d v="2014-10-21T14:04:04"/>
  </r>
  <r>
    <n v="1500"/>
    <n v="40"/>
    <s v="canceled"/>
    <s v="US"/>
    <s v="USD"/>
    <n v="1433336895"/>
    <n v="1429621695"/>
    <b v="0"/>
    <n v="3"/>
    <b v="0"/>
    <s v="film &amp; video/science fiction"/>
    <n v="3"/>
    <n v="13.33"/>
    <s v="film &amp; video"/>
    <s v="science fiction"/>
    <d v="2015-04-21T13:08:15"/>
  </r>
  <r>
    <n v="1350000"/>
    <n v="81"/>
    <s v="canceled"/>
    <s v="US"/>
    <s v="USD"/>
    <n v="1437657935"/>
    <n v="1434201935"/>
    <b v="0"/>
    <n v="4"/>
    <b v="0"/>
    <s v="film &amp; video/science fiction"/>
    <n v="0"/>
    <n v="20.25"/>
    <s v="film &amp; video"/>
    <s v="science fiction"/>
    <d v="2015-06-13T13:25:35"/>
  </r>
  <r>
    <n v="35000"/>
    <n v="1785"/>
    <s v="canceled"/>
    <s v="CA"/>
    <s v="CAD"/>
    <n v="1407034796"/>
    <n v="1401850796"/>
    <b v="0"/>
    <n v="15"/>
    <b v="0"/>
    <s v="film &amp; video/science fiction"/>
    <n v="5"/>
    <n v="119"/>
    <s v="film &amp; video"/>
    <s v="science fiction"/>
    <d v="2014-06-04T02:59:56"/>
  </r>
  <r>
    <n v="2995"/>
    <n v="8"/>
    <s v="canceled"/>
    <s v="US"/>
    <s v="USD"/>
    <n v="1456523572"/>
    <n v="1453931572"/>
    <b v="0"/>
    <n v="2"/>
    <b v="0"/>
    <s v="film &amp; video/science fiction"/>
    <n v="0"/>
    <n v="4"/>
    <s v="film &amp; video"/>
    <s v="science fiction"/>
    <d v="2016-01-27T21:52:52"/>
  </r>
  <r>
    <n v="5000"/>
    <n v="0"/>
    <s v="canceled"/>
    <s v="US"/>
    <s v="USD"/>
    <n v="1413942628"/>
    <n v="1411350628"/>
    <b v="0"/>
    <n v="0"/>
    <b v="0"/>
    <s v="film &amp; video/science fiction"/>
    <n v="0"/>
    <n v="0"/>
    <s v="film &amp; video"/>
    <s v="science fiction"/>
    <d v="2014-09-22T01:50:28"/>
  </r>
  <r>
    <n v="500000"/>
    <n v="10"/>
    <s v="canceled"/>
    <s v="US"/>
    <s v="USD"/>
    <n v="1467541545"/>
    <n v="1464085545"/>
    <b v="0"/>
    <n v="1"/>
    <b v="0"/>
    <s v="film &amp; video/science fiction"/>
    <n v="0"/>
    <n v="10"/>
    <s v="film &amp; video"/>
    <s v="science fiction"/>
    <d v="2016-05-24T10:25:45"/>
  </r>
  <r>
    <n v="5000"/>
    <n v="0"/>
    <s v="failed"/>
    <s v="US"/>
    <s v="USD"/>
    <n v="1439675691"/>
    <n v="1434491691"/>
    <b v="0"/>
    <n v="0"/>
    <b v="0"/>
    <s v="film &amp; video/drama"/>
    <n v="0"/>
    <n v="0"/>
    <s v="film &amp; video"/>
    <s v="drama"/>
    <d v="2015-06-16T21:54:51"/>
  </r>
  <r>
    <n v="50000"/>
    <n v="5"/>
    <s v="failed"/>
    <s v="US"/>
    <s v="USD"/>
    <n v="1404318595"/>
    <n v="1401726595"/>
    <b v="0"/>
    <n v="1"/>
    <b v="0"/>
    <s v="film &amp; video/drama"/>
    <n v="0"/>
    <n v="5"/>
    <s v="film &amp; video"/>
    <s v="drama"/>
    <d v="2014-06-02T16:29:55"/>
  </r>
  <r>
    <n v="2800"/>
    <n v="435"/>
    <s v="failed"/>
    <s v="US"/>
    <s v="USD"/>
    <n v="1408232520"/>
    <n v="1405393356"/>
    <b v="0"/>
    <n v="10"/>
    <b v="0"/>
    <s v="film &amp; video/drama"/>
    <n v="16"/>
    <n v="43.5"/>
    <s v="film &amp; video"/>
    <s v="drama"/>
    <d v="2014-07-15T03:02:36"/>
  </r>
  <r>
    <n v="2000000"/>
    <n v="0"/>
    <s v="failed"/>
    <s v="US"/>
    <s v="USD"/>
    <n v="1443657600"/>
    <n v="1440716654"/>
    <b v="0"/>
    <n v="0"/>
    <b v="0"/>
    <s v="film &amp; video/drama"/>
    <n v="0"/>
    <n v="0"/>
    <s v="film &amp; video"/>
    <s v="drama"/>
    <d v="2015-08-27T23:04:14"/>
  </r>
  <r>
    <n v="120000"/>
    <n v="640"/>
    <s v="failed"/>
    <s v="US"/>
    <s v="USD"/>
    <n v="1411150701"/>
    <n v="1405966701"/>
    <b v="0"/>
    <n v="7"/>
    <b v="0"/>
    <s v="film &amp; video/drama"/>
    <n v="1"/>
    <n v="91.43"/>
    <s v="film &amp; video"/>
    <s v="drama"/>
    <d v="2014-07-21T18:18:21"/>
  </r>
  <r>
    <n v="17000"/>
    <n v="0"/>
    <s v="failed"/>
    <s v="GB"/>
    <s v="GBP"/>
    <n v="1452613724"/>
    <n v="1450021724"/>
    <b v="0"/>
    <n v="0"/>
    <b v="0"/>
    <s v="film &amp; video/drama"/>
    <n v="0"/>
    <n v="0"/>
    <s v="film &amp; video"/>
    <s v="drama"/>
    <d v="2015-12-13T15:48:44"/>
  </r>
  <r>
    <n v="5000"/>
    <n v="3000"/>
    <s v="failed"/>
    <s v="US"/>
    <s v="USD"/>
    <n v="1484531362"/>
    <n v="1481939362"/>
    <b v="0"/>
    <n v="1"/>
    <b v="0"/>
    <s v="film &amp; video/drama"/>
    <n v="60"/>
    <n v="3000"/>
    <s v="film &amp; video"/>
    <s v="drama"/>
    <d v="2016-12-17T01:49:22"/>
  </r>
  <r>
    <n v="110000"/>
    <n v="11"/>
    <s v="failed"/>
    <s v="US"/>
    <s v="USD"/>
    <n v="1438726535"/>
    <n v="1433542535"/>
    <b v="0"/>
    <n v="2"/>
    <b v="0"/>
    <s v="film &amp; video/drama"/>
    <n v="0"/>
    <n v="5.5"/>
    <s v="film &amp; video"/>
    <s v="drama"/>
    <d v="2015-06-05T22:15:35"/>
  </r>
  <r>
    <n v="8000"/>
    <n v="325"/>
    <s v="failed"/>
    <s v="US"/>
    <s v="USD"/>
    <n v="1426791770"/>
    <n v="1424203370"/>
    <b v="0"/>
    <n v="3"/>
    <b v="0"/>
    <s v="film &amp; video/drama"/>
    <n v="4"/>
    <n v="108.33"/>
    <s v="film &amp; video"/>
    <s v="drama"/>
    <d v="2015-02-17T20:02:50"/>
  </r>
  <r>
    <n v="2500"/>
    <n v="560"/>
    <s v="failed"/>
    <s v="GB"/>
    <s v="GBP"/>
    <n v="1413634059"/>
    <n v="1411042059"/>
    <b v="0"/>
    <n v="10"/>
    <b v="0"/>
    <s v="film &amp; video/drama"/>
    <n v="22"/>
    <n v="56"/>
    <s v="film &amp; video"/>
    <s v="drama"/>
    <d v="2014-09-18T12:07:39"/>
  </r>
  <r>
    <n v="10000"/>
    <n v="325"/>
    <s v="failed"/>
    <s v="US"/>
    <s v="USD"/>
    <n v="1440912480"/>
    <n v="1438385283"/>
    <b v="0"/>
    <n v="10"/>
    <b v="0"/>
    <s v="film &amp; video/drama"/>
    <n v="3"/>
    <n v="32.5"/>
    <s v="film &amp; video"/>
    <s v="drama"/>
    <d v="2015-07-31T23:28:03"/>
  </r>
  <r>
    <n v="50000"/>
    <n v="1"/>
    <s v="failed"/>
    <s v="US"/>
    <s v="USD"/>
    <n v="1470975614"/>
    <n v="1465791614"/>
    <b v="0"/>
    <n v="1"/>
    <b v="0"/>
    <s v="film &amp; video/drama"/>
    <n v="0"/>
    <n v="1"/>
    <s v="film &amp; video"/>
    <s v="drama"/>
    <d v="2016-06-13T04:20:14"/>
  </r>
  <r>
    <n v="95000"/>
    <n v="0"/>
    <s v="failed"/>
    <s v="US"/>
    <s v="USD"/>
    <n v="1426753723"/>
    <n v="1423733323"/>
    <b v="0"/>
    <n v="0"/>
    <b v="0"/>
    <s v="film &amp; video/drama"/>
    <n v="0"/>
    <n v="0"/>
    <s v="film &amp; video"/>
    <s v="drama"/>
    <d v="2015-02-12T09:28:43"/>
  </r>
  <r>
    <n v="1110"/>
    <n v="0"/>
    <s v="failed"/>
    <s v="GB"/>
    <s v="GBP"/>
    <n v="1425131108"/>
    <n v="1422539108"/>
    <b v="0"/>
    <n v="0"/>
    <b v="0"/>
    <s v="film &amp; video/drama"/>
    <n v="0"/>
    <n v="0"/>
    <s v="film &amp; video"/>
    <s v="drama"/>
    <d v="2015-01-29T13:45:08"/>
  </r>
  <r>
    <n v="6000"/>
    <n v="0"/>
    <s v="failed"/>
    <s v="NL"/>
    <s v="EUR"/>
    <n v="1431108776"/>
    <n v="1425924776"/>
    <b v="0"/>
    <n v="0"/>
    <b v="0"/>
    <s v="film &amp; video/drama"/>
    <n v="0"/>
    <n v="0"/>
    <s v="film &amp; video"/>
    <s v="drama"/>
    <d v="2015-03-09T18:12:56"/>
  </r>
  <r>
    <n v="20000"/>
    <n v="1297"/>
    <s v="failed"/>
    <s v="GB"/>
    <s v="GBP"/>
    <n v="1409337611"/>
    <n v="1407177611"/>
    <b v="0"/>
    <n v="26"/>
    <b v="0"/>
    <s v="film &amp; video/drama"/>
    <n v="6"/>
    <n v="49.88"/>
    <s v="film &amp; video"/>
    <s v="drama"/>
    <d v="2014-08-04T18:40:11"/>
  </r>
  <r>
    <n v="1500"/>
    <n v="0"/>
    <s v="failed"/>
    <s v="US"/>
    <s v="USD"/>
    <n v="1438803999"/>
    <n v="1436211999"/>
    <b v="0"/>
    <n v="0"/>
    <b v="0"/>
    <s v="film &amp; video/drama"/>
    <n v="0"/>
    <n v="0"/>
    <s v="film &amp; video"/>
    <s v="drama"/>
    <d v="2015-07-06T19:46:39"/>
  </r>
  <r>
    <n v="450"/>
    <n v="180"/>
    <s v="failed"/>
    <s v="US"/>
    <s v="USD"/>
    <n v="1427155726"/>
    <n v="1425690526"/>
    <b v="0"/>
    <n v="7"/>
    <b v="0"/>
    <s v="film &amp; video/drama"/>
    <n v="40"/>
    <n v="25.71"/>
    <s v="film &amp; video"/>
    <s v="drama"/>
    <d v="2015-03-07T01:08:46"/>
  </r>
  <r>
    <n v="500000"/>
    <n v="0"/>
    <s v="failed"/>
    <s v="ES"/>
    <s v="EUR"/>
    <n v="1448582145"/>
    <n v="1445986545"/>
    <b v="0"/>
    <n v="0"/>
    <b v="0"/>
    <s v="film &amp; video/drama"/>
    <n v="0"/>
    <n v="0"/>
    <s v="film &amp; video"/>
    <s v="drama"/>
    <d v="2015-10-27T22:55:45"/>
  </r>
  <r>
    <n v="1000"/>
    <n v="200"/>
    <s v="failed"/>
    <s v="US"/>
    <s v="USD"/>
    <n v="1457056555"/>
    <n v="1454464555"/>
    <b v="0"/>
    <n v="2"/>
    <b v="0"/>
    <s v="film &amp; video/drama"/>
    <n v="20"/>
    <n v="100"/>
    <s v="film &amp; video"/>
    <s v="drama"/>
    <d v="2016-02-03T01:55:55"/>
  </r>
  <r>
    <n v="1200"/>
    <n v="401"/>
    <s v="failed"/>
    <s v="GB"/>
    <s v="GBP"/>
    <n v="1428951600"/>
    <n v="1425512843"/>
    <b v="0"/>
    <n v="13"/>
    <b v="0"/>
    <s v="film &amp; video/drama"/>
    <n v="33"/>
    <n v="30.85"/>
    <s v="film &amp; video"/>
    <s v="drama"/>
    <d v="2015-03-04T23:47:23"/>
  </r>
  <r>
    <n v="3423"/>
    <n v="722"/>
    <s v="failed"/>
    <s v="GB"/>
    <s v="GBP"/>
    <n v="1434995295"/>
    <n v="1432403295"/>
    <b v="0"/>
    <n v="4"/>
    <b v="0"/>
    <s v="film &amp; video/drama"/>
    <n v="21"/>
    <n v="180.5"/>
    <s v="film &amp; video"/>
    <s v="drama"/>
    <d v="2015-05-23T17:48:15"/>
  </r>
  <r>
    <n v="1000"/>
    <n v="0"/>
    <s v="failed"/>
    <s v="US"/>
    <s v="USD"/>
    <n v="1483748232"/>
    <n v="1481156232"/>
    <b v="0"/>
    <n v="0"/>
    <b v="0"/>
    <s v="film &amp; video/drama"/>
    <n v="0"/>
    <n v="0"/>
    <s v="film &amp; video"/>
    <s v="drama"/>
    <d v="2016-12-08T00:17:12"/>
  </r>
  <r>
    <n v="12500"/>
    <n v="4482"/>
    <s v="failed"/>
    <s v="GB"/>
    <s v="GBP"/>
    <n v="1417033610"/>
    <n v="1414438010"/>
    <b v="0"/>
    <n v="12"/>
    <b v="0"/>
    <s v="film &amp; video/drama"/>
    <n v="36"/>
    <n v="373.5"/>
    <s v="film &amp; video"/>
    <s v="drama"/>
    <d v="2014-10-27T19:26:50"/>
  </r>
  <r>
    <n v="1500"/>
    <n v="51"/>
    <s v="failed"/>
    <s v="CA"/>
    <s v="CAD"/>
    <n v="1409543940"/>
    <n v="1404586762"/>
    <b v="0"/>
    <n v="2"/>
    <b v="0"/>
    <s v="film &amp; video/drama"/>
    <n v="3"/>
    <n v="25.5"/>
    <s v="film &amp; video"/>
    <s v="drama"/>
    <d v="2014-07-05T18:59:22"/>
  </r>
  <r>
    <n v="40000"/>
    <n v="2200"/>
    <s v="failed"/>
    <s v="NO"/>
    <s v="NOK"/>
    <n v="1471557139"/>
    <n v="1468965139"/>
    <b v="0"/>
    <n v="10"/>
    <b v="0"/>
    <s v="film &amp; video/drama"/>
    <n v="6"/>
    <n v="220"/>
    <s v="film &amp; video"/>
    <s v="drama"/>
    <d v="2016-07-19T21:52:19"/>
  </r>
  <r>
    <n v="5000"/>
    <n v="0"/>
    <s v="failed"/>
    <s v="US"/>
    <s v="USD"/>
    <n v="1488571200"/>
    <n v="1485977434"/>
    <b v="0"/>
    <n v="0"/>
    <b v="0"/>
    <s v="film &amp; video/drama"/>
    <n v="0"/>
    <n v="0"/>
    <s v="film &amp; video"/>
    <s v="drama"/>
    <d v="2017-02-01T19:30:34"/>
  </r>
  <r>
    <n v="5000"/>
    <n v="800"/>
    <s v="failed"/>
    <s v="US"/>
    <s v="USD"/>
    <n v="1437461940"/>
    <n v="1435383457"/>
    <b v="0"/>
    <n v="5"/>
    <b v="0"/>
    <s v="film &amp; video/drama"/>
    <n v="16"/>
    <n v="160"/>
    <s v="film &amp; video"/>
    <s v="drama"/>
    <d v="2015-06-27T05:37:37"/>
  </r>
  <r>
    <n v="1500"/>
    <n v="0"/>
    <s v="failed"/>
    <s v="US"/>
    <s v="USD"/>
    <n v="1409891015"/>
    <n v="1407299015"/>
    <b v="0"/>
    <n v="0"/>
    <b v="0"/>
    <s v="film &amp; video/drama"/>
    <n v="0"/>
    <n v="0"/>
    <s v="film &amp; video"/>
    <s v="drama"/>
    <d v="2014-08-06T04:23:35"/>
  </r>
  <r>
    <n v="500000"/>
    <n v="345"/>
    <s v="failed"/>
    <s v="US"/>
    <s v="USD"/>
    <n v="1472920477"/>
    <n v="1467736477"/>
    <b v="0"/>
    <n v="5"/>
    <b v="0"/>
    <s v="film &amp; video/drama"/>
    <n v="0"/>
    <n v="69"/>
    <s v="film &amp; video"/>
    <s v="drama"/>
    <d v="2016-07-05T16:34:37"/>
  </r>
  <r>
    <n v="12000"/>
    <n v="50"/>
    <s v="failed"/>
    <s v="US"/>
    <s v="USD"/>
    <n v="1466091446"/>
    <n v="1465227446"/>
    <b v="0"/>
    <n v="1"/>
    <b v="0"/>
    <s v="film &amp; video/drama"/>
    <n v="0"/>
    <n v="50"/>
    <s v="film &amp; video"/>
    <s v="drama"/>
    <d v="2016-06-06T15:37:26"/>
  </r>
  <r>
    <n v="5000"/>
    <n v="250"/>
    <s v="failed"/>
    <s v="AU"/>
    <s v="AUD"/>
    <n v="1443782138"/>
    <n v="1440326138"/>
    <b v="0"/>
    <n v="3"/>
    <b v="0"/>
    <s v="film &amp; video/drama"/>
    <n v="5"/>
    <n v="83.33"/>
    <s v="film &amp; video"/>
    <s v="drama"/>
    <d v="2015-08-23T10:35:38"/>
  </r>
  <r>
    <n v="1000000"/>
    <n v="17"/>
    <s v="failed"/>
    <s v="US"/>
    <s v="USD"/>
    <n v="1413572432"/>
    <n v="1410980432"/>
    <b v="0"/>
    <n v="3"/>
    <b v="0"/>
    <s v="film &amp; video/drama"/>
    <n v="0"/>
    <n v="5.67"/>
    <s v="film &amp; video"/>
    <s v="drama"/>
    <d v="2014-09-17T19:00:32"/>
  </r>
  <r>
    <n v="1000"/>
    <n v="0"/>
    <s v="failed"/>
    <s v="GB"/>
    <s v="GBP"/>
    <n v="1417217166"/>
    <n v="1412029566"/>
    <b v="0"/>
    <n v="0"/>
    <b v="0"/>
    <s v="film &amp; video/drama"/>
    <n v="0"/>
    <n v="0"/>
    <s v="film &amp; video"/>
    <s v="drama"/>
    <d v="2014-09-29T22:26:06"/>
  </r>
  <r>
    <n v="2500"/>
    <n v="3"/>
    <s v="failed"/>
    <s v="GB"/>
    <s v="GBP"/>
    <n v="1457308531"/>
    <n v="1452124531"/>
    <b v="0"/>
    <n v="3"/>
    <b v="0"/>
    <s v="film &amp; video/drama"/>
    <n v="0"/>
    <n v="1"/>
    <s v="film &amp; video"/>
    <s v="drama"/>
    <d v="2016-01-06T23:55:31"/>
  </r>
  <r>
    <n v="2000000"/>
    <n v="0"/>
    <s v="failed"/>
    <s v="US"/>
    <s v="USD"/>
    <n v="1436544332"/>
    <n v="1431360332"/>
    <b v="0"/>
    <n v="0"/>
    <b v="0"/>
    <s v="film &amp; video/drama"/>
    <n v="0"/>
    <n v="0"/>
    <s v="film &amp; video"/>
    <s v="drama"/>
    <d v="2015-05-11T16:05:32"/>
  </r>
  <r>
    <n v="3500"/>
    <n v="1465"/>
    <s v="failed"/>
    <s v="GB"/>
    <s v="GBP"/>
    <n v="1444510800"/>
    <n v="1442062898"/>
    <b v="0"/>
    <n v="19"/>
    <b v="0"/>
    <s v="film &amp; video/drama"/>
    <n v="42"/>
    <n v="77.11"/>
    <s v="film &amp; video"/>
    <s v="drama"/>
    <d v="2015-09-12T13:01:38"/>
  </r>
  <r>
    <n v="2500"/>
    <n v="262"/>
    <s v="failed"/>
    <s v="GB"/>
    <s v="GBP"/>
    <n v="1487365200"/>
    <n v="1483734100"/>
    <b v="0"/>
    <n v="8"/>
    <b v="0"/>
    <s v="film &amp; video/drama"/>
    <n v="10"/>
    <n v="32.75"/>
    <s v="film &amp; video"/>
    <s v="drama"/>
    <d v="2017-01-06T20:21:40"/>
  </r>
  <r>
    <n v="25000"/>
    <n v="279"/>
    <s v="failed"/>
    <s v="US"/>
    <s v="USD"/>
    <n v="1412500322"/>
    <n v="1409908322"/>
    <b v="0"/>
    <n v="6"/>
    <b v="0"/>
    <s v="film &amp; video/drama"/>
    <n v="1"/>
    <n v="46.5"/>
    <s v="film &amp; video"/>
    <s v="drama"/>
    <d v="2014-09-05T09:12:02"/>
  </r>
  <r>
    <n v="10000"/>
    <n v="0"/>
    <s v="failed"/>
    <s v="US"/>
    <s v="USD"/>
    <n v="1472698702"/>
    <n v="1470106702"/>
    <b v="0"/>
    <n v="0"/>
    <b v="0"/>
    <s v="film &amp; video/drama"/>
    <n v="0"/>
    <n v="0"/>
    <s v="film &amp; video"/>
    <s v="drama"/>
    <d v="2016-08-02T02:58:22"/>
  </r>
  <r>
    <n v="6000"/>
    <n v="1571.55"/>
    <s v="failed"/>
    <s v="US"/>
    <s v="USD"/>
    <n v="1410746403"/>
    <n v="1408154403"/>
    <b v="0"/>
    <n v="18"/>
    <b v="0"/>
    <s v="film &amp; video/drama"/>
    <n v="26"/>
    <n v="87.31"/>
    <s v="film &amp; video"/>
    <s v="drama"/>
    <d v="2014-08-16T02:00:03"/>
  </r>
  <r>
    <n v="650"/>
    <n v="380"/>
    <s v="failed"/>
    <s v="US"/>
    <s v="USD"/>
    <n v="1423424329"/>
    <n v="1421696329"/>
    <b v="0"/>
    <n v="7"/>
    <b v="0"/>
    <s v="film &amp; video/drama"/>
    <n v="58"/>
    <n v="54.29"/>
    <s v="film &amp; video"/>
    <s v="drama"/>
    <d v="2015-01-19T19:38:49"/>
  </r>
  <r>
    <n v="6000"/>
    <n v="0"/>
    <s v="failed"/>
    <s v="US"/>
    <s v="USD"/>
    <n v="1444337940"/>
    <n v="1441750564"/>
    <b v="0"/>
    <n v="0"/>
    <b v="0"/>
    <s v="film &amp; video/drama"/>
    <n v="0"/>
    <n v="0"/>
    <s v="film &amp; video"/>
    <s v="drama"/>
    <d v="2015-09-08T22:16:04"/>
  </r>
  <r>
    <n v="2500"/>
    <n v="746"/>
    <s v="failed"/>
    <s v="GB"/>
    <s v="GBP"/>
    <n v="1422562864"/>
    <n v="1417378864"/>
    <b v="0"/>
    <n v="8"/>
    <b v="0"/>
    <s v="film &amp; video/drama"/>
    <n v="30"/>
    <n v="93.25"/>
    <s v="film &amp; video"/>
    <s v="drama"/>
    <d v="2014-11-30T20:21:04"/>
  </r>
  <r>
    <n v="300000"/>
    <n v="152165"/>
    <s v="failed"/>
    <s v="AU"/>
    <s v="AUD"/>
    <n v="1470319203"/>
    <n v="1467727203"/>
    <b v="0"/>
    <n v="1293"/>
    <b v="0"/>
    <s v="film &amp; video/drama"/>
    <n v="51"/>
    <n v="117.68"/>
    <s v="film &amp; video"/>
    <s v="drama"/>
    <d v="2016-07-05T14:00:03"/>
  </r>
  <r>
    <n v="8000"/>
    <n v="1300"/>
    <s v="failed"/>
    <s v="US"/>
    <s v="USD"/>
    <n v="1444144222"/>
    <n v="1441120222"/>
    <b v="0"/>
    <n v="17"/>
    <b v="0"/>
    <s v="film &amp; video/drama"/>
    <n v="16"/>
    <n v="76.47"/>
    <s v="film &amp; video"/>
    <s v="drama"/>
    <d v="2015-09-01T15:10:22"/>
  </r>
  <r>
    <n v="12700"/>
    <n v="0"/>
    <s v="failed"/>
    <s v="US"/>
    <s v="USD"/>
    <n v="1470441983"/>
    <n v="1468627583"/>
    <b v="0"/>
    <n v="0"/>
    <b v="0"/>
    <s v="film &amp; video/drama"/>
    <n v="0"/>
    <n v="0"/>
    <s v="film &amp; video"/>
    <s v="drama"/>
    <d v="2016-07-16T00:06:23"/>
  </r>
  <r>
    <n v="14000"/>
    <n v="2130"/>
    <s v="failed"/>
    <s v="CA"/>
    <s v="CAD"/>
    <n v="1420346638"/>
    <n v="1417754638"/>
    <b v="0"/>
    <n v="13"/>
    <b v="0"/>
    <s v="film &amp; video/drama"/>
    <n v="15"/>
    <n v="163.85"/>
    <s v="film &amp; video"/>
    <s v="drama"/>
    <d v="2014-12-05T04:43:58"/>
  </r>
  <r>
    <n v="50000"/>
    <n v="0"/>
    <s v="failed"/>
    <s v="AU"/>
    <s v="AUD"/>
    <n v="1418719967"/>
    <n v="1416127967"/>
    <b v="0"/>
    <n v="0"/>
    <b v="0"/>
    <s v="film &amp; video/drama"/>
    <n v="0"/>
    <n v="0"/>
    <s v="film &amp; video"/>
    <s v="drama"/>
    <d v="2014-11-16T08:52:47"/>
  </r>
  <r>
    <n v="25000"/>
    <n v="0"/>
    <s v="failed"/>
    <s v="US"/>
    <s v="USD"/>
    <n v="1436566135"/>
    <n v="1433974135"/>
    <b v="0"/>
    <n v="0"/>
    <b v="0"/>
    <s v="film &amp; video/drama"/>
    <n v="0"/>
    <n v="0"/>
    <s v="film &amp; video"/>
    <s v="drama"/>
    <d v="2015-06-10T22:08:55"/>
  </r>
  <r>
    <n v="12000"/>
    <n v="3030"/>
    <s v="failed"/>
    <s v="US"/>
    <s v="USD"/>
    <n v="1443675600"/>
    <n v="1441157592"/>
    <b v="0"/>
    <n v="33"/>
    <b v="0"/>
    <s v="film &amp; video/drama"/>
    <n v="25"/>
    <n v="91.82"/>
    <s v="film &amp; video"/>
    <s v="drama"/>
    <d v="2015-09-02T01:33:12"/>
  </r>
  <r>
    <n v="5000"/>
    <n v="2230"/>
    <s v="failed"/>
    <s v="US"/>
    <s v="USD"/>
    <n v="1442634617"/>
    <n v="1440042617"/>
    <b v="0"/>
    <n v="12"/>
    <b v="0"/>
    <s v="film &amp; video/drama"/>
    <n v="45"/>
    <n v="185.83"/>
    <s v="film &amp; video"/>
    <s v="drama"/>
    <d v="2015-08-20T03:50:17"/>
  </r>
  <r>
    <n v="6300"/>
    <n v="1"/>
    <s v="failed"/>
    <s v="US"/>
    <s v="USD"/>
    <n v="1460837320"/>
    <n v="1455656920"/>
    <b v="0"/>
    <n v="1"/>
    <b v="0"/>
    <s v="film &amp; video/drama"/>
    <n v="0"/>
    <n v="1"/>
    <s v="film &amp; video"/>
    <s v="drama"/>
    <d v="2016-02-16T21:08:40"/>
  </r>
  <r>
    <n v="50000"/>
    <n v="20"/>
    <s v="failed"/>
    <s v="US"/>
    <s v="USD"/>
    <n v="1439734001"/>
    <n v="1437142547"/>
    <b v="0"/>
    <n v="1"/>
    <b v="0"/>
    <s v="film &amp; video/drama"/>
    <n v="0"/>
    <n v="20"/>
    <s v="film &amp; video"/>
    <s v="drama"/>
    <d v="2015-07-17T14:15:47"/>
  </r>
  <r>
    <n v="12500"/>
    <n v="1"/>
    <s v="failed"/>
    <s v="US"/>
    <s v="USD"/>
    <n v="1425655349"/>
    <n v="1420471349"/>
    <b v="0"/>
    <n v="1"/>
    <b v="0"/>
    <s v="film &amp; video/drama"/>
    <n v="0"/>
    <n v="1"/>
    <s v="film &amp; video"/>
    <s v="drama"/>
    <d v="2015-01-05T15:22:29"/>
  </r>
  <r>
    <n v="4400"/>
    <n v="10"/>
    <s v="failed"/>
    <s v="GB"/>
    <s v="GBP"/>
    <n v="1455753540"/>
    <n v="1452058282"/>
    <b v="0"/>
    <n v="1"/>
    <b v="0"/>
    <s v="film &amp; video/drama"/>
    <n v="0"/>
    <n v="10"/>
    <s v="film &amp; video"/>
    <s v="drama"/>
    <d v="2016-01-06T05:31:22"/>
  </r>
  <r>
    <n v="50000"/>
    <n v="27849.22"/>
    <s v="failed"/>
    <s v="US"/>
    <s v="USD"/>
    <n v="1429740037"/>
    <n v="1425423637"/>
    <b v="0"/>
    <n v="84"/>
    <b v="0"/>
    <s v="film &amp; video/drama"/>
    <n v="56"/>
    <n v="331.54"/>
    <s v="film &amp; video"/>
    <s v="drama"/>
    <d v="2015-03-03T23:00:37"/>
  </r>
  <r>
    <n v="100000"/>
    <n v="11943"/>
    <s v="failed"/>
    <s v="SE"/>
    <s v="SEK"/>
    <n v="1419780149"/>
    <n v="1417101749"/>
    <b v="0"/>
    <n v="38"/>
    <b v="0"/>
    <s v="film &amp; video/drama"/>
    <n v="12"/>
    <n v="314.29000000000002"/>
    <s v="film &amp; video"/>
    <s v="drama"/>
    <d v="2014-11-27T15:22:29"/>
  </r>
  <r>
    <n v="5000"/>
    <n v="100"/>
    <s v="failed"/>
    <s v="US"/>
    <s v="USD"/>
    <n v="1431702289"/>
    <n v="1426518289"/>
    <b v="0"/>
    <n v="1"/>
    <b v="0"/>
    <s v="film &amp; video/drama"/>
    <n v="2"/>
    <n v="100"/>
    <s v="film &amp; video"/>
    <s v="drama"/>
    <d v="2015-03-16T15:04:49"/>
  </r>
  <r>
    <n v="50000"/>
    <n v="8815"/>
    <s v="failed"/>
    <s v="US"/>
    <s v="USD"/>
    <n v="1459493940"/>
    <n v="1456732225"/>
    <b v="0"/>
    <n v="76"/>
    <b v="0"/>
    <s v="film &amp; video/drama"/>
    <n v="18"/>
    <n v="115.99"/>
    <s v="film &amp; video"/>
    <s v="drama"/>
    <d v="2016-02-29T07:50:25"/>
  </r>
  <r>
    <n v="50000"/>
    <n v="360"/>
    <s v="failed"/>
    <s v="US"/>
    <s v="USD"/>
    <n v="1440101160"/>
    <n v="1436542030"/>
    <b v="0"/>
    <n v="3"/>
    <b v="0"/>
    <s v="film &amp; video/drama"/>
    <n v="1"/>
    <n v="120"/>
    <s v="film &amp; video"/>
    <s v="drama"/>
    <d v="2015-07-10T15:27:10"/>
  </r>
  <r>
    <n v="50000"/>
    <n v="0"/>
    <s v="failed"/>
    <s v="US"/>
    <s v="USD"/>
    <n v="1427569564"/>
    <n v="1422389164"/>
    <b v="0"/>
    <n v="0"/>
    <b v="0"/>
    <s v="film &amp; video/drama"/>
    <n v="0"/>
    <n v="0"/>
    <s v="film &amp; video"/>
    <s v="drama"/>
    <d v="2015-01-27T20:06:04"/>
  </r>
  <r>
    <n v="1000"/>
    <n v="130"/>
    <s v="failed"/>
    <s v="US"/>
    <s v="USD"/>
    <n v="1427423940"/>
    <n v="1422383318"/>
    <b v="0"/>
    <n v="2"/>
    <b v="0"/>
    <s v="film &amp; video/drama"/>
    <n v="13"/>
    <n v="65"/>
    <s v="film &amp; video"/>
    <s v="drama"/>
    <d v="2015-01-27T18:28:38"/>
  </r>
  <r>
    <n v="1500000"/>
    <n v="0"/>
    <s v="failed"/>
    <s v="US"/>
    <s v="USD"/>
    <n v="1463879100"/>
    <n v="1461287350"/>
    <b v="0"/>
    <n v="0"/>
    <b v="0"/>
    <s v="film &amp; video/drama"/>
    <n v="0"/>
    <n v="0"/>
    <s v="film &amp; video"/>
    <s v="drama"/>
    <d v="2016-04-22T01:09:10"/>
  </r>
  <r>
    <n v="6000000"/>
    <n v="0"/>
    <s v="failed"/>
    <s v="AU"/>
    <s v="AUD"/>
    <n v="1436506726"/>
    <n v="1431322726"/>
    <b v="0"/>
    <n v="0"/>
    <b v="0"/>
    <s v="film &amp; video/drama"/>
    <n v="0"/>
    <n v="0"/>
    <s v="film &amp; video"/>
    <s v="drama"/>
    <d v="2015-05-11T05:38:46"/>
  </r>
  <r>
    <n v="200"/>
    <n v="0"/>
    <s v="failed"/>
    <s v="US"/>
    <s v="USD"/>
    <n v="1460153054"/>
    <n v="1457564654"/>
    <b v="0"/>
    <n v="0"/>
    <b v="0"/>
    <s v="film &amp; video/drama"/>
    <n v="0"/>
    <n v="0"/>
    <s v="film &amp; video"/>
    <s v="drama"/>
    <d v="2016-03-09T23:04:14"/>
  </r>
  <r>
    <n v="29000"/>
    <n v="250"/>
    <s v="failed"/>
    <s v="GB"/>
    <s v="GBP"/>
    <n v="1433064540"/>
    <n v="1428854344"/>
    <b v="0"/>
    <n v="2"/>
    <b v="0"/>
    <s v="film &amp; video/drama"/>
    <n v="1"/>
    <n v="125"/>
    <s v="film &amp; video"/>
    <s v="drama"/>
    <d v="2015-04-12T15:59:04"/>
  </r>
  <r>
    <n v="28000"/>
    <n v="0"/>
    <s v="failed"/>
    <s v="US"/>
    <s v="USD"/>
    <n v="1436477241"/>
    <n v="1433885241"/>
    <b v="0"/>
    <n v="0"/>
    <b v="0"/>
    <s v="film &amp; video/drama"/>
    <n v="0"/>
    <n v="0"/>
    <s v="film &amp; video"/>
    <s v="drama"/>
    <d v="2015-06-09T21:27:21"/>
  </r>
  <r>
    <n v="8000"/>
    <n v="0"/>
    <s v="failed"/>
    <s v="GB"/>
    <s v="GBP"/>
    <n v="1433176105"/>
    <n v="1427992105"/>
    <b v="0"/>
    <n v="0"/>
    <b v="0"/>
    <s v="film &amp; video/drama"/>
    <n v="0"/>
    <n v="0"/>
    <s v="film &amp; video"/>
    <s v="drama"/>
    <d v="2015-04-02T16:28:25"/>
  </r>
  <r>
    <n v="3000"/>
    <n v="0"/>
    <s v="failed"/>
    <s v="DE"/>
    <s v="EUR"/>
    <n v="1455402297"/>
    <n v="1452810297"/>
    <b v="0"/>
    <n v="0"/>
    <b v="0"/>
    <s v="film &amp; video/drama"/>
    <n v="0"/>
    <n v="0"/>
    <s v="film &amp; video"/>
    <s v="drama"/>
    <d v="2016-01-14T22:24:57"/>
  </r>
  <r>
    <n v="15000"/>
    <n v="60"/>
    <s v="failed"/>
    <s v="US"/>
    <s v="USD"/>
    <n v="1433443151"/>
    <n v="1430851151"/>
    <b v="0"/>
    <n v="2"/>
    <b v="0"/>
    <s v="film &amp; video/drama"/>
    <n v="0"/>
    <n v="30"/>
    <s v="film &amp; video"/>
    <s v="drama"/>
    <d v="2015-05-05T18:39:11"/>
  </r>
  <r>
    <n v="1500000"/>
    <n v="0"/>
    <s v="failed"/>
    <s v="US"/>
    <s v="USD"/>
    <n v="1451775651"/>
    <n v="1449183651"/>
    <b v="0"/>
    <n v="0"/>
    <b v="0"/>
    <s v="film &amp; video/drama"/>
    <n v="0"/>
    <n v="0"/>
    <s v="film &amp; video"/>
    <s v="drama"/>
    <d v="2015-12-03T23:00:51"/>
  </r>
  <r>
    <n v="4000"/>
    <n v="110"/>
    <s v="failed"/>
    <s v="GB"/>
    <s v="GBP"/>
    <n v="1425066546"/>
    <n v="1422474546"/>
    <b v="0"/>
    <n v="7"/>
    <b v="0"/>
    <s v="film &amp; video/drama"/>
    <n v="3"/>
    <n v="15.71"/>
    <s v="film &amp; video"/>
    <s v="drama"/>
    <d v="2015-01-28T19:49:06"/>
  </r>
  <r>
    <n v="350000"/>
    <n v="0"/>
    <s v="failed"/>
    <s v="US"/>
    <s v="USD"/>
    <n v="1475185972"/>
    <n v="1472593972"/>
    <b v="0"/>
    <n v="0"/>
    <b v="0"/>
    <s v="film &amp; video/drama"/>
    <n v="0"/>
    <n v="0"/>
    <s v="film &amp; video"/>
    <s v="drama"/>
    <d v="2016-08-30T21:52:52"/>
  </r>
  <r>
    <n v="1000"/>
    <n v="401"/>
    <s v="failed"/>
    <s v="US"/>
    <s v="USD"/>
    <n v="1434847859"/>
    <n v="1431391859"/>
    <b v="0"/>
    <n v="5"/>
    <b v="0"/>
    <s v="film &amp; video/drama"/>
    <n v="40"/>
    <n v="80.2"/>
    <s v="film &amp; video"/>
    <s v="drama"/>
    <d v="2015-05-12T00:50:59"/>
  </r>
  <r>
    <n v="10000"/>
    <n v="0"/>
    <s v="failed"/>
    <s v="US"/>
    <s v="USD"/>
    <n v="1436478497"/>
    <n v="1433886497"/>
    <b v="0"/>
    <n v="0"/>
    <b v="0"/>
    <s v="film &amp; video/drama"/>
    <n v="0"/>
    <n v="0"/>
    <s v="film &amp; video"/>
    <s v="drama"/>
    <d v="2015-06-09T21:48:17"/>
  </r>
  <r>
    <n v="150000"/>
    <n v="0"/>
    <s v="failed"/>
    <s v="US"/>
    <s v="USD"/>
    <n v="1451952000"/>
    <n v="1447380099"/>
    <b v="0"/>
    <n v="0"/>
    <b v="0"/>
    <s v="film &amp; video/drama"/>
    <n v="0"/>
    <n v="0"/>
    <s v="film &amp; video"/>
    <s v="drama"/>
    <d v="2015-11-13T02:01:39"/>
  </r>
  <r>
    <n v="15000"/>
    <n v="50"/>
    <s v="failed"/>
    <s v="US"/>
    <s v="USD"/>
    <n v="1457445069"/>
    <n v="1452261069"/>
    <b v="0"/>
    <n v="1"/>
    <b v="0"/>
    <s v="film &amp; video/drama"/>
    <n v="0"/>
    <n v="50"/>
    <s v="film &amp; video"/>
    <s v="drama"/>
    <d v="2016-01-08T13:51:09"/>
  </r>
  <r>
    <n v="26000"/>
    <n v="0"/>
    <s v="failed"/>
    <s v="US"/>
    <s v="USD"/>
    <n v="1483088400"/>
    <n v="1481324760"/>
    <b v="0"/>
    <n v="0"/>
    <b v="0"/>
    <s v="film &amp; video/drama"/>
    <n v="0"/>
    <n v="0"/>
    <s v="film &amp; video"/>
    <s v="drama"/>
    <d v="2016-12-09T23:06:00"/>
  </r>
  <r>
    <n v="1000"/>
    <n v="250"/>
    <s v="failed"/>
    <s v="AU"/>
    <s v="AUD"/>
    <n v="1446984000"/>
    <n v="1445308730"/>
    <b v="0"/>
    <n v="5"/>
    <b v="0"/>
    <s v="film &amp; video/drama"/>
    <n v="25"/>
    <n v="50"/>
    <s v="film &amp; video"/>
    <s v="drama"/>
    <d v="2015-10-20T02:38:50"/>
  </r>
  <r>
    <n v="15000"/>
    <n v="16145.12"/>
    <s v="successful"/>
    <s v="US"/>
    <s v="USD"/>
    <n v="1367773211"/>
    <n v="1363885211"/>
    <b v="1"/>
    <n v="137"/>
    <b v="1"/>
    <s v="film &amp; video/documentary"/>
    <n v="108"/>
    <n v="117.85"/>
    <s v="film &amp; video"/>
    <s v="documentary"/>
    <d v="2013-03-21T17:00:11"/>
  </r>
  <r>
    <n v="36400"/>
    <n v="41000"/>
    <s v="successful"/>
    <s v="US"/>
    <s v="USD"/>
    <n v="1419180304"/>
    <n v="1415292304"/>
    <b v="1"/>
    <n v="376"/>
    <b v="1"/>
    <s v="film &amp; video/documentary"/>
    <n v="113"/>
    <n v="109.04"/>
    <s v="film &amp; video"/>
    <s v="documentary"/>
    <d v="2014-11-06T16:45:04"/>
  </r>
  <r>
    <n v="13000"/>
    <n v="14750"/>
    <s v="successful"/>
    <s v="US"/>
    <s v="USD"/>
    <n v="1324381790"/>
    <n v="1321357790"/>
    <b v="1"/>
    <n v="202"/>
    <b v="1"/>
    <s v="film &amp; video/documentary"/>
    <n v="113"/>
    <n v="73.02"/>
    <s v="film &amp; video"/>
    <s v="documentary"/>
    <d v="2011-11-15T11:49:50"/>
  </r>
  <r>
    <n v="25000"/>
    <n v="25648"/>
    <s v="successful"/>
    <s v="US"/>
    <s v="USD"/>
    <n v="1393031304"/>
    <n v="1390439304"/>
    <b v="1"/>
    <n v="328"/>
    <b v="1"/>
    <s v="film &amp; video/documentary"/>
    <n v="103"/>
    <n v="78.2"/>
    <s v="film &amp; video"/>
    <s v="documentary"/>
    <d v="2014-01-23T01:08:24"/>
  </r>
  <r>
    <n v="3500"/>
    <n v="3981.5"/>
    <s v="successful"/>
    <s v="US"/>
    <s v="USD"/>
    <n v="1268723160"/>
    <n v="1265269559"/>
    <b v="1"/>
    <n v="84"/>
    <b v="1"/>
    <s v="film &amp; video/documentary"/>
    <n v="114"/>
    <n v="47.4"/>
    <s v="film &amp; video"/>
    <s v="documentary"/>
    <d v="2010-02-04T07:45:59"/>
  </r>
  <r>
    <n v="5000"/>
    <n v="5186"/>
    <s v="successful"/>
    <s v="US"/>
    <s v="USD"/>
    <n v="1345079785"/>
    <n v="1342487785"/>
    <b v="1"/>
    <n v="96"/>
    <b v="1"/>
    <s v="film &amp; video/documentary"/>
    <n v="104"/>
    <n v="54.02"/>
    <s v="film &amp; video"/>
    <s v="documentary"/>
    <d v="2012-07-17T01:16:25"/>
  </r>
  <r>
    <n v="5000"/>
    <n v="15273"/>
    <s v="successful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d v="2010-10-29T08:43:25"/>
  </r>
  <r>
    <n v="5000"/>
    <n v="6705"/>
    <s v="successful"/>
    <s v="US"/>
    <s v="USD"/>
    <n v="1287200340"/>
    <n v="1284042614"/>
    <b v="1"/>
    <n v="62"/>
    <b v="1"/>
    <s v="film &amp; video/documentary"/>
    <n v="134"/>
    <n v="108.15"/>
    <s v="film &amp; video"/>
    <s v="documentary"/>
    <d v="2010-09-09T14:30:14"/>
  </r>
  <r>
    <n v="85000"/>
    <n v="86133"/>
    <s v="successful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d v="2011-11-23T18:35:09"/>
  </r>
  <r>
    <n v="10000"/>
    <n v="11292"/>
    <s v="successful"/>
    <s v="US"/>
    <s v="USD"/>
    <n v="1282498800"/>
    <n v="1275603020"/>
    <b v="1"/>
    <n v="235"/>
    <b v="1"/>
    <s v="film &amp; video/documentary"/>
    <n v="113"/>
    <n v="48.05"/>
    <s v="film &amp; video"/>
    <s v="documentary"/>
    <d v="2010-06-03T22:10:20"/>
  </r>
  <r>
    <n v="30000"/>
    <n v="31675"/>
    <s v="successful"/>
    <s v="US"/>
    <s v="USD"/>
    <n v="1370525691"/>
    <n v="1367933691"/>
    <b v="1"/>
    <n v="437"/>
    <b v="1"/>
    <s v="film &amp; video/documentary"/>
    <n v="106"/>
    <n v="72.48"/>
    <s v="film &amp; video"/>
    <s v="documentary"/>
    <d v="2013-05-07T13:34:51"/>
  </r>
  <r>
    <n v="3500"/>
    <n v="4395"/>
    <s v="successful"/>
    <s v="US"/>
    <s v="USD"/>
    <n v="1337194800"/>
    <n v="1334429646"/>
    <b v="1"/>
    <n v="77"/>
    <b v="1"/>
    <s v="film &amp; video/documentary"/>
    <n v="126"/>
    <n v="57.08"/>
    <s v="film &amp; video"/>
    <s v="documentary"/>
    <d v="2012-04-14T18:54:06"/>
  </r>
  <r>
    <n v="5000"/>
    <n v="9228"/>
    <s v="successful"/>
    <s v="US"/>
    <s v="USD"/>
    <n v="1275364740"/>
    <n v="1269878058"/>
    <b v="1"/>
    <n v="108"/>
    <b v="1"/>
    <s v="film &amp; video/documentary"/>
    <n v="185"/>
    <n v="85.44"/>
    <s v="film &amp; video"/>
    <s v="documentary"/>
    <d v="2010-03-29T15:54:18"/>
  </r>
  <r>
    <n v="1500"/>
    <n v="1511"/>
    <s v="successful"/>
    <s v="US"/>
    <s v="USD"/>
    <n v="1329320235"/>
    <n v="1326728235"/>
    <b v="1"/>
    <n v="7"/>
    <b v="1"/>
    <s v="film &amp; video/documentary"/>
    <n v="101"/>
    <n v="215.86"/>
    <s v="film &amp; video"/>
    <s v="documentary"/>
    <d v="2012-01-16T15:37:15"/>
  </r>
  <r>
    <n v="24000"/>
    <n v="28067.34"/>
    <s v="successful"/>
    <s v="US"/>
    <s v="USD"/>
    <n v="1445047200"/>
    <n v="1442443910"/>
    <b v="1"/>
    <n v="314"/>
    <b v="1"/>
    <s v="film &amp; video/documentary"/>
    <n v="117"/>
    <n v="89.39"/>
    <s v="film &amp; video"/>
    <s v="documentary"/>
    <d v="2015-09-16T22:51:50"/>
  </r>
  <r>
    <n v="8000"/>
    <n v="8538.66"/>
    <s v="successful"/>
    <s v="US"/>
    <s v="USD"/>
    <n v="1300275482"/>
    <n v="1297687082"/>
    <b v="1"/>
    <n v="188"/>
    <b v="1"/>
    <s v="film &amp; video/documentary"/>
    <n v="107"/>
    <n v="45.42"/>
    <s v="film &amp; video"/>
    <s v="documentary"/>
    <d v="2011-02-14T12:38:02"/>
  </r>
  <r>
    <n v="13000"/>
    <n v="18083"/>
    <s v="successful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d v="2013-02-14T18:27:47"/>
  </r>
  <r>
    <n v="35000"/>
    <n v="37354.269999999997"/>
    <s v="successful"/>
    <s v="US"/>
    <s v="USD"/>
    <n v="1463670162"/>
    <n v="1461078162"/>
    <b v="1"/>
    <n v="560"/>
    <b v="1"/>
    <s v="film &amp; video/documentary"/>
    <n v="107"/>
    <n v="66.7"/>
    <s v="film &amp; video"/>
    <s v="documentary"/>
    <d v="2016-04-19T15:02:42"/>
  </r>
  <r>
    <n v="30000"/>
    <n v="57342"/>
    <s v="successful"/>
    <s v="US"/>
    <s v="USD"/>
    <n v="1308359666"/>
    <n v="1305767666"/>
    <b v="1"/>
    <n v="688"/>
    <b v="1"/>
    <s v="film &amp; video/documentary"/>
    <n v="191"/>
    <n v="83.35"/>
    <s v="film &amp; video"/>
    <s v="documentary"/>
    <d v="2011-05-19T01:14:26"/>
  </r>
  <r>
    <n v="75000"/>
    <n v="98953.42"/>
    <s v="successful"/>
    <s v="US"/>
    <s v="USD"/>
    <n v="1428514969"/>
    <n v="1425922969"/>
    <b v="1"/>
    <n v="942"/>
    <b v="1"/>
    <s v="film &amp; video/documentary"/>
    <n v="132"/>
    <n v="105.05"/>
    <s v="film &amp; video"/>
    <s v="documentary"/>
    <d v="2015-03-09T17:42:49"/>
  </r>
  <r>
    <n v="10000"/>
    <n v="10640"/>
    <s v="successful"/>
    <s v="US"/>
    <s v="USD"/>
    <n v="1279360740"/>
    <n v="1275415679"/>
    <b v="1"/>
    <n v="88"/>
    <b v="1"/>
    <s v="film &amp; video/documentary"/>
    <n v="106"/>
    <n v="120.91"/>
    <s v="film &amp; video"/>
    <s v="documentary"/>
    <d v="2010-06-01T18:07:59"/>
  </r>
  <r>
    <n v="20000"/>
    <n v="21480"/>
    <s v="successful"/>
    <s v="US"/>
    <s v="USD"/>
    <n v="1339080900"/>
    <n v="1334783704"/>
    <b v="1"/>
    <n v="220"/>
    <b v="1"/>
    <s v="film &amp; video/documentary"/>
    <n v="107"/>
    <n v="97.64"/>
    <s v="film &amp; video"/>
    <s v="documentary"/>
    <d v="2012-04-18T21:15:04"/>
  </r>
  <r>
    <n v="2500"/>
    <n v="6000"/>
    <s v="successful"/>
    <s v="US"/>
    <s v="USD"/>
    <n v="1298699828"/>
    <n v="1294811828"/>
    <b v="1"/>
    <n v="145"/>
    <b v="1"/>
    <s v="film &amp; video/documentary"/>
    <n v="240"/>
    <n v="41.38"/>
    <s v="film &amp; video"/>
    <s v="documentary"/>
    <d v="2011-01-12T05:57:08"/>
  </r>
  <r>
    <n v="25000"/>
    <n v="29520.27"/>
    <s v="successful"/>
    <s v="US"/>
    <s v="USD"/>
    <n v="1348786494"/>
    <n v="1346194494"/>
    <b v="1"/>
    <n v="963"/>
    <b v="1"/>
    <s v="film &amp; video/documentary"/>
    <n v="118"/>
    <n v="30.65"/>
    <s v="film &amp; video"/>
    <s v="documentary"/>
    <d v="2012-08-28T22:54:54"/>
  </r>
  <r>
    <n v="5000"/>
    <n v="5910"/>
    <s v="successful"/>
    <s v="US"/>
    <s v="USD"/>
    <n v="1336747995"/>
    <n v="1334155995"/>
    <b v="1"/>
    <n v="91"/>
    <b v="1"/>
    <s v="film &amp; video/documentary"/>
    <n v="118"/>
    <n v="64.95"/>
    <s v="film &amp; video"/>
    <s v="documentary"/>
    <d v="2012-04-11T14:53:15"/>
  </r>
  <r>
    <n v="5000"/>
    <n v="5555"/>
    <s v="successful"/>
    <s v="US"/>
    <s v="USD"/>
    <n v="1273522560"/>
    <n v="1269928430"/>
    <b v="1"/>
    <n v="58"/>
    <b v="1"/>
    <s v="film &amp; video/documentary"/>
    <n v="111"/>
    <n v="95.78"/>
    <s v="film &amp; video"/>
    <s v="documentary"/>
    <d v="2010-03-30T05:53:50"/>
  </r>
  <r>
    <n v="1000"/>
    <n v="1455"/>
    <s v="successful"/>
    <s v="US"/>
    <s v="USD"/>
    <n v="1271994660"/>
    <n v="1264565507"/>
    <b v="1"/>
    <n v="36"/>
    <b v="1"/>
    <s v="film &amp; video/documentary"/>
    <n v="146"/>
    <n v="40.42"/>
    <s v="film &amp; video"/>
    <s v="documentary"/>
    <d v="2010-01-27T04:11:47"/>
  </r>
  <r>
    <n v="9850"/>
    <n v="12965.44"/>
    <s v="successful"/>
    <s v="GB"/>
    <s v="GBP"/>
    <n v="1403693499"/>
    <n v="1401101499"/>
    <b v="1"/>
    <n v="165"/>
    <b v="1"/>
    <s v="film &amp; video/documentary"/>
    <n v="132"/>
    <n v="78.58"/>
    <s v="film &amp; video"/>
    <s v="documentary"/>
    <d v="2014-05-26T10:51:39"/>
  </r>
  <r>
    <n v="5000"/>
    <n v="5570"/>
    <s v="successful"/>
    <s v="US"/>
    <s v="USD"/>
    <n v="1320640778"/>
    <n v="1316749178"/>
    <b v="1"/>
    <n v="111"/>
    <b v="1"/>
    <s v="film &amp; video/documentary"/>
    <n v="111"/>
    <n v="50.18"/>
    <s v="film &amp; video"/>
    <s v="documentary"/>
    <d v="2011-09-23T03:39:38"/>
  </r>
  <r>
    <n v="100000"/>
    <n v="147233.76999999999"/>
    <s v="successful"/>
    <s v="AU"/>
    <s v="AUD"/>
    <n v="1487738622"/>
    <n v="1485146622"/>
    <b v="1"/>
    <n v="1596"/>
    <b v="1"/>
    <s v="film &amp; video/documentary"/>
    <n v="147"/>
    <n v="92.25"/>
    <s v="film &amp; video"/>
    <s v="documentary"/>
    <d v="2017-01-23T04:43:42"/>
  </r>
  <r>
    <n v="2300"/>
    <n v="3510"/>
    <s v="successful"/>
    <s v="US"/>
    <s v="USD"/>
    <n v="1306296000"/>
    <n v="1301950070"/>
    <b v="1"/>
    <n v="61"/>
    <b v="1"/>
    <s v="film &amp; video/documentary"/>
    <n v="153"/>
    <n v="57.54"/>
    <s v="film &amp; video"/>
    <s v="documentary"/>
    <d v="2011-04-04T20:47:50"/>
  </r>
  <r>
    <n v="30000"/>
    <n v="31404"/>
    <s v="successful"/>
    <s v="US"/>
    <s v="USD"/>
    <n v="1388649600"/>
    <n v="1386123861"/>
    <b v="1"/>
    <n v="287"/>
    <b v="1"/>
    <s v="film &amp; video/documentary"/>
    <n v="105"/>
    <n v="109.42"/>
    <s v="film &amp; video"/>
    <s v="documentary"/>
    <d v="2013-12-04T02:24:21"/>
  </r>
  <r>
    <n v="3000"/>
    <n v="5323.01"/>
    <s v="successful"/>
    <s v="US"/>
    <s v="USD"/>
    <n v="1272480540"/>
    <n v="1267220191"/>
    <b v="1"/>
    <n v="65"/>
    <b v="1"/>
    <s v="film &amp; video/documentary"/>
    <n v="177"/>
    <n v="81.89"/>
    <s v="film &amp; video"/>
    <s v="documentary"/>
    <d v="2010-02-26T21:36:31"/>
  </r>
  <r>
    <n v="5000"/>
    <n v="5388.79"/>
    <s v="successful"/>
    <s v="US"/>
    <s v="USD"/>
    <n v="1309694266"/>
    <n v="1307102266"/>
    <b v="1"/>
    <n v="118"/>
    <b v="1"/>
    <s v="film &amp; video/documentary"/>
    <n v="108"/>
    <n v="45.67"/>
    <s v="film &amp; video"/>
    <s v="documentary"/>
    <d v="2011-06-03T11:57:46"/>
  </r>
  <r>
    <n v="4000"/>
    <n v="6240"/>
    <s v="successful"/>
    <s v="US"/>
    <s v="USD"/>
    <n v="1333609140"/>
    <n v="1330638829"/>
    <b v="1"/>
    <n v="113"/>
    <b v="1"/>
    <s v="film &amp; video/documentary"/>
    <n v="156"/>
    <n v="55.22"/>
    <s v="film &amp; video"/>
    <s v="documentary"/>
    <d v="2012-03-01T21:53:49"/>
  </r>
  <r>
    <n v="20000"/>
    <n v="21679"/>
    <s v="successful"/>
    <s v="US"/>
    <s v="USD"/>
    <n v="1352511966"/>
    <n v="1349916366"/>
    <b v="1"/>
    <n v="332"/>
    <b v="1"/>
    <s v="film &amp; video/documentary"/>
    <n v="108"/>
    <n v="65.3"/>
    <s v="film &amp; video"/>
    <s v="documentary"/>
    <d v="2012-10-11T00:46:06"/>
  </r>
  <r>
    <n v="4000"/>
    <n v="5904"/>
    <s v="successful"/>
    <s v="US"/>
    <s v="USD"/>
    <n v="1335574674"/>
    <n v="1330394274"/>
    <b v="1"/>
    <n v="62"/>
    <b v="1"/>
    <s v="film &amp; video/documentary"/>
    <n v="148"/>
    <n v="95.23"/>
    <s v="film &amp; video"/>
    <s v="documentary"/>
    <d v="2012-02-28T01:57:54"/>
  </r>
  <r>
    <n v="65000"/>
    <n v="71748"/>
    <s v="successful"/>
    <s v="US"/>
    <s v="USD"/>
    <n v="1432416219"/>
    <n v="1429824219"/>
    <b v="1"/>
    <n v="951"/>
    <b v="1"/>
    <s v="film &amp; video/documentary"/>
    <n v="110"/>
    <n v="75.44"/>
    <s v="film &amp; video"/>
    <s v="documentary"/>
    <d v="2015-04-23T21:23:39"/>
  </r>
  <r>
    <n v="27000"/>
    <n v="40594"/>
    <s v="successful"/>
    <s v="US"/>
    <s v="USD"/>
    <n v="1350003539"/>
    <n v="1347411539"/>
    <b v="1"/>
    <n v="415"/>
    <b v="1"/>
    <s v="film &amp; video/documentary"/>
    <n v="150"/>
    <n v="97.82"/>
    <s v="film &amp; video"/>
    <s v="documentary"/>
    <d v="2012-09-12T00:58:59"/>
  </r>
  <r>
    <n v="17000"/>
    <n v="26744.11"/>
    <s v="successful"/>
    <s v="US"/>
    <s v="USD"/>
    <n v="1488160860"/>
    <n v="1485237096"/>
    <b v="1"/>
    <n v="305"/>
    <b v="1"/>
    <s v="film &amp; video/documentary"/>
    <n v="157"/>
    <n v="87.69"/>
    <s v="film &amp; video"/>
    <s v="documentary"/>
    <d v="2017-01-24T05:51:36"/>
  </r>
  <r>
    <n v="75000"/>
    <n v="117108"/>
    <s v="successful"/>
    <s v="US"/>
    <s v="USD"/>
    <n v="1401459035"/>
    <n v="1397571035"/>
    <b v="1"/>
    <n v="2139"/>
    <b v="1"/>
    <s v="film &amp; video/documentary"/>
    <n v="156"/>
    <n v="54.75"/>
    <s v="film &amp; video"/>
    <s v="documentary"/>
    <d v="2014-04-15T14:10:35"/>
  </r>
  <r>
    <n v="5500"/>
    <n v="6632.32"/>
    <s v="successful"/>
    <s v="US"/>
    <s v="USD"/>
    <n v="1249932360"/>
    <n v="1242532513"/>
    <b v="1"/>
    <n v="79"/>
    <b v="1"/>
    <s v="film &amp; video/documentary"/>
    <n v="121"/>
    <n v="83.95"/>
    <s v="film &amp; video"/>
    <s v="documentary"/>
    <d v="2009-05-17T03:55:13"/>
  </r>
  <r>
    <n v="45000"/>
    <n v="45535"/>
    <s v="successful"/>
    <s v="US"/>
    <s v="USD"/>
    <n v="1266876000"/>
    <n v="1263679492"/>
    <b v="1"/>
    <n v="179"/>
    <b v="1"/>
    <s v="film &amp; video/documentary"/>
    <n v="101"/>
    <n v="254.39"/>
    <s v="film &amp; video"/>
    <s v="documentary"/>
    <d v="2010-01-16T22:04:52"/>
  </r>
  <r>
    <n v="18000"/>
    <n v="20569.05"/>
    <s v="successful"/>
    <s v="US"/>
    <s v="USD"/>
    <n v="1306904340"/>
    <n v="1305219744"/>
    <b v="1"/>
    <n v="202"/>
    <b v="1"/>
    <s v="film &amp; video/documentary"/>
    <n v="114"/>
    <n v="101.83"/>
    <s v="film &amp; video"/>
    <s v="documentary"/>
    <d v="2011-05-12T17:02:24"/>
  </r>
  <r>
    <n v="40000"/>
    <n v="41850.46"/>
    <s v="successful"/>
    <s v="US"/>
    <s v="USD"/>
    <n v="1327167780"/>
    <n v="1325007780"/>
    <b v="1"/>
    <n v="760"/>
    <b v="1"/>
    <s v="film &amp; video/documentary"/>
    <n v="105"/>
    <n v="55.07"/>
    <s v="film &amp; video"/>
    <s v="documentary"/>
    <d v="2011-12-27T17:43:00"/>
  </r>
  <r>
    <n v="14000"/>
    <n v="32035.51"/>
    <s v="successful"/>
    <s v="US"/>
    <s v="USD"/>
    <n v="1379614128"/>
    <n v="1377022128"/>
    <b v="1"/>
    <n v="563"/>
    <b v="1"/>
    <s v="film &amp; video/documentary"/>
    <n v="229"/>
    <n v="56.9"/>
    <s v="film &amp; video"/>
    <s v="documentary"/>
    <d v="2013-08-20T18:08:48"/>
  </r>
  <r>
    <n v="15000"/>
    <n v="16373"/>
    <s v="successful"/>
    <s v="US"/>
    <s v="USD"/>
    <n v="1364236524"/>
    <n v="1360352124"/>
    <b v="1"/>
    <n v="135"/>
    <b v="1"/>
    <s v="film &amp; video/documentary"/>
    <n v="109"/>
    <n v="121.28"/>
    <s v="film &amp; video"/>
    <s v="documentary"/>
    <d v="2013-02-08T19:35:24"/>
  </r>
  <r>
    <n v="15000"/>
    <n v="26445"/>
    <s v="successful"/>
    <s v="US"/>
    <s v="USD"/>
    <n v="1351828800"/>
    <n v="1349160018"/>
    <b v="1"/>
    <n v="290"/>
    <b v="1"/>
    <s v="film &amp; video/documentary"/>
    <n v="176"/>
    <n v="91.19"/>
    <s v="film &amp; video"/>
    <s v="documentary"/>
    <d v="2012-10-02T06:40:18"/>
  </r>
  <r>
    <n v="50000"/>
    <n v="51605.31"/>
    <s v="successful"/>
    <s v="US"/>
    <s v="USD"/>
    <n v="1340683393"/>
    <n v="1337659393"/>
    <b v="1"/>
    <n v="447"/>
    <b v="1"/>
    <s v="film &amp; video/documentary"/>
    <n v="103"/>
    <n v="115.45"/>
    <s v="film &amp; video"/>
    <s v="documentary"/>
    <d v="2012-05-22T04:03:13"/>
  </r>
  <r>
    <n v="15000"/>
    <n v="15723"/>
    <s v="successful"/>
    <s v="GB"/>
    <s v="GBP"/>
    <n v="1383389834"/>
    <n v="1380797834"/>
    <b v="1"/>
    <n v="232"/>
    <b v="1"/>
    <s v="film &amp; video/documentary"/>
    <n v="105"/>
    <n v="67.77"/>
    <s v="film &amp; video"/>
    <s v="documentary"/>
    <d v="2013-10-03T10:57:14"/>
  </r>
  <r>
    <n v="4500"/>
    <n v="4800.8"/>
    <s v="successful"/>
    <s v="US"/>
    <s v="USD"/>
    <n v="1296633540"/>
    <n v="1292316697"/>
    <b v="1"/>
    <n v="168"/>
    <b v="1"/>
    <s v="film &amp; video/documentary"/>
    <n v="107"/>
    <n v="28.58"/>
    <s v="film &amp; video"/>
    <s v="documentary"/>
    <d v="2010-12-14T08:51:37"/>
  </r>
  <r>
    <n v="5000"/>
    <n v="6001"/>
    <s v="successful"/>
    <s v="US"/>
    <s v="USD"/>
    <n v="1367366460"/>
    <n v="1365791246"/>
    <b v="1"/>
    <n v="128"/>
    <b v="1"/>
    <s v="film &amp; video/documentary"/>
    <n v="120"/>
    <n v="46.88"/>
    <s v="film &amp; video"/>
    <s v="documentary"/>
    <d v="2013-04-12T18:27:26"/>
  </r>
  <r>
    <n v="75000"/>
    <n v="76130.2"/>
    <s v="successful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d v="2011-09-26T19:16:39"/>
  </r>
  <r>
    <n v="26000"/>
    <n v="26360"/>
    <s v="successful"/>
    <s v="US"/>
    <s v="USD"/>
    <n v="1398009714"/>
    <n v="1395417714"/>
    <b v="1"/>
    <n v="131"/>
    <b v="1"/>
    <s v="film &amp; video/documentary"/>
    <n v="101"/>
    <n v="201.22"/>
    <s v="film &amp; video"/>
    <s v="documentary"/>
    <d v="2014-03-21T16:01:54"/>
  </r>
  <r>
    <n v="5000"/>
    <n v="5000"/>
    <s v="successful"/>
    <s v="US"/>
    <s v="USD"/>
    <n v="1279555200"/>
    <n v="1276480894"/>
    <b v="1"/>
    <n v="50"/>
    <b v="1"/>
    <s v="film &amp; video/documentary"/>
    <n v="100"/>
    <n v="100"/>
    <s v="film &amp; video"/>
    <s v="documentary"/>
    <d v="2010-06-14T02:01:34"/>
  </r>
  <r>
    <n v="50000"/>
    <n v="66554.559999999998"/>
    <s v="successful"/>
    <s v="US"/>
    <s v="USD"/>
    <n v="1383264000"/>
    <n v="1378080409"/>
    <b v="1"/>
    <n v="665"/>
    <b v="1"/>
    <s v="film &amp; video/documentary"/>
    <n v="133"/>
    <n v="100.08"/>
    <s v="film &amp; video"/>
    <s v="documentary"/>
    <d v="2013-09-02T00:06:49"/>
  </r>
  <r>
    <n v="25000"/>
    <n v="29681.55"/>
    <s v="successful"/>
    <s v="US"/>
    <s v="USD"/>
    <n v="1347017083"/>
    <n v="1344857083"/>
    <b v="1"/>
    <n v="129"/>
    <b v="1"/>
    <s v="film &amp; video/documentary"/>
    <n v="119"/>
    <n v="230.09"/>
    <s v="film &amp; video"/>
    <s v="documentary"/>
    <d v="2012-08-13T11:24:43"/>
  </r>
  <r>
    <n v="20000"/>
    <n v="20128"/>
    <s v="successful"/>
    <s v="US"/>
    <s v="USD"/>
    <n v="1430452740"/>
    <n v="1427390901"/>
    <b v="1"/>
    <n v="142"/>
    <b v="1"/>
    <s v="film &amp; video/documentary"/>
    <n v="101"/>
    <n v="141.75"/>
    <s v="film &amp; video"/>
    <s v="documentary"/>
    <d v="2015-03-26T17:28:21"/>
  </r>
  <r>
    <n v="126000"/>
    <n v="137254.84"/>
    <s v="successful"/>
    <s v="US"/>
    <s v="USD"/>
    <n v="1399669200"/>
    <n v="1394536048"/>
    <b v="1"/>
    <n v="2436"/>
    <b v="1"/>
    <s v="film &amp; video/documentary"/>
    <n v="109"/>
    <n v="56.34"/>
    <s v="film &amp; video"/>
    <s v="documentary"/>
    <d v="2014-03-11T11:07:28"/>
  </r>
  <r>
    <n v="10000"/>
    <n v="17895.25"/>
    <s v="successful"/>
    <s v="US"/>
    <s v="USD"/>
    <n v="1289975060"/>
    <n v="1287379460"/>
    <b v="1"/>
    <n v="244"/>
    <b v="1"/>
    <s v="film &amp; video/documentary"/>
    <n v="179"/>
    <n v="73.34"/>
    <s v="film &amp; video"/>
    <s v="documentary"/>
    <d v="2010-10-18T05:24:20"/>
  </r>
  <r>
    <n v="25000"/>
    <n v="25430.66"/>
    <s v="successful"/>
    <s v="US"/>
    <s v="USD"/>
    <n v="1303686138"/>
    <n v="1301007738"/>
    <b v="1"/>
    <n v="298"/>
    <b v="1"/>
    <s v="film &amp; video/documentary"/>
    <n v="102"/>
    <n v="85.34"/>
    <s v="film &amp; video"/>
    <s v="documentary"/>
    <d v="2011-03-24T23:02:18"/>
  </r>
  <r>
    <n v="13000"/>
    <n v="15435.55"/>
    <s v="successful"/>
    <s v="US"/>
    <s v="USD"/>
    <n v="1363711335"/>
    <n v="1360258935"/>
    <b v="1"/>
    <n v="251"/>
    <b v="1"/>
    <s v="film &amp; video/documentary"/>
    <n v="119"/>
    <n v="61.5"/>
    <s v="film &amp; video"/>
    <s v="documentary"/>
    <d v="2013-02-07T17:42:15"/>
  </r>
  <r>
    <n v="10000"/>
    <n v="10046"/>
    <s v="successful"/>
    <s v="US"/>
    <s v="USD"/>
    <n v="1330115638"/>
    <n v="1327523638"/>
    <b v="1"/>
    <n v="108"/>
    <b v="1"/>
    <s v="film &amp; video/documentary"/>
    <n v="100"/>
    <n v="93.02"/>
    <s v="film &amp; video"/>
    <s v="documentary"/>
    <d v="2012-01-25T20:33:58"/>
  </r>
  <r>
    <n v="3000"/>
    <n v="4124"/>
    <s v="successful"/>
    <s v="US"/>
    <s v="USD"/>
    <n v="1338601346"/>
    <n v="1336009346"/>
    <b v="1"/>
    <n v="82"/>
    <b v="1"/>
    <s v="film &amp; video/documentary"/>
    <n v="137"/>
    <n v="50.29"/>
    <s v="film &amp; video"/>
    <s v="documentary"/>
    <d v="2012-05-03T01:42:26"/>
  </r>
  <r>
    <n v="3400"/>
    <n v="7876"/>
    <s v="successful"/>
    <s v="US"/>
    <s v="USD"/>
    <n v="1346464800"/>
    <n v="1343096197"/>
    <b v="1"/>
    <n v="74"/>
    <b v="1"/>
    <s v="film &amp; video/documentary"/>
    <n v="232"/>
    <n v="106.43"/>
    <s v="film &amp; video"/>
    <s v="documentary"/>
    <d v="2012-07-24T02:16:37"/>
  </r>
  <r>
    <n v="7500"/>
    <n v="9775"/>
    <s v="successful"/>
    <s v="US"/>
    <s v="USD"/>
    <n v="1331392049"/>
    <n v="1328800049"/>
    <b v="1"/>
    <n v="189"/>
    <b v="1"/>
    <s v="film &amp; video/documentary"/>
    <n v="130"/>
    <n v="51.72"/>
    <s v="film &amp; video"/>
    <s v="documentary"/>
    <d v="2012-02-09T15:07:29"/>
  </r>
  <r>
    <n v="1000"/>
    <n v="2929"/>
    <s v="successful"/>
    <s v="US"/>
    <s v="USD"/>
    <n v="1363806333"/>
    <n v="1362081933"/>
    <b v="1"/>
    <n v="80"/>
    <b v="1"/>
    <s v="film &amp; video/documentary"/>
    <n v="293"/>
    <n v="36.61"/>
    <s v="film &amp; video"/>
    <s v="documentary"/>
    <d v="2013-02-28T20:05:33"/>
  </r>
  <r>
    <n v="22000"/>
    <n v="24490"/>
    <s v="successful"/>
    <s v="US"/>
    <s v="USD"/>
    <n v="1360276801"/>
    <n v="1357684801"/>
    <b v="1"/>
    <n v="576"/>
    <b v="1"/>
    <s v="film &amp; video/documentary"/>
    <n v="111"/>
    <n v="42.52"/>
    <s v="film &amp; video"/>
    <s v="documentary"/>
    <d v="2013-01-08T22:40:01"/>
  </r>
  <r>
    <n v="12000"/>
    <n v="12668"/>
    <s v="successful"/>
    <s v="US"/>
    <s v="USD"/>
    <n v="1299775210"/>
    <n v="1295887210"/>
    <b v="1"/>
    <n v="202"/>
    <b v="1"/>
    <s v="film &amp; video/documentary"/>
    <n v="106"/>
    <n v="62.71"/>
    <s v="film &amp; video"/>
    <s v="documentary"/>
    <d v="2011-01-24T16:40:10"/>
  </r>
  <r>
    <n v="18000"/>
    <n v="21410"/>
    <s v="successful"/>
    <s v="US"/>
    <s v="USD"/>
    <n v="1346695334"/>
    <n v="1344880934"/>
    <b v="1"/>
    <n v="238"/>
    <b v="1"/>
    <s v="film &amp; video/documentary"/>
    <n v="119"/>
    <n v="89.96"/>
    <s v="film &amp; video"/>
    <s v="documentary"/>
    <d v="2012-08-13T18:02:14"/>
  </r>
  <r>
    <n v="1000"/>
    <n v="1041.29"/>
    <s v="successful"/>
    <s v="US"/>
    <s v="USD"/>
    <n v="1319076000"/>
    <n v="1317788623"/>
    <b v="1"/>
    <n v="36"/>
    <b v="1"/>
    <s v="film &amp; video/documentary"/>
    <n v="104"/>
    <n v="28.92"/>
    <s v="film &amp; video"/>
    <s v="documentary"/>
    <d v="2011-10-05T04:23:43"/>
  </r>
  <r>
    <n v="20000"/>
    <n v="20820.330000000002"/>
    <s v="successful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d v="2011-11-21T05:16:32"/>
  </r>
  <r>
    <n v="8000"/>
    <n v="8950"/>
    <s v="successful"/>
    <s v="US"/>
    <s v="USD"/>
    <n v="1365973432"/>
    <n v="1363381432"/>
    <b v="1"/>
    <n v="146"/>
    <b v="1"/>
    <s v="film &amp; video/documentary"/>
    <n v="112"/>
    <n v="61.3"/>
    <s v="film &amp; video"/>
    <s v="documentary"/>
    <d v="2013-03-15T21:03:52"/>
  </r>
  <r>
    <n v="17000"/>
    <n v="17805"/>
    <s v="successful"/>
    <s v="US"/>
    <s v="USD"/>
    <n v="1281542340"/>
    <n v="1277702894"/>
    <b v="1"/>
    <n v="222"/>
    <b v="1"/>
    <s v="film &amp; video/documentary"/>
    <n v="105"/>
    <n v="80.2"/>
    <s v="film &amp; video"/>
    <s v="documentary"/>
    <d v="2010-06-28T05:28:14"/>
  </r>
  <r>
    <n v="1000"/>
    <n v="3851.5"/>
    <s v="successful"/>
    <s v="US"/>
    <s v="USD"/>
    <n v="1362167988"/>
    <n v="1359575988"/>
    <b v="1"/>
    <n v="120"/>
    <b v="1"/>
    <s v="film &amp; video/documentary"/>
    <n v="385"/>
    <n v="32.1"/>
    <s v="film &amp; video"/>
    <s v="documentary"/>
    <d v="2013-01-30T19:59:48"/>
  </r>
  <r>
    <n v="25000"/>
    <n v="25312"/>
    <s v="successful"/>
    <s v="US"/>
    <s v="USD"/>
    <n v="1345660334"/>
    <n v="1343068334"/>
    <b v="1"/>
    <n v="126"/>
    <b v="1"/>
    <s v="film &amp; video/documentary"/>
    <n v="101"/>
    <n v="200.89"/>
    <s v="film &amp; video"/>
    <s v="documentary"/>
    <d v="2012-07-23T18:32:14"/>
  </r>
  <r>
    <n v="15000"/>
    <n v="17066"/>
    <s v="successful"/>
    <s v="CA"/>
    <s v="CAD"/>
    <n v="1418273940"/>
    <n v="1415398197"/>
    <b v="1"/>
    <n v="158"/>
    <b v="1"/>
    <s v="film &amp; video/documentary"/>
    <n v="114"/>
    <n v="108.01"/>
    <s v="film &amp; video"/>
    <s v="documentary"/>
    <d v="2014-11-07T22:09:57"/>
  </r>
  <r>
    <n v="30000"/>
    <n v="30241"/>
    <s v="successful"/>
    <s v="US"/>
    <s v="USD"/>
    <n v="1386778483"/>
    <n v="1384186483"/>
    <b v="1"/>
    <n v="316"/>
    <b v="1"/>
    <s v="film &amp; video/documentary"/>
    <n v="101"/>
    <n v="95.7"/>
    <s v="film &amp; video"/>
    <s v="documentary"/>
    <d v="2013-11-11T16:14:43"/>
  </r>
  <r>
    <n v="5000"/>
    <n v="14166"/>
    <s v="successful"/>
    <s v="US"/>
    <s v="USD"/>
    <n v="1364342151"/>
    <n v="1361753751"/>
    <b v="1"/>
    <n v="284"/>
    <b v="1"/>
    <s v="film &amp; video/documentary"/>
    <n v="283"/>
    <n v="49.88"/>
    <s v="film &amp; video"/>
    <s v="documentary"/>
    <d v="2013-02-25T00:55:51"/>
  </r>
  <r>
    <n v="5000"/>
    <n v="5634"/>
    <s v="successful"/>
    <s v="US"/>
    <s v="USD"/>
    <n v="1265097540"/>
    <n v="1257538029"/>
    <b v="1"/>
    <n v="51"/>
    <b v="1"/>
    <s v="film &amp; video/documentary"/>
    <n v="113"/>
    <n v="110.47"/>
    <s v="film &amp; video"/>
    <s v="documentary"/>
    <d v="2009-11-06T20:07:09"/>
  </r>
  <r>
    <n v="20000"/>
    <n v="21316"/>
    <s v="successful"/>
    <s v="GB"/>
    <s v="GBP"/>
    <n v="1450825200"/>
    <n v="1448284433"/>
    <b v="1"/>
    <n v="158"/>
    <b v="1"/>
    <s v="film &amp; video/documentary"/>
    <n v="107"/>
    <n v="134.91"/>
    <s v="film &amp; video"/>
    <s v="documentary"/>
    <d v="2015-11-23T13:13:53"/>
  </r>
  <r>
    <n v="35000"/>
    <n v="35932"/>
    <s v="successful"/>
    <s v="DE"/>
    <s v="EUR"/>
    <n v="1478605386"/>
    <n v="1475577786"/>
    <b v="1"/>
    <n v="337"/>
    <b v="1"/>
    <s v="film &amp; video/documentary"/>
    <n v="103"/>
    <n v="106.62"/>
    <s v="film &amp; video"/>
    <s v="documentary"/>
    <d v="2016-10-04T10:43:06"/>
  </r>
  <r>
    <n v="25000"/>
    <n v="26978"/>
    <s v="successful"/>
    <s v="US"/>
    <s v="USD"/>
    <n v="1463146848"/>
    <n v="1460554848"/>
    <b v="1"/>
    <n v="186"/>
    <b v="1"/>
    <s v="film &amp; video/documentary"/>
    <n v="108"/>
    <n v="145.04"/>
    <s v="film &amp; video"/>
    <s v="documentary"/>
    <d v="2016-04-13T13:40:48"/>
  </r>
  <r>
    <n v="5400"/>
    <n v="6646"/>
    <s v="successful"/>
    <s v="US"/>
    <s v="USD"/>
    <n v="1482307140"/>
    <n v="1479886966"/>
    <b v="1"/>
    <n v="58"/>
    <b v="1"/>
    <s v="film &amp; video/documentary"/>
    <n v="123"/>
    <n v="114.59"/>
    <s v="film &amp; video"/>
    <s v="documentary"/>
    <d v="2016-11-23T07:42:46"/>
  </r>
  <r>
    <n v="8500"/>
    <n v="8636"/>
    <s v="successful"/>
    <s v="US"/>
    <s v="USD"/>
    <n v="1438441308"/>
    <n v="1435590108"/>
    <b v="1"/>
    <n v="82"/>
    <b v="1"/>
    <s v="film &amp; video/documentary"/>
    <n v="102"/>
    <n v="105.32"/>
    <s v="film &amp; video"/>
    <s v="documentary"/>
    <d v="2015-06-29T15:01:48"/>
  </r>
  <r>
    <n v="50000"/>
    <n v="52198"/>
    <s v="successful"/>
    <s v="US"/>
    <s v="USD"/>
    <n v="1482208233"/>
    <n v="1479184233"/>
    <b v="1"/>
    <n v="736"/>
    <b v="1"/>
    <s v="film &amp; video/documentary"/>
    <n v="104"/>
    <n v="70.92"/>
    <s v="film &amp; video"/>
    <s v="documentary"/>
    <d v="2016-11-15T04:30:33"/>
  </r>
  <r>
    <n v="150000"/>
    <n v="169394.6"/>
    <s v="successful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d v="2017-02-09T07:33:26"/>
  </r>
  <r>
    <n v="4000"/>
    <n v="5456"/>
    <s v="successful"/>
    <s v="US"/>
    <s v="USD"/>
    <n v="1427011200"/>
    <n v="1424669929"/>
    <b v="1"/>
    <n v="34"/>
    <b v="1"/>
    <s v="film &amp; video/documentary"/>
    <n v="136"/>
    <n v="160.47"/>
    <s v="film &amp; video"/>
    <s v="documentary"/>
    <d v="2015-02-23T05:38:49"/>
  </r>
  <r>
    <n v="75000"/>
    <n v="77710.8"/>
    <s v="successful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d v="2015-10-01T22:43:08"/>
  </r>
  <r>
    <n v="10000"/>
    <n v="10550"/>
    <s v="successful"/>
    <s v="US"/>
    <s v="USD"/>
    <n v="1446868800"/>
    <n v="1444821127"/>
    <b v="1"/>
    <n v="167"/>
    <b v="1"/>
    <s v="film &amp; video/documentary"/>
    <n v="106"/>
    <n v="63.17"/>
    <s v="film &amp; video"/>
    <s v="documentary"/>
    <d v="2015-10-14T11:12:07"/>
  </r>
  <r>
    <n v="35000"/>
    <n v="35640"/>
    <s v="successful"/>
    <s v="US"/>
    <s v="USD"/>
    <n v="1368763140"/>
    <n v="1366028563"/>
    <b v="1"/>
    <n v="340"/>
    <b v="1"/>
    <s v="film &amp; video/documentary"/>
    <n v="102"/>
    <n v="104.82"/>
    <s v="film &amp; video"/>
    <s v="documentary"/>
    <d v="2013-04-15T12:22:43"/>
  </r>
  <r>
    <n v="40000"/>
    <n v="42642"/>
    <s v="successful"/>
    <s v="US"/>
    <s v="USD"/>
    <n v="1466171834"/>
    <n v="1463493434"/>
    <b v="1"/>
    <n v="438"/>
    <b v="1"/>
    <s v="film &amp; video/documentary"/>
    <n v="107"/>
    <n v="97.36"/>
    <s v="film &amp; video"/>
    <s v="documentary"/>
    <d v="2016-05-17T13:57:14"/>
  </r>
  <r>
    <n v="100000"/>
    <n v="113015"/>
    <s v="successful"/>
    <s v="US"/>
    <s v="USD"/>
    <n v="1446019200"/>
    <n v="1442420377"/>
    <b v="1"/>
    <n v="555"/>
    <b v="1"/>
    <s v="film &amp; video/documentary"/>
    <n v="113"/>
    <n v="203.63"/>
    <s v="film &amp; video"/>
    <s v="documentary"/>
    <d v="2015-09-16T16:19:37"/>
  </r>
  <r>
    <n v="40000"/>
    <n v="50091"/>
    <s v="successful"/>
    <s v="US"/>
    <s v="USD"/>
    <n v="1460038591"/>
    <n v="1457450191"/>
    <b v="1"/>
    <n v="266"/>
    <b v="1"/>
    <s v="film &amp; video/documentary"/>
    <n v="125"/>
    <n v="188.31"/>
    <s v="film &amp; video"/>
    <s v="documentary"/>
    <d v="2016-03-08T15:16:31"/>
  </r>
  <r>
    <n v="10000"/>
    <n v="10119"/>
    <s v="successful"/>
    <s v="US"/>
    <s v="USD"/>
    <n v="1431716400"/>
    <n v="1428423757"/>
    <b v="1"/>
    <n v="69"/>
    <b v="1"/>
    <s v="film &amp; video/documentary"/>
    <n v="101"/>
    <n v="146.65"/>
    <s v="film &amp; video"/>
    <s v="documentary"/>
    <d v="2015-04-07T16:22:37"/>
  </r>
  <r>
    <n v="8500"/>
    <n v="8735"/>
    <s v="successful"/>
    <s v="US"/>
    <s v="USD"/>
    <n v="1431122400"/>
    <n v="1428428515"/>
    <b v="1"/>
    <n v="80"/>
    <b v="1"/>
    <s v="film &amp; video/documentary"/>
    <n v="103"/>
    <n v="109.19"/>
    <s v="film &amp; video"/>
    <s v="documentary"/>
    <d v="2015-04-07T17:41:55"/>
  </r>
  <r>
    <n v="25000"/>
    <n v="29209.78"/>
    <s v="successful"/>
    <s v="US"/>
    <s v="USD"/>
    <n v="1447427918"/>
    <n v="1444832318"/>
    <b v="1"/>
    <n v="493"/>
    <b v="1"/>
    <s v="film &amp; video/documentary"/>
    <n v="117"/>
    <n v="59.25"/>
    <s v="film &amp; video"/>
    <s v="documentary"/>
    <d v="2015-10-14T14:18:38"/>
  </r>
  <r>
    <n v="3000"/>
    <n v="3035.05"/>
    <s v="successful"/>
    <s v="US"/>
    <s v="USD"/>
    <n v="1426298708"/>
    <n v="1423710308"/>
    <b v="1"/>
    <n v="31"/>
    <b v="1"/>
    <s v="film &amp; video/documentary"/>
    <n v="101"/>
    <n v="97.9"/>
    <s v="film &amp; video"/>
    <s v="documentary"/>
    <d v="2015-02-12T03:05:08"/>
  </r>
  <r>
    <n v="15000"/>
    <n v="16520.04"/>
    <s v="successful"/>
    <s v="US"/>
    <s v="USD"/>
    <n v="1472864400"/>
    <n v="1468001290"/>
    <b v="1"/>
    <n v="236"/>
    <b v="1"/>
    <s v="film &amp; video/documentary"/>
    <n v="110"/>
    <n v="70"/>
    <s v="film &amp; video"/>
    <s v="documentary"/>
    <d v="2016-07-08T18:08:10"/>
  </r>
  <r>
    <n v="6000"/>
    <n v="6485"/>
    <s v="successful"/>
    <s v="US"/>
    <s v="USD"/>
    <n v="1430331268"/>
    <n v="1427739268"/>
    <b v="1"/>
    <n v="89"/>
    <b v="1"/>
    <s v="film &amp; video/documentary"/>
    <n v="108"/>
    <n v="72.87"/>
    <s v="film &amp; video"/>
    <s v="documentary"/>
    <d v="2015-03-30T18:14:28"/>
  </r>
  <r>
    <n v="35000"/>
    <n v="43758"/>
    <s v="successful"/>
    <s v="US"/>
    <s v="USD"/>
    <n v="1489006800"/>
    <n v="1486397007"/>
    <b v="1"/>
    <n v="299"/>
    <b v="1"/>
    <s v="film &amp; video/documentary"/>
    <n v="125"/>
    <n v="146.35"/>
    <s v="film &amp; video"/>
    <s v="documentary"/>
    <d v="2017-02-06T16:03:27"/>
  </r>
  <r>
    <n v="3500"/>
    <n v="3735"/>
    <s v="successful"/>
    <s v="US"/>
    <s v="USD"/>
    <n v="1412135940"/>
    <n v="1410555998"/>
    <b v="1"/>
    <n v="55"/>
    <b v="1"/>
    <s v="film &amp; video/documentary"/>
    <n v="107"/>
    <n v="67.91"/>
    <s v="film &amp; video"/>
    <s v="documentary"/>
    <d v="2014-09-12T21:06:38"/>
  </r>
  <r>
    <n v="55000"/>
    <n v="55201.52"/>
    <s v="successful"/>
    <s v="US"/>
    <s v="USD"/>
    <n v="1461955465"/>
    <n v="1459363465"/>
    <b v="1"/>
    <n v="325"/>
    <b v="1"/>
    <s v="film &amp; video/documentary"/>
    <n v="100"/>
    <n v="169.85"/>
    <s v="film &amp; video"/>
    <s v="documentary"/>
    <d v="2016-03-30T18:44:25"/>
  </r>
  <r>
    <n v="30000"/>
    <n v="30608.59"/>
    <s v="successful"/>
    <s v="US"/>
    <s v="USD"/>
    <n v="1415934000"/>
    <n v="1413308545"/>
    <b v="1"/>
    <n v="524"/>
    <b v="1"/>
    <s v="film &amp; video/documentary"/>
    <n v="102"/>
    <n v="58.41"/>
    <s v="film &amp; video"/>
    <s v="documentary"/>
    <d v="2014-10-14T17:42:25"/>
  </r>
  <r>
    <n v="33500"/>
    <n v="34198"/>
    <s v="successful"/>
    <s v="US"/>
    <s v="USD"/>
    <n v="1433125200"/>
    <n v="1429312694"/>
    <b v="1"/>
    <n v="285"/>
    <b v="1"/>
    <s v="film &amp; video/documentary"/>
    <n v="102"/>
    <n v="119.99"/>
    <s v="film &amp; video"/>
    <s v="documentary"/>
    <d v="2015-04-17T23:18:14"/>
  </r>
  <r>
    <n v="14500"/>
    <n v="17875"/>
    <s v="successful"/>
    <s v="US"/>
    <s v="USD"/>
    <n v="1432161590"/>
    <n v="1429569590"/>
    <b v="1"/>
    <n v="179"/>
    <b v="1"/>
    <s v="film &amp; video/documentary"/>
    <n v="123"/>
    <n v="99.86"/>
    <s v="film &amp; video"/>
    <s v="documentary"/>
    <d v="2015-04-20T22:39:50"/>
  </r>
  <r>
    <n v="10000"/>
    <n v="17028.88"/>
    <s v="successful"/>
    <s v="US"/>
    <s v="USD"/>
    <n v="1444824021"/>
    <n v="1442232021"/>
    <b v="1"/>
    <n v="188"/>
    <b v="1"/>
    <s v="film &amp; video/documentary"/>
    <n v="170"/>
    <n v="90.58"/>
    <s v="film &amp; video"/>
    <s v="documentary"/>
    <d v="2015-09-14T12:00:21"/>
  </r>
  <r>
    <n v="40000"/>
    <n v="44636.2"/>
    <s v="successful"/>
    <s v="US"/>
    <s v="USD"/>
    <n v="1447505609"/>
    <n v="1444910009"/>
    <b v="1"/>
    <n v="379"/>
    <b v="1"/>
    <s v="film &amp; video/documentary"/>
    <n v="112"/>
    <n v="117.77"/>
    <s v="film &amp; video"/>
    <s v="documentary"/>
    <d v="2015-10-15T11:53:29"/>
  </r>
  <r>
    <n v="10000"/>
    <n v="10300"/>
    <s v="successful"/>
    <s v="US"/>
    <s v="USD"/>
    <n v="1440165916"/>
    <n v="1437573916"/>
    <b v="1"/>
    <n v="119"/>
    <b v="1"/>
    <s v="film &amp; video/documentary"/>
    <n v="103"/>
    <n v="86.55"/>
    <s v="film &amp; video"/>
    <s v="documentary"/>
    <d v="2015-07-22T14:05:16"/>
  </r>
  <r>
    <n v="11260"/>
    <n v="12007.18"/>
    <s v="successful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d v="2017-01-25T11:58:28"/>
  </r>
  <r>
    <n v="25000"/>
    <n v="28690"/>
    <s v="successful"/>
    <s v="US"/>
    <s v="USD"/>
    <n v="1473566340"/>
    <n v="1470274509"/>
    <b v="1"/>
    <n v="221"/>
    <b v="1"/>
    <s v="film &amp; video/documentary"/>
    <n v="115"/>
    <n v="129.82"/>
    <s v="film &amp; video"/>
    <s v="documentary"/>
    <d v="2016-08-04T01:35:09"/>
  </r>
  <r>
    <n v="34000"/>
    <n v="43296"/>
    <s v="successful"/>
    <s v="ES"/>
    <s v="EUR"/>
    <n v="1460066954"/>
    <n v="1456614554"/>
    <b v="1"/>
    <n v="964"/>
    <b v="1"/>
    <s v="film &amp; video/documentary"/>
    <n v="127"/>
    <n v="44.91"/>
    <s v="film &amp; video"/>
    <s v="documentary"/>
    <d v="2016-02-27T23:09:14"/>
  </r>
  <r>
    <n v="10000"/>
    <n v="11656"/>
    <s v="successful"/>
    <s v="US"/>
    <s v="USD"/>
    <n v="1412740868"/>
    <n v="1410148868"/>
    <b v="1"/>
    <n v="286"/>
    <b v="1"/>
    <s v="film &amp; video/documentary"/>
    <n v="117"/>
    <n v="40.76"/>
    <s v="film &amp; video"/>
    <s v="documentary"/>
    <d v="2014-09-08T04:01:08"/>
  </r>
  <r>
    <n v="58425"/>
    <n v="63460.18"/>
    <s v="successful"/>
    <s v="US"/>
    <s v="USD"/>
    <n v="1447963219"/>
    <n v="1445367619"/>
    <b v="1"/>
    <n v="613"/>
    <b v="1"/>
    <s v="film &amp; video/documentary"/>
    <n v="109"/>
    <n v="103.52"/>
    <s v="film &amp; video"/>
    <s v="documentary"/>
    <d v="2015-10-20T19:00:19"/>
  </r>
  <r>
    <n v="3500"/>
    <n v="3638"/>
    <s v="successful"/>
    <s v="US"/>
    <s v="USD"/>
    <n v="1460141521"/>
    <n v="1457553121"/>
    <b v="1"/>
    <n v="29"/>
    <b v="1"/>
    <s v="film &amp; video/documentary"/>
    <n v="104"/>
    <n v="125.45"/>
    <s v="film &amp; video"/>
    <s v="documentary"/>
    <d v="2016-03-09T19:52:01"/>
  </r>
  <r>
    <n v="35000"/>
    <n v="40690"/>
    <s v="successful"/>
    <s v="US"/>
    <s v="USD"/>
    <n v="1417420994"/>
    <n v="1414738994"/>
    <b v="1"/>
    <n v="165"/>
    <b v="1"/>
    <s v="film &amp; video/documentary"/>
    <n v="116"/>
    <n v="246.61"/>
    <s v="film &amp; video"/>
    <s v="documentary"/>
    <d v="2014-10-31T07:03:14"/>
  </r>
  <r>
    <n v="7500"/>
    <n v="7701.93"/>
    <s v="successful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d v="2016-02-15T19:16:33"/>
  </r>
  <r>
    <n v="15000"/>
    <n v="26100"/>
    <s v="successful"/>
    <s v="US"/>
    <s v="USD"/>
    <n v="1429852797"/>
    <n v="1426396797"/>
    <b v="1"/>
    <n v="303"/>
    <b v="1"/>
    <s v="film &amp; video/documentary"/>
    <n v="174"/>
    <n v="86.14"/>
    <s v="film &amp; video"/>
    <s v="documentary"/>
    <d v="2015-03-15T05:19:57"/>
  </r>
  <r>
    <n v="50000"/>
    <n v="51544"/>
    <s v="successful"/>
    <s v="US"/>
    <s v="USD"/>
    <n v="1466002800"/>
    <n v="1463517521"/>
    <b v="1"/>
    <n v="267"/>
    <b v="1"/>
    <s v="film &amp; video/documentary"/>
    <n v="103"/>
    <n v="193.05"/>
    <s v="film &amp; video"/>
    <s v="documentary"/>
    <d v="2016-05-17T20:38:41"/>
  </r>
  <r>
    <n v="24200"/>
    <n v="25375"/>
    <s v="successful"/>
    <s v="US"/>
    <s v="USD"/>
    <n v="1415941920"/>
    <n v="1414028490"/>
    <b v="1"/>
    <n v="302"/>
    <b v="1"/>
    <s v="film &amp; video/documentary"/>
    <n v="105"/>
    <n v="84.02"/>
    <s v="film &amp; video"/>
    <s v="documentary"/>
    <d v="2014-10-23T01:41:30"/>
  </r>
  <r>
    <n v="12000"/>
    <n v="12165"/>
    <s v="successful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d v="2015-06-08T21:33:00"/>
  </r>
  <r>
    <n v="35000"/>
    <n v="38876.949999999997"/>
    <s v="successful"/>
    <s v="US"/>
    <s v="USD"/>
    <n v="1416704506"/>
    <n v="1414108906"/>
    <b v="0"/>
    <n v="354"/>
    <b v="1"/>
    <s v="film &amp; video/documentary"/>
    <n v="111"/>
    <n v="109.82"/>
    <s v="film &amp; video"/>
    <s v="documentary"/>
    <d v="2014-10-24T00:01:46"/>
  </r>
  <r>
    <n v="9665"/>
    <n v="12000"/>
    <s v="successful"/>
    <s v="US"/>
    <s v="USD"/>
    <n v="1407456000"/>
    <n v="1405573391"/>
    <b v="0"/>
    <n v="86"/>
    <b v="1"/>
    <s v="film &amp; video/documentary"/>
    <n v="124"/>
    <n v="139.53"/>
    <s v="film &amp; video"/>
    <s v="documentary"/>
    <d v="2014-07-17T05:03:11"/>
  </r>
  <r>
    <n v="8925"/>
    <n v="9044"/>
    <s v="successful"/>
    <s v="US"/>
    <s v="USD"/>
    <n v="1272828120"/>
    <n v="1268934736"/>
    <b v="0"/>
    <n v="26"/>
    <b v="1"/>
    <s v="film &amp; video/documentary"/>
    <n v="101"/>
    <n v="347.85"/>
    <s v="film &amp; video"/>
    <s v="documentary"/>
    <d v="2010-03-18T17:52:16"/>
  </r>
  <r>
    <n v="7000"/>
    <n v="7711.3"/>
    <s v="successful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d v="2014-05-21T20:37:52"/>
  </r>
  <r>
    <n v="15000"/>
    <n v="15596"/>
    <s v="successful"/>
    <s v="GB"/>
    <s v="GBP"/>
    <n v="1393597999"/>
    <n v="1391005999"/>
    <b v="0"/>
    <n v="65"/>
    <b v="1"/>
    <s v="film &amp; video/documentary"/>
    <n v="104"/>
    <n v="239.94"/>
    <s v="film &amp; video"/>
    <s v="documentary"/>
    <d v="2014-01-29T14:33:19"/>
  </r>
  <r>
    <n v="38000"/>
    <n v="38500"/>
    <s v="successful"/>
    <s v="US"/>
    <s v="USD"/>
    <n v="1337540518"/>
    <n v="1334948518"/>
    <b v="0"/>
    <n v="134"/>
    <b v="1"/>
    <s v="film &amp; video/documentary"/>
    <n v="101"/>
    <n v="287.31"/>
    <s v="film &amp; video"/>
    <s v="documentary"/>
    <d v="2012-04-20T19:01:58"/>
  </r>
  <r>
    <n v="10000"/>
    <n v="10335.01"/>
    <s v="successful"/>
    <s v="US"/>
    <s v="USD"/>
    <n v="1367384340"/>
    <n v="1363960278"/>
    <b v="0"/>
    <n v="119"/>
    <b v="1"/>
    <s v="film &amp; video/documentary"/>
    <n v="103"/>
    <n v="86.85"/>
    <s v="film &amp; video"/>
    <s v="documentary"/>
    <d v="2013-03-22T13:51:18"/>
  </r>
  <r>
    <n v="12500"/>
    <n v="13014"/>
    <s v="successful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d v="2015-02-08T14:32:02"/>
  </r>
  <r>
    <n v="6500"/>
    <n v="7160.12"/>
    <s v="successful"/>
    <s v="US"/>
    <s v="USD"/>
    <n v="1326633269"/>
    <n v="1324041269"/>
    <b v="0"/>
    <n v="167"/>
    <b v="1"/>
    <s v="film &amp; video/documentary"/>
    <n v="110"/>
    <n v="42.87"/>
    <s v="film &amp; video"/>
    <s v="documentary"/>
    <d v="2011-12-16T13:14:29"/>
  </r>
  <r>
    <n v="25000"/>
    <n v="30505"/>
    <s v="successful"/>
    <s v="US"/>
    <s v="USD"/>
    <n v="1483729500"/>
    <n v="1481137500"/>
    <b v="0"/>
    <n v="43"/>
    <b v="1"/>
    <s v="film &amp; video/documentary"/>
    <n v="122"/>
    <n v="709.42"/>
    <s v="film &amp; video"/>
    <s v="documentary"/>
    <d v="2016-12-07T19:05:00"/>
  </r>
  <r>
    <n v="150000"/>
    <n v="171253"/>
    <s v="successful"/>
    <s v="US"/>
    <s v="USD"/>
    <n v="1359743139"/>
    <n v="1355855139"/>
    <b v="0"/>
    <n v="1062"/>
    <b v="1"/>
    <s v="film &amp; video/documentary"/>
    <n v="114"/>
    <n v="161.26"/>
    <s v="film &amp; video"/>
    <s v="documentary"/>
    <d v="2012-12-18T18:25:39"/>
  </r>
  <r>
    <n v="300"/>
    <n v="376"/>
    <s v="successful"/>
    <s v="GB"/>
    <s v="GBP"/>
    <n v="1459872000"/>
    <n v="1456408244"/>
    <b v="0"/>
    <n v="9"/>
    <b v="1"/>
    <s v="film &amp; video/documentary"/>
    <n v="125"/>
    <n v="41.78"/>
    <s v="film &amp; video"/>
    <s v="documentary"/>
    <d v="2016-02-25T13:50:44"/>
  </r>
  <r>
    <n v="7500"/>
    <n v="8000"/>
    <s v="successful"/>
    <s v="US"/>
    <s v="USD"/>
    <n v="1342648398"/>
    <n v="1340056398"/>
    <b v="0"/>
    <n v="89"/>
    <b v="1"/>
    <s v="film &amp; video/documentary"/>
    <n v="107"/>
    <n v="89.89"/>
    <s v="film &amp; video"/>
    <s v="documentary"/>
    <d v="2012-06-18T21:53:18"/>
  </r>
  <r>
    <n v="6000"/>
    <n v="7839"/>
    <s v="successful"/>
    <s v="US"/>
    <s v="USD"/>
    <n v="1316208031"/>
    <n v="1312320031"/>
    <b v="0"/>
    <n v="174"/>
    <b v="1"/>
    <s v="film &amp; video/documentary"/>
    <n v="131"/>
    <n v="45.05"/>
    <s v="film &amp; video"/>
    <s v="documentary"/>
    <d v="2011-08-02T21:20:31"/>
  </r>
  <r>
    <n v="500"/>
    <n v="600"/>
    <s v="successful"/>
    <s v="US"/>
    <s v="USD"/>
    <n v="1393694280"/>
    <n v="1390088311"/>
    <b v="0"/>
    <n v="14"/>
    <b v="1"/>
    <s v="film &amp; video/documentary"/>
    <n v="120"/>
    <n v="42.86"/>
    <s v="film &amp; video"/>
    <s v="documentary"/>
    <d v="2014-01-18T23:38:31"/>
  </r>
  <r>
    <n v="2450"/>
    <n v="2596"/>
    <s v="successful"/>
    <s v="GB"/>
    <s v="GBP"/>
    <n v="1472122316"/>
    <n v="1469443916"/>
    <b v="0"/>
    <n v="48"/>
    <b v="1"/>
    <s v="film &amp; video/documentary"/>
    <n v="106"/>
    <n v="54.08"/>
    <s v="film &amp; video"/>
    <s v="documentary"/>
    <d v="2016-07-25T10:51:56"/>
  </r>
  <r>
    <n v="12000"/>
    <n v="13728"/>
    <s v="successful"/>
    <s v="US"/>
    <s v="USD"/>
    <n v="1447484460"/>
    <n v="1444888868"/>
    <b v="0"/>
    <n v="133"/>
    <b v="1"/>
    <s v="film &amp; video/documentary"/>
    <n v="114"/>
    <n v="103.22"/>
    <s v="film &amp; video"/>
    <s v="documentary"/>
    <d v="2015-10-15T06:01:08"/>
  </r>
  <r>
    <n v="3000"/>
    <n v="3353"/>
    <s v="successful"/>
    <s v="CA"/>
    <s v="CAD"/>
    <n v="1453765920"/>
    <n v="1451655808"/>
    <b v="0"/>
    <n v="83"/>
    <b v="1"/>
    <s v="film &amp; video/documentary"/>
    <n v="112"/>
    <n v="40.4"/>
    <s v="film &amp; video"/>
    <s v="documentary"/>
    <d v="2016-01-01T13:43:28"/>
  </r>
  <r>
    <n v="15000"/>
    <n v="17412"/>
    <s v="successful"/>
    <s v="US"/>
    <s v="USD"/>
    <n v="1336062672"/>
    <n v="1332174672"/>
    <b v="0"/>
    <n v="149"/>
    <b v="1"/>
    <s v="film &amp; video/documentary"/>
    <n v="116"/>
    <n v="116.86"/>
    <s v="film &amp; video"/>
    <s v="documentary"/>
    <d v="2012-03-19T16:31:12"/>
  </r>
  <r>
    <n v="4000"/>
    <n v="5660"/>
    <s v="successful"/>
    <s v="US"/>
    <s v="USD"/>
    <n v="1453569392"/>
    <n v="1451409392"/>
    <b v="0"/>
    <n v="49"/>
    <b v="1"/>
    <s v="film &amp; video/documentary"/>
    <n v="142"/>
    <n v="115.51"/>
    <s v="film &amp; video"/>
    <s v="documentary"/>
    <d v="2015-12-29T17:16:32"/>
  </r>
  <r>
    <n v="25000"/>
    <n v="26182.5"/>
    <s v="successful"/>
    <s v="US"/>
    <s v="USD"/>
    <n v="1343624400"/>
    <n v="1340642717"/>
    <b v="0"/>
    <n v="251"/>
    <b v="1"/>
    <s v="film &amp; video/documentary"/>
    <n v="105"/>
    <n v="104.31"/>
    <s v="film &amp; video"/>
    <s v="documentary"/>
    <d v="2012-06-25T16:45:17"/>
  </r>
  <r>
    <n v="600"/>
    <n v="1535"/>
    <s v="successful"/>
    <s v="US"/>
    <s v="USD"/>
    <n v="1346950900"/>
    <n v="1345741300"/>
    <b v="0"/>
    <n v="22"/>
    <b v="1"/>
    <s v="film &amp; video/documentary"/>
    <n v="256"/>
    <n v="69.77"/>
    <s v="film &amp; video"/>
    <s v="documentary"/>
    <d v="2012-08-23T17:01:40"/>
  </r>
  <r>
    <n v="999"/>
    <n v="2065"/>
    <s v="successful"/>
    <s v="US"/>
    <s v="USD"/>
    <n v="1400467759"/>
    <n v="1398480559"/>
    <b v="0"/>
    <n v="48"/>
    <b v="1"/>
    <s v="film &amp; video/documentary"/>
    <n v="207"/>
    <n v="43.02"/>
    <s v="film &amp; video"/>
    <s v="documentary"/>
    <d v="2014-04-26T02:49:19"/>
  </r>
  <r>
    <n v="20000"/>
    <n v="22421"/>
    <s v="successful"/>
    <s v="US"/>
    <s v="USD"/>
    <n v="1420569947"/>
    <n v="1417977947"/>
    <b v="0"/>
    <n v="383"/>
    <b v="1"/>
    <s v="film &amp; video/documentary"/>
    <n v="112"/>
    <n v="58.54"/>
    <s v="film &amp; video"/>
    <s v="documentary"/>
    <d v="2014-12-07T18:45:47"/>
  </r>
  <r>
    <n v="25000"/>
    <n v="26495.5"/>
    <s v="successful"/>
    <s v="US"/>
    <s v="USD"/>
    <n v="1416582101"/>
    <n v="1413986501"/>
    <b v="0"/>
    <n v="237"/>
    <b v="1"/>
    <s v="film &amp; video/documentary"/>
    <n v="106"/>
    <n v="111.8"/>
    <s v="film &amp; video"/>
    <s v="documentary"/>
    <d v="2014-10-22T14:01:41"/>
  </r>
  <r>
    <n v="600"/>
    <n v="601"/>
    <s v="successful"/>
    <s v="US"/>
    <s v="USD"/>
    <n v="1439246991"/>
    <n v="1437950991"/>
    <b v="0"/>
    <n v="13"/>
    <b v="1"/>
    <s v="film &amp; video/documentary"/>
    <n v="100"/>
    <n v="46.23"/>
    <s v="film &amp; video"/>
    <s v="documentary"/>
    <d v="2015-07-26T22:49:51"/>
  </r>
  <r>
    <n v="38000"/>
    <n v="81316"/>
    <s v="successful"/>
    <s v="US"/>
    <s v="USD"/>
    <n v="1439618400"/>
    <n v="1436976858"/>
    <b v="0"/>
    <n v="562"/>
    <b v="1"/>
    <s v="film &amp; video/documentary"/>
    <n v="214"/>
    <n v="144.69"/>
    <s v="film &amp; video"/>
    <s v="documentary"/>
    <d v="2015-07-15T16:14:18"/>
  </r>
  <r>
    <n v="5000"/>
    <n v="6308"/>
    <s v="successful"/>
    <s v="US"/>
    <s v="USD"/>
    <n v="1469670580"/>
    <n v="1467078580"/>
    <b v="0"/>
    <n v="71"/>
    <b v="1"/>
    <s v="film &amp; video/documentary"/>
    <n v="126"/>
    <n v="88.85"/>
    <s v="film &amp; video"/>
    <s v="documentary"/>
    <d v="2016-06-28T01:49:40"/>
  </r>
  <r>
    <n v="68000"/>
    <n v="123444.12"/>
    <s v="successful"/>
    <s v="US"/>
    <s v="USD"/>
    <n v="1394233140"/>
    <n v="1391477450"/>
    <b v="0"/>
    <n v="1510"/>
    <b v="1"/>
    <s v="film &amp; video/documentary"/>
    <n v="182"/>
    <n v="81.75"/>
    <s v="film &amp; video"/>
    <s v="documentary"/>
    <d v="2014-02-04T01:30:50"/>
  </r>
  <r>
    <n v="1000"/>
    <n v="1000"/>
    <s v="successful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d v="2015-04-18T00:52:52"/>
  </r>
  <r>
    <n v="20000"/>
    <n v="20122"/>
    <s v="successful"/>
    <s v="US"/>
    <s v="USD"/>
    <n v="1324169940"/>
    <n v="1321578051"/>
    <b v="0"/>
    <n v="193"/>
    <b v="1"/>
    <s v="film &amp; video/documentary"/>
    <n v="101"/>
    <n v="104.26"/>
    <s v="film &amp; video"/>
    <s v="documentary"/>
    <d v="2011-11-18T01:00:51"/>
  </r>
  <r>
    <n v="18500"/>
    <n v="18667"/>
    <s v="successful"/>
    <s v="US"/>
    <s v="USD"/>
    <n v="1315450800"/>
    <n v="1312823571"/>
    <b v="0"/>
    <n v="206"/>
    <b v="1"/>
    <s v="film &amp; video/documentary"/>
    <n v="101"/>
    <n v="90.62"/>
    <s v="film &amp; video"/>
    <s v="documentary"/>
    <d v="2011-08-08T17:12:51"/>
  </r>
  <r>
    <n v="50000"/>
    <n v="55223"/>
    <s v="successful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d v="2013-09-09T17:00:52"/>
  </r>
  <r>
    <n v="4700"/>
    <n v="5259"/>
    <s v="successful"/>
    <s v="ES"/>
    <s v="EUR"/>
    <n v="1460918282"/>
    <n v="1455737882"/>
    <b v="0"/>
    <n v="50"/>
    <b v="1"/>
    <s v="film &amp; video/documentary"/>
    <n v="112"/>
    <n v="105.18"/>
    <s v="film &amp; video"/>
    <s v="documentary"/>
    <d v="2016-02-17T19:38:02"/>
  </r>
  <r>
    <n v="10000"/>
    <n v="10804.45"/>
    <s v="successful"/>
    <s v="US"/>
    <s v="USD"/>
    <n v="1335562320"/>
    <n v="1332452960"/>
    <b v="0"/>
    <n v="184"/>
    <b v="1"/>
    <s v="film &amp; video/documentary"/>
    <n v="108"/>
    <n v="58.72"/>
    <s v="film &amp; video"/>
    <s v="documentary"/>
    <d v="2012-03-22T21:49:20"/>
  </r>
  <r>
    <n v="15000"/>
    <n v="16000"/>
    <s v="successful"/>
    <s v="US"/>
    <s v="USD"/>
    <n v="1341668006"/>
    <n v="1340372006"/>
    <b v="0"/>
    <n v="196"/>
    <b v="1"/>
    <s v="film &amp; video/documentary"/>
    <n v="107"/>
    <n v="81.63"/>
    <s v="film &amp; video"/>
    <s v="documentary"/>
    <d v="2012-06-22T13:33:26"/>
  </r>
  <r>
    <n v="12444"/>
    <n v="12929.35"/>
    <s v="successful"/>
    <s v="US"/>
    <s v="USD"/>
    <n v="1283312640"/>
    <n v="1279651084"/>
    <b v="0"/>
    <n v="229"/>
    <b v="1"/>
    <s v="film &amp; video/documentary"/>
    <n v="104"/>
    <n v="56.46"/>
    <s v="film &amp; video"/>
    <s v="documentary"/>
    <d v="2010-07-20T18:38:04"/>
  </r>
  <r>
    <n v="7500"/>
    <n v="9387"/>
    <s v="successful"/>
    <s v="US"/>
    <s v="USD"/>
    <n v="1430334126"/>
    <n v="1426446126"/>
    <b v="0"/>
    <n v="67"/>
    <b v="1"/>
    <s v="film &amp; video/documentary"/>
    <n v="125"/>
    <n v="140.1"/>
    <s v="film &amp; video"/>
    <s v="documentary"/>
    <d v="2015-03-15T19:02:06"/>
  </r>
  <r>
    <n v="20000"/>
    <n v="21361"/>
    <s v="successful"/>
    <s v="GB"/>
    <s v="GBP"/>
    <n v="1481716800"/>
    <n v="1479070867"/>
    <b v="0"/>
    <n v="95"/>
    <b v="1"/>
    <s v="film &amp; video/documentary"/>
    <n v="107"/>
    <n v="224.85"/>
    <s v="film &amp; video"/>
    <s v="documentary"/>
    <d v="2016-11-13T21:01:07"/>
  </r>
  <r>
    <n v="10000"/>
    <n v="11230.25"/>
    <s v="successful"/>
    <s v="US"/>
    <s v="USD"/>
    <n v="1400297400"/>
    <n v="1397661347"/>
    <b v="0"/>
    <n v="62"/>
    <b v="1"/>
    <s v="film &amp; video/documentary"/>
    <n v="112"/>
    <n v="181.13"/>
    <s v="film &amp; video"/>
    <s v="documentary"/>
    <d v="2014-04-16T15:15:47"/>
  </r>
  <r>
    <n v="50000"/>
    <n v="51906"/>
    <s v="successful"/>
    <s v="US"/>
    <s v="USD"/>
    <n v="1312747970"/>
    <n v="1310155970"/>
    <b v="0"/>
    <n v="73"/>
    <b v="1"/>
    <s v="film &amp; video/documentary"/>
    <n v="104"/>
    <n v="711.04"/>
    <s v="film &amp; video"/>
    <s v="documentary"/>
    <d v="2011-07-08T20:12:50"/>
  </r>
  <r>
    <n v="2000"/>
    <n v="2833"/>
    <s v="successful"/>
    <s v="US"/>
    <s v="USD"/>
    <n v="1446731817"/>
    <n v="1444913817"/>
    <b v="0"/>
    <n v="43"/>
    <b v="1"/>
    <s v="film &amp; video/documentary"/>
    <n v="142"/>
    <n v="65.88"/>
    <s v="film &amp; video"/>
    <s v="documentary"/>
    <d v="2015-10-15T12:56:57"/>
  </r>
  <r>
    <n v="5000"/>
    <n v="5263"/>
    <s v="successful"/>
    <s v="US"/>
    <s v="USD"/>
    <n v="1312960080"/>
    <n v="1308900441"/>
    <b v="0"/>
    <n v="70"/>
    <b v="1"/>
    <s v="film &amp; video/documentary"/>
    <n v="105"/>
    <n v="75.19"/>
    <s v="film &amp; video"/>
    <s v="documentary"/>
    <d v="2011-06-24T07:27:21"/>
  </r>
  <r>
    <n v="35000"/>
    <n v="36082"/>
    <s v="successful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d v="2014-01-07T15:04:22"/>
  </r>
  <r>
    <n v="2820"/>
    <n v="3036"/>
    <s v="successful"/>
    <s v="US"/>
    <s v="USD"/>
    <n v="1394071339"/>
    <n v="1391479339"/>
    <b v="0"/>
    <n v="55"/>
    <b v="1"/>
    <s v="film &amp; video/documentary"/>
    <n v="108"/>
    <n v="55.2"/>
    <s v="film &amp; video"/>
    <s v="documentary"/>
    <d v="2014-02-04T02:02:19"/>
  </r>
  <r>
    <n v="2800"/>
    <n v="3015.73"/>
    <s v="successful"/>
    <s v="US"/>
    <s v="USD"/>
    <n v="1304920740"/>
    <n v="1301975637"/>
    <b v="0"/>
    <n v="35"/>
    <b v="1"/>
    <s v="film &amp; video/documentary"/>
    <n v="108"/>
    <n v="86.16"/>
    <s v="film &amp; video"/>
    <s v="documentary"/>
    <d v="2011-04-05T03:53:57"/>
  </r>
  <r>
    <n v="2000"/>
    <n v="2031"/>
    <s v="successful"/>
    <s v="US"/>
    <s v="USD"/>
    <n v="1321739650"/>
    <n v="1316552050"/>
    <b v="0"/>
    <n v="22"/>
    <b v="1"/>
    <s v="film &amp; video/documentary"/>
    <n v="102"/>
    <n v="92.32"/>
    <s v="film &amp; video"/>
    <s v="documentary"/>
    <d v="2011-09-20T20:54:10"/>
  </r>
  <r>
    <n v="6000"/>
    <n v="6086.26"/>
    <s v="successful"/>
    <s v="US"/>
    <s v="USD"/>
    <n v="1383676790"/>
    <n v="1380217190"/>
    <b v="0"/>
    <n v="38"/>
    <b v="1"/>
    <s v="film &amp; video/documentary"/>
    <n v="101"/>
    <n v="160.16"/>
    <s v="film &amp; video"/>
    <s v="documentary"/>
    <d v="2013-09-26T17:39:50"/>
  </r>
  <r>
    <n v="500"/>
    <n v="684"/>
    <s v="successful"/>
    <s v="GB"/>
    <s v="GBP"/>
    <n v="1469220144"/>
    <n v="1466628144"/>
    <b v="0"/>
    <n v="15"/>
    <b v="1"/>
    <s v="film &amp; video/documentary"/>
    <n v="137"/>
    <n v="45.6"/>
    <s v="film &amp; video"/>
    <s v="documentary"/>
    <d v="2016-06-22T20:42:24"/>
  </r>
  <r>
    <n v="1000"/>
    <n v="1283"/>
    <s v="successful"/>
    <s v="CA"/>
    <s v="CAD"/>
    <n v="1434670397"/>
    <n v="1429486397"/>
    <b v="0"/>
    <n v="7"/>
    <b v="1"/>
    <s v="film &amp; video/documentary"/>
    <n v="128"/>
    <n v="183.29"/>
    <s v="film &amp; video"/>
    <s v="documentary"/>
    <d v="2015-04-19T23:33:17"/>
  </r>
  <r>
    <n v="30000"/>
    <n v="30315"/>
    <s v="successful"/>
    <s v="US"/>
    <s v="USD"/>
    <n v="1387688400"/>
    <n v="1384920804"/>
    <b v="0"/>
    <n v="241"/>
    <b v="1"/>
    <s v="film &amp; video/documentary"/>
    <n v="101"/>
    <n v="125.79"/>
    <s v="film &amp; video"/>
    <s v="documentary"/>
    <d v="2013-11-20T04:13:24"/>
  </r>
  <r>
    <n v="2500"/>
    <n v="3171"/>
    <s v="successful"/>
    <s v="US"/>
    <s v="USD"/>
    <n v="1343238578"/>
    <n v="1341856178"/>
    <b v="0"/>
    <n v="55"/>
    <b v="1"/>
    <s v="film &amp; video/documentary"/>
    <n v="127"/>
    <n v="57.65"/>
    <s v="film &amp; video"/>
    <s v="documentary"/>
    <d v="2012-07-09T17:49:38"/>
  </r>
  <r>
    <n v="12800"/>
    <n v="13451"/>
    <s v="successful"/>
    <s v="US"/>
    <s v="USD"/>
    <n v="1342731811"/>
    <n v="1340139811"/>
    <b v="0"/>
    <n v="171"/>
    <b v="1"/>
    <s v="film &amp; video/documentary"/>
    <n v="105"/>
    <n v="78.66"/>
    <s v="film &amp; video"/>
    <s v="documentary"/>
    <d v="2012-06-19T21:03:31"/>
  </r>
  <r>
    <n v="18500"/>
    <n v="19028"/>
    <s v="successful"/>
    <s v="US"/>
    <s v="USD"/>
    <n v="1381541465"/>
    <n v="1378949465"/>
    <b v="0"/>
    <n v="208"/>
    <b v="1"/>
    <s v="film &amp; video/documentary"/>
    <n v="103"/>
    <n v="91.48"/>
    <s v="film &amp; video"/>
    <s v="documentary"/>
    <d v="2013-09-12T01:31:05"/>
  </r>
  <r>
    <n v="1400"/>
    <n v="1430.06"/>
    <s v="successful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d v="2014-09-22T20:26:42"/>
  </r>
  <r>
    <n v="1000"/>
    <n v="1202.17"/>
    <s v="successful"/>
    <s v="US"/>
    <s v="USD"/>
    <n v="1391851831"/>
    <n v="1389259831"/>
    <b v="0"/>
    <n v="25"/>
    <b v="1"/>
    <s v="film &amp; video/documentary"/>
    <n v="120"/>
    <n v="48.09"/>
    <s v="film &amp; video"/>
    <s v="documentary"/>
    <d v="2014-01-09T09:30:31"/>
  </r>
  <r>
    <n v="10500"/>
    <n v="10526"/>
    <s v="successful"/>
    <s v="US"/>
    <s v="USD"/>
    <n v="1365395580"/>
    <n v="1364426260"/>
    <b v="0"/>
    <n v="52"/>
    <b v="1"/>
    <s v="film &amp; video/documentary"/>
    <n v="100"/>
    <n v="202.42"/>
    <s v="film &amp; video"/>
    <s v="documentary"/>
    <d v="2013-03-27T23:17:40"/>
  </r>
  <r>
    <n v="22400"/>
    <n v="22542"/>
    <s v="successful"/>
    <s v="US"/>
    <s v="USD"/>
    <n v="1437633997"/>
    <n v="1435041997"/>
    <b v="0"/>
    <n v="104"/>
    <b v="1"/>
    <s v="film &amp; video/documentary"/>
    <n v="101"/>
    <n v="216.75"/>
    <s v="film &amp; video"/>
    <s v="documentary"/>
    <d v="2015-06-23T06:46:37"/>
  </r>
  <r>
    <n v="8000"/>
    <n v="8035"/>
    <s v="successful"/>
    <s v="US"/>
    <s v="USD"/>
    <n v="1372536787"/>
    <n v="1367352787"/>
    <b v="0"/>
    <n v="73"/>
    <b v="1"/>
    <s v="film &amp; video/documentary"/>
    <n v="100"/>
    <n v="110.07"/>
    <s v="film &amp; video"/>
    <s v="documentary"/>
    <d v="2013-04-30T20:13:07"/>
  </r>
  <r>
    <n v="3300"/>
    <n v="14.5"/>
    <s v="failed"/>
    <s v="US"/>
    <s v="USD"/>
    <n v="1394772031"/>
    <n v="1392183631"/>
    <b v="0"/>
    <n v="3"/>
    <b v="0"/>
    <s v="film &amp; video/animation"/>
    <n v="0"/>
    <n v="4.83"/>
    <s v="film &amp; video"/>
    <s v="animation"/>
    <d v="2014-02-12T05:40:31"/>
  </r>
  <r>
    <n v="15000"/>
    <n v="301"/>
    <s v="failed"/>
    <s v="US"/>
    <s v="USD"/>
    <n v="1440157656"/>
    <n v="1434973656"/>
    <b v="0"/>
    <n v="6"/>
    <b v="0"/>
    <s v="film &amp; video/animation"/>
    <n v="2"/>
    <n v="50.17"/>
    <s v="film &amp; video"/>
    <s v="animation"/>
    <d v="2015-06-22T11:47:36"/>
  </r>
  <r>
    <n v="40000"/>
    <n v="430"/>
    <s v="failed"/>
    <s v="US"/>
    <s v="USD"/>
    <n v="1410416097"/>
    <n v="1407824097"/>
    <b v="0"/>
    <n v="12"/>
    <b v="0"/>
    <s v="film &amp; video/animation"/>
    <n v="1"/>
    <n v="35.83"/>
    <s v="film &amp; video"/>
    <s v="animation"/>
    <d v="2014-08-12T06:14:57"/>
  </r>
  <r>
    <n v="20000"/>
    <n v="153"/>
    <s v="failed"/>
    <s v="US"/>
    <s v="USD"/>
    <n v="1370470430"/>
    <n v="1367878430"/>
    <b v="0"/>
    <n v="13"/>
    <b v="0"/>
    <s v="film &amp; video/animation"/>
    <n v="1"/>
    <n v="11.77"/>
    <s v="film &amp; video"/>
    <s v="animation"/>
    <d v="2013-05-06T22:13:50"/>
  </r>
  <r>
    <n v="3000"/>
    <n v="203.9"/>
    <s v="failed"/>
    <s v="US"/>
    <s v="USD"/>
    <n v="1332748899"/>
    <n v="1327568499"/>
    <b v="0"/>
    <n v="5"/>
    <b v="0"/>
    <s v="film &amp; video/animation"/>
    <n v="7"/>
    <n v="40.78"/>
    <s v="film &amp; video"/>
    <s v="animation"/>
    <d v="2012-01-26T09:01:39"/>
  </r>
  <r>
    <n v="50000"/>
    <n v="6"/>
    <s v="failed"/>
    <s v="US"/>
    <s v="USD"/>
    <n v="1448660404"/>
    <n v="1443472804"/>
    <b v="0"/>
    <n v="2"/>
    <b v="0"/>
    <s v="film &amp; video/animation"/>
    <n v="0"/>
    <n v="3"/>
    <s v="film &amp; video"/>
    <s v="animation"/>
    <d v="2015-09-28T20:40:04"/>
  </r>
  <r>
    <n v="10000"/>
    <n v="133"/>
    <s v="failed"/>
    <s v="US"/>
    <s v="USD"/>
    <n v="1456851914"/>
    <n v="1454259914"/>
    <b v="0"/>
    <n v="8"/>
    <b v="0"/>
    <s v="film &amp; video/animation"/>
    <n v="1"/>
    <n v="16.63"/>
    <s v="film &amp; video"/>
    <s v="animation"/>
    <d v="2016-01-31T17:05:14"/>
  </r>
  <r>
    <n v="6500"/>
    <n v="0"/>
    <s v="failed"/>
    <s v="US"/>
    <s v="USD"/>
    <n v="1445540340"/>
    <n v="1444340940"/>
    <b v="0"/>
    <n v="0"/>
    <b v="0"/>
    <s v="film &amp; video/animation"/>
    <n v="0"/>
    <n v="0"/>
    <s v="film &amp; video"/>
    <s v="animation"/>
    <d v="2015-10-08T21:49:00"/>
  </r>
  <r>
    <n v="12000"/>
    <n v="676"/>
    <s v="failed"/>
    <s v="US"/>
    <s v="USD"/>
    <n v="1402956000"/>
    <n v="1400523845"/>
    <b v="0"/>
    <n v="13"/>
    <b v="0"/>
    <s v="film &amp; video/animation"/>
    <n v="6"/>
    <n v="52"/>
    <s v="film &amp; video"/>
    <s v="animation"/>
    <d v="2014-05-19T18:24:05"/>
  </r>
  <r>
    <n v="5000"/>
    <n v="0"/>
    <s v="failed"/>
    <s v="US"/>
    <s v="USD"/>
    <n v="1259297940"/>
    <n v="1252964282"/>
    <b v="0"/>
    <n v="0"/>
    <b v="0"/>
    <s v="film &amp; video/animation"/>
    <n v="0"/>
    <n v="0"/>
    <s v="film &amp; video"/>
    <s v="animation"/>
    <d v="2009-09-14T21:38:02"/>
  </r>
  <r>
    <n v="1000"/>
    <n v="24"/>
    <s v="failed"/>
    <s v="US"/>
    <s v="USD"/>
    <n v="1378866867"/>
    <n v="1377570867"/>
    <b v="0"/>
    <n v="5"/>
    <b v="0"/>
    <s v="film &amp; video/animation"/>
    <n v="2"/>
    <n v="4.8"/>
    <s v="film &amp; video"/>
    <s v="animation"/>
    <d v="2013-08-27T02:34:27"/>
  </r>
  <r>
    <n v="3000"/>
    <n v="415"/>
    <s v="failed"/>
    <s v="GB"/>
    <s v="GBP"/>
    <n v="1467752083"/>
    <n v="1465160083"/>
    <b v="0"/>
    <n v="8"/>
    <b v="0"/>
    <s v="film &amp; video/animation"/>
    <n v="14"/>
    <n v="51.88"/>
    <s v="film &amp; video"/>
    <s v="animation"/>
    <d v="2016-06-05T20:54:43"/>
  </r>
  <r>
    <n v="6000"/>
    <n v="570"/>
    <s v="failed"/>
    <s v="US"/>
    <s v="USD"/>
    <n v="1445448381"/>
    <n v="1440264381"/>
    <b v="0"/>
    <n v="8"/>
    <b v="0"/>
    <s v="film &amp; video/animation"/>
    <n v="10"/>
    <n v="71.25"/>
    <s v="film &amp; video"/>
    <s v="animation"/>
    <d v="2015-08-22T17:26:21"/>
  </r>
  <r>
    <n v="3000"/>
    <n v="0"/>
    <s v="failed"/>
    <s v="US"/>
    <s v="USD"/>
    <n v="1444576022"/>
    <n v="1439392022"/>
    <b v="0"/>
    <n v="0"/>
    <b v="0"/>
    <s v="film &amp; video/animation"/>
    <n v="0"/>
    <n v="0"/>
    <s v="film &amp; video"/>
    <s v="animation"/>
    <d v="2015-08-12T15:07:02"/>
  </r>
  <r>
    <n v="2500"/>
    <n v="125"/>
    <s v="failed"/>
    <s v="US"/>
    <s v="USD"/>
    <n v="1385931702"/>
    <n v="1383076902"/>
    <b v="0"/>
    <n v="2"/>
    <b v="0"/>
    <s v="film &amp; video/animation"/>
    <n v="5"/>
    <n v="62.5"/>
    <s v="film &amp; video"/>
    <s v="animation"/>
    <d v="2013-10-29T20:01:42"/>
  </r>
  <r>
    <n v="110000"/>
    <n v="3"/>
    <s v="failed"/>
    <s v="US"/>
    <s v="USD"/>
    <n v="1379094980"/>
    <n v="1376502980"/>
    <b v="0"/>
    <n v="3"/>
    <b v="0"/>
    <s v="film &amp; video/animation"/>
    <n v="0"/>
    <n v="1"/>
    <s v="film &amp; video"/>
    <s v="animation"/>
    <d v="2013-08-14T17:56:20"/>
  </r>
  <r>
    <n v="1000"/>
    <n v="0"/>
    <s v="failed"/>
    <s v="US"/>
    <s v="USD"/>
    <n v="1375260113"/>
    <n v="1372668113"/>
    <b v="0"/>
    <n v="0"/>
    <b v="0"/>
    <s v="film &amp; video/animation"/>
    <n v="0"/>
    <n v="0"/>
    <s v="film &amp; video"/>
    <s v="animation"/>
    <d v="2013-07-01T08:41:53"/>
  </r>
  <r>
    <n v="7000"/>
    <n v="0"/>
    <s v="failed"/>
    <s v="CA"/>
    <s v="CAD"/>
    <n v="1475912326"/>
    <n v="1470728326"/>
    <b v="0"/>
    <n v="0"/>
    <b v="0"/>
    <s v="film &amp; video/animation"/>
    <n v="0"/>
    <n v="0"/>
    <s v="film &amp; video"/>
    <s v="animation"/>
    <d v="2016-08-09T07:38:46"/>
  </r>
  <r>
    <n v="20000"/>
    <n v="1876"/>
    <s v="failed"/>
    <s v="US"/>
    <s v="USD"/>
    <n v="1447830958"/>
    <n v="1445235358"/>
    <b v="0"/>
    <n v="11"/>
    <b v="0"/>
    <s v="film &amp; video/animation"/>
    <n v="9"/>
    <n v="170.55"/>
    <s v="film &amp; video"/>
    <s v="animation"/>
    <d v="2015-10-19T06:15:58"/>
  </r>
  <r>
    <n v="450"/>
    <n v="0"/>
    <s v="failed"/>
    <s v="US"/>
    <s v="USD"/>
    <n v="1413569818"/>
    <n v="1412705818"/>
    <b v="0"/>
    <n v="0"/>
    <b v="0"/>
    <s v="film &amp; video/animation"/>
    <n v="0"/>
    <n v="0"/>
    <s v="film &amp; video"/>
    <s v="animation"/>
    <d v="2014-10-07T18:16:58"/>
  </r>
  <r>
    <n v="5000"/>
    <n v="5"/>
    <s v="failed"/>
    <s v="US"/>
    <s v="USD"/>
    <n v="1458859153"/>
    <n v="1456270753"/>
    <b v="0"/>
    <n v="1"/>
    <b v="0"/>
    <s v="film &amp; video/animation"/>
    <n v="0"/>
    <n v="5"/>
    <s v="film &amp; video"/>
    <s v="animation"/>
    <d v="2016-02-23T23:39:13"/>
  </r>
  <r>
    <n v="400"/>
    <n v="0"/>
    <s v="failed"/>
    <s v="GB"/>
    <s v="GBP"/>
    <n v="1383418996"/>
    <n v="1380826996"/>
    <b v="0"/>
    <n v="0"/>
    <b v="0"/>
    <s v="film &amp; video/animation"/>
    <n v="0"/>
    <n v="0"/>
    <s v="film &amp; video"/>
    <s v="animation"/>
    <d v="2013-10-03T19:03:16"/>
  </r>
  <r>
    <n v="17000"/>
    <n v="6691"/>
    <s v="failed"/>
    <s v="US"/>
    <s v="USD"/>
    <n v="1424380783"/>
    <n v="1421788783"/>
    <b v="0"/>
    <n v="17"/>
    <b v="0"/>
    <s v="film &amp; video/animation"/>
    <n v="39"/>
    <n v="393.59"/>
    <s v="film &amp; video"/>
    <s v="animation"/>
    <d v="2015-01-20T21:19:43"/>
  </r>
  <r>
    <n v="10000"/>
    <n v="10"/>
    <s v="failed"/>
    <s v="CA"/>
    <s v="CAD"/>
    <n v="1391991701"/>
    <n v="1389399701"/>
    <b v="0"/>
    <n v="2"/>
    <b v="0"/>
    <s v="film &amp; video/animation"/>
    <n v="0"/>
    <n v="5"/>
    <s v="film &amp; video"/>
    <s v="animation"/>
    <d v="2014-01-11T00:21:41"/>
  </r>
  <r>
    <n v="1000"/>
    <n v="50"/>
    <s v="failed"/>
    <s v="US"/>
    <s v="USD"/>
    <n v="1329342361"/>
    <n v="1324158361"/>
    <b v="0"/>
    <n v="1"/>
    <b v="0"/>
    <s v="film &amp; video/animation"/>
    <n v="5"/>
    <n v="50"/>
    <s v="film &amp; video"/>
    <s v="animation"/>
    <d v="2011-12-17T21:46:01"/>
  </r>
  <r>
    <n v="60000"/>
    <n v="2"/>
    <s v="failed"/>
    <s v="US"/>
    <s v="USD"/>
    <n v="1432195375"/>
    <n v="1430899375"/>
    <b v="0"/>
    <n v="2"/>
    <b v="0"/>
    <s v="film &amp; video/animation"/>
    <n v="0"/>
    <n v="1"/>
    <s v="film &amp; video"/>
    <s v="animation"/>
    <d v="2015-05-06T08:02:55"/>
  </r>
  <r>
    <n v="10500"/>
    <n v="766"/>
    <s v="failed"/>
    <s v="US"/>
    <s v="USD"/>
    <n v="1425434420"/>
    <n v="1422842420"/>
    <b v="0"/>
    <n v="16"/>
    <b v="0"/>
    <s v="film &amp; video/animation"/>
    <n v="7"/>
    <n v="47.88"/>
    <s v="film &amp; video"/>
    <s v="animation"/>
    <d v="2015-02-02T02:00:20"/>
  </r>
  <r>
    <n v="30000"/>
    <n v="5"/>
    <s v="failed"/>
    <s v="GB"/>
    <s v="GBP"/>
    <n v="1364041163"/>
    <n v="1361884763"/>
    <b v="0"/>
    <n v="1"/>
    <b v="0"/>
    <s v="film &amp; video/animation"/>
    <n v="0"/>
    <n v="5"/>
    <s v="film &amp; video"/>
    <s v="animation"/>
    <d v="2013-02-26T13:19:23"/>
  </r>
  <r>
    <n v="2500"/>
    <n v="82.01"/>
    <s v="failed"/>
    <s v="US"/>
    <s v="USD"/>
    <n v="1400091095"/>
    <n v="1398363095"/>
    <b v="0"/>
    <n v="4"/>
    <b v="0"/>
    <s v="film &amp; video/animation"/>
    <n v="3"/>
    <n v="20.5"/>
    <s v="film &amp; video"/>
    <s v="animation"/>
    <d v="2014-04-24T18:11:35"/>
  </r>
  <r>
    <n v="2000"/>
    <n v="45"/>
    <s v="failed"/>
    <s v="GB"/>
    <s v="GBP"/>
    <n v="1382017085"/>
    <n v="1379425085"/>
    <b v="0"/>
    <n v="5"/>
    <b v="0"/>
    <s v="film &amp; video/animation"/>
    <n v="2"/>
    <n v="9"/>
    <s v="film &amp; video"/>
    <s v="animation"/>
    <d v="2013-09-17T13:38:05"/>
  </r>
  <r>
    <n v="50000"/>
    <n v="396"/>
    <s v="failed"/>
    <s v="US"/>
    <s v="USD"/>
    <n v="1392417800"/>
    <n v="1389825800"/>
    <b v="0"/>
    <n v="7"/>
    <b v="0"/>
    <s v="film &amp; video/animation"/>
    <n v="1"/>
    <n v="56.57"/>
    <s v="film &amp; video"/>
    <s v="animation"/>
    <d v="2014-01-15T22:43:20"/>
  </r>
  <r>
    <n v="20000"/>
    <n v="0"/>
    <s v="failed"/>
    <s v="US"/>
    <s v="USD"/>
    <n v="1390669791"/>
    <n v="1388077791"/>
    <b v="0"/>
    <n v="0"/>
    <b v="0"/>
    <s v="film &amp; video/animation"/>
    <n v="0"/>
    <n v="0"/>
    <s v="film &amp; video"/>
    <s v="animation"/>
    <d v="2013-12-26T17:09:51"/>
  </r>
  <r>
    <n v="750"/>
    <n v="480"/>
    <s v="failed"/>
    <s v="US"/>
    <s v="USD"/>
    <n v="1431536015"/>
    <n v="1428944015"/>
    <b v="0"/>
    <n v="12"/>
    <b v="0"/>
    <s v="film &amp; video/animation"/>
    <n v="64"/>
    <n v="40"/>
    <s v="film &amp; video"/>
    <s v="animation"/>
    <d v="2015-04-13T16:53:35"/>
  </r>
  <r>
    <n v="94875"/>
    <n v="26"/>
    <s v="failed"/>
    <s v="US"/>
    <s v="USD"/>
    <n v="1424375279"/>
    <n v="1422992879"/>
    <b v="0"/>
    <n v="2"/>
    <b v="0"/>
    <s v="film &amp; video/animation"/>
    <n v="0"/>
    <n v="13"/>
    <s v="film &amp; video"/>
    <s v="animation"/>
    <d v="2015-02-03T19:47:59"/>
  </r>
  <r>
    <n v="10000"/>
    <n v="82"/>
    <s v="failed"/>
    <s v="US"/>
    <s v="USD"/>
    <n v="1417007640"/>
    <n v="1414343571"/>
    <b v="0"/>
    <n v="5"/>
    <b v="0"/>
    <s v="film &amp; video/animation"/>
    <n v="1"/>
    <n v="16.399999999999999"/>
    <s v="film &amp; video"/>
    <s v="animation"/>
    <d v="2014-10-26T17:12:51"/>
  </r>
  <r>
    <n v="65000"/>
    <n v="45"/>
    <s v="failed"/>
    <s v="US"/>
    <s v="USD"/>
    <n v="1334622660"/>
    <n v="1330733022"/>
    <b v="0"/>
    <n v="2"/>
    <b v="0"/>
    <s v="film &amp; video/animation"/>
    <n v="0"/>
    <n v="22.5"/>
    <s v="film &amp; video"/>
    <s v="animation"/>
    <d v="2012-03-03T00:03:42"/>
  </r>
  <r>
    <n v="8888"/>
    <n v="61"/>
    <s v="failed"/>
    <s v="US"/>
    <s v="USD"/>
    <n v="1382414340"/>
    <n v="1380559201"/>
    <b v="0"/>
    <n v="3"/>
    <b v="0"/>
    <s v="film &amp; video/animation"/>
    <n v="1"/>
    <n v="20.329999999999998"/>
    <s v="film &amp; video"/>
    <s v="animation"/>
    <d v="2013-09-30T16:40:01"/>
  </r>
  <r>
    <n v="20000"/>
    <n v="0"/>
    <s v="failed"/>
    <s v="CA"/>
    <s v="CAD"/>
    <n v="1408213512"/>
    <n v="1405621512"/>
    <b v="0"/>
    <n v="0"/>
    <b v="0"/>
    <s v="film &amp; video/animation"/>
    <n v="0"/>
    <n v="0"/>
    <s v="film &amp; video"/>
    <s v="animation"/>
    <d v="2014-07-17T18:25:12"/>
  </r>
  <r>
    <n v="10000"/>
    <n v="821"/>
    <s v="failed"/>
    <s v="GB"/>
    <s v="GBP"/>
    <n v="1368550060"/>
    <n v="1365958060"/>
    <b v="0"/>
    <n v="49"/>
    <b v="0"/>
    <s v="film &amp; video/animation"/>
    <n v="8"/>
    <n v="16.760000000000002"/>
    <s v="film &amp; video"/>
    <s v="animation"/>
    <d v="2013-04-14T16:47:40"/>
  </r>
  <r>
    <n v="39000"/>
    <n v="25"/>
    <s v="failed"/>
    <s v="US"/>
    <s v="USD"/>
    <n v="1321201327"/>
    <n v="1316013727"/>
    <b v="0"/>
    <n v="1"/>
    <b v="0"/>
    <s v="film &amp; video/animation"/>
    <n v="0"/>
    <n v="25"/>
    <s v="film &amp; video"/>
    <s v="animation"/>
    <d v="2011-09-14T15:22:07"/>
  </r>
  <r>
    <n v="8500"/>
    <n v="25"/>
    <s v="failed"/>
    <s v="US"/>
    <s v="USD"/>
    <n v="1401595200"/>
    <n v="1398862875"/>
    <b v="0"/>
    <n v="2"/>
    <b v="0"/>
    <s v="film &amp; video/animation"/>
    <n v="0"/>
    <n v="12.5"/>
    <s v="film &amp; video"/>
    <s v="animation"/>
    <d v="2014-04-30T13:01:15"/>
  </r>
  <r>
    <n v="550"/>
    <n v="0"/>
    <s v="failed"/>
    <s v="GB"/>
    <s v="GBP"/>
    <n v="1370204367"/>
    <n v="1368476367"/>
    <b v="0"/>
    <n v="0"/>
    <b v="0"/>
    <s v="film &amp; video/animation"/>
    <n v="0"/>
    <n v="0"/>
    <s v="film &amp; video"/>
    <s v="animation"/>
    <d v="2013-05-13T20:19:27"/>
  </r>
  <r>
    <n v="100000"/>
    <n v="0"/>
    <s v="failed"/>
    <s v="US"/>
    <s v="USD"/>
    <n v="1312945341"/>
    <n v="1307761341"/>
    <b v="0"/>
    <n v="0"/>
    <b v="0"/>
    <s v="film &amp; video/animation"/>
    <n v="0"/>
    <n v="0"/>
    <s v="film &amp; video"/>
    <s v="animation"/>
    <d v="2011-06-11T03:02:21"/>
  </r>
  <r>
    <n v="55000"/>
    <n v="1250"/>
    <s v="failed"/>
    <s v="US"/>
    <s v="USD"/>
    <n v="1316883753"/>
    <n v="1311699753"/>
    <b v="0"/>
    <n v="11"/>
    <b v="0"/>
    <s v="film &amp; video/animation"/>
    <n v="2"/>
    <n v="113.64"/>
    <s v="film &amp; video"/>
    <s v="animation"/>
    <d v="2011-07-26T17:02:33"/>
  </r>
  <r>
    <n v="1010"/>
    <n v="1"/>
    <s v="failed"/>
    <s v="DE"/>
    <s v="EUR"/>
    <n v="1463602935"/>
    <n v="1461874935"/>
    <b v="0"/>
    <n v="1"/>
    <b v="0"/>
    <s v="film &amp; video/animation"/>
    <n v="0"/>
    <n v="1"/>
    <s v="film &amp; video"/>
    <s v="animation"/>
    <d v="2016-04-28T20:22:15"/>
  </r>
  <r>
    <n v="512"/>
    <n v="138"/>
    <s v="failed"/>
    <s v="US"/>
    <s v="USD"/>
    <n v="1403837574"/>
    <n v="1402455174"/>
    <b v="0"/>
    <n v="8"/>
    <b v="0"/>
    <s v="film &amp; video/animation"/>
    <n v="27"/>
    <n v="17.25"/>
    <s v="film &amp; video"/>
    <s v="animation"/>
    <d v="2014-06-11T02:52:54"/>
  </r>
  <r>
    <n v="10000"/>
    <n v="76"/>
    <s v="failed"/>
    <s v="US"/>
    <s v="USD"/>
    <n v="1347057464"/>
    <n v="1344465464"/>
    <b v="0"/>
    <n v="5"/>
    <b v="0"/>
    <s v="film &amp; video/animation"/>
    <n v="1"/>
    <n v="15.2"/>
    <s v="film &amp; video"/>
    <s v="animation"/>
    <d v="2012-08-08T22:37:44"/>
  </r>
  <r>
    <n v="20000"/>
    <n v="4315"/>
    <s v="failed"/>
    <s v="US"/>
    <s v="USD"/>
    <n v="1348849134"/>
    <n v="1344961134"/>
    <b v="0"/>
    <n v="39"/>
    <b v="0"/>
    <s v="film &amp; video/animation"/>
    <n v="22"/>
    <n v="110.64"/>
    <s v="film &amp; video"/>
    <s v="animation"/>
    <d v="2012-08-14T16:18:54"/>
  </r>
  <r>
    <n v="7500"/>
    <n v="0"/>
    <s v="failed"/>
    <s v="US"/>
    <s v="USD"/>
    <n v="1341978665"/>
    <n v="1336795283"/>
    <b v="0"/>
    <n v="0"/>
    <b v="0"/>
    <s v="film &amp; video/animation"/>
    <n v="0"/>
    <n v="0"/>
    <s v="film &amp; video"/>
    <s v="animation"/>
    <d v="2012-05-12T04:01:23"/>
  </r>
  <r>
    <n v="6000"/>
    <n v="0"/>
    <s v="failed"/>
    <s v="GB"/>
    <s v="GBP"/>
    <n v="1409960724"/>
    <n v="1404776724"/>
    <b v="0"/>
    <n v="0"/>
    <b v="0"/>
    <s v="film &amp; video/animation"/>
    <n v="0"/>
    <n v="0"/>
    <s v="film &amp; video"/>
    <s v="animation"/>
    <d v="2014-07-07T23:45:24"/>
  </r>
  <r>
    <n v="5000"/>
    <n v="51"/>
    <s v="failed"/>
    <s v="US"/>
    <s v="USD"/>
    <n v="1389844800"/>
    <n v="1385524889"/>
    <b v="0"/>
    <n v="2"/>
    <b v="0"/>
    <s v="film &amp; video/animation"/>
    <n v="1"/>
    <n v="25.5"/>
    <s v="film &amp; video"/>
    <s v="animation"/>
    <d v="2013-11-27T04:01:29"/>
  </r>
  <r>
    <n v="55000"/>
    <n v="6541"/>
    <s v="failed"/>
    <s v="US"/>
    <s v="USD"/>
    <n v="1397924379"/>
    <n v="1394039979"/>
    <b v="0"/>
    <n v="170"/>
    <b v="0"/>
    <s v="film &amp; video/animation"/>
    <n v="12"/>
    <n v="38.479999999999997"/>
    <s v="film &amp; video"/>
    <s v="animation"/>
    <d v="2014-03-05T17:19:39"/>
  </r>
  <r>
    <n v="800"/>
    <n v="141"/>
    <s v="failed"/>
    <s v="US"/>
    <s v="USD"/>
    <n v="1408831718"/>
    <n v="1406239718"/>
    <b v="0"/>
    <n v="5"/>
    <b v="0"/>
    <s v="film &amp; video/animation"/>
    <n v="18"/>
    <n v="28.2"/>
    <s v="film &amp; video"/>
    <s v="animation"/>
    <d v="2014-07-24T22:08:38"/>
  </r>
  <r>
    <n v="30000"/>
    <n v="861"/>
    <s v="failed"/>
    <s v="US"/>
    <s v="USD"/>
    <n v="1410972319"/>
    <n v="1408380319"/>
    <b v="0"/>
    <n v="14"/>
    <b v="0"/>
    <s v="film &amp; video/animation"/>
    <n v="3"/>
    <n v="61.5"/>
    <s v="film &amp; video"/>
    <s v="animation"/>
    <d v="2014-08-18T16:45:19"/>
  </r>
  <r>
    <n v="3300"/>
    <n v="1"/>
    <s v="failed"/>
    <s v="US"/>
    <s v="USD"/>
    <n v="1487318029"/>
    <n v="1484726029"/>
    <b v="0"/>
    <n v="1"/>
    <b v="0"/>
    <s v="film &amp; video/animation"/>
    <n v="0"/>
    <n v="1"/>
    <s v="film &amp; video"/>
    <s v="animation"/>
    <d v="2017-01-18T07:53:49"/>
  </r>
  <r>
    <n v="2000"/>
    <n v="0"/>
    <s v="failed"/>
    <s v="US"/>
    <s v="USD"/>
    <n v="1430877843"/>
    <n v="1428285843"/>
    <b v="0"/>
    <n v="0"/>
    <b v="0"/>
    <s v="film &amp; video/animation"/>
    <n v="0"/>
    <n v="0"/>
    <s v="film &amp; video"/>
    <s v="animation"/>
    <d v="2015-04-06T02:04:03"/>
  </r>
  <r>
    <n v="220000"/>
    <n v="4906.59"/>
    <s v="failed"/>
    <s v="US"/>
    <s v="USD"/>
    <n v="1401767940"/>
    <n v="1398727441"/>
    <b v="0"/>
    <n v="124"/>
    <b v="0"/>
    <s v="film &amp; video/animation"/>
    <n v="2"/>
    <n v="39.57"/>
    <s v="film &amp; video"/>
    <s v="animation"/>
    <d v="2014-04-28T23:24:01"/>
  </r>
  <r>
    <n v="1500"/>
    <n v="0"/>
    <s v="failed"/>
    <s v="US"/>
    <s v="USD"/>
    <n v="1337371334"/>
    <n v="1332187334"/>
    <b v="0"/>
    <n v="0"/>
    <b v="0"/>
    <s v="film &amp; video/animation"/>
    <n v="0"/>
    <n v="0"/>
    <s v="film &amp; video"/>
    <s v="animation"/>
    <d v="2012-03-19T20:02:14"/>
  </r>
  <r>
    <n v="10000"/>
    <n v="0"/>
    <s v="failed"/>
    <s v="US"/>
    <s v="USD"/>
    <n v="1427921509"/>
    <n v="1425333109"/>
    <b v="0"/>
    <n v="0"/>
    <b v="0"/>
    <s v="film &amp; video/animation"/>
    <n v="0"/>
    <n v="0"/>
    <s v="film &amp; video"/>
    <s v="animation"/>
    <d v="2015-03-02T21:51:49"/>
  </r>
  <r>
    <n v="15000"/>
    <n v="4884"/>
    <s v="failed"/>
    <s v="US"/>
    <s v="USD"/>
    <n v="1416566835"/>
    <n v="1411379235"/>
    <b v="0"/>
    <n v="55"/>
    <b v="0"/>
    <s v="film &amp; video/animation"/>
    <n v="33"/>
    <n v="88.8"/>
    <s v="film &amp; video"/>
    <s v="animation"/>
    <d v="2014-09-22T09:47:15"/>
  </r>
  <r>
    <n v="40000"/>
    <n v="7764"/>
    <s v="failed"/>
    <s v="US"/>
    <s v="USD"/>
    <n v="1376049615"/>
    <n v="1373457615"/>
    <b v="0"/>
    <n v="140"/>
    <b v="0"/>
    <s v="film &amp; video/animation"/>
    <n v="19"/>
    <n v="55.46"/>
    <s v="film &amp; video"/>
    <s v="animation"/>
    <d v="2013-07-10T12:00:15"/>
  </r>
  <r>
    <n v="30000"/>
    <n v="1830"/>
    <s v="failed"/>
    <s v="US"/>
    <s v="USD"/>
    <n v="1349885289"/>
    <n v="1347293289"/>
    <b v="0"/>
    <n v="21"/>
    <b v="0"/>
    <s v="film &amp; video/animation"/>
    <n v="6"/>
    <n v="87.14"/>
    <s v="film &amp; video"/>
    <s v="animation"/>
    <d v="2012-09-10T16:08:09"/>
  </r>
  <r>
    <n v="10000"/>
    <n v="10"/>
    <s v="failed"/>
    <s v="US"/>
    <s v="USD"/>
    <n v="1460644440"/>
    <n v="1458336690"/>
    <b v="0"/>
    <n v="1"/>
    <b v="0"/>
    <s v="film &amp; video/animation"/>
    <n v="0"/>
    <n v="10"/>
    <s v="film &amp; video"/>
    <s v="animation"/>
    <d v="2016-03-18T21:31:30"/>
  </r>
  <r>
    <n v="15000"/>
    <n v="7530"/>
    <s v="failed"/>
    <s v="GB"/>
    <s v="GBP"/>
    <n v="1359434672"/>
    <n v="1354250672"/>
    <b v="0"/>
    <n v="147"/>
    <b v="0"/>
    <s v="film &amp; video/animation"/>
    <n v="50"/>
    <n v="51.22"/>
    <s v="film &amp; video"/>
    <s v="animation"/>
    <d v="2012-11-30T04:44:32"/>
  </r>
  <r>
    <n v="80000"/>
    <n v="149"/>
    <s v="failed"/>
    <s v="GB"/>
    <s v="GBP"/>
    <n v="1446766372"/>
    <n v="1443220372"/>
    <b v="0"/>
    <n v="11"/>
    <b v="0"/>
    <s v="film &amp; video/animation"/>
    <n v="0"/>
    <n v="13.55"/>
    <s v="film &amp; video"/>
    <s v="animation"/>
    <d v="2015-09-25T22:32:52"/>
  </r>
  <r>
    <n v="37956"/>
    <n v="8315.01"/>
    <s v="failed"/>
    <s v="GB"/>
    <s v="GBP"/>
    <n v="1368792499"/>
    <n v="1366200499"/>
    <b v="0"/>
    <n v="125"/>
    <b v="0"/>
    <s v="film &amp; video/animation"/>
    <n v="22"/>
    <n v="66.52"/>
    <s v="film &amp; video"/>
    <s v="animation"/>
    <d v="2013-04-17T12:08:19"/>
  </r>
  <r>
    <n v="550000"/>
    <n v="50"/>
    <s v="failed"/>
    <s v="AU"/>
    <s v="AUD"/>
    <n v="1401662239"/>
    <n v="1399070239"/>
    <b v="0"/>
    <n v="1"/>
    <b v="0"/>
    <s v="film &amp; video/animation"/>
    <n v="0"/>
    <n v="50"/>
    <s v="film &amp; video"/>
    <s v="animation"/>
    <d v="2014-05-02T22:37:19"/>
  </r>
  <r>
    <n v="50000"/>
    <n v="0"/>
    <s v="failed"/>
    <s v="CA"/>
    <s v="CAD"/>
    <n v="1482678994"/>
    <n v="1477491394"/>
    <b v="0"/>
    <n v="0"/>
    <b v="0"/>
    <s v="film &amp; video/animation"/>
    <n v="0"/>
    <n v="0"/>
    <s v="film &amp; video"/>
    <s v="animation"/>
    <d v="2016-10-26T14:16:34"/>
  </r>
  <r>
    <n v="12000"/>
    <n v="0"/>
    <s v="failed"/>
    <s v="US"/>
    <s v="USD"/>
    <n v="1483924700"/>
    <n v="1481332700"/>
    <b v="0"/>
    <n v="0"/>
    <b v="0"/>
    <s v="film &amp; video/animation"/>
    <n v="0"/>
    <n v="0"/>
    <s v="film &amp; video"/>
    <s v="animation"/>
    <d v="2016-12-10T01:18:20"/>
  </r>
  <r>
    <n v="74997"/>
    <n v="215"/>
    <s v="failed"/>
    <s v="US"/>
    <s v="USD"/>
    <n v="1325763180"/>
    <n v="1323084816"/>
    <b v="0"/>
    <n v="3"/>
    <b v="0"/>
    <s v="film &amp; video/animation"/>
    <n v="0"/>
    <n v="71.67"/>
    <s v="film &amp; video"/>
    <s v="animation"/>
    <d v="2011-12-05T11:33:36"/>
  </r>
  <r>
    <n v="1000"/>
    <n v="0"/>
    <s v="failed"/>
    <s v="US"/>
    <s v="USD"/>
    <n v="1345677285"/>
    <n v="1343085285"/>
    <b v="0"/>
    <n v="0"/>
    <b v="0"/>
    <s v="film &amp; video/animation"/>
    <n v="0"/>
    <n v="0"/>
    <s v="film &amp; video"/>
    <s v="animation"/>
    <d v="2012-07-23T23:14:45"/>
  </r>
  <r>
    <n v="10000"/>
    <n v="0"/>
    <s v="failed"/>
    <s v="US"/>
    <s v="USD"/>
    <n v="1453937699"/>
    <n v="1451345699"/>
    <b v="0"/>
    <n v="0"/>
    <b v="0"/>
    <s v="film &amp; video/animation"/>
    <n v="0"/>
    <n v="0"/>
    <s v="film &amp; video"/>
    <s v="animation"/>
    <d v="2015-12-28T23:34:59"/>
  </r>
  <r>
    <n v="10000000"/>
    <n v="0"/>
    <s v="failed"/>
    <s v="SE"/>
    <s v="SEK"/>
    <n v="1476319830"/>
    <n v="1471135830"/>
    <b v="0"/>
    <n v="0"/>
    <b v="0"/>
    <s v="film &amp; video/animation"/>
    <n v="0"/>
    <n v="0"/>
    <s v="film &amp; video"/>
    <s v="animation"/>
    <d v="2016-08-14T00:50:30"/>
  </r>
  <r>
    <n v="30000"/>
    <n v="0"/>
    <s v="failed"/>
    <s v="GB"/>
    <s v="GBP"/>
    <n v="1432142738"/>
    <n v="1429550738"/>
    <b v="0"/>
    <n v="0"/>
    <b v="0"/>
    <s v="film &amp; video/animation"/>
    <n v="0"/>
    <n v="0"/>
    <s v="film &amp; video"/>
    <s v="animation"/>
    <d v="2015-04-20T17:25:38"/>
  </r>
  <r>
    <n v="20000"/>
    <n v="31"/>
    <s v="failed"/>
    <s v="US"/>
    <s v="USD"/>
    <n v="1404356400"/>
    <n v="1402343765"/>
    <b v="0"/>
    <n v="3"/>
    <b v="0"/>
    <s v="film &amp; video/animation"/>
    <n v="0"/>
    <n v="10.33"/>
    <s v="film &amp; video"/>
    <s v="animation"/>
    <d v="2014-06-09T19:56:05"/>
  </r>
  <r>
    <n v="7000"/>
    <n v="0"/>
    <s v="failed"/>
    <s v="US"/>
    <s v="USD"/>
    <n v="1437076305"/>
    <n v="1434484305"/>
    <b v="0"/>
    <n v="0"/>
    <b v="0"/>
    <s v="film &amp; video/animation"/>
    <n v="0"/>
    <n v="0"/>
    <s v="film &amp; video"/>
    <s v="animation"/>
    <d v="2015-06-16T19:51:45"/>
  </r>
  <r>
    <n v="60000"/>
    <n v="1"/>
    <s v="failed"/>
    <s v="US"/>
    <s v="USD"/>
    <n v="1392070874"/>
    <n v="1386886874"/>
    <b v="0"/>
    <n v="1"/>
    <b v="0"/>
    <s v="film &amp; video/animation"/>
    <n v="0"/>
    <n v="1"/>
    <s v="film &amp; video"/>
    <s v="animation"/>
    <d v="2013-12-12T22:21:14"/>
  </r>
  <r>
    <n v="4480"/>
    <n v="30"/>
    <s v="failed"/>
    <s v="US"/>
    <s v="USD"/>
    <n v="1419483600"/>
    <n v="1414889665"/>
    <b v="0"/>
    <n v="3"/>
    <b v="0"/>
    <s v="film &amp; video/animation"/>
    <n v="1"/>
    <n v="10"/>
    <s v="film &amp; video"/>
    <s v="animation"/>
    <d v="2014-11-02T00:54:25"/>
  </r>
  <r>
    <n v="65108"/>
    <n v="2994"/>
    <s v="failed"/>
    <s v="US"/>
    <s v="USD"/>
    <n v="1324664249"/>
    <n v="1321035449"/>
    <b v="0"/>
    <n v="22"/>
    <b v="0"/>
    <s v="film &amp; video/animation"/>
    <n v="5"/>
    <n v="136.09"/>
    <s v="film &amp; video"/>
    <s v="animation"/>
    <d v="2011-11-11T18:17:29"/>
  </r>
  <r>
    <n v="20000"/>
    <n v="1910"/>
    <s v="failed"/>
    <s v="US"/>
    <s v="USD"/>
    <n v="1255381140"/>
    <n v="1250630968"/>
    <b v="0"/>
    <n v="26"/>
    <b v="0"/>
    <s v="film &amp; video/animation"/>
    <n v="10"/>
    <n v="73.459999999999994"/>
    <s v="film &amp; video"/>
    <s v="animation"/>
    <d v="2009-08-18T21:29:28"/>
  </r>
  <r>
    <n v="6500"/>
    <n v="215"/>
    <s v="failed"/>
    <s v="US"/>
    <s v="USD"/>
    <n v="1273356960"/>
    <n v="1268255751"/>
    <b v="0"/>
    <n v="4"/>
    <b v="0"/>
    <s v="film &amp; video/animation"/>
    <n v="3"/>
    <n v="53.75"/>
    <s v="film &amp; video"/>
    <s v="animation"/>
    <d v="2010-03-10T21:15:51"/>
  </r>
  <r>
    <n v="10000"/>
    <n v="0"/>
    <s v="failed"/>
    <s v="US"/>
    <s v="USD"/>
    <n v="1310189851"/>
    <n v="1307597851"/>
    <b v="0"/>
    <n v="0"/>
    <b v="0"/>
    <s v="film &amp; video/animation"/>
    <n v="0"/>
    <n v="0"/>
    <s v="film &amp; video"/>
    <s v="animation"/>
    <d v="2011-06-09T05:37:31"/>
  </r>
  <r>
    <n v="20000"/>
    <n v="230"/>
    <s v="failed"/>
    <s v="US"/>
    <s v="USD"/>
    <n v="1332073025"/>
    <n v="1329484625"/>
    <b v="0"/>
    <n v="4"/>
    <b v="0"/>
    <s v="film &amp; video/animation"/>
    <n v="1"/>
    <n v="57.5"/>
    <s v="film &amp; video"/>
    <s v="animation"/>
    <d v="2012-02-17T13:17:05"/>
  </r>
  <r>
    <n v="6500"/>
    <n v="114"/>
    <s v="failed"/>
    <s v="GB"/>
    <s v="GBP"/>
    <n v="1421498303"/>
    <n v="1418906303"/>
    <b v="0"/>
    <n v="9"/>
    <b v="0"/>
    <s v="film &amp; video/animation"/>
    <n v="2"/>
    <n v="12.67"/>
    <s v="film &amp; video"/>
    <s v="animation"/>
    <d v="2014-12-18T12:38:23"/>
  </r>
  <r>
    <n v="24500"/>
    <n v="335"/>
    <s v="failed"/>
    <s v="US"/>
    <s v="USD"/>
    <n v="1334097387"/>
    <n v="1328916987"/>
    <b v="0"/>
    <n v="5"/>
    <b v="0"/>
    <s v="film &amp; video/animation"/>
    <n v="1"/>
    <n v="67"/>
    <s v="film &amp; video"/>
    <s v="animation"/>
    <d v="2012-02-10T23:36:27"/>
  </r>
  <r>
    <n v="12000"/>
    <n v="52"/>
    <s v="failed"/>
    <s v="US"/>
    <s v="USD"/>
    <n v="1451010086"/>
    <n v="1447122086"/>
    <b v="0"/>
    <n v="14"/>
    <b v="0"/>
    <s v="film &amp; video/animation"/>
    <n v="0"/>
    <n v="3.71"/>
    <s v="film &amp; video"/>
    <s v="animation"/>
    <d v="2015-11-10T02:21:26"/>
  </r>
  <r>
    <n v="200000"/>
    <n v="250"/>
    <s v="failed"/>
    <s v="US"/>
    <s v="USD"/>
    <n v="1376140520"/>
    <n v="1373548520"/>
    <b v="0"/>
    <n v="1"/>
    <b v="0"/>
    <s v="film &amp; video/animation"/>
    <n v="0"/>
    <n v="250"/>
    <s v="film &amp; video"/>
    <s v="animation"/>
    <d v="2013-07-11T13:15:20"/>
  </r>
  <r>
    <n v="20000"/>
    <n v="640"/>
    <s v="failed"/>
    <s v="US"/>
    <s v="USD"/>
    <n v="1350687657"/>
    <n v="1346799657"/>
    <b v="0"/>
    <n v="10"/>
    <b v="0"/>
    <s v="film &amp; video/animation"/>
    <n v="3"/>
    <n v="64"/>
    <s v="film &amp; video"/>
    <s v="animation"/>
    <d v="2012-09-04T23:00:57"/>
  </r>
  <r>
    <n v="50000"/>
    <n v="400"/>
    <s v="failed"/>
    <s v="US"/>
    <s v="USD"/>
    <n v="1337955240"/>
    <n v="1332808501"/>
    <b v="0"/>
    <n v="3"/>
    <b v="0"/>
    <s v="film &amp; video/animation"/>
    <n v="1"/>
    <n v="133.33000000000001"/>
    <s v="film &amp; video"/>
    <s v="animation"/>
    <d v="2012-03-27T00:35:01"/>
  </r>
  <r>
    <n v="5000"/>
    <n v="10"/>
    <s v="failed"/>
    <s v="GB"/>
    <s v="GBP"/>
    <n v="1435504170"/>
    <n v="1432912170"/>
    <b v="0"/>
    <n v="1"/>
    <b v="0"/>
    <s v="film &amp; video/animation"/>
    <n v="0"/>
    <n v="10"/>
    <s v="film &amp; video"/>
    <s v="animation"/>
    <d v="2015-05-29T15:09:30"/>
  </r>
  <r>
    <n v="14000"/>
    <n v="0"/>
    <s v="failed"/>
    <s v="US"/>
    <s v="USD"/>
    <n v="1456805639"/>
    <n v="1454213639"/>
    <b v="0"/>
    <n v="0"/>
    <b v="0"/>
    <s v="film &amp; video/animation"/>
    <n v="0"/>
    <n v="0"/>
    <s v="film &amp; video"/>
    <s v="animation"/>
    <d v="2016-01-31T04:13:59"/>
  </r>
  <r>
    <n v="5000"/>
    <n v="150"/>
    <s v="failed"/>
    <s v="US"/>
    <s v="USD"/>
    <n v="1365228982"/>
    <n v="1362640582"/>
    <b v="0"/>
    <n v="5"/>
    <b v="0"/>
    <s v="film &amp; video/animation"/>
    <n v="3"/>
    <n v="30"/>
    <s v="film &amp; video"/>
    <s v="animation"/>
    <d v="2013-03-07T07:16:22"/>
  </r>
  <r>
    <n v="8000"/>
    <n v="11"/>
    <s v="failed"/>
    <s v="US"/>
    <s v="USD"/>
    <n v="1479667727"/>
    <n v="1475776127"/>
    <b v="0"/>
    <n v="2"/>
    <b v="0"/>
    <s v="film &amp; video/animation"/>
    <n v="0"/>
    <n v="5.5"/>
    <s v="film &amp; video"/>
    <s v="animation"/>
    <d v="2016-10-06T17:48:47"/>
  </r>
  <r>
    <n v="50000"/>
    <n v="6962"/>
    <s v="failed"/>
    <s v="US"/>
    <s v="USD"/>
    <n v="1471244400"/>
    <n v="1467387705"/>
    <b v="0"/>
    <n v="68"/>
    <b v="0"/>
    <s v="film &amp; video/animation"/>
    <n v="14"/>
    <n v="102.38"/>
    <s v="film &amp; video"/>
    <s v="animation"/>
    <d v="2016-07-01T15:41:45"/>
  </r>
  <r>
    <n v="1500"/>
    <n v="50"/>
    <s v="failed"/>
    <s v="CA"/>
    <s v="CAD"/>
    <n v="1407595447"/>
    <n v="1405003447"/>
    <b v="0"/>
    <n v="3"/>
    <b v="0"/>
    <s v="film &amp; video/animation"/>
    <n v="3"/>
    <n v="16.670000000000002"/>
    <s v="film &amp; video"/>
    <s v="animation"/>
    <d v="2014-07-10T14:44:07"/>
  </r>
  <r>
    <n v="97000"/>
    <n v="24651"/>
    <s v="failed"/>
    <s v="US"/>
    <s v="USD"/>
    <n v="1451389601"/>
    <n v="1447933601"/>
    <b v="0"/>
    <n v="34"/>
    <b v="0"/>
    <s v="film &amp; video/animation"/>
    <n v="25"/>
    <n v="725.03"/>
    <s v="film &amp; video"/>
    <s v="animation"/>
    <d v="2015-11-19T11:46:41"/>
  </r>
  <r>
    <n v="5000"/>
    <n v="0"/>
    <s v="failed"/>
    <s v="GB"/>
    <s v="GBP"/>
    <n v="1432752080"/>
    <n v="1427568080"/>
    <b v="0"/>
    <n v="0"/>
    <b v="0"/>
    <s v="film &amp; video/animation"/>
    <n v="0"/>
    <n v="0"/>
    <s v="film &amp; video"/>
    <s v="animation"/>
    <d v="2015-03-28T18:41:20"/>
  </r>
  <r>
    <n v="15000"/>
    <n v="205"/>
    <s v="failed"/>
    <s v="US"/>
    <s v="USD"/>
    <n v="1486046761"/>
    <n v="1483454761"/>
    <b v="0"/>
    <n v="3"/>
    <b v="0"/>
    <s v="film &amp; video/animation"/>
    <n v="1"/>
    <n v="68.33"/>
    <s v="film &amp; video"/>
    <s v="animation"/>
    <d v="2017-01-03T14:46:01"/>
  </r>
  <r>
    <n v="7175"/>
    <n v="0"/>
    <s v="failed"/>
    <s v="US"/>
    <s v="USD"/>
    <n v="1441550760"/>
    <n v="1438958824"/>
    <b v="0"/>
    <n v="0"/>
    <b v="0"/>
    <s v="film &amp; video/animation"/>
    <n v="0"/>
    <n v="0"/>
    <s v="film &amp; video"/>
    <s v="animation"/>
    <d v="2015-08-07T14:47:04"/>
  </r>
  <r>
    <n v="12001"/>
    <n v="2746"/>
    <s v="failed"/>
    <s v="US"/>
    <s v="USD"/>
    <n v="1354699421"/>
    <n v="1352107421"/>
    <b v="0"/>
    <n v="70"/>
    <b v="0"/>
    <s v="film &amp; video/animation"/>
    <n v="23"/>
    <n v="39.229999999999997"/>
    <s v="film &amp; video"/>
    <s v="animation"/>
    <d v="2012-11-05T09:23:41"/>
  </r>
  <r>
    <n v="5000"/>
    <n v="5105"/>
    <s v="successful"/>
    <s v="GB"/>
    <s v="GBP"/>
    <n v="1449766261"/>
    <n v="1447174261"/>
    <b v="0"/>
    <n v="34"/>
    <b v="1"/>
    <s v="theater/plays"/>
    <n v="102"/>
    <n v="150.15"/>
    <s v="theater"/>
    <s v="plays"/>
    <d v="2015-11-10T16:51:01"/>
  </r>
  <r>
    <n v="5000"/>
    <n v="5232"/>
    <s v="successful"/>
    <s v="US"/>
    <s v="USD"/>
    <n v="1477976340"/>
    <n v="1475460819"/>
    <b v="0"/>
    <n v="56"/>
    <b v="1"/>
    <s v="theater/plays"/>
    <n v="105"/>
    <n v="93.43"/>
    <s v="theater"/>
    <s v="plays"/>
    <d v="2016-10-03T02:13:39"/>
  </r>
  <r>
    <n v="3000"/>
    <n v="3440"/>
    <s v="successful"/>
    <s v="US"/>
    <s v="USD"/>
    <n v="1458518325"/>
    <n v="1456793925"/>
    <b v="0"/>
    <n v="31"/>
    <b v="1"/>
    <s v="theater/plays"/>
    <n v="115"/>
    <n v="110.97"/>
    <s v="theater"/>
    <s v="plays"/>
    <d v="2016-03-01T00:58:45"/>
  </r>
  <r>
    <n v="5000"/>
    <n v="6030"/>
    <s v="successful"/>
    <s v="US"/>
    <s v="USD"/>
    <n v="1442805076"/>
    <n v="1440213076"/>
    <b v="0"/>
    <n v="84"/>
    <b v="1"/>
    <s v="theater/plays"/>
    <n v="121"/>
    <n v="71.790000000000006"/>
    <s v="theater"/>
    <s v="plays"/>
    <d v="2015-08-22T03:11:16"/>
  </r>
  <r>
    <n v="3500"/>
    <n v="3803.55"/>
    <s v="successful"/>
    <s v="GB"/>
    <s v="GBP"/>
    <n v="1464801169"/>
    <n v="1462209169"/>
    <b v="0"/>
    <n v="130"/>
    <b v="1"/>
    <s v="theater/plays"/>
    <n v="109"/>
    <n v="29.26"/>
    <s v="theater"/>
    <s v="plays"/>
    <d v="2016-05-02T17:12:49"/>
  </r>
  <r>
    <n v="12000"/>
    <n v="12000"/>
    <s v="successful"/>
    <s v="US"/>
    <s v="USD"/>
    <n v="1410601041"/>
    <n v="1406713041"/>
    <b v="0"/>
    <n v="12"/>
    <b v="1"/>
    <s v="theater/plays"/>
    <n v="100"/>
    <n v="1000"/>
    <s v="theater"/>
    <s v="plays"/>
    <d v="2014-07-30T09:37:21"/>
  </r>
  <r>
    <n v="1500"/>
    <n v="1710"/>
    <s v="successful"/>
    <s v="GB"/>
    <s v="GBP"/>
    <n v="1438966800"/>
    <n v="1436278344"/>
    <b v="0"/>
    <n v="23"/>
    <b v="1"/>
    <s v="theater/plays"/>
    <n v="114"/>
    <n v="74.349999999999994"/>
    <s v="theater"/>
    <s v="plays"/>
    <d v="2015-07-07T14:12:24"/>
  </r>
  <r>
    <n v="10000"/>
    <n v="10085"/>
    <s v="successful"/>
    <s v="US"/>
    <s v="USD"/>
    <n v="1487347500"/>
    <n v="1484715366"/>
    <b v="0"/>
    <n v="158"/>
    <b v="1"/>
    <s v="theater/plays"/>
    <n v="101"/>
    <n v="63.83"/>
    <s v="theater"/>
    <s v="plays"/>
    <d v="2017-01-18T04:56:06"/>
  </r>
  <r>
    <n v="1150"/>
    <n v="1330"/>
    <s v="successful"/>
    <s v="US"/>
    <s v="USD"/>
    <n v="1434921600"/>
    <n v="1433109907"/>
    <b v="0"/>
    <n v="30"/>
    <b v="1"/>
    <s v="theater/plays"/>
    <n v="116"/>
    <n v="44.33"/>
    <s v="theater"/>
    <s v="plays"/>
    <d v="2015-05-31T22:05:07"/>
  </r>
  <r>
    <n v="1200"/>
    <n v="1565"/>
    <s v="successful"/>
    <s v="CA"/>
    <s v="CAD"/>
    <n v="1484110800"/>
    <n v="1482281094"/>
    <b v="0"/>
    <n v="18"/>
    <b v="1"/>
    <s v="theater/plays"/>
    <n v="130"/>
    <n v="86.94"/>
    <s v="theater"/>
    <s v="plays"/>
    <d v="2016-12-21T00:44:54"/>
  </r>
  <r>
    <n v="3405"/>
    <n v="3670"/>
    <s v="successful"/>
    <s v="US"/>
    <s v="USD"/>
    <n v="1435111200"/>
    <n v="1433254268"/>
    <b v="0"/>
    <n v="29"/>
    <b v="1"/>
    <s v="theater/plays"/>
    <n v="108"/>
    <n v="126.55"/>
    <s v="theater"/>
    <s v="plays"/>
    <d v="2015-06-02T14:11:08"/>
  </r>
  <r>
    <n v="4000"/>
    <n v="4000"/>
    <s v="successful"/>
    <s v="US"/>
    <s v="USD"/>
    <n v="1481957940"/>
    <n v="1478050429"/>
    <b v="0"/>
    <n v="31"/>
    <b v="1"/>
    <s v="theater/plays"/>
    <n v="100"/>
    <n v="129.03"/>
    <s v="theater"/>
    <s v="plays"/>
    <d v="2016-11-02T01:33:49"/>
  </r>
  <r>
    <n v="10000"/>
    <n v="12325"/>
    <s v="successful"/>
    <s v="US"/>
    <s v="USD"/>
    <n v="1463098208"/>
    <n v="1460506208"/>
    <b v="0"/>
    <n v="173"/>
    <b v="1"/>
    <s v="theater/plays"/>
    <n v="123"/>
    <n v="71.239999999999995"/>
    <s v="theater"/>
    <s v="plays"/>
    <d v="2016-04-13T00:10:08"/>
  </r>
  <r>
    <n v="2000"/>
    <n v="2004"/>
    <s v="successful"/>
    <s v="GB"/>
    <s v="GBP"/>
    <n v="1463394365"/>
    <n v="1461320765"/>
    <b v="0"/>
    <n v="17"/>
    <b v="1"/>
    <s v="theater/plays"/>
    <n v="100"/>
    <n v="117.88"/>
    <s v="theater"/>
    <s v="plays"/>
    <d v="2016-04-22T10:26:05"/>
  </r>
  <r>
    <n v="15000"/>
    <n v="15700"/>
    <s v="successful"/>
    <s v="NO"/>
    <s v="NOK"/>
    <n v="1446418800"/>
    <n v="1443036470"/>
    <b v="0"/>
    <n v="48"/>
    <b v="1"/>
    <s v="theater/plays"/>
    <n v="105"/>
    <n v="327.08"/>
    <s v="theater"/>
    <s v="plays"/>
    <d v="2015-09-23T19:27:50"/>
  </r>
  <r>
    <n v="2000"/>
    <n v="2050"/>
    <s v="successful"/>
    <s v="GB"/>
    <s v="GBP"/>
    <n v="1483707905"/>
    <n v="1481115905"/>
    <b v="0"/>
    <n v="59"/>
    <b v="1"/>
    <s v="theater/plays"/>
    <n v="103"/>
    <n v="34.75"/>
    <s v="theater"/>
    <s v="plays"/>
    <d v="2016-12-07T13:05:05"/>
  </r>
  <r>
    <n v="3300"/>
    <n v="3902.5"/>
    <s v="successful"/>
    <s v="GB"/>
    <s v="GBP"/>
    <n v="1438624800"/>
    <n v="1435133807"/>
    <b v="0"/>
    <n v="39"/>
    <b v="1"/>
    <s v="theater/plays"/>
    <n v="118"/>
    <n v="100.06"/>
    <s v="theater"/>
    <s v="plays"/>
    <d v="2015-06-24T08:16:47"/>
  </r>
  <r>
    <n v="2000"/>
    <n v="2410"/>
    <s v="successful"/>
    <s v="US"/>
    <s v="USD"/>
    <n v="1446665191"/>
    <n v="1444069591"/>
    <b v="0"/>
    <n v="59"/>
    <b v="1"/>
    <s v="theater/plays"/>
    <n v="121"/>
    <n v="40.85"/>
    <s v="theater"/>
    <s v="plays"/>
    <d v="2015-10-05T18:26:31"/>
  </r>
  <r>
    <n v="5000"/>
    <n v="15121"/>
    <s v="successful"/>
    <s v="US"/>
    <s v="USD"/>
    <n v="1463166263"/>
    <n v="1460574263"/>
    <b v="0"/>
    <n v="60"/>
    <b v="1"/>
    <s v="theater/plays"/>
    <n v="302"/>
    <n v="252.02"/>
    <s v="theater"/>
    <s v="plays"/>
    <d v="2016-04-13T19:04:23"/>
  </r>
  <r>
    <n v="500"/>
    <n v="503.22"/>
    <s v="successful"/>
    <s v="GB"/>
    <s v="GBP"/>
    <n v="1467681107"/>
    <n v="1465866707"/>
    <b v="0"/>
    <n v="20"/>
    <b v="1"/>
    <s v="theater/plays"/>
    <n v="101"/>
    <n v="25.16"/>
    <s v="theater"/>
    <s v="plays"/>
    <d v="2016-06-14T01:11:47"/>
  </r>
  <r>
    <n v="15000"/>
    <n v="1"/>
    <s v="failed"/>
    <s v="US"/>
    <s v="USD"/>
    <n v="1423078606"/>
    <n v="1420486606"/>
    <b v="0"/>
    <n v="1"/>
    <b v="0"/>
    <s v="technology/web"/>
    <n v="0"/>
    <n v="1"/>
    <s v="technology"/>
    <s v="web"/>
    <d v="2015-01-05T19:36:46"/>
  </r>
  <r>
    <n v="4500"/>
    <n v="25"/>
    <s v="failed"/>
    <s v="US"/>
    <s v="USD"/>
    <n v="1446080834"/>
    <n v="1443488834"/>
    <b v="0"/>
    <n v="1"/>
    <b v="0"/>
    <s v="technology/web"/>
    <n v="1"/>
    <n v="25"/>
    <s v="technology"/>
    <s v="web"/>
    <d v="2015-09-29T01:07:14"/>
  </r>
  <r>
    <n v="250000"/>
    <n v="1"/>
    <s v="failed"/>
    <s v="US"/>
    <s v="USD"/>
    <n v="1462293716"/>
    <n v="1457113316"/>
    <b v="0"/>
    <n v="1"/>
    <b v="0"/>
    <s v="technology/web"/>
    <n v="0"/>
    <n v="1"/>
    <s v="technology"/>
    <s v="web"/>
    <d v="2016-03-04T17:41:56"/>
  </r>
  <r>
    <n v="22000"/>
    <n v="70"/>
    <s v="failed"/>
    <s v="AU"/>
    <s v="AUD"/>
    <n v="1414807962"/>
    <n v="1412215962"/>
    <b v="0"/>
    <n v="2"/>
    <b v="0"/>
    <s v="technology/web"/>
    <n v="0"/>
    <n v="35"/>
    <s v="technology"/>
    <s v="web"/>
    <d v="2014-10-02T02:12:42"/>
  </r>
  <r>
    <n v="500"/>
    <n v="6"/>
    <s v="failed"/>
    <s v="US"/>
    <s v="USD"/>
    <n v="1467647160"/>
    <n v="1465055160"/>
    <b v="0"/>
    <n v="2"/>
    <b v="0"/>
    <s v="technology/web"/>
    <n v="1"/>
    <n v="3"/>
    <s v="technology"/>
    <s v="web"/>
    <d v="2016-06-04T15:46:00"/>
  </r>
  <r>
    <n v="50000"/>
    <n v="13692"/>
    <s v="failed"/>
    <s v="FR"/>
    <s v="EUR"/>
    <n v="1447600389"/>
    <n v="1444140789"/>
    <b v="0"/>
    <n v="34"/>
    <b v="0"/>
    <s v="technology/web"/>
    <n v="27"/>
    <n v="402.71"/>
    <s v="technology"/>
    <s v="web"/>
    <d v="2015-10-06T14:13:09"/>
  </r>
  <r>
    <n v="60000"/>
    <n v="52"/>
    <s v="failed"/>
    <s v="US"/>
    <s v="USD"/>
    <n v="1445097715"/>
    <n v="1441209715"/>
    <b v="0"/>
    <n v="2"/>
    <b v="0"/>
    <s v="technology/web"/>
    <n v="0"/>
    <n v="26"/>
    <s v="technology"/>
    <s v="web"/>
    <d v="2015-09-02T16:01:55"/>
  </r>
  <r>
    <n v="7500"/>
    <n v="0"/>
    <s v="failed"/>
    <s v="GB"/>
    <s v="GBP"/>
    <n v="1455122564"/>
    <n v="1452530564"/>
    <b v="0"/>
    <n v="0"/>
    <b v="0"/>
    <s v="technology/web"/>
    <n v="0"/>
    <n v="0"/>
    <s v="technology"/>
    <s v="web"/>
    <d v="2016-01-11T16:42:44"/>
  </r>
  <r>
    <n v="10000"/>
    <n v="9"/>
    <s v="failed"/>
    <s v="GB"/>
    <s v="GBP"/>
    <n v="1446154848"/>
    <n v="1443562848"/>
    <b v="0"/>
    <n v="1"/>
    <b v="0"/>
    <s v="technology/web"/>
    <n v="0"/>
    <n v="9"/>
    <s v="technology"/>
    <s v="web"/>
    <d v="2015-09-29T21:40:48"/>
  </r>
  <r>
    <n v="2500"/>
    <n v="68"/>
    <s v="failed"/>
    <s v="GB"/>
    <s v="GBP"/>
    <n v="1436368622"/>
    <n v="1433776622"/>
    <b v="0"/>
    <n v="8"/>
    <b v="0"/>
    <s v="technology/web"/>
    <n v="3"/>
    <n v="8.5"/>
    <s v="technology"/>
    <s v="web"/>
    <d v="2015-06-08T15:17:02"/>
  </r>
  <r>
    <n v="5000"/>
    <n v="35"/>
    <s v="failed"/>
    <s v="CA"/>
    <s v="CAD"/>
    <n v="1485838800"/>
    <n v="1484756245"/>
    <b v="0"/>
    <n v="4"/>
    <b v="0"/>
    <s v="technology/web"/>
    <n v="1"/>
    <n v="8.75"/>
    <s v="technology"/>
    <s v="web"/>
    <d v="2017-01-18T16:17:25"/>
  </r>
  <r>
    <n v="75000"/>
    <n v="3781"/>
    <s v="failed"/>
    <s v="US"/>
    <s v="USD"/>
    <n v="1438451580"/>
    <n v="1434609424"/>
    <b v="0"/>
    <n v="28"/>
    <b v="0"/>
    <s v="technology/web"/>
    <n v="5"/>
    <n v="135.04"/>
    <s v="technology"/>
    <s v="web"/>
    <d v="2015-06-18T06:37:04"/>
  </r>
  <r>
    <n v="45000"/>
    <n v="0"/>
    <s v="failed"/>
    <s v="CA"/>
    <s v="CAD"/>
    <n v="1452350896"/>
    <n v="1447166896"/>
    <b v="0"/>
    <n v="0"/>
    <b v="0"/>
    <s v="technology/web"/>
    <n v="0"/>
    <n v="0"/>
    <s v="technology"/>
    <s v="web"/>
    <d v="2015-11-10T14:48:16"/>
  </r>
  <r>
    <n v="25000"/>
    <n v="123"/>
    <s v="failed"/>
    <s v="US"/>
    <s v="USD"/>
    <n v="1415988991"/>
    <n v="1413393391"/>
    <b v="0"/>
    <n v="6"/>
    <b v="0"/>
    <s v="technology/web"/>
    <n v="0"/>
    <n v="20.5"/>
    <s v="technology"/>
    <s v="web"/>
    <d v="2014-10-15T17:16:31"/>
  </r>
  <r>
    <n v="3870"/>
    <n v="1416"/>
    <s v="failed"/>
    <s v="US"/>
    <s v="USD"/>
    <n v="1413735972"/>
    <n v="1411143972"/>
    <b v="0"/>
    <n v="22"/>
    <b v="0"/>
    <s v="technology/web"/>
    <n v="37"/>
    <n v="64.36"/>
    <s v="technology"/>
    <s v="web"/>
    <d v="2014-09-19T16:26:12"/>
  </r>
  <r>
    <n v="7500"/>
    <n v="0"/>
    <s v="failed"/>
    <s v="GB"/>
    <s v="GBP"/>
    <n v="1465720143"/>
    <n v="1463128143"/>
    <b v="0"/>
    <n v="0"/>
    <b v="0"/>
    <s v="technology/web"/>
    <n v="0"/>
    <n v="0"/>
    <s v="technology"/>
    <s v="web"/>
    <d v="2016-05-13T08:29:03"/>
  </r>
  <r>
    <n v="8000"/>
    <n v="200"/>
    <s v="failed"/>
    <s v="US"/>
    <s v="USD"/>
    <n v="1452112717"/>
    <n v="1449520717"/>
    <b v="0"/>
    <n v="1"/>
    <b v="0"/>
    <s v="technology/web"/>
    <n v="3"/>
    <n v="200"/>
    <s v="technology"/>
    <s v="web"/>
    <d v="2015-12-07T20:38:37"/>
  </r>
  <r>
    <n v="150000"/>
    <n v="1366"/>
    <s v="failed"/>
    <s v="DE"/>
    <s v="EUR"/>
    <n v="1480721803"/>
    <n v="1478126203"/>
    <b v="0"/>
    <n v="20"/>
    <b v="0"/>
    <s v="technology/web"/>
    <n v="1"/>
    <n v="68.3"/>
    <s v="technology"/>
    <s v="web"/>
    <d v="2016-11-02T22:36:43"/>
  </r>
  <r>
    <n v="750"/>
    <n v="0"/>
    <s v="failed"/>
    <s v="US"/>
    <s v="USD"/>
    <n v="1427227905"/>
    <n v="1424639505"/>
    <b v="0"/>
    <n v="0"/>
    <b v="0"/>
    <s v="technology/web"/>
    <n v="0"/>
    <n v="0"/>
    <s v="technology"/>
    <s v="web"/>
    <d v="2015-02-22T21:11:45"/>
  </r>
  <r>
    <n v="240000"/>
    <n v="50"/>
    <s v="failed"/>
    <s v="US"/>
    <s v="USD"/>
    <n v="1449989260"/>
    <n v="1447397260"/>
    <b v="0"/>
    <n v="1"/>
    <b v="0"/>
    <s v="technology/web"/>
    <n v="0"/>
    <n v="50"/>
    <s v="technology"/>
    <s v="web"/>
    <d v="2015-11-13T06:47:40"/>
  </r>
  <r>
    <n v="100000"/>
    <n v="12"/>
    <s v="failed"/>
    <s v="CA"/>
    <s v="CAD"/>
    <n v="1418841045"/>
    <n v="1416249045"/>
    <b v="0"/>
    <n v="3"/>
    <b v="0"/>
    <s v="technology/web"/>
    <n v="0"/>
    <n v="4"/>
    <s v="technology"/>
    <s v="web"/>
    <d v="2014-11-17T18:30:45"/>
  </r>
  <r>
    <n v="15000"/>
    <n v="55"/>
    <s v="failed"/>
    <s v="US"/>
    <s v="USD"/>
    <n v="1445874513"/>
    <n v="1442850513"/>
    <b v="0"/>
    <n v="2"/>
    <b v="0"/>
    <s v="technology/web"/>
    <n v="0"/>
    <n v="27.5"/>
    <s v="technology"/>
    <s v="web"/>
    <d v="2015-09-21T15:48:33"/>
  </r>
  <r>
    <n v="50000"/>
    <n v="0"/>
    <s v="failed"/>
    <s v="NL"/>
    <s v="EUR"/>
    <n v="1482052815"/>
    <n v="1479460815"/>
    <b v="0"/>
    <n v="0"/>
    <b v="0"/>
    <s v="technology/web"/>
    <n v="0"/>
    <n v="0"/>
    <s v="technology"/>
    <s v="web"/>
    <d v="2016-11-18T09:20:15"/>
  </r>
  <r>
    <n v="75000"/>
    <n v="68"/>
    <s v="failed"/>
    <s v="AU"/>
    <s v="AUD"/>
    <n v="1424137247"/>
    <n v="1421545247"/>
    <b v="0"/>
    <n v="2"/>
    <b v="0"/>
    <s v="technology/web"/>
    <n v="0"/>
    <n v="34"/>
    <s v="technology"/>
    <s v="web"/>
    <d v="2015-01-18T01:40:47"/>
  </r>
  <r>
    <n v="18000"/>
    <n v="1"/>
    <s v="failed"/>
    <s v="FR"/>
    <s v="EUR"/>
    <n v="1457822275"/>
    <n v="1455230275"/>
    <b v="0"/>
    <n v="1"/>
    <b v="0"/>
    <s v="technology/web"/>
    <n v="0"/>
    <n v="1"/>
    <s v="technology"/>
    <s v="web"/>
    <d v="2016-02-11T22:37:55"/>
  </r>
  <r>
    <n v="25000"/>
    <n v="0"/>
    <s v="failed"/>
    <s v="GB"/>
    <s v="GBP"/>
    <n v="1436554249"/>
    <n v="1433962249"/>
    <b v="0"/>
    <n v="0"/>
    <b v="0"/>
    <s v="technology/web"/>
    <n v="0"/>
    <n v="0"/>
    <s v="technology"/>
    <s v="web"/>
    <d v="2015-06-10T18:50:49"/>
  </r>
  <r>
    <n v="5000"/>
    <n v="1"/>
    <s v="failed"/>
    <s v="US"/>
    <s v="USD"/>
    <n v="1468513533"/>
    <n v="1465921533"/>
    <b v="0"/>
    <n v="1"/>
    <b v="0"/>
    <s v="technology/web"/>
    <n v="0"/>
    <n v="1"/>
    <s v="technology"/>
    <s v="web"/>
    <d v="2016-06-14T16:25:33"/>
  </r>
  <r>
    <n v="10000"/>
    <n v="0"/>
    <s v="failed"/>
    <s v="US"/>
    <s v="USD"/>
    <n v="1420143194"/>
    <n v="1417551194"/>
    <b v="0"/>
    <n v="0"/>
    <b v="0"/>
    <s v="technology/web"/>
    <n v="0"/>
    <n v="0"/>
    <s v="technology"/>
    <s v="web"/>
    <d v="2014-12-02T20:13:14"/>
  </r>
  <r>
    <n v="24500"/>
    <n v="245"/>
    <s v="failed"/>
    <s v="NZ"/>
    <s v="NZD"/>
    <n v="1452942000"/>
    <n v="1449785223"/>
    <b v="0"/>
    <n v="5"/>
    <b v="0"/>
    <s v="technology/web"/>
    <n v="1"/>
    <n v="49"/>
    <s v="technology"/>
    <s v="web"/>
    <d v="2015-12-10T22:07:03"/>
  </r>
  <r>
    <n v="2500"/>
    <n v="20"/>
    <s v="failed"/>
    <s v="CA"/>
    <s v="CAD"/>
    <n v="1451679612"/>
    <n v="1449087612"/>
    <b v="0"/>
    <n v="1"/>
    <b v="0"/>
    <s v="technology/web"/>
    <n v="1"/>
    <n v="20"/>
    <s v="technology"/>
    <s v="web"/>
    <d v="2015-12-02T20:20:12"/>
  </r>
  <r>
    <n v="85000"/>
    <n v="142"/>
    <s v="failed"/>
    <s v="US"/>
    <s v="USD"/>
    <n v="1455822569"/>
    <n v="1453230569"/>
    <b v="0"/>
    <n v="1"/>
    <b v="0"/>
    <s v="technology/web"/>
    <n v="0"/>
    <n v="142"/>
    <s v="technology"/>
    <s v="web"/>
    <d v="2016-01-19T19:09:29"/>
  </r>
  <r>
    <n v="25000"/>
    <n v="106"/>
    <s v="failed"/>
    <s v="US"/>
    <s v="USD"/>
    <n v="1437969540"/>
    <n v="1436297723"/>
    <b v="0"/>
    <n v="2"/>
    <b v="0"/>
    <s v="technology/web"/>
    <n v="0"/>
    <n v="53"/>
    <s v="technology"/>
    <s v="web"/>
    <d v="2015-07-07T19:35:23"/>
  </r>
  <r>
    <n v="2500"/>
    <n v="0"/>
    <s v="failed"/>
    <s v="US"/>
    <s v="USD"/>
    <n v="1446660688"/>
    <n v="1444065088"/>
    <b v="0"/>
    <n v="0"/>
    <b v="0"/>
    <s v="technology/web"/>
    <n v="0"/>
    <n v="0"/>
    <s v="technology"/>
    <s v="web"/>
    <d v="2015-10-05T17:11:28"/>
  </r>
  <r>
    <n v="88888"/>
    <n v="346"/>
    <s v="failed"/>
    <s v="US"/>
    <s v="USD"/>
    <n v="1421543520"/>
    <n v="1416445931"/>
    <b v="0"/>
    <n v="9"/>
    <b v="0"/>
    <s v="technology/web"/>
    <n v="0"/>
    <n v="38.44"/>
    <s v="technology"/>
    <s v="web"/>
    <d v="2014-11-20T01:12:11"/>
  </r>
  <r>
    <n v="11180"/>
    <n v="80"/>
    <s v="failed"/>
    <s v="GB"/>
    <s v="GBP"/>
    <n v="1476873507"/>
    <n v="1474281507"/>
    <b v="0"/>
    <n v="4"/>
    <b v="0"/>
    <s v="technology/web"/>
    <n v="1"/>
    <n v="20"/>
    <s v="technology"/>
    <s v="web"/>
    <d v="2016-09-19T10:38:27"/>
  </r>
  <r>
    <n v="60000"/>
    <n v="259"/>
    <s v="failed"/>
    <s v="DE"/>
    <s v="EUR"/>
    <n v="1434213443"/>
    <n v="1431621443"/>
    <b v="0"/>
    <n v="4"/>
    <b v="0"/>
    <s v="technology/web"/>
    <n v="0"/>
    <n v="64.75"/>
    <s v="technology"/>
    <s v="web"/>
    <d v="2015-05-14T16:37:23"/>
  </r>
  <r>
    <n v="80000"/>
    <n v="1"/>
    <s v="failed"/>
    <s v="US"/>
    <s v="USD"/>
    <n v="1427537952"/>
    <n v="1422357552"/>
    <b v="0"/>
    <n v="1"/>
    <b v="0"/>
    <s v="technology/web"/>
    <n v="0"/>
    <n v="1"/>
    <s v="technology"/>
    <s v="web"/>
    <d v="2015-01-27T11:19:12"/>
  </r>
  <r>
    <n v="5000"/>
    <n v="10"/>
    <s v="failed"/>
    <s v="US"/>
    <s v="USD"/>
    <n v="1463753302"/>
    <n v="1458569302"/>
    <b v="0"/>
    <n v="1"/>
    <b v="0"/>
    <s v="technology/web"/>
    <n v="0"/>
    <n v="10"/>
    <s v="technology"/>
    <s v="web"/>
    <d v="2016-03-21T14:08:22"/>
  </r>
  <r>
    <n v="125000"/>
    <n v="14"/>
    <s v="failed"/>
    <s v="GB"/>
    <s v="GBP"/>
    <n v="1441633993"/>
    <n v="1439560393"/>
    <b v="0"/>
    <n v="7"/>
    <b v="0"/>
    <s v="technology/web"/>
    <n v="0"/>
    <n v="2"/>
    <s v="technology"/>
    <s v="web"/>
    <d v="2015-08-14T13:53:13"/>
  </r>
  <r>
    <n v="12000"/>
    <n v="175"/>
    <s v="failed"/>
    <s v="US"/>
    <s v="USD"/>
    <n v="1419539223"/>
    <n v="1416947223"/>
    <b v="0"/>
    <n v="5"/>
    <b v="0"/>
    <s v="technology/web"/>
    <n v="1"/>
    <n v="35"/>
    <s v="technology"/>
    <s v="web"/>
    <d v="2014-11-25T20:27:03"/>
  </r>
  <r>
    <n v="3000"/>
    <n v="1"/>
    <s v="failed"/>
    <s v="US"/>
    <s v="USD"/>
    <n v="1474580867"/>
    <n v="1471988867"/>
    <b v="0"/>
    <n v="1"/>
    <b v="0"/>
    <s v="technology/web"/>
    <n v="0"/>
    <n v="1"/>
    <s v="technology"/>
    <s v="web"/>
    <d v="2016-08-23T21:47:47"/>
  </r>
  <r>
    <n v="400"/>
    <n v="0"/>
    <s v="failed"/>
    <s v="US"/>
    <s v="USD"/>
    <n v="1438474704"/>
    <n v="1435882704"/>
    <b v="0"/>
    <n v="0"/>
    <b v="0"/>
    <s v="technology/web"/>
    <n v="0"/>
    <n v="0"/>
    <s v="technology"/>
    <s v="web"/>
    <d v="2015-07-03T00:18:24"/>
  </r>
  <r>
    <n v="100000"/>
    <n v="0"/>
    <s v="failed"/>
    <s v="US"/>
    <s v="USD"/>
    <n v="1426442400"/>
    <n v="1424454319"/>
    <b v="0"/>
    <n v="0"/>
    <b v="0"/>
    <s v="technology/web"/>
    <n v="0"/>
    <n v="0"/>
    <s v="technology"/>
    <s v="web"/>
    <d v="2015-02-20T17:45:19"/>
  </r>
  <r>
    <n v="9000"/>
    <n v="1"/>
    <s v="failed"/>
    <s v="US"/>
    <s v="USD"/>
    <n v="1426800687"/>
    <n v="1424212287"/>
    <b v="0"/>
    <n v="1"/>
    <b v="0"/>
    <s v="technology/web"/>
    <n v="0"/>
    <n v="1"/>
    <s v="technology"/>
    <s v="web"/>
    <d v="2015-02-17T22:31:27"/>
  </r>
  <r>
    <n v="1000"/>
    <n v="10"/>
    <s v="failed"/>
    <s v="US"/>
    <s v="USD"/>
    <n v="1426522316"/>
    <n v="1423933916"/>
    <b v="0"/>
    <n v="2"/>
    <b v="0"/>
    <s v="technology/web"/>
    <n v="1"/>
    <n v="5"/>
    <s v="technology"/>
    <s v="web"/>
    <d v="2015-02-14T17:11:56"/>
  </r>
  <r>
    <n v="9000"/>
    <n v="0"/>
    <s v="failed"/>
    <s v="GB"/>
    <s v="GBP"/>
    <n v="1448928000"/>
    <n v="1444123377"/>
    <b v="0"/>
    <n v="0"/>
    <b v="0"/>
    <s v="technology/web"/>
    <n v="0"/>
    <n v="0"/>
    <s v="technology"/>
    <s v="web"/>
    <d v="2015-10-06T09:22:57"/>
  </r>
  <r>
    <n v="10000"/>
    <n v="56"/>
    <s v="failed"/>
    <s v="US"/>
    <s v="USD"/>
    <n v="1424032207"/>
    <n v="1421440207"/>
    <b v="0"/>
    <n v="4"/>
    <b v="0"/>
    <s v="technology/web"/>
    <n v="1"/>
    <n v="14"/>
    <s v="technology"/>
    <s v="web"/>
    <d v="2015-01-16T20:30:07"/>
  </r>
  <r>
    <n v="30000"/>
    <n v="2725"/>
    <s v="failed"/>
    <s v="CA"/>
    <s v="CAD"/>
    <n v="1429207833"/>
    <n v="1426615833"/>
    <b v="0"/>
    <n v="7"/>
    <b v="0"/>
    <s v="technology/web"/>
    <n v="9"/>
    <n v="389.29"/>
    <s v="technology"/>
    <s v="web"/>
    <d v="2015-03-17T18:10:33"/>
  </r>
  <r>
    <n v="9000"/>
    <n v="301"/>
    <s v="failed"/>
    <s v="IT"/>
    <s v="EUR"/>
    <n v="1479410886"/>
    <n v="1474223286"/>
    <b v="0"/>
    <n v="2"/>
    <b v="0"/>
    <s v="technology/web"/>
    <n v="3"/>
    <n v="150.5"/>
    <s v="technology"/>
    <s v="web"/>
    <d v="2016-09-18T18:28:06"/>
  </r>
  <r>
    <n v="7500"/>
    <n v="1"/>
    <s v="failed"/>
    <s v="US"/>
    <s v="USD"/>
    <n v="1436366699"/>
    <n v="1435070699"/>
    <b v="0"/>
    <n v="1"/>
    <b v="0"/>
    <s v="technology/web"/>
    <n v="0"/>
    <n v="1"/>
    <s v="technology"/>
    <s v="web"/>
    <d v="2015-06-23T14:44:59"/>
  </r>
  <r>
    <n v="5000"/>
    <n v="223"/>
    <s v="failed"/>
    <s v="GB"/>
    <s v="GBP"/>
    <n v="1454936460"/>
    <n v="1452259131"/>
    <b v="0"/>
    <n v="9"/>
    <b v="0"/>
    <s v="technology/web"/>
    <n v="4"/>
    <n v="24.78"/>
    <s v="technology"/>
    <s v="web"/>
    <d v="2016-01-08T13:18:51"/>
  </r>
  <r>
    <n v="100000"/>
    <n v="61"/>
    <s v="failed"/>
    <s v="US"/>
    <s v="USD"/>
    <n v="1437570130"/>
    <n v="1434978130"/>
    <b v="0"/>
    <n v="2"/>
    <b v="0"/>
    <s v="technology/web"/>
    <n v="0"/>
    <n v="30.5"/>
    <s v="technology"/>
    <s v="web"/>
    <d v="2015-06-22T13:02:10"/>
  </r>
  <r>
    <n v="7500"/>
    <n v="250"/>
    <s v="failed"/>
    <s v="US"/>
    <s v="USD"/>
    <n v="1417584860"/>
    <n v="1414992860"/>
    <b v="0"/>
    <n v="1"/>
    <b v="0"/>
    <s v="technology/web"/>
    <n v="3"/>
    <n v="250"/>
    <s v="technology"/>
    <s v="web"/>
    <d v="2014-11-03T05:34:20"/>
  </r>
  <r>
    <n v="500"/>
    <n v="115"/>
    <s v="failed"/>
    <s v="GB"/>
    <s v="GBP"/>
    <n v="1428333345"/>
    <n v="1425744945"/>
    <b v="0"/>
    <n v="7"/>
    <b v="0"/>
    <s v="technology/web"/>
    <n v="23"/>
    <n v="16.43"/>
    <s v="technology"/>
    <s v="web"/>
    <d v="2015-03-07T16:15:45"/>
  </r>
  <r>
    <n v="25000"/>
    <n v="26"/>
    <s v="failed"/>
    <s v="US"/>
    <s v="USD"/>
    <n v="1460832206"/>
    <n v="1458240206"/>
    <b v="0"/>
    <n v="2"/>
    <b v="0"/>
    <s v="technology/web"/>
    <n v="0"/>
    <n v="13"/>
    <s v="technology"/>
    <s v="web"/>
    <d v="2016-03-17T18:43:26"/>
  </r>
  <r>
    <n v="100000"/>
    <n v="426"/>
    <s v="failed"/>
    <s v="US"/>
    <s v="USD"/>
    <n v="1430703638"/>
    <n v="1426815638"/>
    <b v="0"/>
    <n v="8"/>
    <b v="0"/>
    <s v="technology/web"/>
    <n v="0"/>
    <n v="53.25"/>
    <s v="technology"/>
    <s v="web"/>
    <d v="2015-03-20T01:40:38"/>
  </r>
  <r>
    <n v="20000"/>
    <n v="6"/>
    <s v="failed"/>
    <s v="US"/>
    <s v="USD"/>
    <n v="1478122292"/>
    <n v="1475530292"/>
    <b v="0"/>
    <n v="2"/>
    <b v="0"/>
    <s v="technology/web"/>
    <n v="0"/>
    <n v="3"/>
    <s v="technology"/>
    <s v="web"/>
    <d v="2016-10-03T21:31:32"/>
  </r>
  <r>
    <n v="7500"/>
    <n v="20"/>
    <s v="failed"/>
    <s v="US"/>
    <s v="USD"/>
    <n v="1469980800"/>
    <n v="1466787335"/>
    <b v="0"/>
    <n v="2"/>
    <b v="0"/>
    <s v="technology/web"/>
    <n v="0"/>
    <n v="10"/>
    <s v="technology"/>
    <s v="web"/>
    <d v="2016-06-24T16:55:35"/>
  </r>
  <r>
    <n v="2500"/>
    <n v="850"/>
    <s v="failed"/>
    <s v="US"/>
    <s v="USD"/>
    <n v="1417737781"/>
    <n v="1415145781"/>
    <b v="0"/>
    <n v="7"/>
    <b v="0"/>
    <s v="technology/web"/>
    <n v="34"/>
    <n v="121.43"/>
    <s v="technology"/>
    <s v="web"/>
    <d v="2014-11-05T00:03:01"/>
  </r>
  <r>
    <n v="50000"/>
    <n v="31"/>
    <s v="failed"/>
    <s v="US"/>
    <s v="USD"/>
    <n v="1425827760"/>
    <n v="1423769402"/>
    <b v="0"/>
    <n v="2"/>
    <b v="0"/>
    <s v="technology/web"/>
    <n v="0"/>
    <n v="15.5"/>
    <s v="technology"/>
    <s v="web"/>
    <d v="2015-02-12T19:30:02"/>
  </r>
  <r>
    <n v="5000"/>
    <n v="100"/>
    <s v="canceled"/>
    <s v="US"/>
    <s v="USD"/>
    <n v="1431198562"/>
    <n v="1426014562"/>
    <b v="0"/>
    <n v="1"/>
    <b v="0"/>
    <s v="technology/web"/>
    <n v="2"/>
    <n v="100"/>
    <s v="technology"/>
    <s v="web"/>
    <d v="2015-03-10T19:09:22"/>
  </r>
  <r>
    <n v="10000"/>
    <n v="140"/>
    <s v="canceled"/>
    <s v="CA"/>
    <s v="CAD"/>
    <n v="1419626139"/>
    <n v="1417034139"/>
    <b v="0"/>
    <n v="6"/>
    <b v="0"/>
    <s v="technology/web"/>
    <n v="1"/>
    <n v="23.33"/>
    <s v="technology"/>
    <s v="web"/>
    <d v="2014-11-26T20:35:39"/>
  </r>
  <r>
    <n v="70000"/>
    <n v="0"/>
    <s v="canceled"/>
    <s v="US"/>
    <s v="USD"/>
    <n v="1434654215"/>
    <n v="1432062215"/>
    <b v="0"/>
    <n v="0"/>
    <b v="0"/>
    <s v="technology/web"/>
    <n v="0"/>
    <n v="0"/>
    <s v="technology"/>
    <s v="web"/>
    <d v="2015-05-19T19:03:35"/>
  </r>
  <r>
    <n v="15000"/>
    <n v="590.02"/>
    <s v="canceled"/>
    <s v="US"/>
    <s v="USD"/>
    <n v="1408029623"/>
    <n v="1405437623"/>
    <b v="0"/>
    <n v="13"/>
    <b v="0"/>
    <s v="technology/web"/>
    <n v="4"/>
    <n v="45.39"/>
    <s v="technology"/>
    <s v="web"/>
    <d v="2014-07-15T15:20:23"/>
  </r>
  <r>
    <n v="1500"/>
    <n v="0"/>
    <s v="canceled"/>
    <s v="US"/>
    <s v="USD"/>
    <n v="1409187056"/>
    <n v="1406595056"/>
    <b v="0"/>
    <n v="0"/>
    <b v="0"/>
    <s v="technology/web"/>
    <n v="0"/>
    <n v="0"/>
    <s v="technology"/>
    <s v="web"/>
    <d v="2014-07-29T00:50:56"/>
  </r>
  <r>
    <n v="5000"/>
    <n v="131"/>
    <s v="canceled"/>
    <s v="US"/>
    <s v="USD"/>
    <n v="1440318908"/>
    <n v="1436430908"/>
    <b v="0"/>
    <n v="8"/>
    <b v="0"/>
    <s v="technology/web"/>
    <n v="3"/>
    <n v="16.38"/>
    <s v="technology"/>
    <s v="web"/>
    <d v="2015-07-09T08:35:08"/>
  </r>
  <r>
    <n v="5000"/>
    <n v="10"/>
    <s v="canceled"/>
    <s v="NL"/>
    <s v="EUR"/>
    <n v="1432479600"/>
    <n v="1428507409"/>
    <b v="0"/>
    <n v="1"/>
    <b v="0"/>
    <s v="technology/web"/>
    <n v="0"/>
    <n v="10"/>
    <s v="technology"/>
    <s v="web"/>
    <d v="2015-04-08T15:36:49"/>
  </r>
  <r>
    <n v="250"/>
    <n v="0"/>
    <s v="canceled"/>
    <s v="US"/>
    <s v="USD"/>
    <n v="1448225336"/>
    <n v="1445629736"/>
    <b v="0"/>
    <n v="0"/>
    <b v="0"/>
    <s v="technology/web"/>
    <n v="0"/>
    <n v="0"/>
    <s v="technology"/>
    <s v="web"/>
    <d v="2015-10-23T19:48:56"/>
  </r>
  <r>
    <n v="150000"/>
    <n v="1461"/>
    <s v="canceled"/>
    <s v="US"/>
    <s v="USD"/>
    <n v="1434405980"/>
    <n v="1431813980"/>
    <b v="0"/>
    <n v="5"/>
    <b v="0"/>
    <s v="technology/web"/>
    <n v="1"/>
    <n v="292.2"/>
    <s v="technology"/>
    <s v="web"/>
    <d v="2015-05-16T22:06:20"/>
  </r>
  <r>
    <n v="780"/>
    <n v="5"/>
    <s v="canceled"/>
    <s v="GB"/>
    <s v="GBP"/>
    <n v="1448761744"/>
    <n v="1446166144"/>
    <b v="0"/>
    <n v="1"/>
    <b v="0"/>
    <s v="technology/web"/>
    <n v="1"/>
    <n v="5"/>
    <s v="technology"/>
    <s v="web"/>
    <d v="2015-10-30T00:49:04"/>
  </r>
  <r>
    <n v="13803"/>
    <n v="0"/>
    <s v="canceled"/>
    <s v="US"/>
    <s v="USD"/>
    <n v="1429732586"/>
    <n v="1427140586"/>
    <b v="0"/>
    <n v="0"/>
    <b v="0"/>
    <s v="technology/web"/>
    <n v="0"/>
    <n v="0"/>
    <s v="technology"/>
    <s v="web"/>
    <d v="2015-03-23T19:56:26"/>
  </r>
  <r>
    <n v="80000"/>
    <n v="0"/>
    <s v="canceled"/>
    <s v="FR"/>
    <s v="EUR"/>
    <n v="1453210037"/>
    <n v="1448026037"/>
    <b v="0"/>
    <n v="0"/>
    <b v="0"/>
    <s v="technology/web"/>
    <n v="0"/>
    <n v="0"/>
    <s v="technology"/>
    <s v="web"/>
    <d v="2015-11-20T13:27:17"/>
  </r>
  <r>
    <n v="10000"/>
    <n v="0"/>
    <s v="canceled"/>
    <s v="IT"/>
    <s v="EUR"/>
    <n v="1472777146"/>
    <n v="1470185146"/>
    <b v="0"/>
    <n v="0"/>
    <b v="0"/>
    <s v="technology/web"/>
    <n v="0"/>
    <n v="0"/>
    <s v="technology"/>
    <s v="web"/>
    <d v="2016-08-03T00:45:46"/>
  </r>
  <r>
    <n v="60000"/>
    <n v="12818"/>
    <s v="canceled"/>
    <s v="US"/>
    <s v="USD"/>
    <n v="1443675540"/>
    <n v="1441022120"/>
    <b v="0"/>
    <n v="121"/>
    <b v="0"/>
    <s v="technology/web"/>
    <n v="21"/>
    <n v="105.93"/>
    <s v="technology"/>
    <s v="web"/>
    <d v="2015-08-31T11:55:20"/>
  </r>
  <r>
    <n v="10000"/>
    <n v="0"/>
    <s v="canceled"/>
    <s v="US"/>
    <s v="USD"/>
    <n v="1466731740"/>
    <n v="1464139740"/>
    <b v="0"/>
    <n v="0"/>
    <b v="0"/>
    <s v="technology/web"/>
    <n v="0"/>
    <n v="0"/>
    <s v="technology"/>
    <s v="web"/>
    <d v="2016-05-25T01:29:00"/>
  </r>
  <r>
    <n v="515"/>
    <n v="0"/>
    <s v="canceled"/>
    <s v="NZ"/>
    <s v="NZD"/>
    <n v="1443149759"/>
    <n v="1440557759"/>
    <b v="0"/>
    <n v="0"/>
    <b v="0"/>
    <s v="technology/web"/>
    <n v="0"/>
    <n v="0"/>
    <s v="technology"/>
    <s v="web"/>
    <d v="2015-08-26T02:55:59"/>
  </r>
  <r>
    <n v="5000"/>
    <n v="0"/>
    <s v="canceled"/>
    <s v="FR"/>
    <s v="EUR"/>
    <n v="1488013307"/>
    <n v="1485421307"/>
    <b v="0"/>
    <n v="0"/>
    <b v="0"/>
    <s v="technology/web"/>
    <n v="0"/>
    <n v="0"/>
    <s v="technology"/>
    <s v="web"/>
    <d v="2017-01-26T09:01:47"/>
  </r>
  <r>
    <n v="2000"/>
    <n v="60"/>
    <s v="canceled"/>
    <s v="GB"/>
    <s v="GBP"/>
    <n v="1431072843"/>
    <n v="1427184843"/>
    <b v="0"/>
    <n v="3"/>
    <b v="0"/>
    <s v="technology/web"/>
    <n v="3"/>
    <n v="20"/>
    <s v="technology"/>
    <s v="web"/>
    <d v="2015-03-24T08:14:03"/>
  </r>
  <r>
    <n v="400"/>
    <n v="0"/>
    <s v="canceled"/>
    <s v="US"/>
    <s v="USD"/>
    <n v="1449689203"/>
    <n v="1447097203"/>
    <b v="0"/>
    <n v="0"/>
    <b v="0"/>
    <s v="technology/web"/>
    <n v="0"/>
    <n v="0"/>
    <s v="technology"/>
    <s v="web"/>
    <d v="2015-11-09T19:26:43"/>
  </r>
  <r>
    <n v="2500000"/>
    <n v="1"/>
    <s v="canceled"/>
    <s v="US"/>
    <s v="USD"/>
    <n v="1416933390"/>
    <n v="1411745790"/>
    <b v="0"/>
    <n v="1"/>
    <b v="0"/>
    <s v="technology/web"/>
    <n v="0"/>
    <n v="1"/>
    <s v="technology"/>
    <s v="web"/>
    <d v="2014-09-26T15:36:30"/>
  </r>
  <r>
    <n v="30000"/>
    <n v="300"/>
    <s v="canceled"/>
    <s v="CA"/>
    <s v="CAD"/>
    <n v="1408986738"/>
    <n v="1405098738"/>
    <b v="0"/>
    <n v="1"/>
    <b v="0"/>
    <s v="technology/web"/>
    <n v="1"/>
    <n v="300"/>
    <s v="technology"/>
    <s v="web"/>
    <d v="2014-07-11T17:12:18"/>
  </r>
  <r>
    <n v="25000"/>
    <n v="261"/>
    <s v="canceled"/>
    <s v="US"/>
    <s v="USD"/>
    <n v="1467934937"/>
    <n v="1465342937"/>
    <b v="0"/>
    <n v="3"/>
    <b v="0"/>
    <s v="technology/web"/>
    <n v="1"/>
    <n v="87"/>
    <s v="technology"/>
    <s v="web"/>
    <d v="2016-06-07T23:42:17"/>
  </r>
  <r>
    <n v="6000"/>
    <n v="341"/>
    <s v="canceled"/>
    <s v="US"/>
    <s v="USD"/>
    <n v="1467398138"/>
    <n v="1465670138"/>
    <b v="0"/>
    <n v="9"/>
    <b v="0"/>
    <s v="technology/web"/>
    <n v="6"/>
    <n v="37.89"/>
    <s v="technology"/>
    <s v="web"/>
    <d v="2016-06-11T18:35:38"/>
  </r>
  <r>
    <n v="75000"/>
    <n v="0"/>
    <s v="canceled"/>
    <s v="AU"/>
    <s v="AUD"/>
    <n v="1432771997"/>
    <n v="1430179997"/>
    <b v="0"/>
    <n v="0"/>
    <b v="0"/>
    <s v="technology/web"/>
    <n v="0"/>
    <n v="0"/>
    <s v="technology"/>
    <s v="web"/>
    <d v="2015-04-28T00:13:17"/>
  </r>
  <r>
    <n v="5000"/>
    <n v="0"/>
    <s v="canceled"/>
    <s v="US"/>
    <s v="USD"/>
    <n v="1431647041"/>
    <n v="1429055041"/>
    <b v="0"/>
    <n v="0"/>
    <b v="0"/>
    <s v="technology/web"/>
    <n v="0"/>
    <n v="0"/>
    <s v="technology"/>
    <s v="web"/>
    <d v="2015-04-14T23:44:01"/>
  </r>
  <r>
    <n v="25000"/>
    <n v="0"/>
    <s v="canceled"/>
    <s v="CA"/>
    <s v="CAD"/>
    <n v="1490560177"/>
    <n v="1487971777"/>
    <b v="0"/>
    <n v="0"/>
    <b v="0"/>
    <s v="technology/web"/>
    <n v="0"/>
    <n v="0"/>
    <s v="technology"/>
    <s v="web"/>
    <d v="2017-02-24T21:29:37"/>
  </r>
  <r>
    <n v="25000"/>
    <n v="4345"/>
    <s v="canceled"/>
    <s v="US"/>
    <s v="USD"/>
    <n v="1439644920"/>
    <n v="1436793939"/>
    <b v="0"/>
    <n v="39"/>
    <b v="0"/>
    <s v="technology/web"/>
    <n v="17"/>
    <n v="111.41"/>
    <s v="technology"/>
    <s v="web"/>
    <d v="2015-07-13T13:25:39"/>
  </r>
  <r>
    <n v="450000"/>
    <n v="90"/>
    <s v="canceled"/>
    <s v="SE"/>
    <s v="SEK"/>
    <n v="1457996400"/>
    <n v="1452842511"/>
    <b v="0"/>
    <n v="1"/>
    <b v="0"/>
    <s v="technology/web"/>
    <n v="0"/>
    <n v="90"/>
    <s v="technology"/>
    <s v="web"/>
    <d v="2016-01-15T07:21:51"/>
  </r>
  <r>
    <n v="5000"/>
    <n v="0"/>
    <s v="canceled"/>
    <s v="US"/>
    <s v="USD"/>
    <n v="1405269457"/>
    <n v="1402677457"/>
    <b v="0"/>
    <n v="0"/>
    <b v="0"/>
    <s v="technology/web"/>
    <n v="0"/>
    <n v="0"/>
    <s v="technology"/>
    <s v="web"/>
    <d v="2014-06-13T16:37:37"/>
  </r>
  <r>
    <n v="200000"/>
    <n v="350"/>
    <s v="canceled"/>
    <s v="AU"/>
    <s v="AUD"/>
    <n v="1463239108"/>
    <n v="1460647108"/>
    <b v="0"/>
    <n v="3"/>
    <b v="0"/>
    <s v="technology/web"/>
    <n v="0"/>
    <n v="116.67"/>
    <s v="technology"/>
    <s v="web"/>
    <d v="2016-04-14T15:18:28"/>
  </r>
  <r>
    <n v="11999"/>
    <n v="10"/>
    <s v="canceled"/>
    <s v="US"/>
    <s v="USD"/>
    <n v="1441516200"/>
    <n v="1438959121"/>
    <b v="0"/>
    <n v="1"/>
    <b v="0"/>
    <s v="technology/web"/>
    <n v="0"/>
    <n v="10"/>
    <s v="technology"/>
    <s v="web"/>
    <d v="2015-08-07T14:52:01"/>
  </r>
  <r>
    <n v="50000"/>
    <n v="690"/>
    <s v="canceled"/>
    <s v="CA"/>
    <s v="CAD"/>
    <n v="1464460329"/>
    <n v="1461954729"/>
    <b v="0"/>
    <n v="9"/>
    <b v="0"/>
    <s v="technology/web"/>
    <n v="1"/>
    <n v="76.67"/>
    <s v="technology"/>
    <s v="web"/>
    <d v="2016-04-29T18:32:09"/>
  </r>
  <r>
    <n v="20000"/>
    <n v="0"/>
    <s v="canceled"/>
    <s v="NL"/>
    <s v="EUR"/>
    <n v="1448470165"/>
    <n v="1445874565"/>
    <b v="0"/>
    <n v="0"/>
    <b v="0"/>
    <s v="technology/web"/>
    <n v="0"/>
    <n v="0"/>
    <s v="technology"/>
    <s v="web"/>
    <d v="2015-10-26T15:49:25"/>
  </r>
  <r>
    <n v="10000"/>
    <n v="1245"/>
    <s v="canceled"/>
    <s v="US"/>
    <s v="USD"/>
    <n v="1466204400"/>
    <n v="1463469062"/>
    <b v="0"/>
    <n v="25"/>
    <b v="0"/>
    <s v="technology/web"/>
    <n v="12"/>
    <n v="49.8"/>
    <s v="technology"/>
    <s v="web"/>
    <d v="2016-05-17T07:11:02"/>
  </r>
  <r>
    <n v="5000"/>
    <n v="1"/>
    <s v="canceled"/>
    <s v="US"/>
    <s v="USD"/>
    <n v="1424989029"/>
    <n v="1422397029"/>
    <b v="0"/>
    <n v="1"/>
    <b v="0"/>
    <s v="technology/web"/>
    <n v="0"/>
    <n v="1"/>
    <s v="technology"/>
    <s v="web"/>
    <d v="2015-01-27T22:17:09"/>
  </r>
  <r>
    <n v="25000"/>
    <n v="2"/>
    <s v="canceled"/>
    <s v="US"/>
    <s v="USD"/>
    <n v="1428804762"/>
    <n v="1426212762"/>
    <b v="0"/>
    <n v="1"/>
    <b v="0"/>
    <s v="technology/web"/>
    <n v="0"/>
    <n v="2"/>
    <s v="technology"/>
    <s v="web"/>
    <d v="2015-03-13T02:12:42"/>
  </r>
  <r>
    <n v="2000"/>
    <n v="4"/>
    <s v="canceled"/>
    <s v="GB"/>
    <s v="GBP"/>
    <n v="1433587620"/>
    <n v="1430996150"/>
    <b v="0"/>
    <n v="1"/>
    <b v="0"/>
    <s v="technology/web"/>
    <n v="0"/>
    <n v="4"/>
    <s v="technology"/>
    <s v="web"/>
    <d v="2015-05-07T10:55:50"/>
  </r>
  <r>
    <n v="100000"/>
    <n v="0"/>
    <s v="canceled"/>
    <s v="GB"/>
    <s v="GBP"/>
    <n v="1488063840"/>
    <n v="1485558318"/>
    <b v="0"/>
    <n v="0"/>
    <b v="0"/>
    <s v="technology/web"/>
    <n v="0"/>
    <n v="0"/>
    <s v="technology"/>
    <s v="web"/>
    <d v="2017-01-27T23:05:18"/>
  </r>
  <r>
    <n v="200000"/>
    <n v="18"/>
    <s v="canceled"/>
    <s v="DE"/>
    <s v="EUR"/>
    <n v="1490447662"/>
    <n v="1485267262"/>
    <b v="0"/>
    <n v="6"/>
    <b v="0"/>
    <s v="technology/web"/>
    <n v="0"/>
    <n v="3"/>
    <s v="technology"/>
    <s v="web"/>
    <d v="2017-01-24T14:14:22"/>
  </r>
  <r>
    <n v="1000000"/>
    <n v="1"/>
    <s v="canceled"/>
    <s v="US"/>
    <s v="USD"/>
    <n v="1413208795"/>
    <n v="1408024795"/>
    <b v="0"/>
    <n v="1"/>
    <b v="0"/>
    <s v="technology/web"/>
    <n v="0"/>
    <n v="1"/>
    <s v="technology"/>
    <s v="web"/>
    <d v="2014-08-14T13:59:55"/>
  </r>
  <r>
    <n v="70"/>
    <n v="101"/>
    <s v="successful"/>
    <s v="FR"/>
    <s v="EUR"/>
    <n v="1480028400"/>
    <n v="1478685915"/>
    <b v="0"/>
    <n v="2"/>
    <b v="1"/>
    <s v="technology/wearables"/>
    <n v="144"/>
    <n v="50.5"/>
    <s v="technology"/>
    <s v="wearables"/>
    <d v="2016-11-09T10:05:15"/>
  </r>
  <r>
    <n v="40000"/>
    <n v="47665"/>
    <s v="successful"/>
    <s v="US"/>
    <s v="USD"/>
    <n v="1439473248"/>
    <n v="1436881248"/>
    <b v="0"/>
    <n v="315"/>
    <b v="1"/>
    <s v="technology/wearables"/>
    <n v="119"/>
    <n v="151.32"/>
    <s v="technology"/>
    <s v="wearables"/>
    <d v="2015-07-14T13:40:48"/>
  </r>
  <r>
    <n v="20000"/>
    <n v="292097"/>
    <s v="successful"/>
    <s v="DE"/>
    <s v="EUR"/>
    <n v="1439998674"/>
    <n v="1436888274"/>
    <b v="0"/>
    <n v="2174"/>
    <b v="1"/>
    <s v="technology/wearables"/>
    <n v="1460"/>
    <n v="134.36000000000001"/>
    <s v="technology"/>
    <s v="wearables"/>
    <d v="2015-07-14T15:37:54"/>
  </r>
  <r>
    <n v="25000"/>
    <n v="26452"/>
    <s v="successful"/>
    <s v="US"/>
    <s v="USD"/>
    <n v="1433085875"/>
    <n v="1428333875"/>
    <b v="0"/>
    <n v="152"/>
    <b v="1"/>
    <s v="technology/wearables"/>
    <n v="106"/>
    <n v="174.03"/>
    <s v="technology"/>
    <s v="wearables"/>
    <d v="2015-04-06T15:24:35"/>
  </r>
  <r>
    <n v="25000"/>
    <n v="75029.48"/>
    <s v="successful"/>
    <s v="US"/>
    <s v="USD"/>
    <n v="1414544400"/>
    <n v="1410883139"/>
    <b v="0"/>
    <n v="1021"/>
    <b v="1"/>
    <s v="technology/wearables"/>
    <n v="300"/>
    <n v="73.489999999999995"/>
    <s v="technology"/>
    <s v="wearables"/>
    <d v="2014-09-16T15:58:59"/>
  </r>
  <r>
    <n v="2000"/>
    <n v="5574"/>
    <s v="successful"/>
    <s v="US"/>
    <s v="USD"/>
    <n v="1470962274"/>
    <n v="1468370274"/>
    <b v="0"/>
    <n v="237"/>
    <b v="1"/>
    <s v="technology/wearables"/>
    <n v="279"/>
    <n v="23.52"/>
    <s v="technology"/>
    <s v="wearables"/>
    <d v="2016-07-13T00:37:54"/>
  </r>
  <r>
    <n v="800"/>
    <n v="1055.01"/>
    <s v="successful"/>
    <s v="US"/>
    <s v="USD"/>
    <n v="1407788867"/>
    <n v="1405196867"/>
    <b v="0"/>
    <n v="27"/>
    <b v="1"/>
    <s v="technology/wearables"/>
    <n v="132"/>
    <n v="39.07"/>
    <s v="technology"/>
    <s v="wearables"/>
    <d v="2014-07-12T20:27:47"/>
  </r>
  <r>
    <n v="2000"/>
    <n v="2141"/>
    <s v="successful"/>
    <s v="CA"/>
    <s v="CAD"/>
    <n v="1458235549"/>
    <n v="1455647149"/>
    <b v="0"/>
    <n v="17"/>
    <b v="1"/>
    <s v="technology/wearables"/>
    <n v="107"/>
    <n v="125.94"/>
    <s v="technology"/>
    <s v="wearables"/>
    <d v="2016-02-16T18:25:49"/>
  </r>
  <r>
    <n v="35000"/>
    <n v="44388"/>
    <s v="successful"/>
    <s v="US"/>
    <s v="USD"/>
    <n v="1413304708"/>
    <n v="1410280708"/>
    <b v="0"/>
    <n v="27"/>
    <b v="1"/>
    <s v="technology/wearables"/>
    <n v="127"/>
    <n v="1644"/>
    <s v="technology"/>
    <s v="wearables"/>
    <d v="2014-09-09T16:38:28"/>
  </r>
  <r>
    <n v="2500"/>
    <n v="3499"/>
    <s v="successful"/>
    <s v="US"/>
    <s v="USD"/>
    <n v="1410904413"/>
    <n v="1409090013"/>
    <b v="0"/>
    <n v="82"/>
    <b v="1"/>
    <s v="technology/wearables"/>
    <n v="140"/>
    <n v="42.67"/>
    <s v="technology"/>
    <s v="wearables"/>
    <d v="2014-08-26T21:53:33"/>
  </r>
  <r>
    <n v="1500"/>
    <n v="1686"/>
    <s v="successful"/>
    <s v="US"/>
    <s v="USD"/>
    <n v="1418953984"/>
    <n v="1413766384"/>
    <b v="0"/>
    <n v="48"/>
    <b v="1"/>
    <s v="technology/wearables"/>
    <n v="112"/>
    <n v="35.130000000000003"/>
    <s v="technology"/>
    <s v="wearables"/>
    <d v="2014-10-20T00:53:04"/>
  </r>
  <r>
    <n v="25000"/>
    <n v="25132"/>
    <s v="successful"/>
    <s v="US"/>
    <s v="USD"/>
    <n v="1418430311"/>
    <n v="1415838311"/>
    <b v="0"/>
    <n v="105"/>
    <b v="1"/>
    <s v="technology/wearables"/>
    <n v="101"/>
    <n v="239.35"/>
    <s v="technology"/>
    <s v="wearables"/>
    <d v="2014-11-13T00:25:11"/>
  </r>
  <r>
    <n v="3000"/>
    <n v="3014"/>
    <s v="successful"/>
    <s v="US"/>
    <s v="USD"/>
    <n v="1480613650"/>
    <n v="1478018050"/>
    <b v="0"/>
    <n v="28"/>
    <b v="1"/>
    <s v="technology/wearables"/>
    <n v="100"/>
    <n v="107.64"/>
    <s v="technology"/>
    <s v="wearables"/>
    <d v="2016-11-01T16:34:10"/>
  </r>
  <r>
    <n v="75000"/>
    <n v="106084.5"/>
    <s v="successful"/>
    <s v="US"/>
    <s v="USD"/>
    <n v="1440082240"/>
    <n v="1436885440"/>
    <b v="0"/>
    <n v="1107"/>
    <b v="1"/>
    <s v="technology/wearables"/>
    <n v="141"/>
    <n v="95.83"/>
    <s v="technology"/>
    <s v="wearables"/>
    <d v="2015-07-14T14:50:40"/>
  </r>
  <r>
    <n v="12000"/>
    <n v="32075"/>
    <s v="successful"/>
    <s v="US"/>
    <s v="USD"/>
    <n v="1436396313"/>
    <n v="1433804313"/>
    <b v="0"/>
    <n v="1013"/>
    <b v="1"/>
    <s v="technology/wearables"/>
    <n v="267"/>
    <n v="31.66"/>
    <s v="technology"/>
    <s v="wearables"/>
    <d v="2015-06-08T22:58:33"/>
  </r>
  <r>
    <n v="8000"/>
    <n v="11751"/>
    <s v="successful"/>
    <s v="US"/>
    <s v="USD"/>
    <n v="1426197512"/>
    <n v="1423609112"/>
    <b v="0"/>
    <n v="274"/>
    <b v="1"/>
    <s v="technology/wearables"/>
    <n v="147"/>
    <n v="42.89"/>
    <s v="technology"/>
    <s v="wearables"/>
    <d v="2015-02-10T22:58:32"/>
  </r>
  <r>
    <n v="5000"/>
    <n v="10678"/>
    <s v="successful"/>
    <s v="US"/>
    <s v="USD"/>
    <n v="1460917119"/>
    <n v="1455736719"/>
    <b v="0"/>
    <n v="87"/>
    <b v="1"/>
    <s v="technology/wearables"/>
    <n v="214"/>
    <n v="122.74"/>
    <s v="technology"/>
    <s v="wearables"/>
    <d v="2016-02-17T19:18:39"/>
  </r>
  <r>
    <n v="15000"/>
    <n v="18855"/>
    <s v="successful"/>
    <s v="US"/>
    <s v="USD"/>
    <n v="1450901872"/>
    <n v="1448309872"/>
    <b v="0"/>
    <n v="99"/>
    <b v="1"/>
    <s v="technology/wearables"/>
    <n v="126"/>
    <n v="190.45"/>
    <s v="technology"/>
    <s v="wearables"/>
    <d v="2015-11-23T20:17:52"/>
  </r>
  <r>
    <n v="28888"/>
    <n v="30177"/>
    <s v="successful"/>
    <s v="US"/>
    <s v="USD"/>
    <n v="1437933600"/>
    <n v="1435117889"/>
    <b v="0"/>
    <n v="276"/>
    <b v="1"/>
    <s v="technology/wearables"/>
    <n v="104"/>
    <n v="109.34"/>
    <s v="technology"/>
    <s v="wearables"/>
    <d v="2015-06-24T03:51:29"/>
  </r>
  <r>
    <n v="3000"/>
    <n v="3017"/>
    <s v="successful"/>
    <s v="US"/>
    <s v="USD"/>
    <n v="1440339295"/>
    <n v="1437747295"/>
    <b v="0"/>
    <n v="21"/>
    <b v="1"/>
    <s v="technology/wearables"/>
    <n v="101"/>
    <n v="143.66999999999999"/>
    <s v="technology"/>
    <s v="wearables"/>
    <d v="2015-07-24T14:14:55"/>
  </r>
  <r>
    <n v="50000"/>
    <n v="1529"/>
    <s v="failed"/>
    <s v="US"/>
    <s v="USD"/>
    <n v="1415558879"/>
    <n v="1412963279"/>
    <b v="0"/>
    <n v="18"/>
    <b v="0"/>
    <s v="technology/wearables"/>
    <n v="3"/>
    <n v="84.94"/>
    <s v="technology"/>
    <s v="wearables"/>
    <d v="2014-10-10T17:47:59"/>
  </r>
  <r>
    <n v="10000"/>
    <n v="95"/>
    <s v="failed"/>
    <s v="US"/>
    <s v="USD"/>
    <n v="1477236559"/>
    <n v="1474644559"/>
    <b v="0"/>
    <n v="9"/>
    <b v="0"/>
    <s v="technology/wearables"/>
    <n v="1"/>
    <n v="10.56"/>
    <s v="technology"/>
    <s v="wearables"/>
    <d v="2016-09-23T15:29:19"/>
  </r>
  <r>
    <n v="39000"/>
    <n v="156"/>
    <s v="failed"/>
    <s v="US"/>
    <s v="USD"/>
    <n v="1421404247"/>
    <n v="1418812247"/>
    <b v="0"/>
    <n v="4"/>
    <b v="0"/>
    <s v="technology/wearables"/>
    <n v="0"/>
    <n v="39"/>
    <s v="technology"/>
    <s v="wearables"/>
    <d v="2014-12-17T10:30:47"/>
  </r>
  <r>
    <n v="200000"/>
    <n v="700"/>
    <s v="failed"/>
    <s v="DK"/>
    <s v="DKK"/>
    <n v="1437250456"/>
    <n v="1434658456"/>
    <b v="0"/>
    <n v="7"/>
    <b v="0"/>
    <s v="technology/wearables"/>
    <n v="0"/>
    <n v="100"/>
    <s v="technology"/>
    <s v="wearables"/>
    <d v="2015-06-18T20:14:16"/>
  </r>
  <r>
    <n v="12000"/>
    <n v="904"/>
    <s v="failed"/>
    <s v="US"/>
    <s v="USD"/>
    <n v="1428940775"/>
    <n v="1426348775"/>
    <b v="0"/>
    <n v="29"/>
    <b v="0"/>
    <s v="technology/wearables"/>
    <n v="8"/>
    <n v="31.17"/>
    <s v="technology"/>
    <s v="wearables"/>
    <d v="2015-03-14T15:59:35"/>
  </r>
  <r>
    <n v="10000"/>
    <n v="1864"/>
    <s v="failed"/>
    <s v="US"/>
    <s v="USD"/>
    <n v="1484327061"/>
    <n v="1479143061"/>
    <b v="0"/>
    <n v="12"/>
    <b v="0"/>
    <s v="technology/wearables"/>
    <n v="19"/>
    <n v="155.33000000000001"/>
    <s v="technology"/>
    <s v="wearables"/>
    <d v="2016-11-14T17:04:21"/>
  </r>
  <r>
    <n v="200000"/>
    <n v="8"/>
    <s v="failed"/>
    <s v="US"/>
    <s v="USD"/>
    <n v="1408305498"/>
    <n v="1405713498"/>
    <b v="0"/>
    <n v="4"/>
    <b v="0"/>
    <s v="technology/wearables"/>
    <n v="0"/>
    <n v="2"/>
    <s v="technology"/>
    <s v="wearables"/>
    <d v="2014-07-18T19:58:18"/>
  </r>
  <r>
    <n v="50000"/>
    <n v="5010"/>
    <s v="failed"/>
    <s v="IT"/>
    <s v="EUR"/>
    <n v="1477731463"/>
    <n v="1474275463"/>
    <b v="0"/>
    <n v="28"/>
    <b v="0"/>
    <s v="technology/wearables"/>
    <n v="10"/>
    <n v="178.93"/>
    <s v="technology"/>
    <s v="wearables"/>
    <d v="2016-09-19T08:57:43"/>
  </r>
  <r>
    <n v="15000"/>
    <n v="684"/>
    <s v="failed"/>
    <s v="US"/>
    <s v="USD"/>
    <n v="1431374222"/>
    <n v="1427486222"/>
    <b v="0"/>
    <n v="25"/>
    <b v="0"/>
    <s v="technology/wearables"/>
    <n v="5"/>
    <n v="27.36"/>
    <s v="technology"/>
    <s v="wearables"/>
    <d v="2015-03-27T19:57:02"/>
  </r>
  <r>
    <n v="200000"/>
    <n v="43015"/>
    <s v="failed"/>
    <s v="SE"/>
    <s v="SEK"/>
    <n v="1467817258"/>
    <n v="1465225258"/>
    <b v="0"/>
    <n v="28"/>
    <b v="0"/>
    <s v="technology/wearables"/>
    <n v="22"/>
    <n v="1536.25"/>
    <s v="technology"/>
    <s v="wearables"/>
    <d v="2016-06-06T15:00:58"/>
  </r>
  <r>
    <n v="90000"/>
    <n v="26349"/>
    <s v="failed"/>
    <s v="IT"/>
    <s v="EUR"/>
    <n v="1466323800"/>
    <n v="1463418120"/>
    <b v="0"/>
    <n v="310"/>
    <b v="0"/>
    <s v="technology/wearables"/>
    <n v="29"/>
    <n v="85"/>
    <s v="technology"/>
    <s v="wearables"/>
    <d v="2016-05-16T17:02:00"/>
  </r>
  <r>
    <n v="30000"/>
    <n v="11828"/>
    <s v="failed"/>
    <s v="US"/>
    <s v="USD"/>
    <n v="1421208000"/>
    <n v="1418315852"/>
    <b v="0"/>
    <n v="15"/>
    <b v="0"/>
    <s v="technology/wearables"/>
    <n v="39"/>
    <n v="788.53"/>
    <s v="technology"/>
    <s v="wearables"/>
    <d v="2014-12-11T16:37:32"/>
  </r>
  <r>
    <n v="50000"/>
    <n v="10814"/>
    <s v="failed"/>
    <s v="US"/>
    <s v="USD"/>
    <n v="1420088340"/>
    <n v="1417410964"/>
    <b v="0"/>
    <n v="215"/>
    <b v="0"/>
    <s v="technology/wearables"/>
    <n v="22"/>
    <n v="50.3"/>
    <s v="technology"/>
    <s v="wearables"/>
    <d v="2014-12-01T05:16:04"/>
  </r>
  <r>
    <n v="100000"/>
    <n v="205"/>
    <s v="failed"/>
    <s v="US"/>
    <s v="USD"/>
    <n v="1409602217"/>
    <n v="1405714217"/>
    <b v="0"/>
    <n v="3"/>
    <b v="0"/>
    <s v="technology/wearables"/>
    <n v="0"/>
    <n v="68.33"/>
    <s v="technology"/>
    <s v="wearables"/>
    <d v="2014-07-18T20:10:17"/>
  </r>
  <r>
    <n v="50000"/>
    <n v="15"/>
    <s v="failed"/>
    <s v="US"/>
    <s v="USD"/>
    <n v="1407811627"/>
    <n v="1402627627"/>
    <b v="0"/>
    <n v="2"/>
    <b v="0"/>
    <s v="technology/wearables"/>
    <n v="0"/>
    <n v="7.5"/>
    <s v="technology"/>
    <s v="wearables"/>
    <d v="2014-06-13T02:47:07"/>
  </r>
  <r>
    <n v="6000"/>
    <n v="891"/>
    <s v="failed"/>
    <s v="US"/>
    <s v="USD"/>
    <n v="1420095540"/>
    <n v="1417558804"/>
    <b v="0"/>
    <n v="26"/>
    <b v="0"/>
    <s v="technology/wearables"/>
    <n v="15"/>
    <n v="34.270000000000003"/>
    <s v="technology"/>
    <s v="wearables"/>
    <d v="2014-12-02T22:20:04"/>
  </r>
  <r>
    <n v="100000"/>
    <n v="1471"/>
    <s v="failed"/>
    <s v="CA"/>
    <s v="CAD"/>
    <n v="1423333581"/>
    <n v="1420741581"/>
    <b v="0"/>
    <n v="24"/>
    <b v="0"/>
    <s v="technology/wearables"/>
    <n v="1"/>
    <n v="61.29"/>
    <s v="technology"/>
    <s v="wearables"/>
    <d v="2015-01-08T18:26:21"/>
  </r>
  <r>
    <n v="50000"/>
    <n v="12792"/>
    <s v="failed"/>
    <s v="IT"/>
    <s v="EUR"/>
    <n v="1467106895"/>
    <n v="1463218895"/>
    <b v="0"/>
    <n v="96"/>
    <b v="0"/>
    <s v="technology/wearables"/>
    <n v="26"/>
    <n v="133.25"/>
    <s v="technology"/>
    <s v="wearables"/>
    <d v="2016-05-14T09:41:35"/>
  </r>
  <r>
    <n v="29000"/>
    <n v="1108"/>
    <s v="failed"/>
    <s v="US"/>
    <s v="USD"/>
    <n v="1463821338"/>
    <n v="1461229338"/>
    <b v="0"/>
    <n v="17"/>
    <b v="0"/>
    <s v="technology/wearables"/>
    <n v="4"/>
    <n v="65.180000000000007"/>
    <s v="technology"/>
    <s v="wearables"/>
    <d v="2016-04-21T09:02:18"/>
  </r>
  <r>
    <n v="57000"/>
    <n v="8827"/>
    <s v="failed"/>
    <s v="US"/>
    <s v="USD"/>
    <n v="1472920909"/>
    <n v="1467736909"/>
    <b v="0"/>
    <n v="94"/>
    <b v="0"/>
    <s v="technology/wearables"/>
    <n v="15"/>
    <n v="93.9"/>
    <s v="technology"/>
    <s v="wearables"/>
    <d v="2016-07-05T16:41:49"/>
  </r>
  <r>
    <n v="75000"/>
    <n v="19434"/>
    <s v="failed"/>
    <s v="US"/>
    <s v="USD"/>
    <n v="1410955331"/>
    <n v="1407931331"/>
    <b v="0"/>
    <n v="129"/>
    <b v="0"/>
    <s v="technology/wearables"/>
    <n v="26"/>
    <n v="150.65"/>
    <s v="technology"/>
    <s v="wearables"/>
    <d v="2014-08-13T12:02:11"/>
  </r>
  <r>
    <n v="2500"/>
    <n v="1"/>
    <s v="failed"/>
    <s v="US"/>
    <s v="USD"/>
    <n v="1477509604"/>
    <n v="1474917604"/>
    <b v="0"/>
    <n v="1"/>
    <b v="0"/>
    <s v="technology/wearables"/>
    <n v="0"/>
    <n v="1"/>
    <s v="technology"/>
    <s v="wearables"/>
    <d v="2016-09-26T19:20:04"/>
  </r>
  <r>
    <n v="50000"/>
    <n v="53"/>
    <s v="failed"/>
    <s v="US"/>
    <s v="USD"/>
    <n v="1489512122"/>
    <n v="1486923722"/>
    <b v="0"/>
    <n v="4"/>
    <b v="0"/>
    <s v="technology/wearables"/>
    <n v="0"/>
    <n v="13.25"/>
    <s v="technology"/>
    <s v="wearables"/>
    <d v="2017-02-12T18:22:02"/>
  </r>
  <r>
    <n v="35000"/>
    <n v="298"/>
    <s v="failed"/>
    <s v="US"/>
    <s v="USD"/>
    <n v="1477949764"/>
    <n v="1474493764"/>
    <b v="0"/>
    <n v="3"/>
    <b v="0"/>
    <s v="technology/wearables"/>
    <n v="1"/>
    <n v="99.33"/>
    <s v="technology"/>
    <s v="wearables"/>
    <d v="2016-09-21T21:36:04"/>
  </r>
  <r>
    <n v="320000"/>
    <n v="23948"/>
    <s v="failed"/>
    <s v="US"/>
    <s v="USD"/>
    <n v="1406257200"/>
    <n v="1403176891"/>
    <b v="0"/>
    <n v="135"/>
    <b v="0"/>
    <s v="technology/wearables"/>
    <n v="7"/>
    <n v="177.39"/>
    <s v="technology"/>
    <s v="wearables"/>
    <d v="2014-06-19T11:21:31"/>
  </r>
  <r>
    <n v="2000"/>
    <n v="553"/>
    <s v="failed"/>
    <s v="US"/>
    <s v="USD"/>
    <n v="1421095672"/>
    <n v="1417207672"/>
    <b v="0"/>
    <n v="10"/>
    <b v="0"/>
    <s v="technology/wearables"/>
    <n v="28"/>
    <n v="55.3"/>
    <s v="technology"/>
    <s v="wearables"/>
    <d v="2014-11-28T20:47:52"/>
  </r>
  <r>
    <n v="500000"/>
    <n v="0"/>
    <s v="failed"/>
    <s v="IT"/>
    <s v="EUR"/>
    <n v="1438618170"/>
    <n v="1436026170"/>
    <b v="0"/>
    <n v="0"/>
    <b v="0"/>
    <s v="technology/wearables"/>
    <n v="0"/>
    <n v="0"/>
    <s v="technology"/>
    <s v="wearables"/>
    <d v="2015-07-04T16:09:30"/>
  </r>
  <r>
    <n v="100000"/>
    <n v="3550"/>
    <s v="failed"/>
    <s v="MX"/>
    <s v="MXN"/>
    <n v="1486317653"/>
    <n v="1481133653"/>
    <b v="0"/>
    <n v="6"/>
    <b v="0"/>
    <s v="technology/wearables"/>
    <n v="4"/>
    <n v="591.66999999999996"/>
    <s v="technology"/>
    <s v="wearables"/>
    <d v="2016-12-07T18:00:53"/>
  </r>
  <r>
    <n v="20000"/>
    <n v="14598"/>
    <s v="failed"/>
    <s v="US"/>
    <s v="USD"/>
    <n v="1444876253"/>
    <n v="1442284253"/>
    <b v="0"/>
    <n v="36"/>
    <b v="0"/>
    <s v="technology/wearables"/>
    <n v="73"/>
    <n v="405.5"/>
    <s v="technology"/>
    <s v="wearables"/>
    <d v="2015-09-15T02:30:53"/>
  </r>
  <r>
    <n v="200000"/>
    <n v="115297.5"/>
    <s v="failed"/>
    <s v="US"/>
    <s v="USD"/>
    <n v="1481173140"/>
    <n v="1478016097"/>
    <b v="0"/>
    <n v="336"/>
    <b v="0"/>
    <s v="technology/wearables"/>
    <n v="58"/>
    <n v="343.15"/>
    <s v="technology"/>
    <s v="wearables"/>
    <d v="2016-11-01T16:01:37"/>
  </r>
  <r>
    <n v="20000"/>
    <n v="2468"/>
    <s v="failed"/>
    <s v="US"/>
    <s v="USD"/>
    <n v="1473400800"/>
    <n v="1469718841"/>
    <b v="0"/>
    <n v="34"/>
    <b v="0"/>
    <s v="technology/wearables"/>
    <n v="12"/>
    <n v="72.59"/>
    <s v="technology"/>
    <s v="wearables"/>
    <d v="2016-07-28T15:14:01"/>
  </r>
  <r>
    <n v="50000"/>
    <n v="260"/>
    <s v="failed"/>
    <s v="US"/>
    <s v="USD"/>
    <n v="1435711246"/>
    <n v="1433292046"/>
    <b v="0"/>
    <n v="10"/>
    <b v="0"/>
    <s v="technology/wearables"/>
    <n v="1"/>
    <n v="26"/>
    <s v="technology"/>
    <s v="wearables"/>
    <d v="2015-06-03T00:40:46"/>
  </r>
  <r>
    <n v="20000"/>
    <n v="1306"/>
    <s v="failed"/>
    <s v="GB"/>
    <s v="GBP"/>
    <n v="1482397263"/>
    <n v="1479805263"/>
    <b v="0"/>
    <n v="201"/>
    <b v="0"/>
    <s v="technology/wearables"/>
    <n v="7"/>
    <n v="6.5"/>
    <s v="technology"/>
    <s v="wearables"/>
    <d v="2016-11-22T09:01:03"/>
  </r>
  <r>
    <n v="100000"/>
    <n v="35338"/>
    <s v="failed"/>
    <s v="US"/>
    <s v="USD"/>
    <n v="1430421827"/>
    <n v="1427829827"/>
    <b v="0"/>
    <n v="296"/>
    <b v="0"/>
    <s v="technology/wearables"/>
    <n v="35"/>
    <n v="119.39"/>
    <s v="technology"/>
    <s v="wearables"/>
    <d v="2015-03-31T19:23:47"/>
  </r>
  <r>
    <n v="150000"/>
    <n v="590"/>
    <s v="failed"/>
    <s v="US"/>
    <s v="USD"/>
    <n v="1485964559"/>
    <n v="1483372559"/>
    <b v="0"/>
    <n v="7"/>
    <b v="0"/>
    <s v="technology/wearables"/>
    <n v="0"/>
    <n v="84.29"/>
    <s v="technology"/>
    <s v="wearables"/>
    <d v="2017-01-02T15:55:59"/>
  </r>
  <r>
    <n v="60000"/>
    <n v="636"/>
    <s v="failed"/>
    <s v="US"/>
    <s v="USD"/>
    <n v="1414758620"/>
    <n v="1412166620"/>
    <b v="0"/>
    <n v="7"/>
    <b v="0"/>
    <s v="technology/wearables"/>
    <n v="1"/>
    <n v="90.86"/>
    <s v="technology"/>
    <s v="wearables"/>
    <d v="2014-10-01T12:30:20"/>
  </r>
  <r>
    <n v="175000"/>
    <n v="1"/>
    <s v="failed"/>
    <s v="NL"/>
    <s v="EUR"/>
    <n v="1406326502"/>
    <n v="1403734502"/>
    <b v="0"/>
    <n v="1"/>
    <b v="0"/>
    <s v="technology/wearables"/>
    <n v="0"/>
    <n v="1"/>
    <s v="technology"/>
    <s v="wearables"/>
    <d v="2014-06-25T22:15:02"/>
  </r>
  <r>
    <n v="5000"/>
    <n v="2319"/>
    <s v="failed"/>
    <s v="DE"/>
    <s v="EUR"/>
    <n v="1454502789"/>
    <n v="1453206789"/>
    <b v="0"/>
    <n v="114"/>
    <b v="0"/>
    <s v="technology/wearables"/>
    <n v="46"/>
    <n v="20.34"/>
    <s v="technology"/>
    <s v="wearables"/>
    <d v="2016-01-19T12:33:09"/>
  </r>
  <r>
    <n v="100000"/>
    <n v="15390"/>
    <s v="failed"/>
    <s v="US"/>
    <s v="USD"/>
    <n v="1411005600"/>
    <n v="1408141245"/>
    <b v="0"/>
    <n v="29"/>
    <b v="0"/>
    <s v="technology/wearables"/>
    <n v="15"/>
    <n v="530.69000000000005"/>
    <s v="technology"/>
    <s v="wearables"/>
    <d v="2014-08-15T22:20:45"/>
  </r>
  <r>
    <n v="130000"/>
    <n v="107148.74"/>
    <s v="failed"/>
    <s v="US"/>
    <s v="USD"/>
    <n v="1385136000"/>
    <n v="1381923548"/>
    <b v="0"/>
    <n v="890"/>
    <b v="0"/>
    <s v="technology/wearables"/>
    <n v="82"/>
    <n v="120.39"/>
    <s v="technology"/>
    <s v="wearables"/>
    <d v="2013-10-16T11:39:08"/>
  </r>
  <r>
    <n v="15000"/>
    <n v="403"/>
    <s v="failed"/>
    <s v="ES"/>
    <s v="EUR"/>
    <n v="1484065881"/>
    <n v="1481473881"/>
    <b v="0"/>
    <n v="31"/>
    <b v="0"/>
    <s v="technology/wearables"/>
    <n v="3"/>
    <n v="13"/>
    <s v="technology"/>
    <s v="wearables"/>
    <d v="2016-12-11T16:31:21"/>
  </r>
  <r>
    <n v="23000"/>
    <n v="6118"/>
    <s v="failed"/>
    <s v="GB"/>
    <s v="GBP"/>
    <n v="1406130880"/>
    <n v="1403538880"/>
    <b v="0"/>
    <n v="21"/>
    <b v="0"/>
    <s v="technology/wearables"/>
    <n v="27"/>
    <n v="291.33"/>
    <s v="technology"/>
    <s v="wearables"/>
    <d v="2014-06-23T15:54:40"/>
  </r>
  <r>
    <n v="15000"/>
    <n v="4622.01"/>
    <s v="failed"/>
    <s v="US"/>
    <s v="USD"/>
    <n v="1480011987"/>
    <n v="1477416387"/>
    <b v="0"/>
    <n v="37"/>
    <b v="0"/>
    <s v="technology/wearables"/>
    <n v="31"/>
    <n v="124.92"/>
    <s v="technology"/>
    <s v="wearables"/>
    <d v="2016-10-25T17:26:27"/>
  </r>
  <r>
    <n v="15000"/>
    <n v="837"/>
    <s v="failed"/>
    <s v="US"/>
    <s v="USD"/>
    <n v="1485905520"/>
    <n v="1481150949"/>
    <b v="0"/>
    <n v="7"/>
    <b v="0"/>
    <s v="technology/wearables"/>
    <n v="6"/>
    <n v="119.57"/>
    <s v="technology"/>
    <s v="wearables"/>
    <d v="2016-12-07T22:49:09"/>
  </r>
  <r>
    <n v="55000"/>
    <n v="481"/>
    <s v="failed"/>
    <s v="CA"/>
    <s v="CAD"/>
    <n v="1487565468"/>
    <n v="1482381468"/>
    <b v="0"/>
    <n v="4"/>
    <b v="0"/>
    <s v="technology/wearables"/>
    <n v="1"/>
    <n v="120.25"/>
    <s v="technology"/>
    <s v="wearables"/>
    <d v="2016-12-22T04:37:48"/>
  </r>
  <r>
    <n v="100000"/>
    <n v="977"/>
    <s v="failed"/>
    <s v="NL"/>
    <s v="EUR"/>
    <n v="1484999278"/>
    <n v="1482407278"/>
    <b v="0"/>
    <n v="5"/>
    <b v="0"/>
    <s v="technology/wearables"/>
    <n v="1"/>
    <n v="195.4"/>
    <s v="technology"/>
    <s v="wearables"/>
    <d v="2016-12-22T11:47:58"/>
  </r>
  <r>
    <n v="100000"/>
    <n v="0"/>
    <s v="failed"/>
    <s v="ES"/>
    <s v="EUR"/>
    <n v="1481740740"/>
    <n v="1478130783"/>
    <b v="0"/>
    <n v="0"/>
    <b v="0"/>
    <s v="technology/wearables"/>
    <n v="0"/>
    <n v="0"/>
    <s v="technology"/>
    <s v="wearables"/>
    <d v="2016-11-02T23:53:03"/>
  </r>
  <r>
    <n v="68000"/>
    <n v="53670.6"/>
    <s v="failed"/>
    <s v="GB"/>
    <s v="GBP"/>
    <n v="1483286127"/>
    <n v="1479830127"/>
    <b v="0"/>
    <n v="456"/>
    <b v="0"/>
    <s v="technology/wearables"/>
    <n v="79"/>
    <n v="117.7"/>
    <s v="technology"/>
    <s v="wearables"/>
    <d v="2016-11-22T15:55:27"/>
  </r>
  <r>
    <n v="40000"/>
    <n v="8837"/>
    <s v="failed"/>
    <s v="GB"/>
    <s v="GBP"/>
    <n v="1410616600"/>
    <n v="1405432600"/>
    <b v="0"/>
    <n v="369"/>
    <b v="0"/>
    <s v="technology/wearables"/>
    <n v="22"/>
    <n v="23.95"/>
    <s v="technology"/>
    <s v="wearables"/>
    <d v="2014-07-15T13:56:40"/>
  </r>
  <r>
    <n v="15000"/>
    <n v="61"/>
    <s v="failed"/>
    <s v="US"/>
    <s v="USD"/>
    <n v="1417741159"/>
    <n v="1415149159"/>
    <b v="0"/>
    <n v="2"/>
    <b v="0"/>
    <s v="technology/wearables"/>
    <n v="0"/>
    <n v="30.5"/>
    <s v="technology"/>
    <s v="wearables"/>
    <d v="2014-11-05T00:59:19"/>
  </r>
  <r>
    <n v="1200"/>
    <n v="0"/>
    <s v="failed"/>
    <s v="CA"/>
    <s v="CAD"/>
    <n v="1408495440"/>
    <n v="1405640302"/>
    <b v="0"/>
    <n v="0"/>
    <b v="0"/>
    <s v="technology/wearables"/>
    <n v="0"/>
    <n v="0"/>
    <s v="technology"/>
    <s v="wearables"/>
    <d v="2014-07-17T23:38:22"/>
  </r>
  <r>
    <n v="100000"/>
    <n v="33791"/>
    <s v="failed"/>
    <s v="NL"/>
    <s v="EUR"/>
    <n v="1481716868"/>
    <n v="1478257268"/>
    <b v="0"/>
    <n v="338"/>
    <b v="0"/>
    <s v="technology/wearables"/>
    <n v="34"/>
    <n v="99.97"/>
    <s v="technology"/>
    <s v="wearables"/>
    <d v="2016-11-04T11:01:08"/>
  </r>
  <r>
    <n v="48500"/>
    <n v="105"/>
    <s v="failed"/>
    <s v="US"/>
    <s v="USD"/>
    <n v="1455466832"/>
    <n v="1452874832"/>
    <b v="0"/>
    <n v="4"/>
    <b v="0"/>
    <s v="technology/wearables"/>
    <n v="0"/>
    <n v="26.25"/>
    <s v="technology"/>
    <s v="wearables"/>
    <d v="2016-01-15T16:20:32"/>
  </r>
  <r>
    <n v="25000"/>
    <n v="199"/>
    <s v="failed"/>
    <s v="IT"/>
    <s v="EUR"/>
    <n v="1465130532"/>
    <n v="1462538532"/>
    <b v="0"/>
    <n v="1"/>
    <b v="0"/>
    <s v="technology/wearables"/>
    <n v="1"/>
    <n v="199"/>
    <s v="technology"/>
    <s v="wearables"/>
    <d v="2016-05-06T12:42:12"/>
  </r>
  <r>
    <n v="15000"/>
    <n v="2249"/>
    <s v="failed"/>
    <s v="US"/>
    <s v="USD"/>
    <n v="1488308082"/>
    <n v="1483124082"/>
    <b v="0"/>
    <n v="28"/>
    <b v="0"/>
    <s v="technology/wearables"/>
    <n v="15"/>
    <n v="80.319999999999993"/>
    <s v="technology"/>
    <s v="wearables"/>
    <d v="2016-12-30T18:54:42"/>
  </r>
  <r>
    <n v="27500"/>
    <n v="1389"/>
    <s v="failed"/>
    <s v="US"/>
    <s v="USD"/>
    <n v="1446693040"/>
    <n v="1443233440"/>
    <b v="0"/>
    <n v="12"/>
    <b v="0"/>
    <s v="technology/wearables"/>
    <n v="5"/>
    <n v="115.75"/>
    <s v="technology"/>
    <s v="wearables"/>
    <d v="2015-09-26T02:10:40"/>
  </r>
  <r>
    <n v="7000"/>
    <n v="715"/>
    <s v="failed"/>
    <s v="US"/>
    <s v="USD"/>
    <n v="1417392000"/>
    <n v="1414511307"/>
    <b v="0"/>
    <n v="16"/>
    <b v="0"/>
    <s v="technology/wearables"/>
    <n v="10"/>
    <n v="44.69"/>
    <s v="technology"/>
    <s v="wearables"/>
    <d v="2014-10-28T15:48:27"/>
  </r>
  <r>
    <n v="100000"/>
    <n v="305"/>
    <s v="failed"/>
    <s v="US"/>
    <s v="USD"/>
    <n v="1409949002"/>
    <n v="1407357002"/>
    <b v="0"/>
    <n v="4"/>
    <b v="0"/>
    <s v="technology/wearables"/>
    <n v="0"/>
    <n v="76.25"/>
    <s v="technology"/>
    <s v="wearables"/>
    <d v="2014-08-06T20:30:02"/>
  </r>
  <r>
    <n v="12000"/>
    <n v="90"/>
    <s v="failed"/>
    <s v="US"/>
    <s v="USD"/>
    <n v="1487397540"/>
    <n v="1484684247"/>
    <b v="0"/>
    <n v="4"/>
    <b v="0"/>
    <s v="technology/wearables"/>
    <n v="1"/>
    <n v="22.5"/>
    <s v="technology"/>
    <s v="wearables"/>
    <d v="2017-01-17T20:17:27"/>
  </r>
  <r>
    <n v="15000"/>
    <n v="194"/>
    <s v="failed"/>
    <s v="US"/>
    <s v="USD"/>
    <n v="1456189076"/>
    <n v="1454979476"/>
    <b v="0"/>
    <n v="10"/>
    <b v="0"/>
    <s v="technology/wearables"/>
    <n v="1"/>
    <n v="19.399999999999999"/>
    <s v="technology"/>
    <s v="wearables"/>
    <d v="2016-02-09T00:57:56"/>
  </r>
  <r>
    <n v="1900"/>
    <n v="2735"/>
    <s v="successful"/>
    <s v="US"/>
    <s v="USD"/>
    <n v="1327851291"/>
    <n v="1325432091"/>
    <b v="0"/>
    <n v="41"/>
    <b v="1"/>
    <s v="publishing/nonfiction"/>
    <n v="144"/>
    <n v="66.709999999999994"/>
    <s v="publishing"/>
    <s v="nonfiction"/>
    <d v="2012-01-01T15:34:51"/>
  </r>
  <r>
    <n v="8200"/>
    <n v="10013"/>
    <s v="successful"/>
    <s v="US"/>
    <s v="USD"/>
    <n v="1406900607"/>
    <n v="1403012607"/>
    <b v="0"/>
    <n v="119"/>
    <b v="1"/>
    <s v="publishing/nonfiction"/>
    <n v="122"/>
    <n v="84.14"/>
    <s v="publishing"/>
    <s v="nonfiction"/>
    <d v="2014-06-17T13:43:27"/>
  </r>
  <r>
    <n v="25000"/>
    <n v="33006"/>
    <s v="successful"/>
    <s v="US"/>
    <s v="USD"/>
    <n v="1333909178"/>
    <n v="1331320778"/>
    <b v="0"/>
    <n v="153"/>
    <b v="1"/>
    <s v="publishing/nonfiction"/>
    <n v="132"/>
    <n v="215.73"/>
    <s v="publishing"/>
    <s v="nonfiction"/>
    <d v="2012-03-09T19:19:38"/>
  </r>
  <r>
    <n v="5000"/>
    <n v="5469"/>
    <s v="successful"/>
    <s v="US"/>
    <s v="USD"/>
    <n v="1438228740"/>
    <n v="1435606549"/>
    <b v="0"/>
    <n v="100"/>
    <b v="1"/>
    <s v="publishing/nonfiction"/>
    <n v="109"/>
    <n v="54.69"/>
    <s v="publishing"/>
    <s v="nonfiction"/>
    <d v="2015-06-29T19:35:49"/>
  </r>
  <r>
    <n v="7000"/>
    <n v="7383.01"/>
    <s v="successful"/>
    <s v="US"/>
    <s v="USD"/>
    <n v="1309447163"/>
    <n v="1306855163"/>
    <b v="0"/>
    <n v="143"/>
    <b v="1"/>
    <s v="publishing/nonfiction"/>
    <n v="105"/>
    <n v="51.63"/>
    <s v="publishing"/>
    <s v="nonfiction"/>
    <d v="2011-05-31T15:19:23"/>
  </r>
  <r>
    <n v="20000"/>
    <n v="20070"/>
    <s v="successful"/>
    <s v="US"/>
    <s v="USD"/>
    <n v="1450018912"/>
    <n v="1447426912"/>
    <b v="0"/>
    <n v="140"/>
    <b v="1"/>
    <s v="publishing/nonfiction"/>
    <n v="100"/>
    <n v="143.36000000000001"/>
    <s v="publishing"/>
    <s v="nonfiction"/>
    <d v="2015-11-13T15:01:52"/>
  </r>
  <r>
    <n v="2500"/>
    <n v="2535"/>
    <s v="successful"/>
    <s v="US"/>
    <s v="USD"/>
    <n v="1365728487"/>
    <n v="1363136487"/>
    <b v="0"/>
    <n v="35"/>
    <b v="1"/>
    <s v="publishing/nonfiction"/>
    <n v="101"/>
    <n v="72.430000000000007"/>
    <s v="publishing"/>
    <s v="nonfiction"/>
    <d v="2013-03-13T01:01:27"/>
  </r>
  <r>
    <n v="3500"/>
    <n v="5443"/>
    <s v="successful"/>
    <s v="US"/>
    <s v="USD"/>
    <n v="1358198400"/>
    <n v="1354580949"/>
    <b v="0"/>
    <n v="149"/>
    <b v="1"/>
    <s v="publishing/nonfiction"/>
    <n v="156"/>
    <n v="36.53"/>
    <s v="publishing"/>
    <s v="nonfiction"/>
    <d v="2012-12-04T00:29:09"/>
  </r>
  <r>
    <n v="7500"/>
    <n v="7917.45"/>
    <s v="successful"/>
    <s v="US"/>
    <s v="USD"/>
    <n v="1313957157"/>
    <n v="1310069157"/>
    <b v="0"/>
    <n v="130"/>
    <b v="1"/>
    <s v="publishing/nonfiction"/>
    <n v="106"/>
    <n v="60.9"/>
    <s v="publishing"/>
    <s v="nonfiction"/>
    <d v="2011-07-07T20:05:57"/>
  </r>
  <r>
    <n v="4000"/>
    <n v="5226"/>
    <s v="successful"/>
    <s v="US"/>
    <s v="USD"/>
    <n v="1348028861"/>
    <n v="1342844861"/>
    <b v="0"/>
    <n v="120"/>
    <b v="1"/>
    <s v="publishing/nonfiction"/>
    <n v="131"/>
    <n v="43.55"/>
    <s v="publishing"/>
    <s v="nonfiction"/>
    <d v="2012-07-21T04:27:41"/>
  </r>
  <r>
    <n v="20000"/>
    <n v="26438"/>
    <s v="successful"/>
    <s v="US"/>
    <s v="USD"/>
    <n v="1323280391"/>
    <n v="1320688391"/>
    <b v="0"/>
    <n v="265"/>
    <b v="1"/>
    <s v="publishing/nonfiction"/>
    <n v="132"/>
    <n v="99.77"/>
    <s v="publishing"/>
    <s v="nonfiction"/>
    <d v="2011-11-07T17:53:11"/>
  </r>
  <r>
    <n v="5000"/>
    <n v="6300"/>
    <s v="successful"/>
    <s v="US"/>
    <s v="USD"/>
    <n v="1327212000"/>
    <n v="1322852747"/>
    <b v="0"/>
    <n v="71"/>
    <b v="1"/>
    <s v="publishing/nonfiction"/>
    <n v="126"/>
    <n v="88.73"/>
    <s v="publishing"/>
    <s v="nonfiction"/>
    <d v="2011-12-02T19:05:47"/>
  </r>
  <r>
    <n v="40"/>
    <n v="64"/>
    <s v="successful"/>
    <s v="GB"/>
    <s v="GBP"/>
    <n v="1380449461"/>
    <n v="1375265461"/>
    <b v="0"/>
    <n v="13"/>
    <b v="1"/>
    <s v="publishing/nonfiction"/>
    <n v="160"/>
    <n v="4.92"/>
    <s v="publishing"/>
    <s v="nonfiction"/>
    <d v="2013-07-31T10:11:01"/>
  </r>
  <r>
    <n v="2500"/>
    <n v="3012"/>
    <s v="successful"/>
    <s v="GB"/>
    <s v="GBP"/>
    <n v="1387533892"/>
    <n v="1384941892"/>
    <b v="0"/>
    <n v="169"/>
    <b v="1"/>
    <s v="publishing/nonfiction"/>
    <n v="120"/>
    <n v="17.82"/>
    <s v="publishing"/>
    <s v="nonfiction"/>
    <d v="2013-11-20T10:04:52"/>
  </r>
  <r>
    <n v="8500"/>
    <n v="10670"/>
    <s v="successful"/>
    <s v="CA"/>
    <s v="CAD"/>
    <n v="1431147600"/>
    <n v="1428465420"/>
    <b v="0"/>
    <n v="57"/>
    <b v="1"/>
    <s v="publishing/nonfiction"/>
    <n v="126"/>
    <n v="187.19"/>
    <s v="publishing"/>
    <s v="nonfiction"/>
    <d v="2015-04-08T03:57:00"/>
  </r>
  <r>
    <n v="47000"/>
    <n v="53771"/>
    <s v="successful"/>
    <s v="US"/>
    <s v="USD"/>
    <n v="1417653540"/>
    <n v="1414975346"/>
    <b v="0"/>
    <n v="229"/>
    <b v="1"/>
    <s v="publishing/nonfiction"/>
    <n v="114"/>
    <n v="234.81"/>
    <s v="publishing"/>
    <s v="nonfiction"/>
    <d v="2014-11-03T00:42:26"/>
  </r>
  <r>
    <n v="3600"/>
    <n v="11345"/>
    <s v="successful"/>
    <s v="US"/>
    <s v="USD"/>
    <n v="1385009940"/>
    <n v="1383327440"/>
    <b v="0"/>
    <n v="108"/>
    <b v="1"/>
    <s v="publishing/nonfiction"/>
    <n v="315"/>
    <n v="105.05"/>
    <s v="publishing"/>
    <s v="nonfiction"/>
    <d v="2013-11-01T17:37:20"/>
  </r>
  <r>
    <n v="5000"/>
    <n v="6120"/>
    <s v="successful"/>
    <s v="US"/>
    <s v="USD"/>
    <n v="1392408000"/>
    <n v="1390890987"/>
    <b v="0"/>
    <n v="108"/>
    <b v="1"/>
    <s v="publishing/nonfiction"/>
    <n v="122"/>
    <n v="56.67"/>
    <s v="publishing"/>
    <s v="nonfiction"/>
    <d v="2014-01-28T06:36:27"/>
  </r>
  <r>
    <n v="1500"/>
    <n v="1601"/>
    <s v="successful"/>
    <s v="US"/>
    <s v="USD"/>
    <n v="1417409940"/>
    <n v="1414765794"/>
    <b v="0"/>
    <n v="41"/>
    <b v="1"/>
    <s v="publishing/nonfiction"/>
    <n v="107"/>
    <n v="39.049999999999997"/>
    <s v="publishing"/>
    <s v="nonfiction"/>
    <d v="2014-10-31T14:29:54"/>
  </r>
  <r>
    <n v="6000"/>
    <n v="9500"/>
    <s v="successful"/>
    <s v="US"/>
    <s v="USD"/>
    <n v="1407758629"/>
    <n v="1404907429"/>
    <b v="0"/>
    <n v="139"/>
    <b v="1"/>
    <s v="publishing/nonfiction"/>
    <n v="158"/>
    <n v="68.349999999999994"/>
    <s v="publishing"/>
    <s v="nonfiction"/>
    <d v="2014-07-09T12:03:49"/>
  </r>
  <r>
    <n v="3000"/>
    <n v="3222"/>
    <s v="successful"/>
    <s v="US"/>
    <s v="USD"/>
    <n v="1434857482"/>
    <n v="1433647882"/>
    <b v="0"/>
    <n v="19"/>
    <b v="1"/>
    <s v="publishing/nonfiction"/>
    <n v="107"/>
    <n v="169.58"/>
    <s v="publishing"/>
    <s v="nonfiction"/>
    <d v="2015-06-07T03:31:22"/>
  </r>
  <r>
    <n v="13000"/>
    <n v="13293.8"/>
    <s v="successful"/>
    <s v="US"/>
    <s v="USD"/>
    <n v="1370964806"/>
    <n v="1367940806"/>
    <b v="0"/>
    <n v="94"/>
    <b v="1"/>
    <s v="publishing/nonfiction"/>
    <n v="102"/>
    <n v="141.41999999999999"/>
    <s v="publishing"/>
    <s v="nonfiction"/>
    <d v="2013-05-07T15:33:26"/>
  </r>
  <r>
    <n v="1400"/>
    <n v="1550"/>
    <s v="successful"/>
    <s v="US"/>
    <s v="USD"/>
    <n v="1395435712"/>
    <n v="1392847312"/>
    <b v="0"/>
    <n v="23"/>
    <b v="1"/>
    <s v="publishing/nonfiction"/>
    <n v="111"/>
    <n v="67.39"/>
    <s v="publishing"/>
    <s v="nonfiction"/>
    <d v="2014-02-19T22:01:52"/>
  </r>
  <r>
    <n v="550"/>
    <n v="814"/>
    <s v="successful"/>
    <s v="US"/>
    <s v="USD"/>
    <n v="1334610000"/>
    <n v="1332435685"/>
    <b v="0"/>
    <n v="15"/>
    <b v="1"/>
    <s v="publishing/nonfiction"/>
    <n v="148"/>
    <n v="54.27"/>
    <s v="publishing"/>
    <s v="nonfiction"/>
    <d v="2012-03-22T17:01:25"/>
  </r>
  <r>
    <n v="5000"/>
    <n v="5116"/>
    <s v="successful"/>
    <s v="US"/>
    <s v="USD"/>
    <n v="1355439503"/>
    <n v="1352847503"/>
    <b v="0"/>
    <n v="62"/>
    <b v="1"/>
    <s v="publishing/nonfiction"/>
    <n v="102"/>
    <n v="82.52"/>
    <s v="publishing"/>
    <s v="nonfiction"/>
    <d v="2012-11-13T22:58:23"/>
  </r>
  <r>
    <n v="2220"/>
    <n v="3976"/>
    <s v="successful"/>
    <s v="US"/>
    <s v="USD"/>
    <n v="1367588645"/>
    <n v="1364996645"/>
    <b v="0"/>
    <n v="74"/>
    <b v="1"/>
    <s v="publishing/nonfiction"/>
    <n v="179"/>
    <n v="53.73"/>
    <s v="publishing"/>
    <s v="nonfiction"/>
    <d v="2013-04-03T13:44:05"/>
  </r>
  <r>
    <n v="2987"/>
    <n v="3318"/>
    <s v="successful"/>
    <s v="US"/>
    <s v="USD"/>
    <n v="1348372740"/>
    <n v="1346806909"/>
    <b v="0"/>
    <n v="97"/>
    <b v="1"/>
    <s v="publishing/nonfiction"/>
    <n v="111"/>
    <n v="34.21"/>
    <s v="publishing"/>
    <s v="nonfiction"/>
    <d v="2012-09-05T01:01:49"/>
  </r>
  <r>
    <n v="7000"/>
    <n v="7003"/>
    <s v="successful"/>
    <s v="NL"/>
    <s v="EUR"/>
    <n v="1421319240"/>
    <n v="1418649019"/>
    <b v="0"/>
    <n v="55"/>
    <b v="1"/>
    <s v="publishing/nonfiction"/>
    <n v="100"/>
    <n v="127.33"/>
    <s v="publishing"/>
    <s v="nonfiction"/>
    <d v="2014-12-15T13:10:19"/>
  </r>
  <r>
    <n v="2000"/>
    <n v="2005"/>
    <s v="successful"/>
    <s v="US"/>
    <s v="USD"/>
    <n v="1407701966"/>
    <n v="1405109966"/>
    <b v="0"/>
    <n v="44"/>
    <b v="1"/>
    <s v="publishing/nonfiction"/>
    <n v="100"/>
    <n v="45.57"/>
    <s v="publishing"/>
    <s v="nonfiction"/>
    <d v="2014-07-11T20:19:26"/>
  </r>
  <r>
    <n v="10000"/>
    <n v="10556"/>
    <s v="successful"/>
    <s v="US"/>
    <s v="USD"/>
    <n v="1485642930"/>
    <n v="1483050930"/>
    <b v="0"/>
    <n v="110"/>
    <b v="1"/>
    <s v="publishing/nonfiction"/>
    <n v="106"/>
    <n v="95.96"/>
    <s v="publishing"/>
    <s v="nonfiction"/>
    <d v="2016-12-29T22:35:30"/>
  </r>
  <r>
    <n v="4444"/>
    <n v="4559"/>
    <s v="successful"/>
    <s v="US"/>
    <s v="USD"/>
    <n v="1361739872"/>
    <n v="1359147872"/>
    <b v="0"/>
    <n v="59"/>
    <b v="1"/>
    <s v="publishing/nonfiction"/>
    <n v="103"/>
    <n v="77.27"/>
    <s v="publishing"/>
    <s v="nonfiction"/>
    <d v="2013-01-25T21:04:32"/>
  </r>
  <r>
    <n v="3000"/>
    <n v="3555"/>
    <s v="successful"/>
    <s v="US"/>
    <s v="USD"/>
    <n v="1312470475"/>
    <n v="1308496075"/>
    <b v="0"/>
    <n v="62"/>
    <b v="1"/>
    <s v="publishing/nonfiction"/>
    <n v="119"/>
    <n v="57.34"/>
    <s v="publishing"/>
    <s v="nonfiction"/>
    <d v="2011-06-19T15:07:55"/>
  </r>
  <r>
    <n v="5000"/>
    <n v="5585"/>
    <s v="successful"/>
    <s v="AU"/>
    <s v="AUD"/>
    <n v="1476615600"/>
    <n v="1474884417"/>
    <b v="0"/>
    <n v="105"/>
    <b v="1"/>
    <s v="publishing/nonfiction"/>
    <n v="112"/>
    <n v="53.19"/>
    <s v="publishing"/>
    <s v="nonfiction"/>
    <d v="2016-09-26T10:06:57"/>
  </r>
  <r>
    <n v="10000"/>
    <n v="12800"/>
    <s v="successful"/>
    <s v="US"/>
    <s v="USD"/>
    <n v="1423922991"/>
    <n v="1421330991"/>
    <b v="0"/>
    <n v="26"/>
    <b v="1"/>
    <s v="publishing/nonfiction"/>
    <n v="128"/>
    <n v="492.31"/>
    <s v="publishing"/>
    <s v="nonfiction"/>
    <d v="2015-01-15T14:09:51"/>
  </r>
  <r>
    <n v="2000"/>
    <n v="2075"/>
    <s v="successful"/>
    <s v="US"/>
    <s v="USD"/>
    <n v="1357408721"/>
    <n v="1354816721"/>
    <b v="0"/>
    <n v="49"/>
    <b v="1"/>
    <s v="publishing/nonfiction"/>
    <n v="104"/>
    <n v="42.35"/>
    <s v="publishing"/>
    <s v="nonfiction"/>
    <d v="2012-12-06T17:58:41"/>
  </r>
  <r>
    <n v="2500"/>
    <n v="2547.69"/>
    <s v="successful"/>
    <s v="US"/>
    <s v="USD"/>
    <n v="1369010460"/>
    <n v="1366381877"/>
    <b v="0"/>
    <n v="68"/>
    <b v="1"/>
    <s v="publishing/nonfiction"/>
    <n v="102"/>
    <n v="37.47"/>
    <s v="publishing"/>
    <s v="nonfiction"/>
    <d v="2013-04-19T14:31:17"/>
  </r>
  <r>
    <n v="700"/>
    <n v="824"/>
    <s v="successful"/>
    <s v="US"/>
    <s v="USD"/>
    <n v="1303147459"/>
    <n v="1297880659"/>
    <b v="0"/>
    <n v="22"/>
    <b v="1"/>
    <s v="publishing/nonfiction"/>
    <n v="118"/>
    <n v="37.450000000000003"/>
    <s v="publishing"/>
    <s v="nonfiction"/>
    <d v="2011-02-16T18:24:19"/>
  </r>
  <r>
    <n v="250"/>
    <n v="595"/>
    <s v="successful"/>
    <s v="US"/>
    <s v="USD"/>
    <n v="1354756714"/>
    <n v="1353547114"/>
    <b v="0"/>
    <n v="18"/>
    <b v="1"/>
    <s v="publishing/nonfiction"/>
    <n v="238"/>
    <n v="33.06"/>
    <s v="publishing"/>
    <s v="nonfiction"/>
    <d v="2012-11-22T01:18:34"/>
  </r>
  <r>
    <n v="2500"/>
    <n v="2550"/>
    <s v="successful"/>
    <s v="US"/>
    <s v="USD"/>
    <n v="1286568268"/>
    <n v="1283976268"/>
    <b v="0"/>
    <n v="19"/>
    <b v="1"/>
    <s v="publishing/nonfiction"/>
    <n v="102"/>
    <n v="134.21"/>
    <s v="publishing"/>
    <s v="nonfiction"/>
    <d v="2010-09-08T20:04:28"/>
  </r>
  <r>
    <n v="5000"/>
    <n v="5096"/>
    <s v="successful"/>
    <s v="GB"/>
    <s v="GBP"/>
    <n v="1404892539"/>
    <n v="1401436539"/>
    <b v="0"/>
    <n v="99"/>
    <b v="1"/>
    <s v="publishing/nonfiction"/>
    <n v="102"/>
    <n v="51.47"/>
    <s v="publishing"/>
    <s v="nonfiction"/>
    <d v="2014-05-30T07:55:39"/>
  </r>
  <r>
    <n v="2200"/>
    <n v="0"/>
    <s v="failed"/>
    <s v="US"/>
    <s v="USD"/>
    <n v="1480188013"/>
    <n v="1477592413"/>
    <b v="0"/>
    <n v="0"/>
    <b v="0"/>
    <s v="publishing/fiction"/>
    <n v="0"/>
    <n v="0"/>
    <s v="publishing"/>
    <s v="fiction"/>
    <d v="2016-10-27T18:20:13"/>
  </r>
  <r>
    <n v="5000"/>
    <n v="235"/>
    <s v="failed"/>
    <s v="US"/>
    <s v="USD"/>
    <n v="1391364126"/>
    <n v="1388772126"/>
    <b v="0"/>
    <n v="6"/>
    <b v="0"/>
    <s v="publishing/fiction"/>
    <n v="5"/>
    <n v="39.17"/>
    <s v="publishing"/>
    <s v="fiction"/>
    <d v="2014-01-03T18:02:06"/>
  </r>
  <r>
    <n v="3500"/>
    <n v="0"/>
    <s v="failed"/>
    <s v="MX"/>
    <s v="MXN"/>
    <n v="1480831200"/>
    <n v="1479328570"/>
    <b v="0"/>
    <n v="0"/>
    <b v="0"/>
    <s v="publishing/fiction"/>
    <n v="0"/>
    <n v="0"/>
    <s v="publishing"/>
    <s v="fiction"/>
    <d v="2016-11-16T20:36:10"/>
  </r>
  <r>
    <n v="4290"/>
    <n v="5"/>
    <s v="failed"/>
    <s v="GB"/>
    <s v="GBP"/>
    <n v="1376563408"/>
    <n v="1373971408"/>
    <b v="0"/>
    <n v="1"/>
    <b v="0"/>
    <s v="publishing/fiction"/>
    <n v="0"/>
    <n v="5"/>
    <s v="publishing"/>
    <s v="fiction"/>
    <d v="2013-07-16T10:43:28"/>
  </r>
  <r>
    <n v="5000"/>
    <n v="0"/>
    <s v="failed"/>
    <s v="US"/>
    <s v="USD"/>
    <n v="1441858161"/>
    <n v="1439266161"/>
    <b v="0"/>
    <n v="0"/>
    <b v="0"/>
    <s v="publishing/fiction"/>
    <n v="0"/>
    <n v="0"/>
    <s v="publishing"/>
    <s v="fiction"/>
    <d v="2015-08-11T04:09:21"/>
  </r>
  <r>
    <n v="7000"/>
    <n v="2521"/>
    <s v="failed"/>
    <s v="US"/>
    <s v="USD"/>
    <n v="1413723684"/>
    <n v="1411131684"/>
    <b v="0"/>
    <n v="44"/>
    <b v="0"/>
    <s v="publishing/fiction"/>
    <n v="36"/>
    <n v="57.3"/>
    <s v="publishing"/>
    <s v="fiction"/>
    <d v="2014-09-19T13:01:24"/>
  </r>
  <r>
    <n v="4000"/>
    <n v="0"/>
    <s v="failed"/>
    <s v="CA"/>
    <s v="CAD"/>
    <n v="1424112483"/>
    <n v="1421520483"/>
    <b v="0"/>
    <n v="0"/>
    <b v="0"/>
    <s v="publishing/fiction"/>
    <n v="0"/>
    <n v="0"/>
    <s v="publishing"/>
    <s v="fiction"/>
    <d v="2015-01-17T18:48:03"/>
  </r>
  <r>
    <n v="5000"/>
    <n v="177"/>
    <s v="failed"/>
    <s v="US"/>
    <s v="USD"/>
    <n v="1432178810"/>
    <n v="1429586810"/>
    <b v="0"/>
    <n v="3"/>
    <b v="0"/>
    <s v="publishing/fiction"/>
    <n v="4"/>
    <n v="59"/>
    <s v="publishing"/>
    <s v="fiction"/>
    <d v="2015-04-21T03:26:50"/>
  </r>
  <r>
    <n v="2500"/>
    <n v="0"/>
    <s v="failed"/>
    <s v="US"/>
    <s v="USD"/>
    <n v="1387169890"/>
    <n v="1384577890"/>
    <b v="0"/>
    <n v="0"/>
    <b v="0"/>
    <s v="publishing/fiction"/>
    <n v="0"/>
    <n v="0"/>
    <s v="publishing"/>
    <s v="fiction"/>
    <d v="2013-11-16T04:58:10"/>
  </r>
  <r>
    <n v="4000"/>
    <n v="1656"/>
    <s v="failed"/>
    <s v="US"/>
    <s v="USD"/>
    <n v="1388102094"/>
    <n v="1385510094"/>
    <b v="0"/>
    <n v="52"/>
    <b v="0"/>
    <s v="publishing/fiction"/>
    <n v="41"/>
    <n v="31.85"/>
    <s v="publishing"/>
    <s v="fiction"/>
    <d v="2013-11-26T23:54:54"/>
  </r>
  <r>
    <n v="17500"/>
    <n v="0"/>
    <s v="failed"/>
    <s v="US"/>
    <s v="USD"/>
    <n v="1361750369"/>
    <n v="1358294369"/>
    <b v="0"/>
    <n v="0"/>
    <b v="0"/>
    <s v="publishing/fiction"/>
    <n v="0"/>
    <n v="0"/>
    <s v="publishing"/>
    <s v="fiction"/>
    <d v="2013-01-15T23:59:29"/>
  </r>
  <r>
    <n v="38000"/>
    <n v="10"/>
    <s v="failed"/>
    <s v="US"/>
    <s v="USD"/>
    <n v="1454183202"/>
    <n v="1449863202"/>
    <b v="0"/>
    <n v="1"/>
    <b v="0"/>
    <s v="publishing/fiction"/>
    <n v="0"/>
    <n v="10"/>
    <s v="publishing"/>
    <s v="fiction"/>
    <d v="2015-12-11T19:46:42"/>
  </r>
  <r>
    <n v="1500"/>
    <n v="50"/>
    <s v="failed"/>
    <s v="US"/>
    <s v="USD"/>
    <n v="1257047940"/>
    <n v="1252718519"/>
    <b v="0"/>
    <n v="1"/>
    <b v="0"/>
    <s v="publishing/fiction"/>
    <n v="3"/>
    <n v="50"/>
    <s v="publishing"/>
    <s v="fiction"/>
    <d v="2009-09-12T01:21:59"/>
  </r>
  <r>
    <n v="3759"/>
    <n v="32"/>
    <s v="failed"/>
    <s v="GB"/>
    <s v="GBP"/>
    <n v="1431298860"/>
    <n v="1428341985"/>
    <b v="0"/>
    <n v="2"/>
    <b v="0"/>
    <s v="publishing/fiction"/>
    <n v="1"/>
    <n v="16"/>
    <s v="publishing"/>
    <s v="fiction"/>
    <d v="2015-04-06T17:39:45"/>
  </r>
  <r>
    <n v="500"/>
    <n v="351"/>
    <s v="failed"/>
    <s v="US"/>
    <s v="USD"/>
    <n v="1393181018"/>
    <n v="1390589018"/>
    <b v="0"/>
    <n v="9"/>
    <b v="0"/>
    <s v="publishing/fiction"/>
    <n v="70"/>
    <n v="39"/>
    <s v="publishing"/>
    <s v="fiction"/>
    <d v="2014-01-24T18:43:38"/>
  </r>
  <r>
    <n v="10000"/>
    <n v="170"/>
    <s v="failed"/>
    <s v="US"/>
    <s v="USD"/>
    <n v="1323998795"/>
    <n v="1321406795"/>
    <b v="0"/>
    <n v="5"/>
    <b v="0"/>
    <s v="publishing/fiction"/>
    <n v="2"/>
    <n v="34"/>
    <s v="publishing"/>
    <s v="fiction"/>
    <d v="2011-11-16T01:26:35"/>
  </r>
  <r>
    <n v="7000"/>
    <n v="3598"/>
    <s v="failed"/>
    <s v="US"/>
    <s v="USD"/>
    <n v="1444539600"/>
    <n v="1441297645"/>
    <b v="0"/>
    <n v="57"/>
    <b v="0"/>
    <s v="publishing/fiction"/>
    <n v="51"/>
    <n v="63.12"/>
    <s v="publishing"/>
    <s v="fiction"/>
    <d v="2015-09-03T16:27:25"/>
  </r>
  <r>
    <n v="3000"/>
    <n v="21"/>
    <s v="failed"/>
    <s v="US"/>
    <s v="USD"/>
    <n v="1375313577"/>
    <n v="1372721577"/>
    <b v="0"/>
    <n v="3"/>
    <b v="0"/>
    <s v="publishing/fiction"/>
    <n v="1"/>
    <n v="7"/>
    <s v="publishing"/>
    <s v="fiction"/>
    <d v="2013-07-01T23:32:57"/>
  </r>
  <r>
    <n v="500"/>
    <n v="2"/>
    <s v="failed"/>
    <s v="US"/>
    <s v="USD"/>
    <n v="1398876680"/>
    <n v="1396284680"/>
    <b v="0"/>
    <n v="1"/>
    <b v="0"/>
    <s v="publishing/fiction"/>
    <n v="0"/>
    <n v="2"/>
    <s v="publishing"/>
    <s v="fiction"/>
    <d v="2014-03-31T16:51:20"/>
  </r>
  <r>
    <n v="15000"/>
    <n v="400"/>
    <s v="failed"/>
    <s v="US"/>
    <s v="USD"/>
    <n v="1287115200"/>
    <n v="1284567905"/>
    <b v="0"/>
    <n v="6"/>
    <b v="0"/>
    <s v="publishing/fiction"/>
    <n v="3"/>
    <n v="66.67"/>
    <s v="publishing"/>
    <s v="fiction"/>
    <d v="2010-09-15T16:25:05"/>
  </r>
  <r>
    <n v="1000"/>
    <n v="1040"/>
    <s v="successful"/>
    <s v="US"/>
    <s v="USD"/>
    <n v="1304439025"/>
    <n v="1301847025"/>
    <b v="0"/>
    <n v="27"/>
    <b v="1"/>
    <s v="music/rock"/>
    <n v="104"/>
    <n v="38.520000000000003"/>
    <s v="music"/>
    <s v="rock"/>
    <d v="2011-04-03T16:10:25"/>
  </r>
  <r>
    <n v="800"/>
    <n v="1065.23"/>
    <s v="successful"/>
    <s v="US"/>
    <s v="USD"/>
    <n v="1370649674"/>
    <n v="1368057674"/>
    <b v="0"/>
    <n v="25"/>
    <b v="1"/>
    <s v="music/rock"/>
    <n v="133"/>
    <n v="42.61"/>
    <s v="music"/>
    <s v="rock"/>
    <d v="2013-05-09T00:01:14"/>
  </r>
  <r>
    <n v="700"/>
    <n v="700"/>
    <s v="successful"/>
    <s v="US"/>
    <s v="USD"/>
    <n v="1345918302"/>
    <n v="1343326302"/>
    <b v="0"/>
    <n v="14"/>
    <b v="1"/>
    <s v="music/rock"/>
    <n v="100"/>
    <n v="50"/>
    <s v="music"/>
    <s v="rock"/>
    <d v="2012-07-26T18:11:42"/>
  </r>
  <r>
    <n v="1500"/>
    <n v="2222"/>
    <s v="successful"/>
    <s v="US"/>
    <s v="USD"/>
    <n v="1335564000"/>
    <n v="1332182049"/>
    <b v="0"/>
    <n v="35"/>
    <b v="1"/>
    <s v="music/rock"/>
    <n v="148"/>
    <n v="63.49"/>
    <s v="music"/>
    <s v="rock"/>
    <d v="2012-03-19T18:34:09"/>
  </r>
  <r>
    <n v="1000"/>
    <n v="1025"/>
    <s v="successful"/>
    <s v="US"/>
    <s v="USD"/>
    <n v="1395023719"/>
    <n v="1391571319"/>
    <b v="0"/>
    <n v="10"/>
    <b v="1"/>
    <s v="music/rock"/>
    <n v="103"/>
    <n v="102.5"/>
    <s v="music"/>
    <s v="rock"/>
    <d v="2014-02-05T03:35:19"/>
  </r>
  <r>
    <n v="500"/>
    <n v="903.14"/>
    <s v="successful"/>
    <s v="US"/>
    <s v="USD"/>
    <n v="1362060915"/>
    <n v="1359468915"/>
    <b v="0"/>
    <n v="29"/>
    <b v="1"/>
    <s v="music/rock"/>
    <n v="181"/>
    <n v="31.14"/>
    <s v="music"/>
    <s v="rock"/>
    <d v="2013-01-29T14:15:15"/>
  </r>
  <r>
    <n v="5000"/>
    <n v="7140"/>
    <s v="successful"/>
    <s v="US"/>
    <s v="USD"/>
    <n v="1336751220"/>
    <n v="1331774434"/>
    <b v="0"/>
    <n v="44"/>
    <b v="1"/>
    <s v="music/rock"/>
    <n v="143"/>
    <n v="162.27000000000001"/>
    <s v="music"/>
    <s v="rock"/>
    <d v="2012-03-15T01:20:34"/>
  </r>
  <r>
    <n v="1200"/>
    <n v="1370"/>
    <s v="successful"/>
    <s v="US"/>
    <s v="USD"/>
    <n v="1383318226"/>
    <n v="1380726226"/>
    <b v="0"/>
    <n v="17"/>
    <b v="1"/>
    <s v="music/rock"/>
    <n v="114"/>
    <n v="80.59"/>
    <s v="music"/>
    <s v="rock"/>
    <d v="2013-10-02T15:03:46"/>
  </r>
  <r>
    <n v="1000"/>
    <n v="2035.05"/>
    <s v="successful"/>
    <s v="US"/>
    <s v="USD"/>
    <n v="1341633540"/>
    <n v="1338336588"/>
    <b v="0"/>
    <n v="34"/>
    <b v="1"/>
    <s v="music/rock"/>
    <n v="204"/>
    <n v="59.85"/>
    <s v="music"/>
    <s v="rock"/>
    <d v="2012-05-30T00:09:48"/>
  </r>
  <r>
    <n v="1700"/>
    <n v="1860"/>
    <s v="successful"/>
    <s v="US"/>
    <s v="USD"/>
    <n v="1358755140"/>
    <n v="1357187280"/>
    <b v="0"/>
    <n v="14"/>
    <b v="1"/>
    <s v="music/rock"/>
    <n v="109"/>
    <n v="132.86000000000001"/>
    <s v="music"/>
    <s v="rock"/>
    <d v="2013-01-03T04:28:00"/>
  </r>
  <r>
    <n v="10000"/>
    <n v="14437.46"/>
    <s v="successful"/>
    <s v="US"/>
    <s v="USD"/>
    <n v="1359680939"/>
    <n v="1357088939"/>
    <b v="0"/>
    <n v="156"/>
    <b v="1"/>
    <s v="music/rock"/>
    <n v="144"/>
    <n v="92.55"/>
    <s v="music"/>
    <s v="rock"/>
    <d v="2013-01-02T01:08:59"/>
  </r>
  <r>
    <n v="7500"/>
    <n v="7790"/>
    <s v="successful"/>
    <s v="US"/>
    <s v="USD"/>
    <n v="1384322340"/>
    <n v="1381430646"/>
    <b v="0"/>
    <n v="128"/>
    <b v="1"/>
    <s v="music/rock"/>
    <n v="104"/>
    <n v="60.86"/>
    <s v="music"/>
    <s v="rock"/>
    <d v="2013-10-10T18:44:06"/>
  </r>
  <r>
    <n v="2500"/>
    <n v="2511.11"/>
    <s v="successful"/>
    <s v="US"/>
    <s v="USD"/>
    <n v="1383861483"/>
    <n v="1381265883"/>
    <b v="0"/>
    <n v="60"/>
    <b v="1"/>
    <s v="music/rock"/>
    <n v="100"/>
    <n v="41.85"/>
    <s v="music"/>
    <s v="rock"/>
    <d v="2013-10-08T20:58:03"/>
  </r>
  <r>
    <n v="2750"/>
    <n v="2826.43"/>
    <s v="successful"/>
    <s v="US"/>
    <s v="USD"/>
    <n v="1372827540"/>
    <n v="1371491244"/>
    <b v="0"/>
    <n v="32"/>
    <b v="1"/>
    <s v="music/rock"/>
    <n v="103"/>
    <n v="88.33"/>
    <s v="music"/>
    <s v="rock"/>
    <d v="2013-06-17T17:47:24"/>
  </r>
  <r>
    <n v="8000"/>
    <n v="8425"/>
    <s v="successful"/>
    <s v="US"/>
    <s v="USD"/>
    <n v="1315242360"/>
    <n v="1310438737"/>
    <b v="0"/>
    <n v="53"/>
    <b v="1"/>
    <s v="music/rock"/>
    <n v="105"/>
    <n v="158.96"/>
    <s v="music"/>
    <s v="rock"/>
    <d v="2011-07-12T02:45:37"/>
  </r>
  <r>
    <n v="14000"/>
    <n v="15650"/>
    <s v="successful"/>
    <s v="US"/>
    <s v="USD"/>
    <n v="1333774740"/>
    <n v="1330094566"/>
    <b v="0"/>
    <n v="184"/>
    <b v="1"/>
    <s v="music/rock"/>
    <n v="112"/>
    <n v="85.05"/>
    <s v="music"/>
    <s v="rock"/>
    <d v="2012-02-24T14:42:46"/>
  </r>
  <r>
    <n v="10000"/>
    <n v="10135"/>
    <s v="successful"/>
    <s v="US"/>
    <s v="USD"/>
    <n v="1379279400"/>
    <n v="1376687485"/>
    <b v="0"/>
    <n v="90"/>
    <b v="1"/>
    <s v="music/rock"/>
    <n v="101"/>
    <n v="112.61"/>
    <s v="music"/>
    <s v="rock"/>
    <d v="2013-08-16T21:11:25"/>
  </r>
  <r>
    <n v="3000"/>
    <n v="3226"/>
    <s v="successful"/>
    <s v="US"/>
    <s v="USD"/>
    <n v="1335672000"/>
    <n v="1332978688"/>
    <b v="0"/>
    <n v="71"/>
    <b v="1"/>
    <s v="music/rock"/>
    <n v="108"/>
    <n v="45.44"/>
    <s v="music"/>
    <s v="rock"/>
    <d v="2012-03-28T23:51:28"/>
  </r>
  <r>
    <n v="3500"/>
    <n v="4021"/>
    <s v="successful"/>
    <s v="US"/>
    <s v="USD"/>
    <n v="1412086187"/>
    <n v="1409494187"/>
    <b v="0"/>
    <n v="87"/>
    <b v="1"/>
    <s v="music/rock"/>
    <n v="115"/>
    <n v="46.22"/>
    <s v="music"/>
    <s v="rock"/>
    <d v="2014-08-31T14:09:47"/>
  </r>
  <r>
    <n v="5000"/>
    <n v="5001"/>
    <s v="successful"/>
    <s v="US"/>
    <s v="USD"/>
    <n v="1335542446"/>
    <n v="1332950446"/>
    <b v="0"/>
    <n v="28"/>
    <b v="1"/>
    <s v="music/rock"/>
    <n v="100"/>
    <n v="178.61"/>
    <s v="music"/>
    <s v="rock"/>
    <d v="2012-03-28T16:00:46"/>
  </r>
  <r>
    <n v="1500"/>
    <n v="2282"/>
    <s v="successful"/>
    <s v="GB"/>
    <s v="GBP"/>
    <n v="1410431054"/>
    <n v="1407839054"/>
    <b v="0"/>
    <n v="56"/>
    <b v="1"/>
    <s v="music/rock"/>
    <n v="152"/>
    <n v="40.75"/>
    <s v="music"/>
    <s v="rock"/>
    <d v="2014-08-12T10:24:14"/>
  </r>
  <r>
    <n v="2000"/>
    <n v="2230.4299999999998"/>
    <s v="successful"/>
    <s v="US"/>
    <s v="USD"/>
    <n v="1309547120"/>
    <n v="1306955120"/>
    <b v="0"/>
    <n v="51"/>
    <b v="1"/>
    <s v="music/rock"/>
    <n v="112"/>
    <n v="43.73"/>
    <s v="music"/>
    <s v="rock"/>
    <d v="2011-06-01T19:05:20"/>
  </r>
  <r>
    <n v="6000"/>
    <n v="6080"/>
    <s v="successful"/>
    <s v="US"/>
    <s v="USD"/>
    <n v="1347854700"/>
    <n v="1343867524"/>
    <b v="0"/>
    <n v="75"/>
    <b v="1"/>
    <s v="music/rock"/>
    <n v="101"/>
    <n v="81.069999999999993"/>
    <s v="music"/>
    <s v="rock"/>
    <d v="2012-08-02T00:32:04"/>
  </r>
  <r>
    <n v="2300"/>
    <n v="2835"/>
    <s v="successful"/>
    <s v="US"/>
    <s v="USD"/>
    <n v="1306630800"/>
    <n v="1304376478"/>
    <b v="0"/>
    <n v="38"/>
    <b v="1"/>
    <s v="music/rock"/>
    <n v="123"/>
    <n v="74.61"/>
    <s v="music"/>
    <s v="rock"/>
    <d v="2011-05-02T22:47:58"/>
  </r>
  <r>
    <n v="5500"/>
    <n v="5500"/>
    <s v="successful"/>
    <s v="US"/>
    <s v="USD"/>
    <n v="1311393540"/>
    <n v="1309919526"/>
    <b v="0"/>
    <n v="18"/>
    <b v="1"/>
    <s v="music/rock"/>
    <n v="100"/>
    <n v="305.56"/>
    <s v="music"/>
    <s v="rock"/>
    <d v="2011-07-06T02:32:06"/>
  </r>
  <r>
    <n v="3000"/>
    <n v="3150"/>
    <s v="successful"/>
    <s v="US"/>
    <s v="USD"/>
    <n v="1310857200"/>
    <n v="1306525512"/>
    <b v="0"/>
    <n v="54"/>
    <b v="1"/>
    <s v="music/rock"/>
    <n v="105"/>
    <n v="58.33"/>
    <s v="music"/>
    <s v="rock"/>
    <d v="2011-05-27T19:45:12"/>
  </r>
  <r>
    <n v="8000"/>
    <n v="8355"/>
    <s v="successful"/>
    <s v="US"/>
    <s v="USD"/>
    <n v="1315413339"/>
    <n v="1312821339"/>
    <b v="0"/>
    <n v="71"/>
    <b v="1"/>
    <s v="music/rock"/>
    <n v="104"/>
    <n v="117.68"/>
    <s v="music"/>
    <s v="rock"/>
    <d v="2011-08-08T16:35:39"/>
  </r>
  <r>
    <n v="4000"/>
    <n v="4205"/>
    <s v="successful"/>
    <s v="US"/>
    <s v="USD"/>
    <n v="1488333600"/>
    <n v="1485270311"/>
    <b v="0"/>
    <n v="57"/>
    <b v="1"/>
    <s v="music/rock"/>
    <n v="105"/>
    <n v="73.77"/>
    <s v="music"/>
    <s v="rock"/>
    <d v="2017-01-24T15:05:11"/>
  </r>
  <r>
    <n v="4500"/>
    <n v="4500"/>
    <s v="successful"/>
    <s v="CA"/>
    <s v="CAD"/>
    <n v="1419224340"/>
    <n v="1416363886"/>
    <b v="0"/>
    <n v="43"/>
    <b v="1"/>
    <s v="music/rock"/>
    <n v="100"/>
    <n v="104.65"/>
    <s v="music"/>
    <s v="rock"/>
    <d v="2014-11-19T02:24:46"/>
  </r>
  <r>
    <n v="4000"/>
    <n v="4151"/>
    <s v="successful"/>
    <s v="US"/>
    <s v="USD"/>
    <n v="1390161630"/>
    <n v="1387569630"/>
    <b v="0"/>
    <n v="52"/>
    <b v="1"/>
    <s v="music/rock"/>
    <n v="104"/>
    <n v="79.83"/>
    <s v="music"/>
    <s v="rock"/>
    <d v="2013-12-20T20:00:30"/>
  </r>
  <r>
    <n v="1500"/>
    <n v="1575"/>
    <s v="successful"/>
    <s v="US"/>
    <s v="USD"/>
    <n v="1346462462"/>
    <n v="1343870462"/>
    <b v="0"/>
    <n v="27"/>
    <b v="1"/>
    <s v="music/rock"/>
    <n v="105"/>
    <n v="58.33"/>
    <s v="music"/>
    <s v="rock"/>
    <d v="2012-08-02T01:21:02"/>
  </r>
  <r>
    <n v="1000"/>
    <n v="1040"/>
    <s v="successful"/>
    <s v="US"/>
    <s v="USD"/>
    <n v="1373475120"/>
    <n v="1371569202"/>
    <b v="0"/>
    <n v="12"/>
    <b v="1"/>
    <s v="music/rock"/>
    <n v="104"/>
    <n v="86.67"/>
    <s v="music"/>
    <s v="rock"/>
    <d v="2013-06-18T15:26:42"/>
  </r>
  <r>
    <n v="600"/>
    <n v="911"/>
    <s v="successful"/>
    <s v="US"/>
    <s v="USD"/>
    <n v="1362146280"/>
    <n v="1357604752"/>
    <b v="0"/>
    <n v="33"/>
    <b v="1"/>
    <s v="music/rock"/>
    <n v="152"/>
    <n v="27.61"/>
    <s v="music"/>
    <s v="rock"/>
    <d v="2013-01-08T00:25:52"/>
  </r>
  <r>
    <n v="1500"/>
    <n v="2399.94"/>
    <s v="successful"/>
    <s v="US"/>
    <s v="USD"/>
    <n v="1342825365"/>
    <n v="1340233365"/>
    <b v="0"/>
    <n v="96"/>
    <b v="1"/>
    <s v="music/rock"/>
    <n v="160"/>
    <n v="25"/>
    <s v="music"/>
    <s v="rock"/>
    <d v="2012-06-20T23:02:45"/>
  </r>
  <r>
    <n v="1000"/>
    <n v="1273"/>
    <s v="successful"/>
    <s v="US"/>
    <s v="USD"/>
    <n v="1306865040"/>
    <n v="1305568201"/>
    <b v="0"/>
    <n v="28"/>
    <b v="1"/>
    <s v="music/rock"/>
    <n v="127"/>
    <n v="45.46"/>
    <s v="music"/>
    <s v="rock"/>
    <d v="2011-05-16T17:50:01"/>
  </r>
  <r>
    <n v="4000"/>
    <n v="4280"/>
    <s v="successful"/>
    <s v="US"/>
    <s v="USD"/>
    <n v="1414879303"/>
    <n v="1412287303"/>
    <b v="0"/>
    <n v="43"/>
    <b v="1"/>
    <s v="music/rock"/>
    <n v="107"/>
    <n v="99.53"/>
    <s v="music"/>
    <s v="rock"/>
    <d v="2014-10-02T22:01:43"/>
  </r>
  <r>
    <n v="7000"/>
    <n v="8058.55"/>
    <s v="successful"/>
    <s v="US"/>
    <s v="USD"/>
    <n v="1365489000"/>
    <n v="1362776043"/>
    <b v="0"/>
    <n v="205"/>
    <b v="1"/>
    <s v="music/rock"/>
    <n v="115"/>
    <n v="39.31"/>
    <s v="music"/>
    <s v="rock"/>
    <d v="2013-03-08T20:54:03"/>
  </r>
  <r>
    <n v="1500"/>
    <n v="2056.66"/>
    <s v="successful"/>
    <s v="US"/>
    <s v="USD"/>
    <n v="1331441940"/>
    <n v="1326810211"/>
    <b v="0"/>
    <n v="23"/>
    <b v="1"/>
    <s v="music/rock"/>
    <n v="137"/>
    <n v="89.42"/>
    <s v="music"/>
    <s v="rock"/>
    <d v="2012-01-17T14:23:31"/>
  </r>
  <r>
    <n v="350"/>
    <n v="545"/>
    <s v="successful"/>
    <s v="US"/>
    <s v="USD"/>
    <n v="1344358860"/>
    <n v="1343682681"/>
    <b v="0"/>
    <n v="19"/>
    <b v="1"/>
    <s v="music/rock"/>
    <n v="156"/>
    <n v="28.68"/>
    <s v="music"/>
    <s v="rock"/>
    <d v="2012-07-30T21:11:21"/>
  </r>
  <r>
    <n v="400"/>
    <n v="435"/>
    <s v="successful"/>
    <s v="US"/>
    <s v="USD"/>
    <n v="1387601040"/>
    <n v="1386806254"/>
    <b v="0"/>
    <n v="14"/>
    <b v="1"/>
    <s v="music/rock"/>
    <n v="109"/>
    <n v="31.07"/>
    <s v="music"/>
    <s v="rock"/>
    <d v="2013-12-11T23:57:34"/>
  </r>
  <r>
    <n v="2000"/>
    <n v="2681"/>
    <s v="successful"/>
    <s v="US"/>
    <s v="USD"/>
    <n v="1402290000"/>
    <n v="1399666342"/>
    <b v="0"/>
    <n v="38"/>
    <b v="1"/>
    <s v="music/rock"/>
    <n v="134"/>
    <n v="70.55"/>
    <s v="music"/>
    <s v="rock"/>
    <d v="2014-05-09T20:12:22"/>
  </r>
  <r>
    <n v="17482"/>
    <n v="17482"/>
    <s v="successful"/>
    <s v="US"/>
    <s v="USD"/>
    <n v="1430712060"/>
    <n v="1427753265"/>
    <b v="0"/>
    <n v="78"/>
    <b v="1"/>
    <s v="music/rock"/>
    <n v="100"/>
    <n v="224.13"/>
    <s v="music"/>
    <s v="rock"/>
    <d v="2015-03-30T22:07:45"/>
  </r>
  <r>
    <n v="3000"/>
    <n v="3575"/>
    <s v="successful"/>
    <s v="US"/>
    <s v="USD"/>
    <n v="1349477050"/>
    <n v="1346885050"/>
    <b v="0"/>
    <n v="69"/>
    <b v="1"/>
    <s v="music/rock"/>
    <n v="119"/>
    <n v="51.81"/>
    <s v="music"/>
    <s v="rock"/>
    <d v="2012-09-05T22:44:10"/>
  </r>
  <r>
    <n v="800"/>
    <n v="1436"/>
    <s v="successful"/>
    <s v="US"/>
    <s v="USD"/>
    <n v="1427062852"/>
    <n v="1424474452"/>
    <b v="0"/>
    <n v="33"/>
    <b v="1"/>
    <s v="music/rock"/>
    <n v="180"/>
    <n v="43.52"/>
    <s v="music"/>
    <s v="rock"/>
    <d v="2015-02-20T23:20:52"/>
  </r>
  <r>
    <n v="1600"/>
    <n v="2150.1"/>
    <s v="successful"/>
    <s v="US"/>
    <s v="USD"/>
    <n v="1271573940"/>
    <n v="1268459318"/>
    <b v="0"/>
    <n v="54"/>
    <b v="1"/>
    <s v="music/rock"/>
    <n v="134"/>
    <n v="39.82"/>
    <s v="music"/>
    <s v="rock"/>
    <d v="2010-03-13T05:48:38"/>
  </r>
  <r>
    <n v="12500"/>
    <n v="12554"/>
    <s v="successful"/>
    <s v="US"/>
    <s v="USD"/>
    <n v="1351495284"/>
    <n v="1349335284"/>
    <b v="0"/>
    <n v="99"/>
    <b v="1"/>
    <s v="music/rock"/>
    <n v="100"/>
    <n v="126.81"/>
    <s v="music"/>
    <s v="rock"/>
    <d v="2012-10-04T07:21:24"/>
  </r>
  <r>
    <n v="5500"/>
    <n v="5580"/>
    <s v="successful"/>
    <s v="US"/>
    <s v="USD"/>
    <n v="1332719730"/>
    <n v="1330908930"/>
    <b v="0"/>
    <n v="49"/>
    <b v="1"/>
    <s v="music/rock"/>
    <n v="101"/>
    <n v="113.88"/>
    <s v="music"/>
    <s v="rock"/>
    <d v="2012-03-05T00:55:30"/>
  </r>
  <r>
    <n v="300"/>
    <n v="310"/>
    <s v="successful"/>
    <s v="US"/>
    <s v="USD"/>
    <n v="1329248940"/>
    <n v="1326972107"/>
    <b v="0"/>
    <n v="11"/>
    <b v="1"/>
    <s v="music/rock"/>
    <n v="103"/>
    <n v="28.18"/>
    <s v="music"/>
    <s v="rock"/>
    <d v="2012-01-19T11:21:47"/>
  </r>
  <r>
    <n v="1300"/>
    <n v="1391"/>
    <s v="successful"/>
    <s v="US"/>
    <s v="USD"/>
    <n v="1340641440"/>
    <n v="1339549982"/>
    <b v="0"/>
    <n v="38"/>
    <b v="1"/>
    <s v="music/rock"/>
    <n v="107"/>
    <n v="36.61"/>
    <s v="music"/>
    <s v="rock"/>
    <d v="2012-06-13T01:13:02"/>
  </r>
  <r>
    <n v="500"/>
    <n v="520"/>
    <s v="successful"/>
    <s v="GB"/>
    <s v="GBP"/>
    <n v="1468437240"/>
    <n v="1463253240"/>
    <b v="0"/>
    <n v="16"/>
    <b v="1"/>
    <s v="music/rock"/>
    <n v="104"/>
    <n v="32.5"/>
    <s v="music"/>
    <s v="rock"/>
    <d v="2016-05-14T19:14:00"/>
  </r>
  <r>
    <n v="1800"/>
    <n v="1941"/>
    <s v="successful"/>
    <s v="US"/>
    <s v="USD"/>
    <n v="1363952225"/>
    <n v="1361363825"/>
    <b v="0"/>
    <n v="32"/>
    <b v="1"/>
    <s v="music/rock"/>
    <n v="108"/>
    <n v="60.66"/>
    <s v="music"/>
    <s v="rock"/>
    <d v="2013-02-20T12:37:05"/>
  </r>
  <r>
    <n v="1500"/>
    <n v="3500"/>
    <s v="successful"/>
    <s v="US"/>
    <s v="USD"/>
    <n v="1335540694"/>
    <n v="1332948694"/>
    <b v="0"/>
    <n v="20"/>
    <b v="1"/>
    <s v="music/rock"/>
    <n v="233"/>
    <n v="175"/>
    <s v="music"/>
    <s v="rock"/>
    <d v="2012-03-28T15:31:34"/>
  </r>
  <r>
    <n v="15000"/>
    <n v="15091.06"/>
    <s v="successful"/>
    <s v="US"/>
    <s v="USD"/>
    <n v="1327133580"/>
    <n v="1321978335"/>
    <b v="0"/>
    <n v="154"/>
    <b v="1"/>
    <s v="music/rock"/>
    <n v="101"/>
    <n v="97.99"/>
    <s v="music"/>
    <s v="rock"/>
    <d v="2011-11-22T16:12:15"/>
  </r>
  <r>
    <n v="6000"/>
    <n v="6100"/>
    <s v="successful"/>
    <s v="US"/>
    <s v="USD"/>
    <n v="1397941475"/>
    <n v="1395349475"/>
    <b v="0"/>
    <n v="41"/>
    <b v="1"/>
    <s v="music/rock"/>
    <n v="102"/>
    <n v="148.78"/>
    <s v="music"/>
    <s v="rock"/>
    <d v="2014-03-20T21:04:35"/>
  </r>
  <r>
    <n v="5500"/>
    <n v="7206"/>
    <s v="successful"/>
    <s v="US"/>
    <s v="USD"/>
    <n v="1372651140"/>
    <n v="1369770292"/>
    <b v="0"/>
    <n v="75"/>
    <b v="1"/>
    <s v="music/rock"/>
    <n v="131"/>
    <n v="96.08"/>
    <s v="music"/>
    <s v="rock"/>
    <d v="2013-05-28T19:44:52"/>
  </r>
  <r>
    <n v="2000"/>
    <n v="2345"/>
    <s v="successful"/>
    <s v="US"/>
    <s v="USD"/>
    <n v="1337396400"/>
    <n v="1333709958"/>
    <b v="0"/>
    <n v="40"/>
    <b v="1"/>
    <s v="music/rock"/>
    <n v="117"/>
    <n v="58.63"/>
    <s v="music"/>
    <s v="rock"/>
    <d v="2012-04-06T10:59:18"/>
  </r>
  <r>
    <n v="5000"/>
    <n v="5046.5200000000004"/>
    <s v="successful"/>
    <s v="US"/>
    <s v="USD"/>
    <n v="1381108918"/>
    <n v="1378516918"/>
    <b v="0"/>
    <n v="46"/>
    <b v="1"/>
    <s v="music/rock"/>
    <n v="101"/>
    <n v="109.71"/>
    <s v="music"/>
    <s v="rock"/>
    <d v="2013-09-07T01:21:58"/>
  </r>
  <r>
    <n v="2500"/>
    <n v="3045"/>
    <s v="successful"/>
    <s v="US"/>
    <s v="USD"/>
    <n v="1398988662"/>
    <n v="1396396662"/>
    <b v="0"/>
    <n v="62"/>
    <b v="1"/>
    <s v="music/rock"/>
    <n v="122"/>
    <n v="49.11"/>
    <s v="music"/>
    <s v="rock"/>
    <d v="2014-04-01T23:57:42"/>
  </r>
  <r>
    <n v="2000"/>
    <n v="2908"/>
    <s v="successful"/>
    <s v="US"/>
    <s v="USD"/>
    <n v="1326835985"/>
    <n v="1324243985"/>
    <b v="0"/>
    <n v="61"/>
    <b v="1"/>
    <s v="music/rock"/>
    <n v="145"/>
    <n v="47.67"/>
    <s v="music"/>
    <s v="rock"/>
    <d v="2011-12-18T21:33:05"/>
  </r>
  <r>
    <n v="5000"/>
    <n v="5830.83"/>
    <s v="successful"/>
    <s v="US"/>
    <s v="USD"/>
    <n v="1348337956"/>
    <n v="1345745956"/>
    <b v="0"/>
    <n v="96"/>
    <b v="1"/>
    <s v="music/rock"/>
    <n v="117"/>
    <n v="60.74"/>
    <s v="music"/>
    <s v="rock"/>
    <d v="2012-08-23T18:19:16"/>
  </r>
  <r>
    <n v="10000"/>
    <n v="12041.66"/>
    <s v="successful"/>
    <s v="US"/>
    <s v="USD"/>
    <n v="1474694787"/>
    <n v="1472102787"/>
    <b v="0"/>
    <n v="190"/>
    <b v="1"/>
    <s v="music/metal"/>
    <n v="120"/>
    <n v="63.38"/>
    <s v="music"/>
    <s v="metal"/>
    <d v="2016-08-25T05:26:27"/>
  </r>
  <r>
    <n v="5000"/>
    <n v="5066"/>
    <s v="successful"/>
    <s v="US"/>
    <s v="USD"/>
    <n v="1415653663"/>
    <n v="1413058063"/>
    <b v="1"/>
    <n v="94"/>
    <b v="1"/>
    <s v="music/metal"/>
    <n v="101"/>
    <n v="53.89"/>
    <s v="music"/>
    <s v="metal"/>
    <d v="2014-10-11T20:07:43"/>
  </r>
  <r>
    <n v="2500"/>
    <n v="2608"/>
    <s v="successful"/>
    <s v="CA"/>
    <s v="CAD"/>
    <n v="1381723140"/>
    <n v="1378735983"/>
    <b v="1"/>
    <n v="39"/>
    <b v="1"/>
    <s v="music/metal"/>
    <n v="104"/>
    <n v="66.87"/>
    <s v="music"/>
    <s v="metal"/>
    <d v="2013-09-09T14:13:03"/>
  </r>
  <r>
    <n v="3000"/>
    <n v="8014"/>
    <s v="successful"/>
    <s v="US"/>
    <s v="USD"/>
    <n v="1481184000"/>
    <n v="1479708680"/>
    <b v="0"/>
    <n v="127"/>
    <b v="1"/>
    <s v="music/metal"/>
    <n v="267"/>
    <n v="63.1"/>
    <s v="music"/>
    <s v="metal"/>
    <d v="2016-11-21T06:11:20"/>
  </r>
  <r>
    <n v="3000"/>
    <n v="5824"/>
    <s v="successful"/>
    <s v="US"/>
    <s v="USD"/>
    <n v="1414817940"/>
    <n v="1411489552"/>
    <b v="1"/>
    <n v="159"/>
    <b v="1"/>
    <s v="music/metal"/>
    <n v="194"/>
    <n v="36.630000000000003"/>
    <s v="music"/>
    <s v="metal"/>
    <d v="2014-09-23T16:25:52"/>
  </r>
  <r>
    <n v="5000"/>
    <n v="6019.01"/>
    <s v="successful"/>
    <s v="US"/>
    <s v="USD"/>
    <n v="1473047940"/>
    <n v="1469595396"/>
    <b v="0"/>
    <n v="177"/>
    <b v="1"/>
    <s v="music/metal"/>
    <n v="120"/>
    <n v="34.01"/>
    <s v="music"/>
    <s v="metal"/>
    <d v="2016-07-27T04:56:36"/>
  </r>
  <r>
    <n v="1100"/>
    <n v="1342.01"/>
    <s v="successful"/>
    <s v="GB"/>
    <s v="GBP"/>
    <n v="1394460000"/>
    <n v="1393233855"/>
    <b v="0"/>
    <n v="47"/>
    <b v="1"/>
    <s v="music/metal"/>
    <n v="122"/>
    <n v="28.55"/>
    <s v="music"/>
    <s v="metal"/>
    <d v="2014-02-24T09:24:15"/>
  </r>
  <r>
    <n v="10"/>
    <n v="10"/>
    <s v="successful"/>
    <s v="US"/>
    <s v="USD"/>
    <n v="1436555376"/>
    <n v="1433963376"/>
    <b v="0"/>
    <n v="1"/>
    <b v="1"/>
    <s v="music/metal"/>
    <n v="100"/>
    <n v="10"/>
    <s v="music"/>
    <s v="metal"/>
    <d v="2015-06-10T19:09:36"/>
  </r>
  <r>
    <n v="300"/>
    <n v="300"/>
    <s v="successful"/>
    <s v="US"/>
    <s v="USD"/>
    <n v="1429038033"/>
    <n v="1426446033"/>
    <b v="0"/>
    <n v="16"/>
    <b v="1"/>
    <s v="music/metal"/>
    <n v="100"/>
    <n v="18.75"/>
    <s v="music"/>
    <s v="metal"/>
    <d v="2015-03-15T19:00:33"/>
  </r>
  <r>
    <n v="4000"/>
    <n v="4796"/>
    <s v="successful"/>
    <s v="US"/>
    <s v="USD"/>
    <n v="1426473264"/>
    <n v="1424057664"/>
    <b v="0"/>
    <n v="115"/>
    <b v="1"/>
    <s v="music/metal"/>
    <n v="120"/>
    <n v="41.7"/>
    <s v="music"/>
    <s v="metal"/>
    <d v="2015-02-16T03:34:24"/>
  </r>
  <r>
    <n v="4000"/>
    <n v="6207"/>
    <s v="successful"/>
    <s v="US"/>
    <s v="USD"/>
    <n v="1461560340"/>
    <n v="1458762717"/>
    <b v="0"/>
    <n v="133"/>
    <b v="1"/>
    <s v="music/metal"/>
    <n v="155"/>
    <n v="46.67"/>
    <s v="music"/>
    <s v="metal"/>
    <d v="2016-03-23T19:51:57"/>
  </r>
  <r>
    <n v="2000"/>
    <n v="2609"/>
    <s v="successful"/>
    <s v="FR"/>
    <s v="EUR"/>
    <n v="1469994300"/>
    <n v="1464815253"/>
    <b v="0"/>
    <n v="70"/>
    <b v="1"/>
    <s v="music/metal"/>
    <n v="130"/>
    <n v="37.270000000000003"/>
    <s v="music"/>
    <s v="metal"/>
    <d v="2016-06-01T21:07:33"/>
  </r>
  <r>
    <n v="3500"/>
    <n v="3674"/>
    <s v="successful"/>
    <s v="US"/>
    <s v="USD"/>
    <n v="1477342800"/>
    <n v="1476386395"/>
    <b v="0"/>
    <n v="62"/>
    <b v="1"/>
    <s v="music/metal"/>
    <n v="105"/>
    <n v="59.26"/>
    <s v="music"/>
    <s v="metal"/>
    <d v="2016-10-13T19:19:55"/>
  </r>
  <r>
    <n v="300"/>
    <n v="300"/>
    <s v="successful"/>
    <s v="US"/>
    <s v="USD"/>
    <n v="1424116709"/>
    <n v="1421524709"/>
    <b v="0"/>
    <n v="10"/>
    <b v="1"/>
    <s v="music/metal"/>
    <n v="100"/>
    <n v="30"/>
    <s v="music"/>
    <s v="metal"/>
    <d v="2015-01-17T19:58:29"/>
  </r>
  <r>
    <n v="27800"/>
    <n v="32865.300000000003"/>
    <s v="successful"/>
    <s v="US"/>
    <s v="USD"/>
    <n v="1482901546"/>
    <n v="1480309546"/>
    <b v="0"/>
    <n v="499"/>
    <b v="1"/>
    <s v="music/metal"/>
    <n v="118"/>
    <n v="65.86"/>
    <s v="music"/>
    <s v="metal"/>
    <d v="2016-11-28T05:05:46"/>
  </r>
  <r>
    <n v="1450"/>
    <n v="1500"/>
    <s v="successful"/>
    <s v="US"/>
    <s v="USD"/>
    <n v="1469329217"/>
    <n v="1466737217"/>
    <b v="0"/>
    <n v="47"/>
    <b v="1"/>
    <s v="music/metal"/>
    <n v="103"/>
    <n v="31.91"/>
    <s v="music"/>
    <s v="metal"/>
    <d v="2016-06-24T03:00:17"/>
  </r>
  <r>
    <n v="250"/>
    <n v="545"/>
    <s v="successful"/>
    <s v="DE"/>
    <s v="EUR"/>
    <n v="1477422000"/>
    <n v="1472282956"/>
    <b v="0"/>
    <n v="28"/>
    <b v="1"/>
    <s v="music/metal"/>
    <n v="218"/>
    <n v="19.46"/>
    <s v="music"/>
    <s v="metal"/>
    <d v="2016-08-27T07:29:16"/>
  </r>
  <r>
    <n v="1200"/>
    <n v="1200"/>
    <s v="successful"/>
    <s v="ES"/>
    <s v="EUR"/>
    <n v="1448463431"/>
    <n v="1444831031"/>
    <b v="0"/>
    <n v="24"/>
    <b v="1"/>
    <s v="music/metal"/>
    <n v="100"/>
    <n v="50"/>
    <s v="music"/>
    <s v="metal"/>
    <d v="2015-10-14T13:57:11"/>
  </r>
  <r>
    <n v="1200"/>
    <n v="1728.07"/>
    <s v="successful"/>
    <s v="GB"/>
    <s v="GBP"/>
    <n v="1429138740"/>
    <n v="1426528418"/>
    <b v="0"/>
    <n v="76"/>
    <b v="1"/>
    <s v="music/metal"/>
    <n v="144"/>
    <n v="22.74"/>
    <s v="music"/>
    <s v="metal"/>
    <d v="2015-03-16T17:53:38"/>
  </r>
  <r>
    <n v="4000"/>
    <n v="4187"/>
    <s v="successful"/>
    <s v="US"/>
    <s v="USD"/>
    <n v="1433376000"/>
    <n v="1430768468"/>
    <b v="0"/>
    <n v="98"/>
    <b v="1"/>
    <s v="music/metal"/>
    <n v="105"/>
    <n v="42.72"/>
    <s v="music"/>
    <s v="metal"/>
    <d v="2015-05-04T19:41:08"/>
  </r>
  <r>
    <n v="14000"/>
    <n v="2540"/>
    <s v="failed"/>
    <s v="US"/>
    <s v="USD"/>
    <n v="1385123713"/>
    <n v="1382528113"/>
    <b v="0"/>
    <n v="48"/>
    <b v="0"/>
    <s v="music/jazz"/>
    <n v="18"/>
    <n v="52.92"/>
    <s v="music"/>
    <s v="jazz"/>
    <d v="2013-10-23T11:35:13"/>
  </r>
  <r>
    <n v="4500"/>
    <n v="101"/>
    <s v="failed"/>
    <s v="US"/>
    <s v="USD"/>
    <n v="1474067404"/>
    <n v="1471475404"/>
    <b v="0"/>
    <n v="2"/>
    <b v="0"/>
    <s v="music/jazz"/>
    <n v="2"/>
    <n v="50.5"/>
    <s v="music"/>
    <s v="jazz"/>
    <d v="2016-08-17T23:10:04"/>
  </r>
  <r>
    <n v="50000"/>
    <n v="170"/>
    <s v="failed"/>
    <s v="GB"/>
    <s v="GBP"/>
    <n v="1384179548"/>
    <n v="1381583948"/>
    <b v="0"/>
    <n v="4"/>
    <b v="0"/>
    <s v="music/jazz"/>
    <n v="0"/>
    <n v="42.5"/>
    <s v="music"/>
    <s v="jazz"/>
    <d v="2013-10-12T13:19:08"/>
  </r>
  <r>
    <n v="2000"/>
    <n v="90"/>
    <s v="failed"/>
    <s v="US"/>
    <s v="USD"/>
    <n v="1329014966"/>
    <n v="1326422966"/>
    <b v="0"/>
    <n v="5"/>
    <b v="0"/>
    <s v="music/jazz"/>
    <n v="5"/>
    <n v="18"/>
    <s v="music"/>
    <s v="jazz"/>
    <d v="2012-01-13T02:49:26"/>
  </r>
  <r>
    <n v="6500"/>
    <n v="2700"/>
    <s v="failed"/>
    <s v="US"/>
    <s v="USD"/>
    <n v="1381917540"/>
    <n v="1379990038"/>
    <b v="0"/>
    <n v="79"/>
    <b v="0"/>
    <s v="music/jazz"/>
    <n v="42"/>
    <n v="34.18"/>
    <s v="music"/>
    <s v="jazz"/>
    <d v="2013-09-24T02:33:58"/>
  </r>
  <r>
    <n v="2200"/>
    <n v="45"/>
    <s v="failed"/>
    <s v="US"/>
    <s v="USD"/>
    <n v="1358361197"/>
    <n v="1353177197"/>
    <b v="0"/>
    <n v="2"/>
    <b v="0"/>
    <s v="music/jazz"/>
    <n v="2"/>
    <n v="22.5"/>
    <s v="music"/>
    <s v="jazz"/>
    <d v="2012-11-17T18:33:17"/>
  </r>
  <r>
    <n v="3500"/>
    <n v="640"/>
    <s v="failed"/>
    <s v="US"/>
    <s v="USD"/>
    <n v="1425136200"/>
    <n v="1421853518"/>
    <b v="0"/>
    <n v="11"/>
    <b v="0"/>
    <s v="music/jazz"/>
    <n v="18"/>
    <n v="58.18"/>
    <s v="music"/>
    <s v="jazz"/>
    <d v="2015-01-21T15:18:38"/>
  </r>
  <r>
    <n v="5000"/>
    <n v="1201"/>
    <s v="failed"/>
    <s v="US"/>
    <s v="USD"/>
    <n v="1259643540"/>
    <n v="1254450706"/>
    <b v="0"/>
    <n v="11"/>
    <b v="0"/>
    <s v="music/jazz"/>
    <n v="24"/>
    <n v="109.18"/>
    <s v="music"/>
    <s v="jazz"/>
    <d v="2009-10-02T02:31:46"/>
  </r>
  <r>
    <n v="45000"/>
    <n v="50"/>
    <s v="failed"/>
    <s v="US"/>
    <s v="USD"/>
    <n v="1389055198"/>
    <n v="1386463198"/>
    <b v="0"/>
    <n v="1"/>
    <b v="0"/>
    <s v="music/jazz"/>
    <n v="0"/>
    <n v="50"/>
    <s v="music"/>
    <s v="jazz"/>
    <d v="2013-12-08T00:39:58"/>
  </r>
  <r>
    <n v="8800"/>
    <n v="1040"/>
    <s v="failed"/>
    <s v="US"/>
    <s v="USD"/>
    <n v="1365448657"/>
    <n v="1362860257"/>
    <b v="0"/>
    <n v="3"/>
    <b v="0"/>
    <s v="music/jazz"/>
    <n v="12"/>
    <n v="346.67"/>
    <s v="music"/>
    <s v="jazz"/>
    <d v="2013-03-09T20:17:37"/>
  </r>
  <r>
    <n v="20000"/>
    <n v="62"/>
    <s v="failed"/>
    <s v="GB"/>
    <s v="GBP"/>
    <n v="1377995523"/>
    <n v="1375403523"/>
    <b v="0"/>
    <n v="5"/>
    <b v="0"/>
    <s v="music/jazz"/>
    <n v="0"/>
    <n v="12.4"/>
    <s v="music"/>
    <s v="jazz"/>
    <d v="2013-08-02T00:32:03"/>
  </r>
  <r>
    <n v="6000"/>
    <n v="325"/>
    <s v="failed"/>
    <s v="US"/>
    <s v="USD"/>
    <n v="1385735295"/>
    <n v="1383139695"/>
    <b v="0"/>
    <n v="12"/>
    <b v="0"/>
    <s v="music/jazz"/>
    <n v="5"/>
    <n v="27.08"/>
    <s v="music"/>
    <s v="jazz"/>
    <d v="2013-10-30T13:28:15"/>
  </r>
  <r>
    <n v="8000"/>
    <n v="65"/>
    <s v="failed"/>
    <s v="US"/>
    <s v="USD"/>
    <n v="1299786527"/>
    <n v="1295898527"/>
    <b v="0"/>
    <n v="2"/>
    <b v="0"/>
    <s v="music/jazz"/>
    <n v="1"/>
    <n v="32.5"/>
    <s v="music"/>
    <s v="jazz"/>
    <d v="2011-01-24T19:48:47"/>
  </r>
  <r>
    <n v="3500"/>
    <n v="45"/>
    <s v="failed"/>
    <s v="US"/>
    <s v="USD"/>
    <n v="1352610040"/>
    <n v="1349150440"/>
    <b v="0"/>
    <n v="5"/>
    <b v="0"/>
    <s v="music/jazz"/>
    <n v="1"/>
    <n v="9"/>
    <s v="music"/>
    <s v="jazz"/>
    <d v="2012-10-02T04:00:40"/>
  </r>
  <r>
    <n v="3000"/>
    <n v="730"/>
    <s v="failed"/>
    <s v="US"/>
    <s v="USD"/>
    <n v="1367676034"/>
    <n v="1365084034"/>
    <b v="0"/>
    <n v="21"/>
    <b v="0"/>
    <s v="music/jazz"/>
    <n v="24"/>
    <n v="34.76"/>
    <s v="music"/>
    <s v="jazz"/>
    <d v="2013-04-04T14:00:34"/>
  </r>
  <r>
    <n v="5000"/>
    <n v="0"/>
    <s v="failed"/>
    <s v="US"/>
    <s v="USD"/>
    <n v="1442856131"/>
    <n v="1441128131"/>
    <b v="0"/>
    <n v="0"/>
    <b v="0"/>
    <s v="music/jazz"/>
    <n v="0"/>
    <n v="0"/>
    <s v="music"/>
    <s v="jazz"/>
    <d v="2015-09-01T17:22:11"/>
  </r>
  <r>
    <n v="3152"/>
    <n v="1286"/>
    <s v="failed"/>
    <s v="GB"/>
    <s v="GBP"/>
    <n v="1359978927"/>
    <n v="1357127727"/>
    <b v="0"/>
    <n v="45"/>
    <b v="0"/>
    <s v="music/jazz"/>
    <n v="41"/>
    <n v="28.58"/>
    <s v="music"/>
    <s v="jazz"/>
    <d v="2013-01-02T11:55:27"/>
  </r>
  <r>
    <n v="2000"/>
    <n v="1351"/>
    <s v="failed"/>
    <s v="US"/>
    <s v="USD"/>
    <n v="1387479360"/>
    <n v="1384887360"/>
    <b v="0"/>
    <n v="29"/>
    <b v="0"/>
    <s v="music/jazz"/>
    <n v="68"/>
    <n v="46.59"/>
    <s v="music"/>
    <s v="jazz"/>
    <d v="2013-11-19T18:56:00"/>
  </r>
  <r>
    <n v="5000"/>
    <n v="65"/>
    <s v="failed"/>
    <s v="US"/>
    <s v="USD"/>
    <n v="1293082524"/>
    <n v="1290490524"/>
    <b v="0"/>
    <n v="2"/>
    <b v="0"/>
    <s v="music/jazz"/>
    <n v="1"/>
    <n v="32.5"/>
    <s v="music"/>
    <s v="jazz"/>
    <d v="2010-11-23T05:35:24"/>
  </r>
  <r>
    <n v="2100"/>
    <n v="644"/>
    <s v="failed"/>
    <s v="US"/>
    <s v="USD"/>
    <n v="1338321305"/>
    <n v="1336506905"/>
    <b v="0"/>
    <n v="30"/>
    <b v="0"/>
    <s v="music/jazz"/>
    <n v="31"/>
    <n v="21.47"/>
    <s v="music"/>
    <s v="jazz"/>
    <d v="2012-05-08T19:55:05"/>
  </r>
  <r>
    <n v="3780"/>
    <n v="113"/>
    <s v="failed"/>
    <s v="US"/>
    <s v="USD"/>
    <n v="1351582938"/>
    <n v="1348731738"/>
    <b v="0"/>
    <n v="8"/>
    <b v="0"/>
    <s v="music/indie rock"/>
    <n v="3"/>
    <n v="14.13"/>
    <s v="music"/>
    <s v="indie rock"/>
    <d v="2012-09-27T07:42:18"/>
  </r>
  <r>
    <n v="3750"/>
    <n v="30"/>
    <s v="failed"/>
    <s v="US"/>
    <s v="USD"/>
    <n v="1326520886"/>
    <n v="1322632886"/>
    <b v="0"/>
    <n v="1"/>
    <b v="0"/>
    <s v="music/indie rock"/>
    <n v="1"/>
    <n v="30"/>
    <s v="music"/>
    <s v="indie rock"/>
    <d v="2011-11-30T06:01:26"/>
  </r>
  <r>
    <n v="1500"/>
    <n v="302"/>
    <s v="failed"/>
    <s v="US"/>
    <s v="USD"/>
    <n v="1315341550"/>
    <n v="1312490350"/>
    <b v="0"/>
    <n v="14"/>
    <b v="0"/>
    <s v="music/indie rock"/>
    <n v="20"/>
    <n v="21.57"/>
    <s v="music"/>
    <s v="indie rock"/>
    <d v="2011-08-04T20:39:10"/>
  </r>
  <r>
    <n v="5000"/>
    <n v="2001"/>
    <s v="failed"/>
    <s v="US"/>
    <s v="USD"/>
    <n v="1456957635"/>
    <n v="1451773635"/>
    <b v="0"/>
    <n v="24"/>
    <b v="0"/>
    <s v="music/indie rock"/>
    <n v="40"/>
    <n v="83.38"/>
    <s v="music"/>
    <s v="indie rock"/>
    <d v="2016-01-02T22:27:15"/>
  </r>
  <r>
    <n v="2000"/>
    <n v="20"/>
    <s v="failed"/>
    <s v="US"/>
    <s v="USD"/>
    <n v="1336789860"/>
    <n v="1331666146"/>
    <b v="0"/>
    <n v="2"/>
    <b v="0"/>
    <s v="music/indie rock"/>
    <n v="1"/>
    <n v="10"/>
    <s v="music"/>
    <s v="indie rock"/>
    <d v="2012-03-13T19:15:46"/>
  </r>
  <r>
    <n v="1000"/>
    <n v="750"/>
    <s v="failed"/>
    <s v="US"/>
    <s v="USD"/>
    <n v="1483137311"/>
    <n v="1481322911"/>
    <b v="0"/>
    <n v="21"/>
    <b v="0"/>
    <s v="music/indie rock"/>
    <n v="75"/>
    <n v="35.71"/>
    <s v="music"/>
    <s v="indie rock"/>
    <d v="2016-12-09T22:35:11"/>
  </r>
  <r>
    <n v="500"/>
    <n v="205"/>
    <s v="failed"/>
    <s v="US"/>
    <s v="USD"/>
    <n v="1473972813"/>
    <n v="1471812813"/>
    <b v="0"/>
    <n v="7"/>
    <b v="0"/>
    <s v="music/indie rock"/>
    <n v="41"/>
    <n v="29.29"/>
    <s v="music"/>
    <s v="indie rock"/>
    <d v="2016-08-21T20:53:33"/>
  </r>
  <r>
    <n v="1000"/>
    <n v="0"/>
    <s v="failed"/>
    <s v="US"/>
    <s v="USD"/>
    <n v="1338159655"/>
    <n v="1335567655"/>
    <b v="0"/>
    <n v="0"/>
    <b v="0"/>
    <s v="music/indie rock"/>
    <n v="0"/>
    <n v="0"/>
    <s v="music"/>
    <s v="indie rock"/>
    <d v="2012-04-27T23:00:55"/>
  </r>
  <r>
    <n v="1000"/>
    <n v="72"/>
    <s v="failed"/>
    <s v="US"/>
    <s v="USD"/>
    <n v="1314856800"/>
    <n v="1311789885"/>
    <b v="0"/>
    <n v="4"/>
    <b v="0"/>
    <s v="music/indie rock"/>
    <n v="7"/>
    <n v="18"/>
    <s v="music"/>
    <s v="indie rock"/>
    <d v="2011-07-27T18:04:45"/>
  </r>
  <r>
    <n v="25000"/>
    <n v="2360.3200000000002"/>
    <s v="failed"/>
    <s v="US"/>
    <s v="USD"/>
    <n v="1412534943"/>
    <n v="1409942943"/>
    <b v="0"/>
    <n v="32"/>
    <b v="0"/>
    <s v="music/indie rock"/>
    <n v="9"/>
    <n v="73.760000000000005"/>
    <s v="music"/>
    <s v="indie rock"/>
    <d v="2014-09-05T18:49:03"/>
  </r>
  <r>
    <n v="3000"/>
    <n v="125"/>
    <s v="failed"/>
    <s v="US"/>
    <s v="USD"/>
    <n v="1385055979"/>
    <n v="1382460379"/>
    <b v="0"/>
    <n v="4"/>
    <b v="0"/>
    <s v="music/indie rock"/>
    <n v="4"/>
    <n v="31.25"/>
    <s v="music"/>
    <s v="indie rock"/>
    <d v="2013-10-22T16:46:19"/>
  </r>
  <r>
    <n v="8000"/>
    <n v="260"/>
    <s v="failed"/>
    <s v="US"/>
    <s v="USD"/>
    <n v="1408581930"/>
    <n v="1405989930"/>
    <b v="0"/>
    <n v="9"/>
    <b v="0"/>
    <s v="music/indie rock"/>
    <n v="3"/>
    <n v="28.89"/>
    <s v="music"/>
    <s v="indie rock"/>
    <d v="2014-07-22T00:45:30"/>
  </r>
  <r>
    <n v="6000"/>
    <n v="2445"/>
    <s v="failed"/>
    <s v="US"/>
    <s v="USD"/>
    <n v="1280635200"/>
    <n v="1273121283"/>
    <b v="0"/>
    <n v="17"/>
    <b v="0"/>
    <s v="music/indie rock"/>
    <n v="41"/>
    <n v="143.82"/>
    <s v="music"/>
    <s v="indie rock"/>
    <d v="2010-05-06T04:48:03"/>
  </r>
  <r>
    <n v="2000"/>
    <n v="200"/>
    <s v="failed"/>
    <s v="US"/>
    <s v="USD"/>
    <n v="1427920363"/>
    <n v="1425331963"/>
    <b v="0"/>
    <n v="5"/>
    <b v="0"/>
    <s v="music/indie rock"/>
    <n v="10"/>
    <n v="40"/>
    <s v="music"/>
    <s v="indie rock"/>
    <d v="2015-03-02T21:32:43"/>
  </r>
  <r>
    <n v="20000"/>
    <n v="7834"/>
    <s v="failed"/>
    <s v="US"/>
    <s v="USD"/>
    <n v="1465169610"/>
    <n v="1462577610"/>
    <b v="0"/>
    <n v="53"/>
    <b v="0"/>
    <s v="music/indie rock"/>
    <n v="39"/>
    <n v="147.81"/>
    <s v="music"/>
    <s v="indie rock"/>
    <d v="2016-05-06T23:33:30"/>
  </r>
  <r>
    <n v="8000"/>
    <n v="195"/>
    <s v="failed"/>
    <s v="US"/>
    <s v="USD"/>
    <n v="1287975829"/>
    <n v="1284087829"/>
    <b v="0"/>
    <n v="7"/>
    <b v="0"/>
    <s v="music/indie rock"/>
    <n v="2"/>
    <n v="27.86"/>
    <s v="music"/>
    <s v="indie rock"/>
    <d v="2010-09-10T03:03:49"/>
  </r>
  <r>
    <n v="8000"/>
    <n v="3200"/>
    <s v="failed"/>
    <s v="US"/>
    <s v="USD"/>
    <n v="1440734400"/>
    <n v="1438549026"/>
    <b v="0"/>
    <n v="72"/>
    <b v="0"/>
    <s v="music/indie rock"/>
    <n v="40"/>
    <n v="44.44"/>
    <s v="music"/>
    <s v="indie rock"/>
    <d v="2015-08-02T20:57:06"/>
  </r>
  <r>
    <n v="3000"/>
    <n v="0"/>
    <s v="failed"/>
    <s v="US"/>
    <s v="USD"/>
    <n v="1354123908"/>
    <n v="1351528308"/>
    <b v="0"/>
    <n v="0"/>
    <b v="0"/>
    <s v="music/indie rock"/>
    <n v="0"/>
    <n v="0"/>
    <s v="music"/>
    <s v="indie rock"/>
    <d v="2012-10-29T16:31:48"/>
  </r>
  <r>
    <n v="2500"/>
    <n v="70"/>
    <s v="failed"/>
    <s v="US"/>
    <s v="USD"/>
    <n v="1326651110"/>
    <n v="1322763110"/>
    <b v="0"/>
    <n v="2"/>
    <b v="0"/>
    <s v="music/indie rock"/>
    <n v="3"/>
    <n v="35"/>
    <s v="music"/>
    <s v="indie rock"/>
    <d v="2011-12-01T18:11:50"/>
  </r>
  <r>
    <n v="750"/>
    <n v="280"/>
    <s v="failed"/>
    <s v="US"/>
    <s v="USD"/>
    <n v="1306549362"/>
    <n v="1302661362"/>
    <b v="0"/>
    <n v="8"/>
    <b v="0"/>
    <s v="music/indie rock"/>
    <n v="37"/>
    <n v="35"/>
    <s v="music"/>
    <s v="indie rock"/>
    <d v="2011-04-13T02:22:42"/>
  </r>
  <r>
    <n v="5000"/>
    <n v="21"/>
    <s v="failed"/>
    <s v="US"/>
    <s v="USD"/>
    <n v="1459365802"/>
    <n v="1456777402"/>
    <b v="0"/>
    <n v="2"/>
    <b v="0"/>
    <s v="music/jazz"/>
    <n v="0"/>
    <n v="10.5"/>
    <s v="music"/>
    <s v="jazz"/>
    <d v="2016-02-29T20:23:22"/>
  </r>
  <r>
    <n v="6500"/>
    <n v="0"/>
    <s v="failed"/>
    <s v="US"/>
    <s v="USD"/>
    <n v="1276024260"/>
    <n v="1272050914"/>
    <b v="0"/>
    <n v="0"/>
    <b v="0"/>
    <s v="music/jazz"/>
    <n v="0"/>
    <n v="0"/>
    <s v="music"/>
    <s v="jazz"/>
    <d v="2010-04-23T19:28:34"/>
  </r>
  <r>
    <n v="30000"/>
    <n v="90"/>
    <s v="failed"/>
    <s v="US"/>
    <s v="USD"/>
    <n v="1409412600"/>
    <n v="1404947422"/>
    <b v="0"/>
    <n v="3"/>
    <b v="0"/>
    <s v="music/jazz"/>
    <n v="0"/>
    <n v="30"/>
    <s v="music"/>
    <s v="jazz"/>
    <d v="2014-07-09T23:10:22"/>
  </r>
  <r>
    <n v="5000"/>
    <n v="160"/>
    <s v="failed"/>
    <s v="US"/>
    <s v="USD"/>
    <n v="1348367100"/>
    <n v="1346180780"/>
    <b v="0"/>
    <n v="4"/>
    <b v="0"/>
    <s v="music/jazz"/>
    <n v="3"/>
    <n v="40"/>
    <s v="music"/>
    <s v="jazz"/>
    <d v="2012-08-28T19:06:20"/>
  </r>
  <r>
    <n v="50000"/>
    <n v="151"/>
    <s v="failed"/>
    <s v="US"/>
    <s v="USD"/>
    <n v="1451786137"/>
    <n v="1449194137"/>
    <b v="0"/>
    <n v="3"/>
    <b v="0"/>
    <s v="music/jazz"/>
    <n v="0"/>
    <n v="50.33"/>
    <s v="music"/>
    <s v="jazz"/>
    <d v="2015-12-04T01:55:37"/>
  </r>
  <r>
    <n v="6500"/>
    <n v="196"/>
    <s v="failed"/>
    <s v="US"/>
    <s v="USD"/>
    <n v="1295847926"/>
    <n v="1290663926"/>
    <b v="0"/>
    <n v="6"/>
    <b v="0"/>
    <s v="music/jazz"/>
    <n v="3"/>
    <n v="32.67"/>
    <s v="music"/>
    <s v="jazz"/>
    <d v="2010-11-25T05:45:26"/>
  </r>
  <r>
    <n v="15000"/>
    <n v="0"/>
    <s v="failed"/>
    <s v="US"/>
    <s v="USD"/>
    <n v="1394681590"/>
    <n v="1392093190"/>
    <b v="0"/>
    <n v="0"/>
    <b v="0"/>
    <s v="music/jazz"/>
    <n v="0"/>
    <n v="0"/>
    <s v="music"/>
    <s v="jazz"/>
    <d v="2014-02-11T04:33:10"/>
  </r>
  <r>
    <n v="2900"/>
    <n v="0"/>
    <s v="failed"/>
    <s v="US"/>
    <s v="USD"/>
    <n v="1315715823"/>
    <n v="1313123823"/>
    <b v="0"/>
    <n v="0"/>
    <b v="0"/>
    <s v="music/jazz"/>
    <n v="0"/>
    <n v="0"/>
    <s v="music"/>
    <s v="jazz"/>
    <d v="2011-08-12T04:37:03"/>
  </r>
  <r>
    <n v="2500"/>
    <n v="0"/>
    <s v="failed"/>
    <s v="US"/>
    <s v="USD"/>
    <n v="1280206740"/>
    <n v="1276283655"/>
    <b v="0"/>
    <n v="0"/>
    <b v="0"/>
    <s v="music/jazz"/>
    <n v="0"/>
    <n v="0"/>
    <s v="music"/>
    <s v="jazz"/>
    <d v="2010-06-11T19:14:15"/>
  </r>
  <r>
    <n v="16000"/>
    <n v="520"/>
    <s v="failed"/>
    <s v="US"/>
    <s v="USD"/>
    <n v="1343016000"/>
    <n v="1340296440"/>
    <b v="0"/>
    <n v="8"/>
    <b v="0"/>
    <s v="music/jazz"/>
    <n v="3"/>
    <n v="65"/>
    <s v="music"/>
    <s v="jazz"/>
    <d v="2012-06-21T16:34:00"/>
  </r>
  <r>
    <n v="550"/>
    <n v="123"/>
    <s v="failed"/>
    <s v="GB"/>
    <s v="GBP"/>
    <n v="1488546319"/>
    <n v="1483362319"/>
    <b v="0"/>
    <n v="5"/>
    <b v="0"/>
    <s v="music/jazz"/>
    <n v="22"/>
    <n v="24.6"/>
    <s v="music"/>
    <s v="jazz"/>
    <d v="2017-01-02T13:05:19"/>
  </r>
  <r>
    <n v="100000"/>
    <n v="0"/>
    <s v="failed"/>
    <s v="US"/>
    <s v="USD"/>
    <n v="1390522045"/>
    <n v="1388707645"/>
    <b v="0"/>
    <n v="0"/>
    <b v="0"/>
    <s v="music/jazz"/>
    <n v="0"/>
    <n v="0"/>
    <s v="music"/>
    <s v="jazz"/>
    <d v="2014-01-03T00:07:25"/>
  </r>
  <r>
    <n v="3500"/>
    <n v="30"/>
    <s v="failed"/>
    <s v="US"/>
    <s v="USD"/>
    <n v="1355197047"/>
    <n v="1350009447"/>
    <b v="0"/>
    <n v="2"/>
    <b v="0"/>
    <s v="music/jazz"/>
    <n v="1"/>
    <n v="15"/>
    <s v="music"/>
    <s v="jazz"/>
    <d v="2012-10-12T02:37:27"/>
  </r>
  <r>
    <n v="30000"/>
    <n v="1982"/>
    <s v="failed"/>
    <s v="US"/>
    <s v="USD"/>
    <n v="1336188019"/>
    <n v="1333596019"/>
    <b v="0"/>
    <n v="24"/>
    <b v="0"/>
    <s v="music/jazz"/>
    <n v="7"/>
    <n v="82.58"/>
    <s v="music"/>
    <s v="jazz"/>
    <d v="2012-04-05T03:20:19"/>
  </r>
  <r>
    <n v="1500"/>
    <n v="0"/>
    <s v="failed"/>
    <s v="US"/>
    <s v="USD"/>
    <n v="1345918747"/>
    <n v="1343326747"/>
    <b v="0"/>
    <n v="0"/>
    <b v="0"/>
    <s v="music/jazz"/>
    <n v="0"/>
    <n v="0"/>
    <s v="music"/>
    <s v="jazz"/>
    <d v="2012-07-26T18:19:07"/>
  </r>
  <r>
    <n v="6500"/>
    <n v="375"/>
    <s v="failed"/>
    <s v="US"/>
    <s v="USD"/>
    <n v="1330577940"/>
    <n v="1327853914"/>
    <b v="0"/>
    <n v="9"/>
    <b v="0"/>
    <s v="music/jazz"/>
    <n v="6"/>
    <n v="41.67"/>
    <s v="music"/>
    <s v="jazz"/>
    <d v="2012-01-29T16:18:34"/>
  </r>
  <r>
    <n v="3300"/>
    <n v="0"/>
    <s v="failed"/>
    <s v="US"/>
    <s v="USD"/>
    <n v="1287723600"/>
    <n v="1284409734"/>
    <b v="0"/>
    <n v="0"/>
    <b v="0"/>
    <s v="music/jazz"/>
    <n v="0"/>
    <n v="0"/>
    <s v="music"/>
    <s v="jazz"/>
    <d v="2010-09-13T20:28:54"/>
  </r>
  <r>
    <n v="5000"/>
    <n v="30"/>
    <s v="failed"/>
    <s v="US"/>
    <s v="USD"/>
    <n v="1405305000"/>
    <n v="1402612730"/>
    <b v="0"/>
    <n v="1"/>
    <b v="0"/>
    <s v="music/jazz"/>
    <n v="1"/>
    <n v="30"/>
    <s v="music"/>
    <s v="jazz"/>
    <d v="2014-06-12T22:38:50"/>
  </r>
  <r>
    <n v="3900"/>
    <n v="196"/>
    <s v="failed"/>
    <s v="GB"/>
    <s v="GBP"/>
    <n v="1417474761"/>
    <n v="1414879161"/>
    <b v="0"/>
    <n v="10"/>
    <b v="0"/>
    <s v="music/jazz"/>
    <n v="5"/>
    <n v="19.600000000000001"/>
    <s v="music"/>
    <s v="jazz"/>
    <d v="2014-11-01T21:59:21"/>
  </r>
  <r>
    <n v="20000"/>
    <n v="100"/>
    <s v="failed"/>
    <s v="US"/>
    <s v="USD"/>
    <n v="1355930645"/>
    <n v="1352906645"/>
    <b v="0"/>
    <n v="1"/>
    <b v="0"/>
    <s v="music/jazz"/>
    <n v="1"/>
    <n v="100"/>
    <s v="music"/>
    <s v="jazz"/>
    <d v="2012-11-14T15:24:05"/>
  </r>
  <r>
    <n v="5500"/>
    <n v="0"/>
    <s v="failed"/>
    <s v="US"/>
    <s v="USD"/>
    <n v="1384448822"/>
    <n v="1381853222"/>
    <b v="0"/>
    <n v="0"/>
    <b v="0"/>
    <s v="music/jazz"/>
    <n v="0"/>
    <n v="0"/>
    <s v="music"/>
    <s v="jazz"/>
    <d v="2013-10-15T16:07:02"/>
  </r>
  <r>
    <n v="15000"/>
    <n v="4635"/>
    <s v="failed"/>
    <s v="US"/>
    <s v="USD"/>
    <n v="1323666376"/>
    <n v="1320033976"/>
    <b v="0"/>
    <n v="20"/>
    <b v="0"/>
    <s v="music/jazz"/>
    <n v="31"/>
    <n v="231.75"/>
    <s v="music"/>
    <s v="jazz"/>
    <d v="2011-10-31T04:06:16"/>
  </r>
  <r>
    <n v="27000"/>
    <n v="5680"/>
    <s v="failed"/>
    <s v="US"/>
    <s v="USD"/>
    <n v="1412167393"/>
    <n v="1409143393"/>
    <b v="0"/>
    <n v="30"/>
    <b v="0"/>
    <s v="music/jazz"/>
    <n v="21"/>
    <n v="189.33"/>
    <s v="music"/>
    <s v="jazz"/>
    <d v="2014-08-27T12:43:13"/>
  </r>
  <r>
    <n v="15000"/>
    <n v="330"/>
    <s v="failed"/>
    <s v="US"/>
    <s v="USD"/>
    <n v="1416614523"/>
    <n v="1414018923"/>
    <b v="0"/>
    <n v="6"/>
    <b v="0"/>
    <s v="music/jazz"/>
    <n v="2"/>
    <n v="55"/>
    <s v="music"/>
    <s v="jazz"/>
    <d v="2014-10-22T23:02:03"/>
  </r>
  <r>
    <n v="3000"/>
    <n v="327"/>
    <s v="failed"/>
    <s v="US"/>
    <s v="USD"/>
    <n v="1360795069"/>
    <n v="1358203069"/>
    <b v="0"/>
    <n v="15"/>
    <b v="0"/>
    <s v="music/jazz"/>
    <n v="11"/>
    <n v="21.8"/>
    <s v="music"/>
    <s v="jazz"/>
    <d v="2013-01-14T22:37:49"/>
  </r>
  <r>
    <n v="6000"/>
    <n v="160"/>
    <s v="failed"/>
    <s v="US"/>
    <s v="USD"/>
    <n v="1385590111"/>
    <n v="1382994511"/>
    <b v="0"/>
    <n v="5"/>
    <b v="0"/>
    <s v="music/jazz"/>
    <n v="3"/>
    <n v="32"/>
    <s v="music"/>
    <s v="jazz"/>
    <d v="2013-10-28T21:08:31"/>
  </r>
  <r>
    <n v="7000"/>
    <n v="0"/>
    <s v="failed"/>
    <s v="US"/>
    <s v="USD"/>
    <n v="1278628800"/>
    <n v="1276043330"/>
    <b v="0"/>
    <n v="0"/>
    <b v="0"/>
    <s v="music/jazz"/>
    <n v="0"/>
    <n v="0"/>
    <s v="music"/>
    <s v="jazz"/>
    <d v="2010-06-09T00:28:50"/>
  </r>
  <r>
    <n v="20000"/>
    <n v="0"/>
    <s v="failed"/>
    <s v="US"/>
    <s v="USD"/>
    <n v="1337024695"/>
    <n v="1334432695"/>
    <b v="0"/>
    <n v="0"/>
    <b v="0"/>
    <s v="music/jazz"/>
    <n v="0"/>
    <n v="0"/>
    <s v="music"/>
    <s v="jazz"/>
    <d v="2012-04-14T19:44:55"/>
  </r>
  <r>
    <n v="14500"/>
    <n v="1575"/>
    <s v="failed"/>
    <s v="US"/>
    <s v="USD"/>
    <n v="1353196800"/>
    <n v="1348864913"/>
    <b v="0"/>
    <n v="28"/>
    <b v="0"/>
    <s v="music/jazz"/>
    <n v="11"/>
    <n v="56.25"/>
    <s v="music"/>
    <s v="jazz"/>
    <d v="2012-09-28T20:41:53"/>
  </r>
  <r>
    <n v="500"/>
    <n v="0"/>
    <s v="failed"/>
    <s v="US"/>
    <s v="USD"/>
    <n v="1333946569"/>
    <n v="1331358169"/>
    <b v="0"/>
    <n v="0"/>
    <b v="0"/>
    <s v="music/jazz"/>
    <n v="0"/>
    <n v="0"/>
    <s v="music"/>
    <s v="jazz"/>
    <d v="2012-03-10T05:42:49"/>
  </r>
  <r>
    <n v="900"/>
    <n v="345"/>
    <s v="failed"/>
    <s v="US"/>
    <s v="USD"/>
    <n v="1277501520"/>
    <n v="1273874306"/>
    <b v="0"/>
    <n v="5"/>
    <b v="0"/>
    <s v="music/jazz"/>
    <n v="38"/>
    <n v="69"/>
    <s v="music"/>
    <s v="jazz"/>
    <d v="2010-05-14T21:58:26"/>
  </r>
  <r>
    <n v="2000"/>
    <n v="131"/>
    <s v="failed"/>
    <s v="GB"/>
    <s v="GBP"/>
    <n v="1395007200"/>
    <n v="1392021502"/>
    <b v="0"/>
    <n v="7"/>
    <b v="0"/>
    <s v="music/jazz"/>
    <n v="7"/>
    <n v="18.71"/>
    <s v="music"/>
    <s v="jazz"/>
    <d v="2014-02-10T08:38:22"/>
  </r>
  <r>
    <n v="9500"/>
    <n v="1381"/>
    <s v="failed"/>
    <s v="US"/>
    <s v="USD"/>
    <n v="1363990545"/>
    <n v="1360106145"/>
    <b v="0"/>
    <n v="30"/>
    <b v="0"/>
    <s v="music/jazz"/>
    <n v="15"/>
    <n v="46.03"/>
    <s v="music"/>
    <s v="jazz"/>
    <d v="2013-02-05T23:15:45"/>
  </r>
  <r>
    <n v="2000"/>
    <n v="120"/>
    <s v="failed"/>
    <s v="US"/>
    <s v="USD"/>
    <n v="1399867409"/>
    <n v="1394683409"/>
    <b v="0"/>
    <n v="2"/>
    <b v="0"/>
    <s v="music/jazz"/>
    <n v="6"/>
    <n v="60"/>
    <s v="music"/>
    <s v="jazz"/>
    <d v="2014-03-13T04:03:29"/>
  </r>
  <r>
    <n v="5000"/>
    <n v="1520"/>
    <s v="failed"/>
    <s v="CA"/>
    <s v="CAD"/>
    <n v="1399183200"/>
    <n v="1396633284"/>
    <b v="0"/>
    <n v="30"/>
    <b v="0"/>
    <s v="music/jazz"/>
    <n v="30"/>
    <n v="50.67"/>
    <s v="music"/>
    <s v="jazz"/>
    <d v="2014-04-04T17:41:24"/>
  </r>
  <r>
    <n v="3500"/>
    <n v="50"/>
    <s v="failed"/>
    <s v="US"/>
    <s v="USD"/>
    <n v="1454054429"/>
    <n v="1451462429"/>
    <b v="0"/>
    <n v="2"/>
    <b v="0"/>
    <s v="music/jazz"/>
    <n v="1"/>
    <n v="25"/>
    <s v="music"/>
    <s v="jazz"/>
    <d v="2015-12-30T08:00:29"/>
  </r>
  <r>
    <n v="1400"/>
    <n v="0"/>
    <s v="failed"/>
    <s v="US"/>
    <s v="USD"/>
    <n v="1326916800"/>
    <n v="1323131689"/>
    <b v="0"/>
    <n v="0"/>
    <b v="0"/>
    <s v="music/jazz"/>
    <n v="0"/>
    <n v="0"/>
    <s v="music"/>
    <s v="jazz"/>
    <d v="2011-12-06T00:34:49"/>
  </r>
  <r>
    <n v="3500"/>
    <n v="40"/>
    <s v="failed"/>
    <s v="US"/>
    <s v="USD"/>
    <n v="1383509357"/>
    <n v="1380913757"/>
    <b v="0"/>
    <n v="2"/>
    <b v="0"/>
    <s v="music/jazz"/>
    <n v="1"/>
    <n v="20"/>
    <s v="music"/>
    <s v="jazz"/>
    <d v="2013-10-04T19:09:17"/>
  </r>
  <r>
    <n v="7000"/>
    <n v="25"/>
    <s v="failed"/>
    <s v="US"/>
    <s v="USD"/>
    <n v="1346585448"/>
    <n v="1343993448"/>
    <b v="0"/>
    <n v="1"/>
    <b v="0"/>
    <s v="music/jazz"/>
    <n v="0"/>
    <n v="25"/>
    <s v="music"/>
    <s v="jazz"/>
    <d v="2012-08-03T11:30:48"/>
  </r>
  <r>
    <n v="2750"/>
    <n v="40"/>
    <s v="failed"/>
    <s v="US"/>
    <s v="USD"/>
    <n v="1372622280"/>
    <n v="1369246738"/>
    <b v="0"/>
    <n v="2"/>
    <b v="0"/>
    <s v="music/jazz"/>
    <n v="1"/>
    <n v="20"/>
    <s v="music"/>
    <s v="jazz"/>
    <d v="2013-05-22T18:18:58"/>
  </r>
  <r>
    <n v="9000"/>
    <n v="1544"/>
    <s v="failed"/>
    <s v="US"/>
    <s v="USD"/>
    <n v="1439251926"/>
    <n v="1435363926"/>
    <b v="0"/>
    <n v="14"/>
    <b v="0"/>
    <s v="technology/wearables"/>
    <n v="17"/>
    <n v="110.29"/>
    <s v="technology"/>
    <s v="wearables"/>
    <d v="2015-06-27T00:12:06"/>
  </r>
  <r>
    <n v="50000"/>
    <n v="1161"/>
    <s v="failed"/>
    <s v="US"/>
    <s v="USD"/>
    <n v="1486693145"/>
    <n v="1484101145"/>
    <b v="0"/>
    <n v="31"/>
    <b v="0"/>
    <s v="technology/wearables"/>
    <n v="2"/>
    <n v="37.450000000000003"/>
    <s v="technology"/>
    <s v="wearables"/>
    <d v="2017-01-11T02:19:05"/>
  </r>
  <r>
    <n v="7500"/>
    <n v="668"/>
    <s v="failed"/>
    <s v="US"/>
    <s v="USD"/>
    <n v="1455826460"/>
    <n v="1452716060"/>
    <b v="0"/>
    <n v="16"/>
    <b v="0"/>
    <s v="technology/wearables"/>
    <n v="9"/>
    <n v="41.75"/>
    <s v="technology"/>
    <s v="wearables"/>
    <d v="2016-01-13T20:14:20"/>
  </r>
  <r>
    <n v="3000"/>
    <n v="289"/>
    <s v="failed"/>
    <s v="US"/>
    <s v="USD"/>
    <n v="1480438905"/>
    <n v="1477843305"/>
    <b v="0"/>
    <n v="12"/>
    <b v="0"/>
    <s v="technology/wearables"/>
    <n v="10"/>
    <n v="24.08"/>
    <s v="technology"/>
    <s v="wearables"/>
    <d v="2016-10-30T16:01:45"/>
  </r>
  <r>
    <n v="50000"/>
    <n v="6663"/>
    <s v="failed"/>
    <s v="US"/>
    <s v="USD"/>
    <n v="1460988000"/>
    <n v="1458050450"/>
    <b v="0"/>
    <n v="96"/>
    <b v="0"/>
    <s v="technology/wearables"/>
    <n v="13"/>
    <n v="69.41"/>
    <s v="technology"/>
    <s v="wearables"/>
    <d v="2016-03-15T14:00:50"/>
  </r>
  <r>
    <n v="100000"/>
    <n v="2484"/>
    <s v="failed"/>
    <s v="FR"/>
    <s v="EUR"/>
    <n v="1487462340"/>
    <n v="1482958626"/>
    <b v="0"/>
    <n v="16"/>
    <b v="0"/>
    <s v="technology/wearables"/>
    <n v="2"/>
    <n v="155.25"/>
    <s v="technology"/>
    <s v="wearables"/>
    <d v="2016-12-28T20:57:06"/>
  </r>
  <r>
    <n v="15000"/>
    <n v="286"/>
    <s v="failed"/>
    <s v="US"/>
    <s v="USD"/>
    <n v="1473444048"/>
    <n v="1470852048"/>
    <b v="0"/>
    <n v="5"/>
    <b v="0"/>
    <s v="technology/wearables"/>
    <n v="2"/>
    <n v="57.2"/>
    <s v="technology"/>
    <s v="wearables"/>
    <d v="2016-08-10T18:00:48"/>
  </r>
  <r>
    <n v="850"/>
    <n v="0"/>
    <s v="failed"/>
    <s v="US"/>
    <s v="USD"/>
    <n v="1467312306"/>
    <n v="1462128306"/>
    <b v="0"/>
    <n v="0"/>
    <b v="0"/>
    <s v="technology/wearables"/>
    <n v="0"/>
    <n v="0"/>
    <s v="technology"/>
    <s v="wearables"/>
    <d v="2016-05-01T18:45:06"/>
  </r>
  <r>
    <n v="4000"/>
    <n v="480"/>
    <s v="failed"/>
    <s v="NL"/>
    <s v="EUR"/>
    <n v="1457812364"/>
    <n v="1455220364"/>
    <b v="0"/>
    <n v="8"/>
    <b v="0"/>
    <s v="technology/wearables"/>
    <n v="12"/>
    <n v="60"/>
    <s v="technology"/>
    <s v="wearables"/>
    <d v="2016-02-11T19:52:44"/>
  </r>
  <r>
    <n v="20000"/>
    <n v="273"/>
    <s v="failed"/>
    <s v="DE"/>
    <s v="EUR"/>
    <n v="1456016576"/>
    <n v="1450832576"/>
    <b v="0"/>
    <n v="7"/>
    <b v="0"/>
    <s v="technology/wearables"/>
    <n v="1"/>
    <n v="39"/>
    <s v="technology"/>
    <s v="wearables"/>
    <d v="2015-12-23T01:02:56"/>
  </r>
  <r>
    <n v="5000"/>
    <n v="1402"/>
    <s v="failed"/>
    <s v="CA"/>
    <s v="CAD"/>
    <n v="1453053661"/>
    <n v="1450461661"/>
    <b v="0"/>
    <n v="24"/>
    <b v="0"/>
    <s v="technology/wearables"/>
    <n v="28"/>
    <n v="58.42"/>
    <s v="technology"/>
    <s v="wearables"/>
    <d v="2015-12-18T18:01:01"/>
  </r>
  <r>
    <n v="50000"/>
    <n v="19195"/>
    <s v="failed"/>
    <s v="US"/>
    <s v="USD"/>
    <n v="1465054872"/>
    <n v="1461166872"/>
    <b v="0"/>
    <n v="121"/>
    <b v="0"/>
    <s v="technology/wearables"/>
    <n v="38"/>
    <n v="158.63999999999999"/>
    <s v="technology"/>
    <s v="wearables"/>
    <d v="2016-04-20T15:41:12"/>
  </r>
  <r>
    <n v="49000"/>
    <n v="19572"/>
    <s v="failed"/>
    <s v="US"/>
    <s v="USD"/>
    <n v="1479483812"/>
    <n v="1476888212"/>
    <b v="0"/>
    <n v="196"/>
    <b v="0"/>
    <s v="technology/wearables"/>
    <n v="40"/>
    <n v="99.86"/>
    <s v="technology"/>
    <s v="wearables"/>
    <d v="2016-10-19T14:43:32"/>
  </r>
  <r>
    <n v="15000"/>
    <n v="126"/>
    <s v="failed"/>
    <s v="US"/>
    <s v="USD"/>
    <n v="1422158199"/>
    <n v="1419566199"/>
    <b v="0"/>
    <n v="5"/>
    <b v="0"/>
    <s v="technology/wearables"/>
    <n v="1"/>
    <n v="25.2"/>
    <s v="technology"/>
    <s v="wearables"/>
    <d v="2014-12-26T03:56:39"/>
  </r>
  <r>
    <n v="15000"/>
    <n v="6511"/>
    <s v="failed"/>
    <s v="US"/>
    <s v="USD"/>
    <n v="1440100839"/>
    <n v="1436472039"/>
    <b v="0"/>
    <n v="73"/>
    <b v="0"/>
    <s v="technology/wearables"/>
    <n v="43"/>
    <n v="89.19"/>
    <s v="technology"/>
    <s v="wearables"/>
    <d v="2015-07-09T20:00:39"/>
  </r>
  <r>
    <n v="300000"/>
    <n v="16984"/>
    <s v="failed"/>
    <s v="US"/>
    <s v="USD"/>
    <n v="1473750300"/>
    <n v="1470294300"/>
    <b v="0"/>
    <n v="93"/>
    <b v="0"/>
    <s v="technology/wearables"/>
    <n v="6"/>
    <n v="182.62"/>
    <s v="technology"/>
    <s v="wearables"/>
    <d v="2016-08-04T07:05:00"/>
  </r>
  <r>
    <n v="50000"/>
    <n v="861"/>
    <s v="failed"/>
    <s v="US"/>
    <s v="USD"/>
    <n v="1430081759"/>
    <n v="1424901359"/>
    <b v="0"/>
    <n v="17"/>
    <b v="0"/>
    <s v="technology/wearables"/>
    <n v="2"/>
    <n v="50.65"/>
    <s v="technology"/>
    <s v="wearables"/>
    <d v="2015-02-25T21:55:59"/>
  </r>
  <r>
    <n v="12000"/>
    <n v="233"/>
    <s v="failed"/>
    <s v="US"/>
    <s v="USD"/>
    <n v="1479392133"/>
    <n v="1476710133"/>
    <b v="0"/>
    <n v="7"/>
    <b v="0"/>
    <s v="technology/wearables"/>
    <n v="2"/>
    <n v="33.29"/>
    <s v="technology"/>
    <s v="wearables"/>
    <d v="2016-10-17T13:15:33"/>
  </r>
  <r>
    <n v="7777"/>
    <n v="881"/>
    <s v="failed"/>
    <s v="US"/>
    <s v="USD"/>
    <n v="1428641940"/>
    <n v="1426792563"/>
    <b v="0"/>
    <n v="17"/>
    <b v="0"/>
    <s v="technology/wearables"/>
    <n v="11"/>
    <n v="51.82"/>
    <s v="technology"/>
    <s v="wearables"/>
    <d v="2015-03-19T19:16:03"/>
  </r>
  <r>
    <n v="50000"/>
    <n v="19430"/>
    <s v="failed"/>
    <s v="US"/>
    <s v="USD"/>
    <n v="1421640665"/>
    <n v="1419048665"/>
    <b v="0"/>
    <n v="171"/>
    <b v="0"/>
    <s v="technology/wearables"/>
    <n v="39"/>
    <n v="113.63"/>
    <s v="technology"/>
    <s v="wearables"/>
    <d v="2014-12-20T04:11:05"/>
  </r>
  <r>
    <n v="55650"/>
    <n v="25655"/>
    <s v="failed"/>
    <s v="US"/>
    <s v="USD"/>
    <n v="1489500155"/>
    <n v="1485874955"/>
    <b v="0"/>
    <n v="188"/>
    <b v="0"/>
    <s v="technology/wearables"/>
    <n v="46"/>
    <n v="136.46"/>
    <s v="technology"/>
    <s v="wearables"/>
    <d v="2017-01-31T15:02:35"/>
  </r>
  <r>
    <n v="95000"/>
    <n v="40079"/>
    <s v="failed"/>
    <s v="US"/>
    <s v="USD"/>
    <n v="1487617200"/>
    <n v="1483634335"/>
    <b v="0"/>
    <n v="110"/>
    <b v="0"/>
    <s v="technology/wearables"/>
    <n v="42"/>
    <n v="364.35"/>
    <s v="technology"/>
    <s v="wearables"/>
    <d v="2017-01-05T16:38:55"/>
  </r>
  <r>
    <n v="2500"/>
    <n v="712"/>
    <s v="failed"/>
    <s v="US"/>
    <s v="USD"/>
    <n v="1455210353"/>
    <n v="1451927153"/>
    <b v="0"/>
    <n v="37"/>
    <b v="0"/>
    <s v="technology/wearables"/>
    <n v="28"/>
    <n v="19.239999999999998"/>
    <s v="technology"/>
    <s v="wearables"/>
    <d v="2016-01-04T17:05:53"/>
  </r>
  <r>
    <n v="35000"/>
    <n v="377"/>
    <s v="failed"/>
    <s v="US"/>
    <s v="USD"/>
    <n v="1476717319"/>
    <n v="1473693319"/>
    <b v="0"/>
    <n v="9"/>
    <b v="0"/>
    <s v="technology/wearables"/>
    <n v="1"/>
    <n v="41.89"/>
    <s v="technology"/>
    <s v="wearables"/>
    <d v="2016-09-12T15:15:19"/>
  </r>
  <r>
    <n v="110000"/>
    <n v="879"/>
    <s v="failed"/>
    <s v="CA"/>
    <s v="CAD"/>
    <n v="1441119919"/>
    <n v="1437663919"/>
    <b v="0"/>
    <n v="29"/>
    <b v="0"/>
    <s v="technology/wearables"/>
    <n v="1"/>
    <n v="30.31"/>
    <s v="technology"/>
    <s v="wearables"/>
    <d v="2015-07-23T15:05:19"/>
  </r>
  <r>
    <n v="25000"/>
    <n v="298"/>
    <s v="failed"/>
    <s v="US"/>
    <s v="USD"/>
    <n v="1477454340"/>
    <n v="1474676646"/>
    <b v="0"/>
    <n v="6"/>
    <b v="0"/>
    <s v="technology/wearables"/>
    <n v="1"/>
    <n v="49.67"/>
    <s v="technology"/>
    <s v="wearables"/>
    <d v="2016-09-24T00:24:06"/>
  </r>
  <r>
    <n v="12000"/>
    <n v="1776"/>
    <s v="failed"/>
    <s v="US"/>
    <s v="USD"/>
    <n v="1475766932"/>
    <n v="1473174932"/>
    <b v="0"/>
    <n v="30"/>
    <b v="0"/>
    <s v="technology/wearables"/>
    <n v="15"/>
    <n v="59.2"/>
    <s v="technology"/>
    <s v="wearables"/>
    <d v="2016-09-06T15:15:32"/>
  </r>
  <r>
    <n v="20000"/>
    <n v="3562"/>
    <s v="failed"/>
    <s v="US"/>
    <s v="USD"/>
    <n v="1461301574"/>
    <n v="1456121174"/>
    <b v="0"/>
    <n v="81"/>
    <b v="0"/>
    <s v="technology/wearables"/>
    <n v="18"/>
    <n v="43.98"/>
    <s v="technology"/>
    <s v="wearables"/>
    <d v="2016-02-22T06:06:14"/>
  </r>
  <r>
    <n v="8000"/>
    <n v="106"/>
    <s v="failed"/>
    <s v="US"/>
    <s v="USD"/>
    <n v="1408134034"/>
    <n v="1405542034"/>
    <b v="0"/>
    <n v="4"/>
    <b v="0"/>
    <s v="technology/wearables"/>
    <n v="1"/>
    <n v="26.5"/>
    <s v="technology"/>
    <s v="wearables"/>
    <d v="2014-07-16T20:20:34"/>
  </r>
  <r>
    <n v="30000"/>
    <n v="14000"/>
    <s v="failed"/>
    <s v="MX"/>
    <s v="MXN"/>
    <n v="1486624607"/>
    <n v="1483773407"/>
    <b v="0"/>
    <n v="11"/>
    <b v="0"/>
    <s v="technology/wearables"/>
    <n v="47"/>
    <n v="1272.73"/>
    <s v="technology"/>
    <s v="wearables"/>
    <d v="2017-01-07T07:16:47"/>
  </r>
  <r>
    <n v="5000"/>
    <n v="2296"/>
    <s v="failed"/>
    <s v="CA"/>
    <s v="CAD"/>
    <n v="1485147540"/>
    <n v="1481951853"/>
    <b v="0"/>
    <n v="14"/>
    <b v="0"/>
    <s v="technology/wearables"/>
    <n v="46"/>
    <n v="164"/>
    <s v="technology"/>
    <s v="wearables"/>
    <d v="2016-12-17T05:17:33"/>
  </r>
  <r>
    <n v="100000"/>
    <n v="226"/>
    <s v="failed"/>
    <s v="US"/>
    <s v="USD"/>
    <n v="1433178060"/>
    <n v="1429290060"/>
    <b v="0"/>
    <n v="5"/>
    <b v="0"/>
    <s v="technology/wearables"/>
    <n v="0"/>
    <n v="45.2"/>
    <s v="technology"/>
    <s v="wearables"/>
    <d v="2015-04-17T17:01:00"/>
  </r>
  <r>
    <n v="20000"/>
    <n v="6925"/>
    <s v="failed"/>
    <s v="US"/>
    <s v="USD"/>
    <n v="1409813940"/>
    <n v="1407271598"/>
    <b v="0"/>
    <n v="45"/>
    <b v="0"/>
    <s v="technology/wearables"/>
    <n v="35"/>
    <n v="153.88999999999999"/>
    <s v="technology"/>
    <s v="wearables"/>
    <d v="2014-08-05T20:46:38"/>
  </r>
  <r>
    <n v="20000"/>
    <n v="411"/>
    <s v="failed"/>
    <s v="US"/>
    <s v="USD"/>
    <n v="1447032093"/>
    <n v="1441844493"/>
    <b v="0"/>
    <n v="8"/>
    <b v="0"/>
    <s v="technology/wearables"/>
    <n v="2"/>
    <n v="51.38"/>
    <s v="technology"/>
    <s v="wearables"/>
    <d v="2015-09-10T00:21:33"/>
  </r>
  <r>
    <n v="50000"/>
    <n v="280"/>
    <s v="failed"/>
    <s v="US"/>
    <s v="USD"/>
    <n v="1458925156"/>
    <n v="1456336756"/>
    <b v="0"/>
    <n v="3"/>
    <b v="0"/>
    <s v="technology/wearables"/>
    <n v="1"/>
    <n v="93.33"/>
    <s v="technology"/>
    <s v="wearables"/>
    <d v="2016-02-24T17:59:16"/>
  </r>
  <r>
    <n v="100000"/>
    <n v="2607"/>
    <s v="failed"/>
    <s v="US"/>
    <s v="USD"/>
    <n v="1467132185"/>
    <n v="1461948185"/>
    <b v="0"/>
    <n v="24"/>
    <b v="0"/>
    <s v="technology/wearables"/>
    <n v="3"/>
    <n v="108.63"/>
    <s v="technology"/>
    <s v="wearables"/>
    <d v="2016-04-29T16:43:05"/>
  </r>
  <r>
    <n v="150000"/>
    <n v="2889"/>
    <s v="failed"/>
    <s v="AU"/>
    <s v="AUD"/>
    <n v="1439515497"/>
    <n v="1435627497"/>
    <b v="0"/>
    <n v="18"/>
    <b v="0"/>
    <s v="technology/wearables"/>
    <n v="2"/>
    <n v="160.5"/>
    <s v="technology"/>
    <s v="wearables"/>
    <d v="2015-06-30T01:24:57"/>
  </r>
  <r>
    <n v="2700"/>
    <n v="909"/>
    <s v="failed"/>
    <s v="AT"/>
    <s v="EUR"/>
    <n v="1456094197"/>
    <n v="1453502197"/>
    <b v="0"/>
    <n v="12"/>
    <b v="0"/>
    <s v="technology/wearables"/>
    <n v="34"/>
    <n v="75.75"/>
    <s v="technology"/>
    <s v="wearables"/>
    <d v="2016-01-22T22:36:37"/>
  </r>
  <r>
    <n v="172889"/>
    <n v="97273"/>
    <s v="failed"/>
    <s v="SE"/>
    <s v="SEK"/>
    <n v="1456385101"/>
    <n v="1453793101"/>
    <b v="0"/>
    <n v="123"/>
    <b v="0"/>
    <s v="technology/wearables"/>
    <n v="56"/>
    <n v="790.84"/>
    <s v="technology"/>
    <s v="wearables"/>
    <d v="2016-01-26T07:25:01"/>
  </r>
  <r>
    <n v="35000"/>
    <n v="28986.16"/>
    <s v="failed"/>
    <s v="US"/>
    <s v="USD"/>
    <n v="1466449140"/>
    <n v="1463392828"/>
    <b v="0"/>
    <n v="96"/>
    <b v="0"/>
    <s v="technology/wearables"/>
    <n v="83"/>
    <n v="301.94"/>
    <s v="technology"/>
    <s v="wearables"/>
    <d v="2016-05-16T10:00:28"/>
  </r>
  <r>
    <n v="10000"/>
    <n v="1486"/>
    <s v="failed"/>
    <s v="US"/>
    <s v="USD"/>
    <n v="1417387322"/>
    <n v="1413495722"/>
    <b v="0"/>
    <n v="31"/>
    <b v="0"/>
    <s v="technology/wearables"/>
    <n v="15"/>
    <n v="47.94"/>
    <s v="technology"/>
    <s v="wearables"/>
    <d v="2014-10-16T21:42:02"/>
  </r>
  <r>
    <n v="88888"/>
    <n v="11"/>
    <s v="failed"/>
    <s v="US"/>
    <s v="USD"/>
    <n v="1407624222"/>
    <n v="1405032222"/>
    <b v="0"/>
    <n v="4"/>
    <b v="0"/>
    <s v="technology/wearables"/>
    <n v="0"/>
    <n v="2.75"/>
    <s v="technology"/>
    <s v="wearables"/>
    <d v="2014-07-10T22:43:42"/>
  </r>
  <r>
    <n v="17500"/>
    <n v="3"/>
    <s v="failed"/>
    <s v="US"/>
    <s v="USD"/>
    <n v="1475431486"/>
    <n v="1472839486"/>
    <b v="0"/>
    <n v="3"/>
    <b v="0"/>
    <s v="technology/wearables"/>
    <n v="0"/>
    <n v="1"/>
    <s v="technology"/>
    <s v="wearables"/>
    <d v="2016-09-02T18:04:46"/>
  </r>
  <r>
    <n v="104219"/>
    <n v="30751"/>
    <s v="failed"/>
    <s v="ES"/>
    <s v="EUR"/>
    <n v="1471985640"/>
    <n v="1469289685"/>
    <b v="0"/>
    <n v="179"/>
    <b v="0"/>
    <s v="technology/wearables"/>
    <n v="30"/>
    <n v="171.79"/>
    <s v="technology"/>
    <s v="wearables"/>
    <d v="2016-07-23T16:01:25"/>
  </r>
  <r>
    <n v="10000"/>
    <n v="106"/>
    <s v="failed"/>
    <s v="US"/>
    <s v="USD"/>
    <n v="1427507208"/>
    <n v="1424918808"/>
    <b v="0"/>
    <n v="3"/>
    <b v="0"/>
    <s v="technology/wearables"/>
    <n v="1"/>
    <n v="35.33"/>
    <s v="technology"/>
    <s v="wearables"/>
    <d v="2015-02-26T02:46:48"/>
  </r>
  <r>
    <n v="30000"/>
    <n v="1888"/>
    <s v="failed"/>
    <s v="DE"/>
    <s v="EUR"/>
    <n v="1451602800"/>
    <n v="1449011610"/>
    <b v="0"/>
    <n v="23"/>
    <b v="0"/>
    <s v="technology/wearables"/>
    <n v="6"/>
    <n v="82.09"/>
    <s v="technology"/>
    <s v="wearables"/>
    <d v="2015-12-01T23:13:30"/>
  </r>
  <r>
    <n v="20000"/>
    <n v="2550"/>
    <s v="failed"/>
    <s v="GB"/>
    <s v="GBP"/>
    <n v="1452384000"/>
    <n v="1447698300"/>
    <b v="0"/>
    <n v="23"/>
    <b v="0"/>
    <s v="technology/wearables"/>
    <n v="13"/>
    <n v="110.87"/>
    <s v="technology"/>
    <s v="wearables"/>
    <d v="2015-11-16T18:25:00"/>
  </r>
  <r>
    <n v="50000"/>
    <n v="6610"/>
    <s v="failed"/>
    <s v="NL"/>
    <s v="EUR"/>
    <n v="1403507050"/>
    <n v="1400051050"/>
    <b v="0"/>
    <n v="41"/>
    <b v="0"/>
    <s v="technology/wearables"/>
    <n v="13"/>
    <n v="161.22"/>
    <s v="technology"/>
    <s v="wearables"/>
    <d v="2014-05-14T07:04:10"/>
  </r>
  <r>
    <n v="5000"/>
    <n v="0"/>
    <s v="failed"/>
    <s v="IT"/>
    <s v="EUR"/>
    <n v="1475310825"/>
    <n v="1472718825"/>
    <b v="0"/>
    <n v="0"/>
    <b v="0"/>
    <s v="technology/wearables"/>
    <n v="0"/>
    <n v="0"/>
    <s v="technology"/>
    <s v="wearables"/>
    <d v="2016-09-01T08:33:45"/>
  </r>
  <r>
    <n v="10000"/>
    <n v="1677"/>
    <s v="failed"/>
    <s v="US"/>
    <s v="USD"/>
    <n v="1475101495"/>
    <n v="1472509495"/>
    <b v="0"/>
    <n v="32"/>
    <b v="0"/>
    <s v="technology/wearables"/>
    <n v="17"/>
    <n v="52.41"/>
    <s v="technology"/>
    <s v="wearables"/>
    <d v="2016-08-29T22:24:55"/>
  </r>
  <r>
    <n v="25000"/>
    <n v="26"/>
    <s v="failed"/>
    <s v="US"/>
    <s v="USD"/>
    <n v="1409770164"/>
    <n v="1407178164"/>
    <b v="0"/>
    <n v="2"/>
    <b v="0"/>
    <s v="technology/wearables"/>
    <n v="0"/>
    <n v="13"/>
    <s v="technology"/>
    <s v="wearables"/>
    <d v="2014-08-04T18:49:24"/>
  </r>
  <r>
    <n v="5000"/>
    <n v="212"/>
    <s v="failed"/>
    <s v="GB"/>
    <s v="GBP"/>
    <n v="1468349460"/>
    <n v="1466186988"/>
    <b v="0"/>
    <n v="7"/>
    <b v="0"/>
    <s v="technology/wearables"/>
    <n v="4"/>
    <n v="30.29"/>
    <s v="technology"/>
    <s v="wearables"/>
    <d v="2016-06-17T18:09:48"/>
  </r>
  <r>
    <n v="100000"/>
    <n v="467"/>
    <s v="failed"/>
    <s v="US"/>
    <s v="USD"/>
    <n v="1462655519"/>
    <n v="1457475119"/>
    <b v="0"/>
    <n v="4"/>
    <b v="0"/>
    <s v="technology/wearables"/>
    <n v="0"/>
    <n v="116.75"/>
    <s v="technology"/>
    <s v="wearables"/>
    <d v="2016-03-08T22:11:59"/>
  </r>
  <r>
    <n v="70000"/>
    <n v="17561"/>
    <s v="failed"/>
    <s v="US"/>
    <s v="USD"/>
    <n v="1478926800"/>
    <n v="1476054568"/>
    <b v="0"/>
    <n v="196"/>
    <b v="0"/>
    <s v="technology/wearables"/>
    <n v="25"/>
    <n v="89.6"/>
    <s v="technology"/>
    <s v="wearables"/>
    <d v="2016-10-09T23:09:28"/>
  </r>
  <r>
    <n v="200000"/>
    <n v="4669"/>
    <s v="failed"/>
    <s v="US"/>
    <s v="USD"/>
    <n v="1417388340"/>
    <n v="1412835530"/>
    <b v="0"/>
    <n v="11"/>
    <b v="0"/>
    <s v="technology/wearables"/>
    <n v="2"/>
    <n v="424.45"/>
    <s v="technology"/>
    <s v="wearables"/>
    <d v="2014-10-09T06:18:50"/>
  </r>
  <r>
    <n v="10000"/>
    <n v="726"/>
    <s v="failed"/>
    <s v="US"/>
    <s v="USD"/>
    <n v="1417276800"/>
    <n v="1415140480"/>
    <b v="0"/>
    <n v="9"/>
    <b v="0"/>
    <s v="technology/wearables"/>
    <n v="7"/>
    <n v="80.67"/>
    <s v="technology"/>
    <s v="wearables"/>
    <d v="2014-11-04T22:34:40"/>
  </r>
  <r>
    <n v="4000"/>
    <n v="65"/>
    <s v="failed"/>
    <s v="US"/>
    <s v="USD"/>
    <n v="1406474820"/>
    <n v="1403902060"/>
    <b v="0"/>
    <n v="5"/>
    <b v="0"/>
    <s v="technology/wearables"/>
    <n v="2"/>
    <n v="13"/>
    <s v="technology"/>
    <s v="wearables"/>
    <d v="2014-06-27T20:47:40"/>
  </r>
  <r>
    <n v="5000"/>
    <n v="65"/>
    <s v="failed"/>
    <s v="US"/>
    <s v="USD"/>
    <n v="1417145297"/>
    <n v="1414549697"/>
    <b v="0"/>
    <n v="8"/>
    <b v="0"/>
    <s v="technology/wearables"/>
    <n v="1"/>
    <n v="8.1300000000000008"/>
    <s v="technology"/>
    <s v="wearables"/>
    <d v="2014-10-29T02:28:17"/>
  </r>
  <r>
    <n v="60000"/>
    <n v="35135"/>
    <s v="failed"/>
    <s v="CA"/>
    <s v="CAD"/>
    <n v="1447909401"/>
    <n v="1444017801"/>
    <b v="0"/>
    <n v="229"/>
    <b v="0"/>
    <s v="technology/wearables"/>
    <n v="59"/>
    <n v="153.43"/>
    <s v="technology"/>
    <s v="wearables"/>
    <d v="2015-10-05T04:03:21"/>
  </r>
  <r>
    <n v="150000"/>
    <n v="11683"/>
    <s v="failed"/>
    <s v="CA"/>
    <s v="CAD"/>
    <n v="1415865720"/>
    <n v="1413270690"/>
    <b v="0"/>
    <n v="40"/>
    <b v="0"/>
    <s v="technology/wearables"/>
    <n v="8"/>
    <n v="292.08"/>
    <s v="technology"/>
    <s v="wearables"/>
    <d v="2014-10-14T07:11:30"/>
  </r>
  <r>
    <n v="894700"/>
    <n v="19824"/>
    <s v="canceled"/>
    <s v="US"/>
    <s v="USD"/>
    <n v="1489537560"/>
    <n v="1484357160"/>
    <b v="0"/>
    <n v="6"/>
    <b v="0"/>
    <s v="technology/wearables"/>
    <n v="2"/>
    <n v="3304"/>
    <s v="technology"/>
    <s v="wearables"/>
    <d v="2017-01-14T01:26:00"/>
  </r>
  <r>
    <n v="5000"/>
    <n v="5200"/>
    <s v="canceled"/>
    <s v="GB"/>
    <s v="GBP"/>
    <n v="1485796613"/>
    <n v="1481908613"/>
    <b v="0"/>
    <n v="4"/>
    <b v="0"/>
    <s v="technology/wearables"/>
    <n v="104"/>
    <n v="1300"/>
    <s v="technology"/>
    <s v="wearables"/>
    <d v="2016-12-16T17:16:53"/>
  </r>
  <r>
    <n v="9999"/>
    <n v="2960"/>
    <s v="canceled"/>
    <s v="US"/>
    <s v="USD"/>
    <n v="1450331940"/>
    <n v="1447777514"/>
    <b v="0"/>
    <n v="22"/>
    <b v="0"/>
    <s v="technology/wearables"/>
    <n v="30"/>
    <n v="134.55000000000001"/>
    <s v="technology"/>
    <s v="wearables"/>
    <d v="2015-11-17T16:25:14"/>
  </r>
  <r>
    <n v="20000"/>
    <n v="3211"/>
    <s v="canceled"/>
    <s v="FR"/>
    <s v="EUR"/>
    <n v="1489680061"/>
    <n v="1487091661"/>
    <b v="0"/>
    <n v="15"/>
    <b v="0"/>
    <s v="technology/wearables"/>
    <n v="16"/>
    <n v="214.07"/>
    <s v="technology"/>
    <s v="wearables"/>
    <d v="2017-02-14T17:01:01"/>
  </r>
  <r>
    <n v="25000"/>
    <n v="20552"/>
    <s v="canceled"/>
    <s v="US"/>
    <s v="USD"/>
    <n v="1455814827"/>
    <n v="1453222827"/>
    <b v="0"/>
    <n v="95"/>
    <b v="0"/>
    <s v="technology/wearables"/>
    <n v="82"/>
    <n v="216.34"/>
    <s v="technology"/>
    <s v="wearables"/>
    <d v="2016-01-19T17:00:27"/>
  </r>
  <r>
    <n v="200000"/>
    <n v="150102"/>
    <s v="canceled"/>
    <s v="US"/>
    <s v="USD"/>
    <n v="1446217183"/>
    <n v="1443538783"/>
    <b v="0"/>
    <n v="161"/>
    <b v="0"/>
    <s v="technology/wearables"/>
    <n v="75"/>
    <n v="932.31"/>
    <s v="technology"/>
    <s v="wearables"/>
    <d v="2015-09-29T14:59:43"/>
  </r>
  <r>
    <n v="4000"/>
    <n v="234"/>
    <s v="canceled"/>
    <s v="US"/>
    <s v="USD"/>
    <n v="1418368260"/>
    <n v="1417654672"/>
    <b v="0"/>
    <n v="8"/>
    <b v="0"/>
    <s v="technology/wearables"/>
    <n v="6"/>
    <n v="29.25"/>
    <s v="technology"/>
    <s v="wearables"/>
    <d v="2014-12-04T00:57:52"/>
  </r>
  <r>
    <n v="30000"/>
    <n v="13296"/>
    <s v="canceled"/>
    <s v="US"/>
    <s v="USD"/>
    <n v="1481727623"/>
    <n v="1478095223"/>
    <b v="0"/>
    <n v="76"/>
    <b v="0"/>
    <s v="technology/wearables"/>
    <n v="44"/>
    <n v="174.95"/>
    <s v="technology"/>
    <s v="wearables"/>
    <d v="2016-11-02T14:00:23"/>
  </r>
  <r>
    <n v="93500"/>
    <n v="250"/>
    <s v="canceled"/>
    <s v="MX"/>
    <s v="MXN"/>
    <n v="1482953115"/>
    <n v="1480361115"/>
    <b v="0"/>
    <n v="1"/>
    <b v="0"/>
    <s v="technology/wearables"/>
    <n v="0"/>
    <n v="250"/>
    <s v="technology"/>
    <s v="wearables"/>
    <d v="2016-11-28T19:25:15"/>
  </r>
  <r>
    <n v="50000"/>
    <n v="6565"/>
    <s v="canceled"/>
    <s v="US"/>
    <s v="USD"/>
    <n v="1466346646"/>
    <n v="1463754646"/>
    <b v="0"/>
    <n v="101"/>
    <b v="0"/>
    <s v="technology/wearables"/>
    <n v="13"/>
    <n v="65"/>
    <s v="technology"/>
    <s v="wearables"/>
    <d v="2016-05-20T14:30:46"/>
  </r>
  <r>
    <n v="115250"/>
    <n v="220"/>
    <s v="canceled"/>
    <s v="US"/>
    <s v="USD"/>
    <n v="1473044340"/>
    <n v="1468180462"/>
    <b v="0"/>
    <n v="4"/>
    <b v="0"/>
    <s v="technology/wearables"/>
    <n v="0"/>
    <n v="55"/>
    <s v="technology"/>
    <s v="wearables"/>
    <d v="2016-07-10T19:54:22"/>
  </r>
  <r>
    <n v="20000"/>
    <n v="75"/>
    <s v="canceled"/>
    <s v="US"/>
    <s v="USD"/>
    <n v="1418938395"/>
    <n v="1415050395"/>
    <b v="0"/>
    <n v="1"/>
    <b v="0"/>
    <s v="technology/wearables"/>
    <n v="0"/>
    <n v="75"/>
    <s v="technology"/>
    <s v="wearables"/>
    <d v="2014-11-03T21:33:15"/>
  </r>
  <r>
    <n v="25000"/>
    <n v="8632"/>
    <s v="canceled"/>
    <s v="US"/>
    <s v="USD"/>
    <n v="1451419200"/>
    <n v="1449000056"/>
    <b v="0"/>
    <n v="90"/>
    <b v="0"/>
    <s v="technology/wearables"/>
    <n v="35"/>
    <n v="95.91"/>
    <s v="technology"/>
    <s v="wearables"/>
    <d v="2015-12-01T20:00:56"/>
  </r>
  <r>
    <n v="10000"/>
    <n v="3060"/>
    <s v="canceled"/>
    <s v="US"/>
    <s v="USD"/>
    <n v="1420070615"/>
    <n v="1415750615"/>
    <b v="0"/>
    <n v="16"/>
    <b v="0"/>
    <s v="technology/wearables"/>
    <n v="31"/>
    <n v="191.25"/>
    <s v="technology"/>
    <s v="wearables"/>
    <d v="2014-11-12T00:03:35"/>
  </r>
  <r>
    <n v="9000"/>
    <n v="240"/>
    <s v="canceled"/>
    <s v="CH"/>
    <s v="CHF"/>
    <n v="1448489095"/>
    <n v="1445893495"/>
    <b v="0"/>
    <n v="6"/>
    <b v="0"/>
    <s v="technology/wearables"/>
    <n v="3"/>
    <n v="40"/>
    <s v="technology"/>
    <s v="wearables"/>
    <d v="2015-10-26T21:04:55"/>
  </r>
  <r>
    <n v="100000"/>
    <n v="2842"/>
    <s v="canceled"/>
    <s v="US"/>
    <s v="USD"/>
    <n v="1459992856"/>
    <n v="1456108456"/>
    <b v="0"/>
    <n v="38"/>
    <b v="0"/>
    <s v="technology/wearables"/>
    <n v="3"/>
    <n v="74.790000000000006"/>
    <s v="technology"/>
    <s v="wearables"/>
    <d v="2016-02-22T02:34:16"/>
  </r>
  <r>
    <n v="250000"/>
    <n v="57197"/>
    <s v="canceled"/>
    <s v="US"/>
    <s v="USD"/>
    <n v="1448125935"/>
    <n v="1444666335"/>
    <b v="0"/>
    <n v="355"/>
    <b v="0"/>
    <s v="technology/wearables"/>
    <n v="23"/>
    <n v="161.12"/>
    <s v="technology"/>
    <s v="wearables"/>
    <d v="2015-10-12T16:12:15"/>
  </r>
  <r>
    <n v="20000"/>
    <n v="621"/>
    <s v="canceled"/>
    <s v="US"/>
    <s v="USD"/>
    <n v="1468496933"/>
    <n v="1465904933"/>
    <b v="0"/>
    <n v="7"/>
    <b v="0"/>
    <s v="technology/wearables"/>
    <n v="3"/>
    <n v="88.71"/>
    <s v="technology"/>
    <s v="wearables"/>
    <d v="2016-06-14T11:48:53"/>
  </r>
  <r>
    <n v="45000"/>
    <n v="21300"/>
    <s v="canceled"/>
    <s v="US"/>
    <s v="USD"/>
    <n v="1423092149"/>
    <n v="1420500149"/>
    <b v="0"/>
    <n v="400"/>
    <b v="0"/>
    <s v="technology/wearables"/>
    <n v="47"/>
    <n v="53.25"/>
    <s v="technology"/>
    <s v="wearables"/>
    <d v="2015-01-05T23:22:29"/>
  </r>
  <r>
    <n v="1550"/>
    <n v="3186"/>
    <s v="successful"/>
    <s v="CA"/>
    <s v="CAD"/>
    <n v="1433206020"/>
    <n v="1430617209"/>
    <b v="0"/>
    <n v="30"/>
    <b v="1"/>
    <s v="music/electronic music"/>
    <n v="206"/>
    <n v="106.2"/>
    <s v="music"/>
    <s v="electronic music"/>
    <d v="2015-05-03T01:40:09"/>
  </r>
  <r>
    <n v="3000"/>
    <n v="10554.11"/>
    <s v="successful"/>
    <s v="US"/>
    <s v="USD"/>
    <n v="1445054400"/>
    <n v="1443074571"/>
    <b v="1"/>
    <n v="478"/>
    <b v="1"/>
    <s v="music/electronic music"/>
    <n v="352"/>
    <n v="22.08"/>
    <s v="music"/>
    <s v="electronic music"/>
    <d v="2015-09-24T06:02:51"/>
  </r>
  <r>
    <n v="2000"/>
    <n v="2298"/>
    <s v="successful"/>
    <s v="US"/>
    <s v="USD"/>
    <n v="1431876677"/>
    <n v="1429284677"/>
    <b v="1"/>
    <n v="74"/>
    <b v="1"/>
    <s v="music/electronic music"/>
    <n v="115"/>
    <n v="31.05"/>
    <s v="music"/>
    <s v="electronic music"/>
    <d v="2015-04-17T15:31:17"/>
  </r>
  <r>
    <n v="2000"/>
    <n v="4743"/>
    <s v="successful"/>
    <s v="GB"/>
    <s v="GBP"/>
    <n v="1434837861"/>
    <n v="1432245861"/>
    <b v="0"/>
    <n v="131"/>
    <b v="1"/>
    <s v="music/electronic music"/>
    <n v="237"/>
    <n v="36.21"/>
    <s v="music"/>
    <s v="electronic music"/>
    <d v="2015-05-21T22:04:21"/>
  </r>
  <r>
    <n v="20000"/>
    <n v="23727.55"/>
    <s v="successful"/>
    <s v="SE"/>
    <s v="SEK"/>
    <n v="1454248563"/>
    <n v="1451656563"/>
    <b v="1"/>
    <n v="61"/>
    <b v="1"/>
    <s v="music/electronic music"/>
    <n v="119"/>
    <n v="388.98"/>
    <s v="music"/>
    <s v="electronic music"/>
    <d v="2016-01-01T13:56:03"/>
  </r>
  <r>
    <n v="70000"/>
    <n v="76949.820000000007"/>
    <s v="successful"/>
    <s v="US"/>
    <s v="USD"/>
    <n v="1426532437"/>
    <n v="1423944037"/>
    <b v="1"/>
    <n v="1071"/>
    <b v="1"/>
    <s v="music/electronic music"/>
    <n v="110"/>
    <n v="71.849999999999994"/>
    <s v="music"/>
    <s v="electronic music"/>
    <d v="2015-02-14T20:00:37"/>
  </r>
  <r>
    <n v="7000"/>
    <n v="7000.58"/>
    <s v="successful"/>
    <s v="GB"/>
    <s v="GBP"/>
    <n v="1459414016"/>
    <n v="1456480016"/>
    <b v="1"/>
    <n v="122"/>
    <b v="1"/>
    <s v="music/electronic music"/>
    <n v="100"/>
    <n v="57.38"/>
    <s v="music"/>
    <s v="electronic music"/>
    <d v="2016-02-26T09:46:56"/>
  </r>
  <r>
    <n v="7501"/>
    <n v="7733"/>
    <s v="successful"/>
    <s v="US"/>
    <s v="USD"/>
    <n v="1414025347"/>
    <n v="1411433347"/>
    <b v="1"/>
    <n v="111"/>
    <b v="1"/>
    <s v="music/electronic music"/>
    <n v="103"/>
    <n v="69.67"/>
    <s v="music"/>
    <s v="electronic music"/>
    <d v="2014-09-23T00:49:07"/>
  </r>
  <r>
    <n v="10000"/>
    <n v="11727"/>
    <s v="successful"/>
    <s v="GB"/>
    <s v="GBP"/>
    <n v="1488830400"/>
    <n v="1484924605"/>
    <b v="1"/>
    <n v="255"/>
    <b v="1"/>
    <s v="music/electronic music"/>
    <n v="117"/>
    <n v="45.99"/>
    <s v="music"/>
    <s v="electronic music"/>
    <d v="2017-01-20T15:03:25"/>
  </r>
  <r>
    <n v="10000"/>
    <n v="11176"/>
    <s v="successful"/>
    <s v="SE"/>
    <s v="SEK"/>
    <n v="1428184740"/>
    <n v="1423501507"/>
    <b v="0"/>
    <n v="141"/>
    <b v="1"/>
    <s v="music/electronic music"/>
    <n v="112"/>
    <n v="79.260000000000005"/>
    <s v="music"/>
    <s v="electronic music"/>
    <d v="2015-02-09T17:05:07"/>
  </r>
  <r>
    <n v="2000"/>
    <n v="6842"/>
    <s v="successful"/>
    <s v="US"/>
    <s v="USD"/>
    <n v="1473680149"/>
    <n v="1472470549"/>
    <b v="0"/>
    <n v="159"/>
    <b v="1"/>
    <s v="music/electronic music"/>
    <n v="342"/>
    <n v="43.03"/>
    <s v="music"/>
    <s v="electronic music"/>
    <d v="2016-08-29T11:35:49"/>
  </r>
  <r>
    <n v="10000"/>
    <n v="10740"/>
    <s v="successful"/>
    <s v="US"/>
    <s v="USD"/>
    <n v="1450290010"/>
    <n v="1447698010"/>
    <b v="0"/>
    <n v="99"/>
    <b v="1"/>
    <s v="music/electronic music"/>
    <n v="107"/>
    <n v="108.48"/>
    <s v="music"/>
    <s v="electronic music"/>
    <d v="2015-11-16T18:20:10"/>
  </r>
  <r>
    <n v="5400"/>
    <n v="5858.84"/>
    <s v="successful"/>
    <s v="US"/>
    <s v="USD"/>
    <n v="1466697625"/>
    <n v="1464105625"/>
    <b v="0"/>
    <n v="96"/>
    <b v="1"/>
    <s v="music/electronic music"/>
    <n v="108"/>
    <n v="61.03"/>
    <s v="music"/>
    <s v="electronic music"/>
    <d v="2016-05-24T16:00:25"/>
  </r>
  <r>
    <n v="1328"/>
    <n v="1366"/>
    <s v="successful"/>
    <s v="GB"/>
    <s v="GBP"/>
    <n v="1481564080"/>
    <n v="1479144880"/>
    <b v="0"/>
    <n v="27"/>
    <b v="1"/>
    <s v="music/electronic music"/>
    <n v="103"/>
    <n v="50.59"/>
    <s v="music"/>
    <s v="electronic music"/>
    <d v="2016-11-14T17:34:40"/>
  </r>
  <r>
    <n v="5000"/>
    <n v="6500.09"/>
    <s v="successful"/>
    <s v="US"/>
    <s v="USD"/>
    <n v="1470369540"/>
    <n v="1467604804"/>
    <b v="0"/>
    <n v="166"/>
    <b v="1"/>
    <s v="music/electronic music"/>
    <n v="130"/>
    <n v="39.159999999999997"/>
    <s v="music"/>
    <s v="electronic music"/>
    <d v="2016-07-04T04:00:04"/>
  </r>
  <r>
    <n v="4600"/>
    <n v="4952"/>
    <s v="successful"/>
    <s v="US"/>
    <s v="USD"/>
    <n v="1423668220"/>
    <n v="1421076220"/>
    <b v="0"/>
    <n v="76"/>
    <b v="1"/>
    <s v="music/electronic music"/>
    <n v="108"/>
    <n v="65.16"/>
    <s v="music"/>
    <s v="electronic music"/>
    <d v="2015-01-12T15:23:40"/>
  </r>
  <r>
    <n v="4500"/>
    <n v="5056.22"/>
    <s v="successful"/>
    <s v="US"/>
    <s v="USD"/>
    <n v="1357545600"/>
    <n v="1354790790"/>
    <b v="0"/>
    <n v="211"/>
    <b v="1"/>
    <s v="music/electronic music"/>
    <n v="112"/>
    <n v="23.96"/>
    <s v="music"/>
    <s v="electronic music"/>
    <d v="2012-12-06T10:46:30"/>
  </r>
  <r>
    <n v="1000"/>
    <n v="1021"/>
    <s v="successful"/>
    <s v="US"/>
    <s v="USD"/>
    <n v="1431925200"/>
    <n v="1429991062"/>
    <b v="0"/>
    <n v="21"/>
    <b v="1"/>
    <s v="music/electronic music"/>
    <n v="102"/>
    <n v="48.62"/>
    <s v="music"/>
    <s v="electronic music"/>
    <d v="2015-04-25T19:44:22"/>
  </r>
  <r>
    <n v="1500"/>
    <n v="2180"/>
    <s v="successful"/>
    <s v="US"/>
    <s v="USD"/>
    <n v="1458362023"/>
    <n v="1455773623"/>
    <b v="0"/>
    <n v="61"/>
    <b v="1"/>
    <s v="music/electronic music"/>
    <n v="145"/>
    <n v="35.74"/>
    <s v="music"/>
    <s v="electronic music"/>
    <d v="2016-02-18T05:33:43"/>
  </r>
  <r>
    <n v="500"/>
    <n v="641"/>
    <s v="successful"/>
    <s v="US"/>
    <s v="USD"/>
    <n v="1481615940"/>
    <n v="1479436646"/>
    <b v="0"/>
    <n v="30"/>
    <b v="1"/>
    <s v="music/electronic music"/>
    <n v="128"/>
    <n v="21.37"/>
    <s v="music"/>
    <s v="electronic music"/>
    <d v="2016-11-18T02:37:26"/>
  </r>
  <r>
    <n v="85000"/>
    <n v="250"/>
    <s v="canceled"/>
    <s v="US"/>
    <s v="USD"/>
    <n v="1472317209"/>
    <n v="1469725209"/>
    <b v="0"/>
    <n v="1"/>
    <b v="0"/>
    <s v="journalism/audio"/>
    <n v="0"/>
    <n v="250"/>
    <s v="journalism"/>
    <s v="audio"/>
    <d v="2016-07-28T17:00:09"/>
  </r>
  <r>
    <n v="50"/>
    <n v="0"/>
    <s v="canceled"/>
    <s v="US"/>
    <s v="USD"/>
    <n v="1406769992"/>
    <n v="1405041992"/>
    <b v="0"/>
    <n v="0"/>
    <b v="0"/>
    <s v="journalism/audio"/>
    <n v="0"/>
    <n v="0"/>
    <s v="journalism"/>
    <s v="audio"/>
    <d v="2014-07-11T01:26:32"/>
  </r>
  <r>
    <n v="650"/>
    <n v="10"/>
    <s v="canceled"/>
    <s v="US"/>
    <s v="USD"/>
    <n v="1410516000"/>
    <n v="1406824948"/>
    <b v="0"/>
    <n v="1"/>
    <b v="0"/>
    <s v="journalism/audio"/>
    <n v="2"/>
    <n v="10"/>
    <s v="journalism"/>
    <s v="audio"/>
    <d v="2014-07-31T16:42:28"/>
  </r>
  <r>
    <n v="100000"/>
    <n v="8537"/>
    <s v="canceled"/>
    <s v="US"/>
    <s v="USD"/>
    <n v="1432101855"/>
    <n v="1429509855"/>
    <b v="0"/>
    <n v="292"/>
    <b v="0"/>
    <s v="journalism/audio"/>
    <n v="9"/>
    <n v="29.24"/>
    <s v="journalism"/>
    <s v="audio"/>
    <d v="2015-04-20T06:04:15"/>
  </r>
  <r>
    <n v="7000"/>
    <n v="6"/>
    <s v="canceled"/>
    <s v="US"/>
    <s v="USD"/>
    <n v="1425587220"/>
    <n v="1420668801"/>
    <b v="0"/>
    <n v="2"/>
    <b v="0"/>
    <s v="journalism/audio"/>
    <n v="0"/>
    <n v="3"/>
    <s v="journalism"/>
    <s v="audio"/>
    <d v="2015-01-07T22:13:21"/>
  </r>
  <r>
    <n v="10000"/>
    <n v="266"/>
    <s v="canceled"/>
    <s v="US"/>
    <s v="USD"/>
    <n v="1408827550"/>
    <n v="1406235550"/>
    <b v="0"/>
    <n v="8"/>
    <b v="0"/>
    <s v="journalism/audio"/>
    <n v="3"/>
    <n v="33.25"/>
    <s v="journalism"/>
    <s v="audio"/>
    <d v="2014-07-24T20:59:10"/>
  </r>
  <r>
    <n v="3000"/>
    <n v="0"/>
    <s v="canceled"/>
    <s v="DE"/>
    <s v="EUR"/>
    <n v="1451161560"/>
    <n v="1447273560"/>
    <b v="0"/>
    <n v="0"/>
    <b v="0"/>
    <s v="journalism/audio"/>
    <n v="0"/>
    <n v="0"/>
    <s v="journalism"/>
    <s v="audio"/>
    <d v="2015-11-11T20:26:00"/>
  </r>
  <r>
    <n v="2000"/>
    <n v="1"/>
    <s v="canceled"/>
    <s v="US"/>
    <s v="USD"/>
    <n v="1415219915"/>
    <n v="1412624315"/>
    <b v="0"/>
    <n v="1"/>
    <b v="0"/>
    <s v="journalism/audio"/>
    <n v="0"/>
    <n v="1"/>
    <s v="journalism"/>
    <s v="audio"/>
    <d v="2014-10-06T19:38:35"/>
  </r>
  <r>
    <n v="15000"/>
    <n v="212"/>
    <s v="canceled"/>
    <s v="US"/>
    <s v="USD"/>
    <n v="1474766189"/>
    <n v="1471310189"/>
    <b v="0"/>
    <n v="4"/>
    <b v="0"/>
    <s v="journalism/audio"/>
    <n v="1"/>
    <n v="53"/>
    <s v="journalism"/>
    <s v="audio"/>
    <d v="2016-08-16T01:16:29"/>
  </r>
  <r>
    <n v="12000"/>
    <n v="0"/>
    <s v="canceled"/>
    <s v="US"/>
    <s v="USD"/>
    <n v="1455272445"/>
    <n v="1452680445"/>
    <b v="0"/>
    <n v="0"/>
    <b v="0"/>
    <s v="journalism/audio"/>
    <n v="0"/>
    <n v="0"/>
    <s v="journalism"/>
    <s v="audio"/>
    <d v="2016-01-13T10:20:45"/>
  </r>
  <r>
    <n v="2500"/>
    <n v="0"/>
    <s v="canceled"/>
    <s v="US"/>
    <s v="USD"/>
    <n v="1442257677"/>
    <n v="1439665677"/>
    <b v="0"/>
    <n v="0"/>
    <b v="0"/>
    <s v="journalism/audio"/>
    <n v="0"/>
    <n v="0"/>
    <s v="journalism"/>
    <s v="audio"/>
    <d v="2015-08-15T19:07:57"/>
  </r>
  <r>
    <n v="500"/>
    <n v="0"/>
    <s v="canceled"/>
    <s v="US"/>
    <s v="USD"/>
    <n v="1409098825"/>
    <n v="1406679625"/>
    <b v="0"/>
    <n v="0"/>
    <b v="0"/>
    <s v="journalism/audio"/>
    <n v="0"/>
    <n v="0"/>
    <s v="journalism"/>
    <s v="audio"/>
    <d v="2014-07-30T00:20:25"/>
  </r>
  <r>
    <n v="4336"/>
    <n v="0"/>
    <s v="canceled"/>
    <s v="US"/>
    <s v="USD"/>
    <n v="1465243740"/>
    <n v="1461438495"/>
    <b v="0"/>
    <n v="0"/>
    <b v="0"/>
    <s v="journalism/audio"/>
    <n v="0"/>
    <n v="0"/>
    <s v="journalism"/>
    <s v="audio"/>
    <d v="2016-04-23T19:08:15"/>
  </r>
  <r>
    <n v="1500"/>
    <n v="15"/>
    <s v="canceled"/>
    <s v="US"/>
    <s v="USD"/>
    <n v="1488773332"/>
    <n v="1486613332"/>
    <b v="0"/>
    <n v="1"/>
    <b v="0"/>
    <s v="journalism/audio"/>
    <n v="1"/>
    <n v="15"/>
    <s v="journalism"/>
    <s v="audio"/>
    <d v="2017-02-09T04:08:52"/>
  </r>
  <r>
    <n v="2500"/>
    <n v="0"/>
    <s v="canceled"/>
    <s v="US"/>
    <s v="USD"/>
    <n v="1407708000"/>
    <n v="1405110399"/>
    <b v="0"/>
    <n v="0"/>
    <b v="0"/>
    <s v="journalism/audio"/>
    <n v="0"/>
    <n v="0"/>
    <s v="journalism"/>
    <s v="audio"/>
    <d v="2014-07-11T20:26:39"/>
  </r>
  <r>
    <n v="3500"/>
    <n v="0"/>
    <s v="canceled"/>
    <s v="US"/>
    <s v="USD"/>
    <n v="1457394545"/>
    <n v="1454802545"/>
    <b v="0"/>
    <n v="0"/>
    <b v="0"/>
    <s v="journalism/audio"/>
    <n v="0"/>
    <n v="0"/>
    <s v="journalism"/>
    <s v="audio"/>
    <d v="2016-02-06T23:49:05"/>
  </r>
  <r>
    <n v="10000"/>
    <n v="0"/>
    <s v="canceled"/>
    <s v="US"/>
    <s v="USD"/>
    <n v="1429892177"/>
    <n v="1424711777"/>
    <b v="0"/>
    <n v="0"/>
    <b v="0"/>
    <s v="journalism/audio"/>
    <n v="0"/>
    <n v="0"/>
    <s v="journalism"/>
    <s v="audio"/>
    <d v="2015-02-23T17:16:17"/>
  </r>
  <r>
    <n v="10000"/>
    <n v="0"/>
    <s v="canceled"/>
    <s v="US"/>
    <s v="USD"/>
    <n v="1480888483"/>
    <n v="1478292883"/>
    <b v="0"/>
    <n v="0"/>
    <b v="0"/>
    <s v="journalism/audio"/>
    <n v="0"/>
    <n v="0"/>
    <s v="journalism"/>
    <s v="audio"/>
    <d v="2016-11-04T20:54:43"/>
  </r>
  <r>
    <n v="40000"/>
    <n v="0"/>
    <s v="canceled"/>
    <s v="US"/>
    <s v="USD"/>
    <n v="1427328000"/>
    <n v="1423777043"/>
    <b v="0"/>
    <n v="0"/>
    <b v="0"/>
    <s v="journalism/audio"/>
    <n v="0"/>
    <n v="0"/>
    <s v="journalism"/>
    <s v="audio"/>
    <d v="2015-02-12T21:37:23"/>
  </r>
  <r>
    <n v="1100"/>
    <n v="0"/>
    <s v="canceled"/>
    <s v="US"/>
    <s v="USD"/>
    <n v="1426269456"/>
    <n v="1423681056"/>
    <b v="0"/>
    <n v="0"/>
    <b v="0"/>
    <s v="journalism/audio"/>
    <n v="0"/>
    <n v="0"/>
    <s v="journalism"/>
    <s v="audio"/>
    <d v="2015-02-11T18:57:36"/>
  </r>
  <r>
    <n v="5000"/>
    <n v="50"/>
    <s v="canceled"/>
    <s v="US"/>
    <s v="USD"/>
    <n v="1429134893"/>
    <n v="1426542893"/>
    <b v="0"/>
    <n v="1"/>
    <b v="0"/>
    <s v="journalism/audio"/>
    <n v="1"/>
    <n v="50"/>
    <s v="journalism"/>
    <s v="audio"/>
    <d v="2015-03-16T21:54:53"/>
  </r>
  <r>
    <n v="4000"/>
    <n v="0"/>
    <s v="canceled"/>
    <s v="US"/>
    <s v="USD"/>
    <n v="1462150800"/>
    <n v="1456987108"/>
    <b v="0"/>
    <n v="0"/>
    <b v="0"/>
    <s v="journalism/audio"/>
    <n v="0"/>
    <n v="0"/>
    <s v="journalism"/>
    <s v="audio"/>
    <d v="2016-03-03T06:38:28"/>
  </r>
  <r>
    <n v="199"/>
    <n v="190"/>
    <s v="canceled"/>
    <s v="US"/>
    <s v="USD"/>
    <n v="1468351341"/>
    <n v="1467746541"/>
    <b v="0"/>
    <n v="4"/>
    <b v="0"/>
    <s v="journalism/audio"/>
    <n v="95"/>
    <n v="47.5"/>
    <s v="journalism"/>
    <s v="audio"/>
    <d v="2016-07-05T19:22:21"/>
  </r>
  <r>
    <n v="1000"/>
    <n v="0"/>
    <s v="canceled"/>
    <s v="US"/>
    <s v="USD"/>
    <n v="1472604262"/>
    <n v="1470012262"/>
    <b v="0"/>
    <n v="0"/>
    <b v="0"/>
    <s v="journalism/audio"/>
    <n v="0"/>
    <n v="0"/>
    <s v="journalism"/>
    <s v="audio"/>
    <d v="2016-08-01T00:44:22"/>
  </r>
  <r>
    <n v="90000"/>
    <n v="8077"/>
    <s v="failed"/>
    <s v="US"/>
    <s v="USD"/>
    <n v="1373174903"/>
    <n v="1369286903"/>
    <b v="0"/>
    <n v="123"/>
    <b v="0"/>
    <s v="games/video games"/>
    <n v="9"/>
    <n v="65.67"/>
    <s v="games"/>
    <s v="video games"/>
    <d v="2013-05-23T05:28:23"/>
  </r>
  <r>
    <n v="3000"/>
    <n v="81"/>
    <s v="failed"/>
    <s v="AU"/>
    <s v="AUD"/>
    <n v="1392800922"/>
    <n v="1390381722"/>
    <b v="0"/>
    <n v="5"/>
    <b v="0"/>
    <s v="games/video games"/>
    <n v="3"/>
    <n v="16.2"/>
    <s v="games"/>
    <s v="video games"/>
    <d v="2014-01-22T09:08:42"/>
  </r>
  <r>
    <n v="150000"/>
    <n v="5051"/>
    <s v="failed"/>
    <s v="US"/>
    <s v="USD"/>
    <n v="1375657582"/>
    <n v="1371769582"/>
    <b v="0"/>
    <n v="148"/>
    <b v="0"/>
    <s v="games/video games"/>
    <n v="3"/>
    <n v="34.130000000000003"/>
    <s v="games"/>
    <s v="video games"/>
    <d v="2013-06-20T23:06:22"/>
  </r>
  <r>
    <n v="500"/>
    <n v="130"/>
    <s v="failed"/>
    <s v="US"/>
    <s v="USD"/>
    <n v="1387657931"/>
    <n v="1385065931"/>
    <b v="0"/>
    <n v="10"/>
    <b v="0"/>
    <s v="games/video games"/>
    <n v="26"/>
    <n v="13"/>
    <s v="games"/>
    <s v="video games"/>
    <d v="2013-11-21T20:32:11"/>
  </r>
  <r>
    <n v="30000"/>
    <n v="45"/>
    <s v="failed"/>
    <s v="US"/>
    <s v="USD"/>
    <n v="1460274864"/>
    <n v="1457686464"/>
    <b v="0"/>
    <n v="4"/>
    <b v="0"/>
    <s v="games/video games"/>
    <n v="0"/>
    <n v="11.25"/>
    <s v="games"/>
    <s v="video games"/>
    <d v="2016-03-11T08:54:24"/>
  </r>
  <r>
    <n v="2200"/>
    <n v="850"/>
    <s v="failed"/>
    <s v="US"/>
    <s v="USD"/>
    <n v="1385447459"/>
    <n v="1382679059"/>
    <b v="0"/>
    <n v="21"/>
    <b v="0"/>
    <s v="games/video games"/>
    <n v="39"/>
    <n v="40.479999999999997"/>
    <s v="games"/>
    <s v="video games"/>
    <d v="2013-10-25T05:30:59"/>
  </r>
  <r>
    <n v="10000"/>
    <n v="70"/>
    <s v="failed"/>
    <s v="US"/>
    <s v="USD"/>
    <n v="1349050622"/>
    <n v="1347322622"/>
    <b v="0"/>
    <n v="2"/>
    <b v="0"/>
    <s v="games/video games"/>
    <n v="1"/>
    <n v="35"/>
    <s v="games"/>
    <s v="video games"/>
    <d v="2012-09-11T00:17:02"/>
  </r>
  <r>
    <n v="100"/>
    <n v="0"/>
    <s v="failed"/>
    <s v="NO"/>
    <s v="NOK"/>
    <n v="1447787093"/>
    <n v="1445191493"/>
    <b v="0"/>
    <n v="0"/>
    <b v="0"/>
    <s v="games/video games"/>
    <n v="0"/>
    <n v="0"/>
    <s v="games"/>
    <s v="video games"/>
    <d v="2015-10-18T18:04:53"/>
  </r>
  <r>
    <n v="75000"/>
    <n v="51"/>
    <s v="failed"/>
    <s v="US"/>
    <s v="USD"/>
    <n v="1391630297"/>
    <n v="1389038297"/>
    <b v="0"/>
    <n v="4"/>
    <b v="0"/>
    <s v="games/video games"/>
    <n v="0"/>
    <n v="12.75"/>
    <s v="games"/>
    <s v="video games"/>
    <d v="2014-01-06T19:58:17"/>
  </r>
  <r>
    <n v="750"/>
    <n v="10"/>
    <s v="failed"/>
    <s v="US"/>
    <s v="USD"/>
    <n v="1318806541"/>
    <n v="1316214541"/>
    <b v="0"/>
    <n v="1"/>
    <b v="0"/>
    <s v="games/video games"/>
    <n v="1"/>
    <n v="10"/>
    <s v="games"/>
    <s v="video games"/>
    <d v="2011-09-16T23:09:01"/>
  </r>
  <r>
    <n v="54000"/>
    <n v="3407"/>
    <s v="failed"/>
    <s v="US"/>
    <s v="USD"/>
    <n v="1388808545"/>
    <n v="1386216545"/>
    <b v="0"/>
    <n v="30"/>
    <b v="0"/>
    <s v="games/video games"/>
    <n v="6"/>
    <n v="113.57"/>
    <s v="games"/>
    <s v="video games"/>
    <d v="2013-12-05T04:09:05"/>
  </r>
  <r>
    <n v="1000"/>
    <n v="45"/>
    <s v="failed"/>
    <s v="US"/>
    <s v="USD"/>
    <n v="1336340516"/>
    <n v="1333748516"/>
    <b v="0"/>
    <n v="3"/>
    <b v="0"/>
    <s v="games/video games"/>
    <n v="5"/>
    <n v="15"/>
    <s v="games"/>
    <s v="video games"/>
    <d v="2012-04-06T21:41:56"/>
  </r>
  <r>
    <n v="75000"/>
    <n v="47074"/>
    <s v="failed"/>
    <s v="US"/>
    <s v="USD"/>
    <n v="1410426250"/>
    <n v="1405674250"/>
    <b v="0"/>
    <n v="975"/>
    <b v="0"/>
    <s v="games/video games"/>
    <n v="63"/>
    <n v="48.28"/>
    <s v="games"/>
    <s v="video games"/>
    <d v="2014-07-18T09:04:10"/>
  </r>
  <r>
    <n v="25000"/>
    <n v="7344"/>
    <s v="failed"/>
    <s v="US"/>
    <s v="USD"/>
    <n v="1452744011"/>
    <n v="1450152011"/>
    <b v="0"/>
    <n v="167"/>
    <b v="0"/>
    <s v="games/video games"/>
    <n v="29"/>
    <n v="43.98"/>
    <s v="games"/>
    <s v="video games"/>
    <d v="2015-12-15T04:00:11"/>
  </r>
  <r>
    <n v="600"/>
    <n v="45"/>
    <s v="failed"/>
    <s v="US"/>
    <s v="USD"/>
    <n v="1311309721"/>
    <n v="1307421721"/>
    <b v="0"/>
    <n v="5"/>
    <b v="0"/>
    <s v="games/video games"/>
    <n v="8"/>
    <n v="9"/>
    <s v="games"/>
    <s v="video games"/>
    <d v="2011-06-07T04:42:01"/>
  </r>
  <r>
    <n v="26000"/>
    <n v="678"/>
    <s v="failed"/>
    <s v="DE"/>
    <s v="EUR"/>
    <n v="1463232936"/>
    <n v="1461072936"/>
    <b v="0"/>
    <n v="18"/>
    <b v="0"/>
    <s v="games/video games"/>
    <n v="3"/>
    <n v="37.67"/>
    <s v="games"/>
    <s v="video games"/>
    <d v="2016-04-19T13:35:36"/>
  </r>
  <r>
    <n v="20000"/>
    <n v="1821"/>
    <s v="failed"/>
    <s v="US"/>
    <s v="USD"/>
    <n v="1399778333"/>
    <n v="1397186333"/>
    <b v="0"/>
    <n v="98"/>
    <b v="0"/>
    <s v="games/video games"/>
    <n v="9"/>
    <n v="18.579999999999998"/>
    <s v="games"/>
    <s v="video games"/>
    <d v="2014-04-11T03:18:53"/>
  </r>
  <r>
    <n v="68000"/>
    <n v="12"/>
    <s v="failed"/>
    <s v="US"/>
    <s v="USD"/>
    <n v="1422483292"/>
    <n v="1419891292"/>
    <b v="0"/>
    <n v="4"/>
    <b v="0"/>
    <s v="games/video games"/>
    <n v="0"/>
    <n v="3"/>
    <s v="games"/>
    <s v="video games"/>
    <d v="2014-12-29T22:14:52"/>
  </r>
  <r>
    <n v="10000"/>
    <n v="56"/>
    <s v="failed"/>
    <s v="US"/>
    <s v="USD"/>
    <n v="1344635088"/>
    <n v="1342043088"/>
    <b v="0"/>
    <n v="3"/>
    <b v="0"/>
    <s v="games/video games"/>
    <n v="1"/>
    <n v="18.670000000000002"/>
    <s v="games"/>
    <s v="video games"/>
    <d v="2012-07-11T21:44:48"/>
  </r>
  <r>
    <n v="50000"/>
    <n v="410"/>
    <s v="failed"/>
    <s v="CA"/>
    <s v="CAD"/>
    <n v="1406994583"/>
    <n v="1401810583"/>
    <b v="0"/>
    <n v="1"/>
    <b v="0"/>
    <s v="games/video games"/>
    <n v="1"/>
    <n v="410"/>
    <s v="games"/>
    <s v="video games"/>
    <d v="2014-06-03T15:49:43"/>
  </r>
  <r>
    <n v="550"/>
    <n v="0"/>
    <s v="failed"/>
    <s v="US"/>
    <s v="USD"/>
    <n v="1407534804"/>
    <n v="1404942804"/>
    <b v="0"/>
    <n v="0"/>
    <b v="0"/>
    <s v="games/video games"/>
    <n v="0"/>
    <n v="0"/>
    <s v="games"/>
    <s v="video games"/>
    <d v="2014-07-09T21:53:24"/>
  </r>
  <r>
    <n v="30000"/>
    <n v="1026"/>
    <s v="failed"/>
    <s v="CA"/>
    <s v="CAD"/>
    <n v="1457967975"/>
    <n v="1455379575"/>
    <b v="0"/>
    <n v="9"/>
    <b v="0"/>
    <s v="games/video games"/>
    <n v="3"/>
    <n v="114"/>
    <s v="games"/>
    <s v="video games"/>
    <d v="2016-02-13T16:06:15"/>
  </r>
  <r>
    <n v="18000"/>
    <n v="15"/>
    <s v="failed"/>
    <s v="US"/>
    <s v="USD"/>
    <n v="1408913291"/>
    <n v="1406321291"/>
    <b v="0"/>
    <n v="2"/>
    <b v="0"/>
    <s v="games/video games"/>
    <n v="0"/>
    <n v="7.5"/>
    <s v="games"/>
    <s v="video games"/>
    <d v="2014-07-25T20:48:11"/>
  </r>
  <r>
    <n v="1100"/>
    <n v="0"/>
    <s v="failed"/>
    <s v="US"/>
    <s v="USD"/>
    <n v="1402852087"/>
    <n v="1400260087"/>
    <b v="0"/>
    <n v="0"/>
    <b v="0"/>
    <s v="games/video games"/>
    <n v="0"/>
    <n v="0"/>
    <s v="games"/>
    <s v="video games"/>
    <d v="2014-05-16T17:08:07"/>
  </r>
  <r>
    <n v="45000"/>
    <n v="6382.34"/>
    <s v="failed"/>
    <s v="US"/>
    <s v="USD"/>
    <n v="1398366667"/>
    <n v="1395774667"/>
    <b v="0"/>
    <n v="147"/>
    <b v="0"/>
    <s v="games/video games"/>
    <n v="14"/>
    <n v="43.42"/>
    <s v="games"/>
    <s v="video games"/>
    <d v="2014-03-25T19:11:07"/>
  </r>
  <r>
    <n v="15000"/>
    <n v="1174"/>
    <s v="failed"/>
    <s v="FR"/>
    <s v="EUR"/>
    <n v="1435293175"/>
    <n v="1432701175"/>
    <b v="0"/>
    <n v="49"/>
    <b v="0"/>
    <s v="games/video games"/>
    <n v="8"/>
    <n v="23.96"/>
    <s v="games"/>
    <s v="video games"/>
    <d v="2015-05-27T04:32:55"/>
  </r>
  <r>
    <n v="12999"/>
    <n v="5"/>
    <s v="failed"/>
    <s v="AU"/>
    <s v="AUD"/>
    <n v="1432873653"/>
    <n v="1430281653"/>
    <b v="0"/>
    <n v="1"/>
    <b v="0"/>
    <s v="games/video games"/>
    <n v="0"/>
    <n v="5"/>
    <s v="games"/>
    <s v="video games"/>
    <d v="2015-04-29T04:27:33"/>
  </r>
  <r>
    <n v="200"/>
    <n v="25"/>
    <s v="failed"/>
    <s v="GB"/>
    <s v="GBP"/>
    <n v="1460313672"/>
    <n v="1457725272"/>
    <b v="0"/>
    <n v="2"/>
    <b v="0"/>
    <s v="games/video games"/>
    <n v="13"/>
    <n v="12.5"/>
    <s v="games"/>
    <s v="video games"/>
    <d v="2016-03-11T19:41:12"/>
  </r>
  <r>
    <n v="2000"/>
    <n v="21"/>
    <s v="failed"/>
    <s v="US"/>
    <s v="USD"/>
    <n v="1357432638"/>
    <n v="1354840638"/>
    <b v="0"/>
    <n v="7"/>
    <b v="0"/>
    <s v="games/video games"/>
    <n v="1"/>
    <n v="3"/>
    <s v="games"/>
    <s v="video games"/>
    <d v="2012-12-07T00:37:18"/>
  </r>
  <r>
    <n v="300"/>
    <n v="42.25"/>
    <s v="failed"/>
    <s v="CA"/>
    <s v="CAD"/>
    <n v="1455232937"/>
    <n v="1453936937"/>
    <b v="0"/>
    <n v="4"/>
    <b v="0"/>
    <s v="games/video games"/>
    <n v="14"/>
    <n v="10.56"/>
    <s v="games"/>
    <s v="video games"/>
    <d v="2016-01-27T23:22:17"/>
  </r>
  <r>
    <n v="18000"/>
    <n v="3294.01"/>
    <s v="failed"/>
    <s v="US"/>
    <s v="USD"/>
    <n v="1318180033"/>
    <n v="1315588033"/>
    <b v="0"/>
    <n v="27"/>
    <b v="0"/>
    <s v="games/video games"/>
    <n v="18"/>
    <n v="122"/>
    <s v="games"/>
    <s v="video games"/>
    <d v="2011-09-09T17:07:13"/>
  </r>
  <r>
    <n v="500000"/>
    <n v="25174"/>
    <s v="failed"/>
    <s v="US"/>
    <s v="USD"/>
    <n v="1377867220"/>
    <n v="1375275220"/>
    <b v="0"/>
    <n v="94"/>
    <b v="0"/>
    <s v="games/video games"/>
    <n v="5"/>
    <n v="267.81"/>
    <s v="games"/>
    <s v="video games"/>
    <d v="2013-07-31T12:53:40"/>
  </r>
  <r>
    <n v="12000"/>
    <n v="2152"/>
    <s v="failed"/>
    <s v="US"/>
    <s v="USD"/>
    <n v="1412393400"/>
    <n v="1409747154"/>
    <b v="0"/>
    <n v="29"/>
    <b v="0"/>
    <s v="games/video games"/>
    <n v="18"/>
    <n v="74.209999999999994"/>
    <s v="games"/>
    <s v="video games"/>
    <d v="2014-09-03T12:25:54"/>
  </r>
  <r>
    <n v="100000"/>
    <n v="47"/>
    <s v="failed"/>
    <s v="US"/>
    <s v="USD"/>
    <n v="1393786877"/>
    <n v="1390330877"/>
    <b v="0"/>
    <n v="7"/>
    <b v="0"/>
    <s v="games/video games"/>
    <n v="0"/>
    <n v="6.71"/>
    <s v="games"/>
    <s v="video games"/>
    <d v="2014-01-21T19:01:17"/>
  </r>
  <r>
    <n v="25000"/>
    <n v="1803"/>
    <s v="failed"/>
    <s v="US"/>
    <s v="USD"/>
    <n v="1397413095"/>
    <n v="1394821095"/>
    <b v="0"/>
    <n v="22"/>
    <b v="0"/>
    <s v="games/video games"/>
    <n v="7"/>
    <n v="81.95"/>
    <s v="games"/>
    <s v="video games"/>
    <d v="2014-03-14T18:18:15"/>
  </r>
  <r>
    <n v="5000"/>
    <n v="25"/>
    <s v="failed"/>
    <s v="GB"/>
    <s v="GBP"/>
    <n v="1431547468"/>
    <n v="1428955468"/>
    <b v="0"/>
    <n v="1"/>
    <b v="0"/>
    <s v="games/video games"/>
    <n v="1"/>
    <n v="25"/>
    <s v="games"/>
    <s v="video games"/>
    <d v="2015-04-13T20:04:28"/>
  </r>
  <r>
    <n v="4000"/>
    <n v="100"/>
    <s v="failed"/>
    <s v="DE"/>
    <s v="EUR"/>
    <n v="1455417571"/>
    <n v="1452825571"/>
    <b v="0"/>
    <n v="10"/>
    <b v="0"/>
    <s v="games/video games"/>
    <n v="3"/>
    <n v="10"/>
    <s v="games"/>
    <s v="video games"/>
    <d v="2016-01-15T02:39:31"/>
  </r>
  <r>
    <n v="100000"/>
    <n v="41"/>
    <s v="failed"/>
    <s v="US"/>
    <s v="USD"/>
    <n v="1468519920"/>
    <n v="1466188338"/>
    <b v="0"/>
    <n v="6"/>
    <b v="0"/>
    <s v="games/video games"/>
    <n v="0"/>
    <n v="6.83"/>
    <s v="games"/>
    <s v="video games"/>
    <d v="2016-06-17T18:32:18"/>
  </r>
  <r>
    <n v="8000"/>
    <n v="425"/>
    <s v="failed"/>
    <s v="US"/>
    <s v="USD"/>
    <n v="1386568740"/>
    <n v="1383095125"/>
    <b v="0"/>
    <n v="24"/>
    <b v="0"/>
    <s v="games/video games"/>
    <n v="5"/>
    <n v="17.71"/>
    <s v="games"/>
    <s v="video games"/>
    <d v="2013-10-30T01:05:25"/>
  </r>
  <r>
    <n v="15000"/>
    <n v="243"/>
    <s v="failed"/>
    <s v="US"/>
    <s v="USD"/>
    <n v="1466227190"/>
    <n v="1461043190"/>
    <b v="0"/>
    <n v="15"/>
    <b v="0"/>
    <s v="games/video games"/>
    <n v="2"/>
    <n v="16.2"/>
    <s v="games"/>
    <s v="video games"/>
    <d v="2016-04-19T05:19:50"/>
  </r>
  <r>
    <n v="60000"/>
    <n v="2971"/>
    <s v="failed"/>
    <s v="GB"/>
    <s v="GBP"/>
    <n v="1402480221"/>
    <n v="1399888221"/>
    <b v="0"/>
    <n v="37"/>
    <b v="0"/>
    <s v="games/video games"/>
    <n v="5"/>
    <n v="80.3"/>
    <s v="games"/>
    <s v="video games"/>
    <d v="2014-05-12T09:50:21"/>
  </r>
  <r>
    <n v="900000"/>
    <n v="1431"/>
    <s v="failed"/>
    <s v="US"/>
    <s v="USD"/>
    <n v="1395627327"/>
    <n v="1393038927"/>
    <b v="0"/>
    <n v="20"/>
    <b v="0"/>
    <s v="games/video games"/>
    <n v="0"/>
    <n v="71.55"/>
    <s v="games"/>
    <s v="video games"/>
    <d v="2014-02-22T03:15:27"/>
  </r>
  <r>
    <n v="400"/>
    <n v="165"/>
    <s v="failed"/>
    <s v="US"/>
    <s v="USD"/>
    <n v="1333557975"/>
    <n v="1330969575"/>
    <b v="0"/>
    <n v="7"/>
    <b v="0"/>
    <s v="games/video games"/>
    <n v="41"/>
    <n v="23.57"/>
    <s v="games"/>
    <s v="video games"/>
    <d v="2012-03-05T17:46:15"/>
  </r>
  <r>
    <n v="10000"/>
    <n v="0"/>
    <s v="failed"/>
    <s v="US"/>
    <s v="USD"/>
    <n v="1406148024"/>
    <n v="1403556024"/>
    <b v="0"/>
    <n v="0"/>
    <b v="0"/>
    <s v="games/video games"/>
    <n v="0"/>
    <n v="0"/>
    <s v="games"/>
    <s v="video games"/>
    <d v="2014-06-23T20:40:24"/>
  </r>
  <r>
    <n v="25000"/>
    <n v="732.5"/>
    <s v="failed"/>
    <s v="US"/>
    <s v="USD"/>
    <n v="1334326635"/>
    <n v="1329146235"/>
    <b v="0"/>
    <n v="21"/>
    <b v="0"/>
    <s v="games/video games"/>
    <n v="3"/>
    <n v="34.880000000000003"/>
    <s v="games"/>
    <s v="video games"/>
    <d v="2012-02-13T15:17:15"/>
  </r>
  <r>
    <n v="10000"/>
    <n v="45"/>
    <s v="failed"/>
    <s v="US"/>
    <s v="USD"/>
    <n v="1479495790"/>
    <n v="1476900190"/>
    <b v="0"/>
    <n v="3"/>
    <b v="0"/>
    <s v="games/video games"/>
    <n v="0"/>
    <n v="15"/>
    <s v="games"/>
    <s v="video games"/>
    <d v="2016-10-19T18:03:10"/>
  </r>
  <r>
    <n v="50000"/>
    <n v="255"/>
    <s v="failed"/>
    <s v="US"/>
    <s v="USD"/>
    <n v="1354919022"/>
    <n v="1352327022"/>
    <b v="0"/>
    <n v="11"/>
    <b v="0"/>
    <s v="games/video games"/>
    <n v="1"/>
    <n v="23.18"/>
    <s v="games"/>
    <s v="video games"/>
    <d v="2012-11-07T22:23:42"/>
  </r>
  <r>
    <n v="2500"/>
    <n v="1"/>
    <s v="failed"/>
    <s v="US"/>
    <s v="USD"/>
    <n v="1452228790"/>
    <n v="1449636790"/>
    <b v="0"/>
    <n v="1"/>
    <b v="0"/>
    <s v="games/video games"/>
    <n v="0"/>
    <n v="1"/>
    <s v="games"/>
    <s v="video games"/>
    <d v="2015-12-09T04:53:10"/>
  </r>
  <r>
    <n v="88000"/>
    <n v="31272.92"/>
    <s v="failed"/>
    <s v="US"/>
    <s v="USD"/>
    <n v="1421656200"/>
    <n v="1416507211"/>
    <b v="0"/>
    <n v="312"/>
    <b v="0"/>
    <s v="games/video games"/>
    <n v="36"/>
    <n v="100.23"/>
    <s v="games"/>
    <s v="video games"/>
    <d v="2014-11-20T18:13:31"/>
  </r>
  <r>
    <n v="1000"/>
    <n v="5"/>
    <s v="failed"/>
    <s v="GB"/>
    <s v="GBP"/>
    <n v="1408058820"/>
    <n v="1405466820"/>
    <b v="0"/>
    <n v="1"/>
    <b v="0"/>
    <s v="games/video games"/>
    <n v="1"/>
    <n v="5"/>
    <s v="games"/>
    <s v="video games"/>
    <d v="2014-07-15T23:27:00"/>
  </r>
  <r>
    <n v="6000"/>
    <n v="10"/>
    <s v="failed"/>
    <s v="GB"/>
    <s v="GBP"/>
    <n v="1381306687"/>
    <n v="1378714687"/>
    <b v="0"/>
    <n v="3"/>
    <b v="0"/>
    <s v="games/video games"/>
    <n v="0"/>
    <n v="3.33"/>
    <s v="games"/>
    <s v="video games"/>
    <d v="2013-09-09T08:18:07"/>
  </r>
  <r>
    <n v="40000"/>
    <n v="53"/>
    <s v="failed"/>
    <s v="US"/>
    <s v="USD"/>
    <n v="1459352495"/>
    <n v="1456764095"/>
    <b v="0"/>
    <n v="4"/>
    <b v="0"/>
    <s v="games/video games"/>
    <n v="0"/>
    <n v="13.25"/>
    <s v="games"/>
    <s v="video games"/>
    <d v="2016-02-29T16:41:35"/>
  </r>
  <r>
    <n v="500000"/>
    <n v="178.52"/>
    <s v="failed"/>
    <s v="US"/>
    <s v="USD"/>
    <n v="1339273208"/>
    <n v="1334089208"/>
    <b v="0"/>
    <n v="10"/>
    <b v="0"/>
    <s v="games/video games"/>
    <n v="0"/>
    <n v="17.850000000000001"/>
    <s v="games"/>
    <s v="video games"/>
    <d v="2012-04-10T20:20:08"/>
  </r>
  <r>
    <n v="1000"/>
    <n v="83"/>
    <s v="failed"/>
    <s v="DE"/>
    <s v="EUR"/>
    <n v="1451053313"/>
    <n v="1448461313"/>
    <b v="0"/>
    <n v="8"/>
    <b v="0"/>
    <s v="games/video games"/>
    <n v="8"/>
    <n v="10.38"/>
    <s v="games"/>
    <s v="video games"/>
    <d v="2015-11-25T14:21:53"/>
  </r>
  <r>
    <n v="4500"/>
    <n v="109"/>
    <s v="failed"/>
    <s v="AU"/>
    <s v="AUD"/>
    <n v="1396666779"/>
    <n v="1394078379"/>
    <b v="0"/>
    <n v="3"/>
    <b v="0"/>
    <s v="games/video games"/>
    <n v="2"/>
    <n v="36.33"/>
    <s v="games"/>
    <s v="video games"/>
    <d v="2014-03-06T03:59:39"/>
  </r>
  <r>
    <n v="2100"/>
    <n v="5"/>
    <s v="failed"/>
    <s v="US"/>
    <s v="USD"/>
    <n v="1396810864"/>
    <n v="1395687664"/>
    <b v="0"/>
    <n v="1"/>
    <b v="0"/>
    <s v="games/video games"/>
    <n v="0"/>
    <n v="5"/>
    <s v="games"/>
    <s v="video games"/>
    <d v="2014-03-24T19:01:04"/>
  </r>
  <r>
    <n v="25000"/>
    <n v="0"/>
    <s v="failed"/>
    <s v="US"/>
    <s v="USD"/>
    <n v="1319835400"/>
    <n v="1315947400"/>
    <b v="0"/>
    <n v="0"/>
    <b v="0"/>
    <s v="games/video games"/>
    <n v="0"/>
    <n v="0"/>
    <s v="games"/>
    <s v="video games"/>
    <d v="2011-09-13T20:56:40"/>
  </r>
  <r>
    <n v="250000"/>
    <n v="29"/>
    <s v="failed"/>
    <s v="US"/>
    <s v="USD"/>
    <n v="1457904316"/>
    <n v="1455315916"/>
    <b v="0"/>
    <n v="5"/>
    <b v="0"/>
    <s v="games/video games"/>
    <n v="0"/>
    <n v="5.8"/>
    <s v="games"/>
    <s v="video games"/>
    <d v="2016-02-12T22:25:16"/>
  </r>
  <r>
    <n v="3200"/>
    <n v="0"/>
    <s v="failed"/>
    <s v="GB"/>
    <s v="GBP"/>
    <n v="1369932825"/>
    <n v="1368723225"/>
    <b v="0"/>
    <n v="0"/>
    <b v="0"/>
    <s v="games/video games"/>
    <n v="0"/>
    <n v="0"/>
    <s v="games"/>
    <s v="video games"/>
    <d v="2013-05-16T16:53:45"/>
  </r>
  <r>
    <n v="5000"/>
    <n v="11"/>
    <s v="failed"/>
    <s v="US"/>
    <s v="USD"/>
    <n v="1397910848"/>
    <n v="1395318848"/>
    <b v="0"/>
    <n v="3"/>
    <b v="0"/>
    <s v="games/video games"/>
    <n v="0"/>
    <n v="3.67"/>
    <s v="games"/>
    <s v="video games"/>
    <d v="2014-03-20T12:34:08"/>
  </r>
  <r>
    <n v="90000"/>
    <n v="425"/>
    <s v="failed"/>
    <s v="US"/>
    <s v="USD"/>
    <n v="1430409651"/>
    <n v="1427817651"/>
    <b v="0"/>
    <n v="7"/>
    <b v="0"/>
    <s v="games/mobile games"/>
    <n v="0"/>
    <n v="60.71"/>
    <s v="games"/>
    <s v="mobile games"/>
    <d v="2015-03-31T16:00:51"/>
  </r>
  <r>
    <n v="3000"/>
    <n v="0"/>
    <s v="failed"/>
    <s v="GB"/>
    <s v="GBP"/>
    <n v="1443193130"/>
    <n v="1438009130"/>
    <b v="0"/>
    <n v="0"/>
    <b v="0"/>
    <s v="games/mobile games"/>
    <n v="0"/>
    <n v="0"/>
    <s v="games"/>
    <s v="mobile games"/>
    <d v="2015-07-27T14:58:50"/>
  </r>
  <r>
    <n v="2000"/>
    <n v="10"/>
    <s v="failed"/>
    <s v="US"/>
    <s v="USD"/>
    <n v="1468482694"/>
    <n v="1465890694"/>
    <b v="0"/>
    <n v="2"/>
    <b v="0"/>
    <s v="games/mobile games"/>
    <n v="1"/>
    <n v="5"/>
    <s v="games"/>
    <s v="mobile games"/>
    <d v="2016-06-14T07:51:34"/>
  </r>
  <r>
    <n v="35000"/>
    <n v="585"/>
    <s v="failed"/>
    <s v="US"/>
    <s v="USD"/>
    <n v="1416000600"/>
    <n v="1413318600"/>
    <b v="0"/>
    <n v="23"/>
    <b v="0"/>
    <s v="games/mobile games"/>
    <n v="2"/>
    <n v="25.43"/>
    <s v="games"/>
    <s v="mobile games"/>
    <d v="2014-10-14T20:30:00"/>
  </r>
  <r>
    <n v="1000"/>
    <n v="1"/>
    <s v="failed"/>
    <s v="GB"/>
    <s v="GBP"/>
    <n v="1407425717"/>
    <n v="1404833717"/>
    <b v="0"/>
    <n v="1"/>
    <b v="0"/>
    <s v="games/mobile games"/>
    <n v="0"/>
    <n v="1"/>
    <s v="games"/>
    <s v="mobile games"/>
    <d v="2014-07-08T15:35:17"/>
  </r>
  <r>
    <n v="20000"/>
    <n v="21"/>
    <s v="failed"/>
    <s v="US"/>
    <s v="USD"/>
    <n v="1465107693"/>
    <n v="1462515693"/>
    <b v="0"/>
    <n v="2"/>
    <b v="0"/>
    <s v="games/mobile games"/>
    <n v="0"/>
    <n v="10.5"/>
    <s v="games"/>
    <s v="mobile games"/>
    <d v="2016-05-06T06:21:33"/>
  </r>
  <r>
    <n v="5000"/>
    <n v="11"/>
    <s v="failed"/>
    <s v="US"/>
    <s v="USD"/>
    <n v="1416963300"/>
    <n v="1411775700"/>
    <b v="0"/>
    <n v="3"/>
    <b v="0"/>
    <s v="games/mobile games"/>
    <n v="0"/>
    <n v="3.67"/>
    <s v="games"/>
    <s v="mobile games"/>
    <d v="2014-09-26T23:55:00"/>
  </r>
  <r>
    <n v="40000"/>
    <n v="0"/>
    <s v="failed"/>
    <s v="AU"/>
    <s v="AUD"/>
    <n v="1450993668"/>
    <n v="1448401668"/>
    <b v="0"/>
    <n v="0"/>
    <b v="0"/>
    <s v="games/mobile games"/>
    <n v="0"/>
    <n v="0"/>
    <s v="games"/>
    <s v="mobile games"/>
    <d v="2015-11-24T21:47:48"/>
  </r>
  <r>
    <n v="10000"/>
    <n v="1438"/>
    <s v="failed"/>
    <s v="CA"/>
    <s v="CAD"/>
    <n v="1483238771"/>
    <n v="1480646771"/>
    <b v="0"/>
    <n v="13"/>
    <b v="0"/>
    <s v="games/mobile games"/>
    <n v="14"/>
    <n v="110.62"/>
    <s v="games"/>
    <s v="mobile games"/>
    <d v="2016-12-02T02:46:11"/>
  </r>
  <r>
    <n v="3000"/>
    <n v="20"/>
    <s v="failed"/>
    <s v="GB"/>
    <s v="GBP"/>
    <n v="1406799981"/>
    <n v="1404207981"/>
    <b v="0"/>
    <n v="1"/>
    <b v="0"/>
    <s v="games/mobile games"/>
    <n v="1"/>
    <n v="20"/>
    <s v="games"/>
    <s v="mobile games"/>
    <d v="2014-07-01T09:46:21"/>
  </r>
  <r>
    <n v="25000"/>
    <n v="1"/>
    <s v="failed"/>
    <s v="AU"/>
    <s v="AUD"/>
    <n v="1417235580"/>
    <n v="1416034228"/>
    <b v="0"/>
    <n v="1"/>
    <b v="0"/>
    <s v="games/mobile games"/>
    <n v="0"/>
    <n v="1"/>
    <s v="games"/>
    <s v="mobile games"/>
    <d v="2014-11-15T06:50:28"/>
  </r>
  <r>
    <n v="1000"/>
    <n v="50"/>
    <s v="failed"/>
    <s v="DE"/>
    <s v="EUR"/>
    <n v="1470527094"/>
    <n v="1467935094"/>
    <b v="0"/>
    <n v="1"/>
    <b v="0"/>
    <s v="games/mobile games"/>
    <n v="5"/>
    <n v="50"/>
    <s v="games"/>
    <s v="mobile games"/>
    <d v="2016-07-07T23:44:54"/>
  </r>
  <r>
    <n v="4190"/>
    <n v="270"/>
    <s v="failed"/>
    <s v="FR"/>
    <s v="EUR"/>
    <n v="1450541229"/>
    <n v="1447949229"/>
    <b v="0"/>
    <n v="6"/>
    <b v="0"/>
    <s v="games/mobile games"/>
    <n v="6"/>
    <n v="45"/>
    <s v="games"/>
    <s v="mobile games"/>
    <d v="2015-11-19T16:07:09"/>
  </r>
  <r>
    <n v="25000"/>
    <n v="9875"/>
    <s v="failed"/>
    <s v="US"/>
    <s v="USD"/>
    <n v="1461440421"/>
    <n v="1458848421"/>
    <b v="0"/>
    <n v="39"/>
    <b v="0"/>
    <s v="games/mobile games"/>
    <n v="40"/>
    <n v="253.21"/>
    <s v="games"/>
    <s v="mobile games"/>
    <d v="2016-03-24T19:40:21"/>
  </r>
  <r>
    <n v="35000"/>
    <n v="125"/>
    <s v="failed"/>
    <s v="US"/>
    <s v="USD"/>
    <n v="1485035131"/>
    <n v="1483307131"/>
    <b v="0"/>
    <n v="4"/>
    <b v="0"/>
    <s v="games/mobile games"/>
    <n v="0"/>
    <n v="31.25"/>
    <s v="games"/>
    <s v="mobile games"/>
    <d v="2017-01-01T21:45:31"/>
  </r>
  <r>
    <n v="8000"/>
    <n v="5"/>
    <s v="failed"/>
    <s v="US"/>
    <s v="USD"/>
    <n v="1420100426"/>
    <n v="1417508426"/>
    <b v="0"/>
    <n v="1"/>
    <b v="0"/>
    <s v="games/mobile games"/>
    <n v="0"/>
    <n v="5"/>
    <s v="games"/>
    <s v="mobile games"/>
    <d v="2014-12-02T08:20:26"/>
  </r>
  <r>
    <n v="5000"/>
    <n v="0"/>
    <s v="failed"/>
    <s v="GB"/>
    <s v="GBP"/>
    <n v="1438859121"/>
    <n v="1436267121"/>
    <b v="0"/>
    <n v="0"/>
    <b v="0"/>
    <s v="games/mobile games"/>
    <n v="0"/>
    <n v="0"/>
    <s v="games"/>
    <s v="mobile games"/>
    <d v="2015-07-07T11:05:21"/>
  </r>
  <r>
    <n v="500"/>
    <n v="0"/>
    <s v="failed"/>
    <s v="DE"/>
    <s v="EUR"/>
    <n v="1436460450"/>
    <n v="1433868450"/>
    <b v="0"/>
    <n v="0"/>
    <b v="0"/>
    <s v="games/mobile games"/>
    <n v="0"/>
    <n v="0"/>
    <s v="games"/>
    <s v="mobile games"/>
    <d v="2015-06-09T16:47:30"/>
  </r>
  <r>
    <n v="4000"/>
    <n v="0"/>
    <s v="failed"/>
    <s v="US"/>
    <s v="USD"/>
    <n v="1424131727"/>
    <n v="1421539727"/>
    <b v="0"/>
    <n v="0"/>
    <b v="0"/>
    <s v="games/mobile games"/>
    <n v="0"/>
    <n v="0"/>
    <s v="games"/>
    <s v="mobile games"/>
    <d v="2015-01-18T00:08:47"/>
  </r>
  <r>
    <n v="45000"/>
    <n v="186"/>
    <s v="failed"/>
    <s v="US"/>
    <s v="USD"/>
    <n v="1450327126"/>
    <n v="1447735126"/>
    <b v="0"/>
    <n v="8"/>
    <b v="0"/>
    <s v="games/mobile games"/>
    <n v="0"/>
    <n v="23.25"/>
    <s v="games"/>
    <s v="mobile games"/>
    <d v="2015-11-17T04:38:46"/>
  </r>
  <r>
    <n v="9300"/>
    <n v="0"/>
    <s v="failed"/>
    <s v="US"/>
    <s v="USD"/>
    <n v="1430281320"/>
    <n v="1427689320"/>
    <b v="0"/>
    <n v="0"/>
    <b v="0"/>
    <s v="food/food trucks"/>
    <n v="0"/>
    <n v="0"/>
    <s v="food"/>
    <s v="food trucks"/>
    <d v="2015-03-30T04:22:00"/>
  </r>
  <r>
    <n v="80000"/>
    <n v="100"/>
    <s v="failed"/>
    <s v="US"/>
    <s v="USD"/>
    <n v="1412272592"/>
    <n v="1407088592"/>
    <b v="0"/>
    <n v="1"/>
    <b v="0"/>
    <s v="food/food trucks"/>
    <n v="0"/>
    <n v="100"/>
    <s v="food"/>
    <s v="food trucks"/>
    <d v="2014-08-03T17:56:32"/>
  </r>
  <r>
    <n v="6000"/>
    <n v="530"/>
    <s v="failed"/>
    <s v="US"/>
    <s v="USD"/>
    <n v="1399071173"/>
    <n v="1395787973"/>
    <b v="0"/>
    <n v="12"/>
    <b v="0"/>
    <s v="food/food trucks"/>
    <n v="9"/>
    <n v="44.17"/>
    <s v="food"/>
    <s v="food trucks"/>
    <d v="2014-03-25T22:52:53"/>
  </r>
  <r>
    <n v="25000"/>
    <n v="0"/>
    <s v="failed"/>
    <s v="CA"/>
    <s v="CAD"/>
    <n v="1413760783"/>
    <n v="1408576783"/>
    <b v="0"/>
    <n v="0"/>
    <b v="0"/>
    <s v="food/food trucks"/>
    <n v="0"/>
    <n v="0"/>
    <s v="food"/>
    <s v="food trucks"/>
    <d v="2014-08-20T23:19:43"/>
  </r>
  <r>
    <n v="15000"/>
    <n v="73"/>
    <s v="failed"/>
    <s v="US"/>
    <s v="USD"/>
    <n v="1480568781"/>
    <n v="1477973181"/>
    <b v="0"/>
    <n v="3"/>
    <b v="0"/>
    <s v="food/food trucks"/>
    <n v="0"/>
    <n v="24.33"/>
    <s v="food"/>
    <s v="food trucks"/>
    <d v="2016-11-01T04:06:21"/>
  </r>
  <r>
    <n v="50000"/>
    <n v="75"/>
    <s v="failed"/>
    <s v="US"/>
    <s v="USD"/>
    <n v="1466096566"/>
    <n v="1463504566"/>
    <b v="0"/>
    <n v="2"/>
    <b v="0"/>
    <s v="food/food trucks"/>
    <n v="0"/>
    <n v="37.5"/>
    <s v="food"/>
    <s v="food trucks"/>
    <d v="2016-05-17T17:02:46"/>
  </r>
  <r>
    <n v="2500"/>
    <n v="252"/>
    <s v="failed"/>
    <s v="US"/>
    <s v="USD"/>
    <n v="1452293675"/>
    <n v="1447109675"/>
    <b v="0"/>
    <n v="6"/>
    <b v="0"/>
    <s v="food/food trucks"/>
    <n v="10"/>
    <n v="42"/>
    <s v="food"/>
    <s v="food trucks"/>
    <d v="2015-11-09T22:54:35"/>
  </r>
  <r>
    <n v="25000"/>
    <n v="0"/>
    <s v="failed"/>
    <s v="US"/>
    <s v="USD"/>
    <n v="1441592863"/>
    <n v="1439000863"/>
    <b v="0"/>
    <n v="0"/>
    <b v="0"/>
    <s v="food/food trucks"/>
    <n v="0"/>
    <n v="0"/>
    <s v="food"/>
    <s v="food trucks"/>
    <d v="2015-08-08T02:27:43"/>
  </r>
  <r>
    <n v="16000"/>
    <n v="911"/>
    <s v="failed"/>
    <s v="US"/>
    <s v="USD"/>
    <n v="1431709312"/>
    <n v="1429117312"/>
    <b v="0"/>
    <n v="15"/>
    <b v="0"/>
    <s v="food/food trucks"/>
    <n v="6"/>
    <n v="60.73"/>
    <s v="food"/>
    <s v="food trucks"/>
    <d v="2015-04-15T17:01:52"/>
  </r>
  <r>
    <n v="8000"/>
    <n v="50"/>
    <s v="failed"/>
    <s v="US"/>
    <s v="USD"/>
    <n v="1434647305"/>
    <n v="1432055305"/>
    <b v="0"/>
    <n v="1"/>
    <b v="0"/>
    <s v="food/food trucks"/>
    <n v="1"/>
    <n v="50"/>
    <s v="food"/>
    <s v="food trucks"/>
    <d v="2015-05-19T17:08:25"/>
  </r>
  <r>
    <n v="5000"/>
    <n v="325"/>
    <s v="failed"/>
    <s v="US"/>
    <s v="USD"/>
    <n v="1441507006"/>
    <n v="1438915006"/>
    <b v="0"/>
    <n v="3"/>
    <b v="0"/>
    <s v="food/food trucks"/>
    <n v="7"/>
    <n v="108.33"/>
    <s v="food"/>
    <s v="food trucks"/>
    <d v="2015-08-07T02:36:46"/>
  </r>
  <r>
    <n v="25000"/>
    <n v="188"/>
    <s v="failed"/>
    <s v="US"/>
    <s v="USD"/>
    <n v="1408040408"/>
    <n v="1405448408"/>
    <b v="0"/>
    <n v="8"/>
    <b v="0"/>
    <s v="food/food trucks"/>
    <n v="1"/>
    <n v="23.5"/>
    <s v="food"/>
    <s v="food trucks"/>
    <d v="2014-07-15T18:20:08"/>
  </r>
  <r>
    <n v="6500"/>
    <n v="0"/>
    <s v="failed"/>
    <s v="US"/>
    <s v="USD"/>
    <n v="1424742162"/>
    <n v="1422150162"/>
    <b v="0"/>
    <n v="0"/>
    <b v="0"/>
    <s v="food/food trucks"/>
    <n v="0"/>
    <n v="0"/>
    <s v="food"/>
    <s v="food trucks"/>
    <d v="2015-01-25T01:42:42"/>
  </r>
  <r>
    <n v="10000"/>
    <n v="151"/>
    <s v="failed"/>
    <s v="US"/>
    <s v="USD"/>
    <n v="1417795480"/>
    <n v="1412607880"/>
    <b v="0"/>
    <n v="3"/>
    <b v="0"/>
    <s v="food/food trucks"/>
    <n v="2"/>
    <n v="50.33"/>
    <s v="food"/>
    <s v="food trucks"/>
    <d v="2014-10-06T15:04:40"/>
  </r>
  <r>
    <n v="7500"/>
    <n v="35"/>
    <s v="failed"/>
    <s v="US"/>
    <s v="USD"/>
    <n v="1418091128"/>
    <n v="1415499128"/>
    <b v="0"/>
    <n v="3"/>
    <b v="0"/>
    <s v="food/food trucks"/>
    <n v="0"/>
    <n v="11.67"/>
    <s v="food"/>
    <s v="food trucks"/>
    <d v="2014-11-09T02:12:08"/>
  </r>
  <r>
    <n v="6750"/>
    <n v="0"/>
    <s v="failed"/>
    <s v="US"/>
    <s v="USD"/>
    <n v="1435679100"/>
    <n v="1433006765"/>
    <b v="0"/>
    <n v="0"/>
    <b v="0"/>
    <s v="food/food trucks"/>
    <n v="0"/>
    <n v="0"/>
    <s v="food"/>
    <s v="food trucks"/>
    <d v="2015-05-30T17:26:05"/>
  </r>
  <r>
    <n v="30000"/>
    <n v="1155"/>
    <s v="failed"/>
    <s v="US"/>
    <s v="USD"/>
    <n v="1427510586"/>
    <n v="1424922186"/>
    <b v="0"/>
    <n v="19"/>
    <b v="0"/>
    <s v="food/food trucks"/>
    <n v="4"/>
    <n v="60.79"/>
    <s v="food"/>
    <s v="food trucks"/>
    <d v="2015-02-26T03:43:06"/>
  </r>
  <r>
    <n v="18000"/>
    <n v="0"/>
    <s v="failed"/>
    <s v="US"/>
    <s v="USD"/>
    <n v="1432047989"/>
    <n v="1430233589"/>
    <b v="0"/>
    <n v="0"/>
    <b v="0"/>
    <s v="food/food trucks"/>
    <n v="0"/>
    <n v="0"/>
    <s v="food"/>
    <s v="food trucks"/>
    <d v="2015-04-28T15:06:29"/>
  </r>
  <r>
    <n v="60000"/>
    <n v="35"/>
    <s v="failed"/>
    <s v="US"/>
    <s v="USD"/>
    <n v="1411662264"/>
    <n v="1408983864"/>
    <b v="0"/>
    <n v="2"/>
    <b v="0"/>
    <s v="food/food trucks"/>
    <n v="0"/>
    <n v="17.5"/>
    <s v="food"/>
    <s v="food trucks"/>
    <d v="2014-08-25T16:24:24"/>
  </r>
  <r>
    <n v="5200"/>
    <n v="0"/>
    <s v="failed"/>
    <s v="US"/>
    <s v="USD"/>
    <n v="1407604920"/>
    <n v="1405012920"/>
    <b v="0"/>
    <n v="0"/>
    <b v="0"/>
    <s v="food/food trucks"/>
    <n v="0"/>
    <n v="0"/>
    <s v="food"/>
    <s v="food trucks"/>
    <d v="2014-07-10T17:22:00"/>
  </r>
  <r>
    <n v="10000"/>
    <n v="0"/>
    <s v="failed"/>
    <s v="US"/>
    <s v="USD"/>
    <n v="1466270582"/>
    <n v="1463678582"/>
    <b v="0"/>
    <n v="0"/>
    <b v="0"/>
    <s v="food/food trucks"/>
    <n v="0"/>
    <n v="0"/>
    <s v="food"/>
    <s v="food trucks"/>
    <d v="2016-05-19T17:23:02"/>
  </r>
  <r>
    <n v="10000"/>
    <n v="2070.5"/>
    <s v="failed"/>
    <s v="US"/>
    <s v="USD"/>
    <n v="1404623330"/>
    <n v="1401685730"/>
    <b v="0"/>
    <n v="25"/>
    <b v="0"/>
    <s v="food/food trucks"/>
    <n v="21"/>
    <n v="82.82"/>
    <s v="food"/>
    <s v="food trucks"/>
    <d v="2014-06-02T05:08:50"/>
  </r>
  <r>
    <n v="15000"/>
    <n v="2871"/>
    <s v="failed"/>
    <s v="US"/>
    <s v="USD"/>
    <n v="1435291200"/>
    <n v="1432640342"/>
    <b v="0"/>
    <n v="8"/>
    <b v="0"/>
    <s v="food/food trucks"/>
    <n v="19"/>
    <n v="358.88"/>
    <s v="food"/>
    <s v="food trucks"/>
    <d v="2015-05-26T11:39:02"/>
  </r>
  <r>
    <n v="60000"/>
    <n v="979"/>
    <s v="failed"/>
    <s v="US"/>
    <s v="USD"/>
    <n v="1410543495"/>
    <n v="1407865095"/>
    <b v="0"/>
    <n v="16"/>
    <b v="0"/>
    <s v="food/food trucks"/>
    <n v="2"/>
    <n v="61.19"/>
    <s v="food"/>
    <s v="food trucks"/>
    <d v="2014-08-12T17:38:15"/>
  </r>
  <r>
    <n v="18000"/>
    <n v="1020"/>
    <s v="failed"/>
    <s v="US"/>
    <s v="USD"/>
    <n v="1474507065"/>
    <n v="1471915065"/>
    <b v="0"/>
    <n v="3"/>
    <b v="0"/>
    <s v="food/food trucks"/>
    <n v="6"/>
    <n v="340"/>
    <s v="food"/>
    <s v="food trucks"/>
    <d v="2016-08-23T01:17:45"/>
  </r>
  <r>
    <n v="10000"/>
    <n v="17"/>
    <s v="failed"/>
    <s v="US"/>
    <s v="USD"/>
    <n v="1424593763"/>
    <n v="1422001763"/>
    <b v="0"/>
    <n v="3"/>
    <b v="0"/>
    <s v="food/food trucks"/>
    <n v="0"/>
    <n v="5.67"/>
    <s v="food"/>
    <s v="food trucks"/>
    <d v="2015-01-23T08:29:23"/>
  </r>
  <r>
    <n v="25000"/>
    <n v="100"/>
    <s v="failed"/>
    <s v="GB"/>
    <s v="GBP"/>
    <n v="1433021171"/>
    <n v="1430429171"/>
    <b v="0"/>
    <n v="2"/>
    <b v="0"/>
    <s v="food/food trucks"/>
    <n v="0"/>
    <n v="50"/>
    <s v="food"/>
    <s v="food trucks"/>
    <d v="2015-04-30T21:26:11"/>
  </r>
  <r>
    <n v="25000"/>
    <n v="25"/>
    <s v="failed"/>
    <s v="US"/>
    <s v="USD"/>
    <n v="1415909927"/>
    <n v="1414351127"/>
    <b v="0"/>
    <n v="1"/>
    <b v="0"/>
    <s v="food/food trucks"/>
    <n v="0"/>
    <n v="25"/>
    <s v="food"/>
    <s v="food trucks"/>
    <d v="2014-10-26T19:18:47"/>
  </r>
  <r>
    <n v="9000"/>
    <n v="0"/>
    <s v="failed"/>
    <s v="US"/>
    <s v="USD"/>
    <n v="1408551752"/>
    <n v="1405959752"/>
    <b v="0"/>
    <n v="0"/>
    <b v="0"/>
    <s v="food/food trucks"/>
    <n v="0"/>
    <n v="0"/>
    <s v="food"/>
    <s v="food trucks"/>
    <d v="2014-07-21T16:22:32"/>
  </r>
  <r>
    <n v="125000"/>
    <n v="30"/>
    <s v="failed"/>
    <s v="US"/>
    <s v="USD"/>
    <n v="1438576057"/>
    <n v="1435552057"/>
    <b v="0"/>
    <n v="1"/>
    <b v="0"/>
    <s v="food/food trucks"/>
    <n v="0"/>
    <n v="30"/>
    <s v="food"/>
    <s v="food trucks"/>
    <d v="2015-06-29T04:27:37"/>
  </r>
  <r>
    <n v="15000"/>
    <n v="886"/>
    <s v="failed"/>
    <s v="US"/>
    <s v="USD"/>
    <n v="1462738327"/>
    <n v="1460146327"/>
    <b v="0"/>
    <n v="19"/>
    <b v="0"/>
    <s v="food/food trucks"/>
    <n v="6"/>
    <n v="46.63"/>
    <s v="food"/>
    <s v="food trucks"/>
    <d v="2016-04-08T20:12:07"/>
  </r>
  <r>
    <n v="20000"/>
    <n v="585"/>
    <s v="failed"/>
    <s v="US"/>
    <s v="USD"/>
    <n v="1436981339"/>
    <n v="1434389339"/>
    <b v="0"/>
    <n v="9"/>
    <b v="0"/>
    <s v="food/food trucks"/>
    <n v="3"/>
    <n v="65"/>
    <s v="food"/>
    <s v="food trucks"/>
    <d v="2015-06-15T17:28:59"/>
  </r>
  <r>
    <n v="175000"/>
    <n v="10"/>
    <s v="failed"/>
    <s v="AU"/>
    <s v="AUD"/>
    <n v="1488805200"/>
    <n v="1484094498"/>
    <b v="0"/>
    <n v="1"/>
    <b v="0"/>
    <s v="food/food trucks"/>
    <n v="0"/>
    <n v="10"/>
    <s v="food"/>
    <s v="food trucks"/>
    <d v="2017-01-11T00:28:18"/>
  </r>
  <r>
    <n v="6000"/>
    <n v="0"/>
    <s v="failed"/>
    <s v="GB"/>
    <s v="GBP"/>
    <n v="1413388296"/>
    <n v="1410796296"/>
    <b v="0"/>
    <n v="0"/>
    <b v="0"/>
    <s v="food/food trucks"/>
    <n v="0"/>
    <n v="0"/>
    <s v="food"/>
    <s v="food trucks"/>
    <d v="2014-09-15T15:51:36"/>
  </r>
  <r>
    <n v="75000"/>
    <n v="5"/>
    <s v="failed"/>
    <s v="US"/>
    <s v="USD"/>
    <n v="1408225452"/>
    <n v="1405633452"/>
    <b v="0"/>
    <n v="1"/>
    <b v="0"/>
    <s v="food/food trucks"/>
    <n v="0"/>
    <n v="5"/>
    <s v="food"/>
    <s v="food trucks"/>
    <d v="2014-07-17T21:44:12"/>
  </r>
  <r>
    <n v="60000"/>
    <n v="3200"/>
    <s v="failed"/>
    <s v="CA"/>
    <s v="CAD"/>
    <n v="1446052627"/>
    <n v="1443460627"/>
    <b v="0"/>
    <n v="5"/>
    <b v="0"/>
    <s v="food/food trucks"/>
    <n v="5"/>
    <n v="640"/>
    <s v="food"/>
    <s v="food trucks"/>
    <d v="2015-09-28T17:17:07"/>
  </r>
  <r>
    <n v="50000"/>
    <n v="5875"/>
    <s v="failed"/>
    <s v="US"/>
    <s v="USD"/>
    <n v="1403983314"/>
    <n v="1400786514"/>
    <b v="0"/>
    <n v="85"/>
    <b v="0"/>
    <s v="food/food trucks"/>
    <n v="12"/>
    <n v="69.12"/>
    <s v="food"/>
    <s v="food trucks"/>
    <d v="2014-05-22T19:21:54"/>
  </r>
  <r>
    <n v="50000"/>
    <n v="4"/>
    <s v="failed"/>
    <s v="US"/>
    <s v="USD"/>
    <n v="1425197321"/>
    <n v="1422605321"/>
    <b v="0"/>
    <n v="3"/>
    <b v="0"/>
    <s v="food/food trucks"/>
    <n v="0"/>
    <n v="1.33"/>
    <s v="food"/>
    <s v="food trucks"/>
    <d v="2015-01-30T08:08:41"/>
  </r>
  <r>
    <n v="1000"/>
    <n v="42"/>
    <s v="failed"/>
    <s v="US"/>
    <s v="USD"/>
    <n v="1484239320"/>
    <n v="1482609088"/>
    <b v="0"/>
    <n v="4"/>
    <b v="0"/>
    <s v="food/food trucks"/>
    <n v="4"/>
    <n v="10.5"/>
    <s v="food"/>
    <s v="food trucks"/>
    <d v="2016-12-24T19:51:28"/>
  </r>
  <r>
    <n v="2500"/>
    <n v="100"/>
    <s v="failed"/>
    <s v="US"/>
    <s v="USD"/>
    <n v="1478059140"/>
    <n v="1476391223"/>
    <b v="0"/>
    <n v="3"/>
    <b v="0"/>
    <s v="food/food trucks"/>
    <n v="4"/>
    <n v="33.33"/>
    <s v="food"/>
    <s v="food trucks"/>
    <d v="2016-10-13T20:40:23"/>
  </r>
  <r>
    <n v="22000"/>
    <n v="23086"/>
    <s v="successful"/>
    <s v="GB"/>
    <s v="GBP"/>
    <n v="1486391011"/>
    <n v="1483712611"/>
    <b v="0"/>
    <n v="375"/>
    <b v="1"/>
    <s v="photography/photobooks"/>
    <n v="105"/>
    <n v="61.56"/>
    <s v="photography"/>
    <s v="photobooks"/>
    <d v="2017-01-06T14:23:31"/>
  </r>
  <r>
    <n v="12500"/>
    <n v="13180"/>
    <s v="successful"/>
    <s v="US"/>
    <s v="USD"/>
    <n v="1433736000"/>
    <n v="1430945149"/>
    <b v="0"/>
    <n v="111"/>
    <b v="1"/>
    <s v="photography/photobooks"/>
    <n v="105"/>
    <n v="118.74"/>
    <s v="photography"/>
    <s v="photobooks"/>
    <d v="2015-05-06T20:45:49"/>
  </r>
  <r>
    <n v="7500"/>
    <n v="8005"/>
    <s v="successful"/>
    <s v="GB"/>
    <s v="GBP"/>
    <n v="1433198520"/>
    <n v="1430340195"/>
    <b v="0"/>
    <n v="123"/>
    <b v="1"/>
    <s v="photography/photobooks"/>
    <n v="107"/>
    <n v="65.08"/>
    <s v="photography"/>
    <s v="photobooks"/>
    <d v="2015-04-29T20:43:15"/>
  </r>
  <r>
    <n v="8750"/>
    <n v="9111"/>
    <s v="successful"/>
    <s v="US"/>
    <s v="USD"/>
    <n v="1431885600"/>
    <n v="1429133323"/>
    <b v="0"/>
    <n v="70"/>
    <b v="1"/>
    <s v="photography/photobooks"/>
    <n v="104"/>
    <n v="130.16"/>
    <s v="photography"/>
    <s v="photobooks"/>
    <d v="2015-04-15T21:28:43"/>
  </r>
  <r>
    <n v="2000"/>
    <n v="3211"/>
    <s v="successful"/>
    <s v="CA"/>
    <s v="CAD"/>
    <n v="1482943740"/>
    <n v="1481129340"/>
    <b v="0"/>
    <n v="85"/>
    <b v="1"/>
    <s v="photography/photobooks"/>
    <n v="161"/>
    <n v="37.78"/>
    <s v="photography"/>
    <s v="photobooks"/>
    <d v="2016-12-07T16:49:00"/>
  </r>
  <r>
    <n v="9000"/>
    <n v="9700"/>
    <s v="successful"/>
    <s v="US"/>
    <s v="USD"/>
    <n v="1467242995"/>
    <n v="1465428595"/>
    <b v="0"/>
    <n v="86"/>
    <b v="1"/>
    <s v="photography/photobooks"/>
    <n v="108"/>
    <n v="112.79"/>
    <s v="photography"/>
    <s v="photobooks"/>
    <d v="2016-06-08T23:29:55"/>
  </r>
  <r>
    <n v="500"/>
    <n v="675"/>
    <s v="successful"/>
    <s v="US"/>
    <s v="USD"/>
    <n v="1409500725"/>
    <n v="1406908725"/>
    <b v="0"/>
    <n v="13"/>
    <b v="1"/>
    <s v="photography/photobooks"/>
    <n v="135"/>
    <n v="51.92"/>
    <s v="photography"/>
    <s v="photobooks"/>
    <d v="2014-08-01T15:58:45"/>
  </r>
  <r>
    <n v="2700"/>
    <n v="2945"/>
    <s v="successful"/>
    <s v="US"/>
    <s v="USD"/>
    <n v="1458480560"/>
    <n v="1455892160"/>
    <b v="0"/>
    <n v="33"/>
    <b v="1"/>
    <s v="photography/photobooks"/>
    <n v="109"/>
    <n v="89.24"/>
    <s v="photography"/>
    <s v="photobooks"/>
    <d v="2016-02-19T14:29:20"/>
  </r>
  <r>
    <n v="100"/>
    <n v="290"/>
    <s v="successful"/>
    <s v="GB"/>
    <s v="GBP"/>
    <n v="1486814978"/>
    <n v="1484222978"/>
    <b v="0"/>
    <n v="15"/>
    <b v="1"/>
    <s v="photography/photobooks"/>
    <n v="290"/>
    <n v="19.329999999999998"/>
    <s v="photography"/>
    <s v="photobooks"/>
    <d v="2017-01-12T12:09:38"/>
  </r>
  <r>
    <n v="21000"/>
    <n v="21831"/>
    <s v="successful"/>
    <s v="US"/>
    <s v="USD"/>
    <n v="1460223453"/>
    <n v="1455043053"/>
    <b v="0"/>
    <n v="273"/>
    <b v="1"/>
    <s v="photography/photobooks"/>
    <n v="104"/>
    <n v="79.97"/>
    <s v="photography"/>
    <s v="photobooks"/>
    <d v="2016-02-09T18:37:33"/>
  </r>
  <r>
    <n v="12500"/>
    <n v="40280"/>
    <s v="successful"/>
    <s v="IE"/>
    <s v="EUR"/>
    <n v="1428493379"/>
    <n v="1425901379"/>
    <b v="0"/>
    <n v="714"/>
    <b v="1"/>
    <s v="photography/photobooks"/>
    <n v="322"/>
    <n v="56.41"/>
    <s v="photography"/>
    <s v="photobooks"/>
    <d v="2015-03-09T11:42:59"/>
  </r>
  <r>
    <n v="10000"/>
    <n v="13500"/>
    <s v="successful"/>
    <s v="IT"/>
    <s v="EUR"/>
    <n v="1450602000"/>
    <n v="1445415653"/>
    <b v="0"/>
    <n v="170"/>
    <b v="1"/>
    <s v="photography/photobooks"/>
    <n v="135"/>
    <n v="79.41"/>
    <s v="photography"/>
    <s v="photobooks"/>
    <d v="2015-10-21T08:20:53"/>
  </r>
  <r>
    <n v="14500"/>
    <n v="39137"/>
    <s v="successful"/>
    <s v="GB"/>
    <s v="GBP"/>
    <n v="1450467539"/>
    <n v="1447875539"/>
    <b v="0"/>
    <n v="512"/>
    <b v="1"/>
    <s v="photography/photobooks"/>
    <n v="270"/>
    <n v="76.44"/>
    <s v="photography"/>
    <s v="photobooks"/>
    <d v="2015-11-18T19:38:59"/>
  </r>
  <r>
    <n v="15000"/>
    <n v="37994"/>
    <s v="successful"/>
    <s v="US"/>
    <s v="USD"/>
    <n v="1465797540"/>
    <n v="1463155034"/>
    <b v="0"/>
    <n v="314"/>
    <b v="1"/>
    <s v="photography/photobooks"/>
    <n v="253"/>
    <n v="121"/>
    <s v="photography"/>
    <s v="photobooks"/>
    <d v="2016-05-13T15:57:14"/>
  </r>
  <r>
    <n v="3500"/>
    <n v="9121"/>
    <s v="successful"/>
    <s v="US"/>
    <s v="USD"/>
    <n v="1451530800"/>
    <n v="1448463086"/>
    <b v="0"/>
    <n v="167"/>
    <b v="1"/>
    <s v="photography/photobooks"/>
    <n v="261"/>
    <n v="54.62"/>
    <s v="photography"/>
    <s v="photobooks"/>
    <d v="2015-11-25T14:51:26"/>
  </r>
  <r>
    <n v="2658"/>
    <n v="2693"/>
    <s v="successful"/>
    <s v="GB"/>
    <s v="GBP"/>
    <n v="1436380200"/>
    <n v="1433615400"/>
    <b v="0"/>
    <n v="9"/>
    <b v="1"/>
    <s v="photography/photobooks"/>
    <n v="101"/>
    <n v="299.22000000000003"/>
    <s v="photography"/>
    <s v="photobooks"/>
    <d v="2015-06-06T18:30:00"/>
  </r>
  <r>
    <n v="4800"/>
    <n v="6029"/>
    <s v="successful"/>
    <s v="US"/>
    <s v="USD"/>
    <n v="1429183656"/>
    <n v="1427369256"/>
    <b v="0"/>
    <n v="103"/>
    <b v="1"/>
    <s v="photography/photobooks"/>
    <n v="126"/>
    <n v="58.53"/>
    <s v="photography"/>
    <s v="photobooks"/>
    <d v="2015-03-26T11:27:36"/>
  </r>
  <r>
    <n v="6000"/>
    <n v="6146.27"/>
    <s v="successful"/>
    <s v="GB"/>
    <s v="GBP"/>
    <n v="1468593246"/>
    <n v="1466001246"/>
    <b v="0"/>
    <n v="111"/>
    <b v="1"/>
    <s v="photography/photobooks"/>
    <n v="102"/>
    <n v="55.37"/>
    <s v="photography"/>
    <s v="photobooks"/>
    <d v="2016-06-15T14:34:06"/>
  </r>
  <r>
    <n v="25000"/>
    <n v="49811"/>
    <s v="successful"/>
    <s v="AU"/>
    <s v="AUD"/>
    <n v="1435388154"/>
    <n v="1432796154"/>
    <b v="0"/>
    <n v="271"/>
    <b v="1"/>
    <s v="photography/photobooks"/>
    <n v="199"/>
    <n v="183.8"/>
    <s v="photography"/>
    <s v="photobooks"/>
    <d v="2015-05-28T06:55:54"/>
  </r>
  <r>
    <n v="16300"/>
    <n v="16700"/>
    <s v="successful"/>
    <s v="US"/>
    <s v="USD"/>
    <n v="1433083527"/>
    <n v="1430491527"/>
    <b v="0"/>
    <n v="101"/>
    <b v="1"/>
    <s v="photography/photobooks"/>
    <n v="102"/>
    <n v="165.35"/>
    <s v="photography"/>
    <s v="photobooks"/>
    <d v="2015-05-01T14:45:27"/>
  </r>
  <r>
    <n v="13000"/>
    <n v="13383"/>
    <s v="successful"/>
    <s v="US"/>
    <s v="USD"/>
    <n v="1449205200"/>
    <n v="1445363833"/>
    <b v="0"/>
    <n v="57"/>
    <b v="1"/>
    <s v="photography/photobooks"/>
    <n v="103"/>
    <n v="234.79"/>
    <s v="photography"/>
    <s v="photobooks"/>
    <d v="2015-10-20T17:57:13"/>
  </r>
  <r>
    <n v="13000"/>
    <n v="13112"/>
    <s v="successful"/>
    <s v="DE"/>
    <s v="EUR"/>
    <n v="1434197351"/>
    <n v="1431605351"/>
    <b v="0"/>
    <n v="62"/>
    <b v="1"/>
    <s v="photography/photobooks"/>
    <n v="101"/>
    <n v="211.48"/>
    <s v="photography"/>
    <s v="photobooks"/>
    <d v="2015-05-14T12:09:11"/>
  </r>
  <r>
    <n v="900"/>
    <n v="1035"/>
    <s v="successful"/>
    <s v="AT"/>
    <s v="EUR"/>
    <n v="1489238940"/>
    <n v="1486406253"/>
    <b v="0"/>
    <n v="32"/>
    <b v="1"/>
    <s v="photography/photobooks"/>
    <n v="115"/>
    <n v="32.340000000000003"/>
    <s v="photography"/>
    <s v="photobooks"/>
    <d v="2017-02-06T18:37:33"/>
  </r>
  <r>
    <n v="16700"/>
    <n v="17396"/>
    <s v="successful"/>
    <s v="IT"/>
    <s v="EUR"/>
    <n v="1459418400"/>
    <n v="1456827573"/>
    <b v="0"/>
    <n v="141"/>
    <b v="1"/>
    <s v="photography/photobooks"/>
    <n v="104"/>
    <n v="123.38"/>
    <s v="photography"/>
    <s v="photobooks"/>
    <d v="2016-03-01T10:19:33"/>
  </r>
  <r>
    <n v="10000"/>
    <n v="15530"/>
    <s v="successful"/>
    <s v="US"/>
    <s v="USD"/>
    <n v="1458835264"/>
    <n v="1456246864"/>
    <b v="0"/>
    <n v="75"/>
    <b v="1"/>
    <s v="photography/photobooks"/>
    <n v="155"/>
    <n v="207.07"/>
    <s v="photography"/>
    <s v="photobooks"/>
    <d v="2016-02-23T17:01:04"/>
  </r>
  <r>
    <n v="6000"/>
    <n v="6360"/>
    <s v="successful"/>
    <s v="US"/>
    <s v="USD"/>
    <n v="1488053905"/>
    <n v="1485461905"/>
    <b v="0"/>
    <n v="46"/>
    <b v="1"/>
    <s v="photography/photobooks"/>
    <n v="106"/>
    <n v="138.26"/>
    <s v="photography"/>
    <s v="photobooks"/>
    <d v="2017-01-26T20:18:25"/>
  </r>
  <r>
    <n v="20000"/>
    <n v="50863"/>
    <s v="successful"/>
    <s v="SE"/>
    <s v="SEK"/>
    <n v="1433106000"/>
    <n v="1431124572"/>
    <b v="0"/>
    <n v="103"/>
    <b v="1"/>
    <s v="photography/photobooks"/>
    <n v="254"/>
    <n v="493.82"/>
    <s v="photography"/>
    <s v="photobooks"/>
    <d v="2015-05-08T22:36:12"/>
  </r>
  <r>
    <n v="1000"/>
    <n v="1011"/>
    <s v="successful"/>
    <s v="CA"/>
    <s v="CAD"/>
    <n v="1465505261"/>
    <n v="1464209261"/>
    <b v="0"/>
    <n v="6"/>
    <b v="1"/>
    <s v="photography/photobooks"/>
    <n v="101"/>
    <n v="168.5"/>
    <s v="photography"/>
    <s v="photobooks"/>
    <d v="2016-05-25T20:47:41"/>
  </r>
  <r>
    <n v="2500"/>
    <n v="3226"/>
    <s v="successful"/>
    <s v="US"/>
    <s v="USD"/>
    <n v="1448586000"/>
    <n v="1447195695"/>
    <b v="0"/>
    <n v="83"/>
    <b v="1"/>
    <s v="photography/photobooks"/>
    <n v="129"/>
    <n v="38.869999999999997"/>
    <s v="photography"/>
    <s v="photobooks"/>
    <d v="2015-11-10T22:48:15"/>
  </r>
  <r>
    <n v="6500"/>
    <n v="6645"/>
    <s v="successful"/>
    <s v="GB"/>
    <s v="GBP"/>
    <n v="1485886100"/>
    <n v="1482862100"/>
    <b v="0"/>
    <n v="108"/>
    <b v="1"/>
    <s v="photography/photobooks"/>
    <n v="102"/>
    <n v="61.53"/>
    <s v="photography"/>
    <s v="photobooks"/>
    <d v="2016-12-27T18:08:20"/>
  </r>
  <r>
    <n v="2000"/>
    <n v="2636"/>
    <s v="successful"/>
    <s v="US"/>
    <s v="USD"/>
    <n v="1433880605"/>
    <n v="1428696605"/>
    <b v="0"/>
    <n v="25"/>
    <b v="1"/>
    <s v="photography/photobooks"/>
    <n v="132"/>
    <n v="105.44"/>
    <s v="photography"/>
    <s v="photobooks"/>
    <d v="2015-04-10T20:10:05"/>
  </r>
  <r>
    <n v="5000"/>
    <n v="39304.01"/>
    <s v="successful"/>
    <s v="US"/>
    <s v="USD"/>
    <n v="1401487756"/>
    <n v="1398895756"/>
    <b v="0"/>
    <n v="549"/>
    <b v="1"/>
    <s v="photography/photobooks"/>
    <n v="786"/>
    <n v="71.59"/>
    <s v="photography"/>
    <s v="photobooks"/>
    <d v="2014-04-30T22:09:16"/>
  </r>
  <r>
    <n v="14000"/>
    <n v="20398"/>
    <s v="successful"/>
    <s v="US"/>
    <s v="USD"/>
    <n v="1443826980"/>
    <n v="1441032457"/>
    <b v="0"/>
    <n v="222"/>
    <b v="1"/>
    <s v="photography/photobooks"/>
    <n v="146"/>
    <n v="91.88"/>
    <s v="photography"/>
    <s v="photobooks"/>
    <d v="2015-08-31T14:47:37"/>
  </r>
  <r>
    <n v="26500"/>
    <n v="27189"/>
    <s v="successful"/>
    <s v="US"/>
    <s v="USD"/>
    <n v="1468524340"/>
    <n v="1465932340"/>
    <b v="0"/>
    <n v="183"/>
    <b v="1"/>
    <s v="photography/photobooks"/>
    <n v="103"/>
    <n v="148.57"/>
    <s v="photography"/>
    <s v="photobooks"/>
    <d v="2016-06-14T19:25:40"/>
  </r>
  <r>
    <n v="9000"/>
    <n v="15505"/>
    <s v="successful"/>
    <s v="US"/>
    <s v="USD"/>
    <n v="1446346800"/>
    <n v="1443714800"/>
    <b v="0"/>
    <n v="89"/>
    <b v="1"/>
    <s v="photography/photobooks"/>
    <n v="172"/>
    <n v="174.21"/>
    <s v="photography"/>
    <s v="photobooks"/>
    <d v="2015-10-01T15:53:20"/>
  </r>
  <r>
    <n v="16350"/>
    <n v="26024"/>
    <s v="successful"/>
    <s v="US"/>
    <s v="USD"/>
    <n v="1476961513"/>
    <n v="1474369513"/>
    <b v="0"/>
    <n v="253"/>
    <b v="1"/>
    <s v="photography/photobooks"/>
    <n v="159"/>
    <n v="102.86"/>
    <s v="photography"/>
    <s v="photobooks"/>
    <d v="2016-09-20T11:05:13"/>
  </r>
  <r>
    <n v="15000"/>
    <n v="15565"/>
    <s v="successful"/>
    <s v="DE"/>
    <s v="EUR"/>
    <n v="1440515112"/>
    <n v="1437923112"/>
    <b v="0"/>
    <n v="140"/>
    <b v="1"/>
    <s v="photography/photobooks"/>
    <n v="104"/>
    <n v="111.18"/>
    <s v="photography"/>
    <s v="photobooks"/>
    <d v="2015-07-26T15:05:12"/>
  </r>
  <r>
    <n v="2200"/>
    <n v="2451.0100000000002"/>
    <s v="successful"/>
    <s v="GB"/>
    <s v="GBP"/>
    <n v="1480809600"/>
    <n v="1478431488"/>
    <b v="0"/>
    <n v="103"/>
    <b v="1"/>
    <s v="photography/photobooks"/>
    <n v="111"/>
    <n v="23.8"/>
    <s v="photography"/>
    <s v="photobooks"/>
    <d v="2016-11-06T11:24:48"/>
  </r>
  <r>
    <n v="4000"/>
    <n v="11215"/>
    <s v="successful"/>
    <s v="CA"/>
    <s v="CAD"/>
    <n v="1459483200"/>
    <n v="1456852647"/>
    <b v="0"/>
    <n v="138"/>
    <b v="1"/>
    <s v="photography/photobooks"/>
    <n v="280"/>
    <n v="81.27"/>
    <s v="photography"/>
    <s v="photobooks"/>
    <d v="2016-03-01T17:17:27"/>
  </r>
  <r>
    <n v="19800"/>
    <n v="22197"/>
    <s v="successful"/>
    <s v="US"/>
    <s v="USD"/>
    <n v="1478754909"/>
    <n v="1476159309"/>
    <b v="0"/>
    <n v="191"/>
    <b v="1"/>
    <s v="photography/photobooks"/>
    <n v="112"/>
    <n v="116.21"/>
    <s v="photography"/>
    <s v="photobooks"/>
    <d v="2016-10-11T04:15:09"/>
  </r>
  <r>
    <n v="15000"/>
    <n v="1060"/>
    <s v="canceled"/>
    <s v="US"/>
    <s v="USD"/>
    <n v="1402060302"/>
    <n v="1396876302"/>
    <b v="0"/>
    <n v="18"/>
    <b v="0"/>
    <s v="music/world music"/>
    <n v="7"/>
    <n v="58.89"/>
    <s v="music"/>
    <s v="world music"/>
    <d v="2014-04-07T13:11:42"/>
  </r>
  <r>
    <n v="3000"/>
    <n v="132"/>
    <s v="canceled"/>
    <s v="US"/>
    <s v="USD"/>
    <n v="1382478278"/>
    <n v="1377294278"/>
    <b v="0"/>
    <n v="3"/>
    <b v="0"/>
    <s v="music/world music"/>
    <n v="4"/>
    <n v="44"/>
    <s v="music"/>
    <s v="world music"/>
    <d v="2013-08-23T21:44:38"/>
  </r>
  <r>
    <n v="50000"/>
    <n v="1937"/>
    <s v="canceled"/>
    <s v="US"/>
    <s v="USD"/>
    <n v="1398042000"/>
    <n v="1395089981"/>
    <b v="0"/>
    <n v="40"/>
    <b v="0"/>
    <s v="music/world music"/>
    <n v="4"/>
    <n v="48.43"/>
    <s v="music"/>
    <s v="world music"/>
    <d v="2014-03-17T20:59:41"/>
  </r>
  <r>
    <n v="2000"/>
    <n v="0"/>
    <s v="canceled"/>
    <s v="US"/>
    <s v="USD"/>
    <n v="1407394800"/>
    <n v="1404770616"/>
    <b v="0"/>
    <n v="0"/>
    <b v="0"/>
    <s v="music/world music"/>
    <n v="0"/>
    <n v="0"/>
    <s v="music"/>
    <s v="world music"/>
    <d v="2014-07-07T22:03:36"/>
  </r>
  <r>
    <n v="5000"/>
    <n v="1465"/>
    <s v="canceled"/>
    <s v="US"/>
    <s v="USD"/>
    <n v="1317231008"/>
    <n v="1312047008"/>
    <b v="0"/>
    <n v="24"/>
    <b v="0"/>
    <s v="music/world music"/>
    <n v="29"/>
    <n v="61.04"/>
    <s v="music"/>
    <s v="world music"/>
    <d v="2011-07-30T17:30:08"/>
  </r>
  <r>
    <n v="2750"/>
    <n v="25"/>
    <s v="canceled"/>
    <s v="US"/>
    <s v="USD"/>
    <n v="1334592000"/>
    <n v="1331982127"/>
    <b v="0"/>
    <n v="1"/>
    <b v="0"/>
    <s v="music/world music"/>
    <n v="1"/>
    <n v="25"/>
    <s v="music"/>
    <s v="world music"/>
    <d v="2012-03-17T11:02:07"/>
  </r>
  <r>
    <n v="500000"/>
    <n v="0"/>
    <s v="canceled"/>
    <s v="US"/>
    <s v="USD"/>
    <n v="1298589630"/>
    <n v="1295997630"/>
    <b v="0"/>
    <n v="0"/>
    <b v="0"/>
    <s v="music/world music"/>
    <n v="0"/>
    <n v="0"/>
    <s v="music"/>
    <s v="world music"/>
    <d v="2011-01-25T23:20:30"/>
  </r>
  <r>
    <n v="5000"/>
    <n v="0"/>
    <s v="canceled"/>
    <s v="US"/>
    <s v="USD"/>
    <n v="1440723600"/>
    <n v="1436394968"/>
    <b v="0"/>
    <n v="0"/>
    <b v="0"/>
    <s v="music/world music"/>
    <n v="0"/>
    <n v="0"/>
    <s v="music"/>
    <s v="world music"/>
    <d v="2015-07-08T22:36:08"/>
  </r>
  <r>
    <n v="5000"/>
    <n v="40"/>
    <s v="canceled"/>
    <s v="US"/>
    <s v="USD"/>
    <n v="1381090870"/>
    <n v="1377030070"/>
    <b v="0"/>
    <n v="1"/>
    <b v="0"/>
    <s v="music/world music"/>
    <n v="1"/>
    <n v="40"/>
    <s v="music"/>
    <s v="world music"/>
    <d v="2013-08-20T20:21:10"/>
  </r>
  <r>
    <n v="1000"/>
    <n v="116"/>
    <s v="canceled"/>
    <s v="US"/>
    <s v="USD"/>
    <n v="1329864374"/>
    <n v="1328049974"/>
    <b v="0"/>
    <n v="6"/>
    <b v="0"/>
    <s v="music/world music"/>
    <n v="12"/>
    <n v="19.329999999999998"/>
    <s v="music"/>
    <s v="world music"/>
    <d v="2012-01-31T22:46:14"/>
  </r>
  <r>
    <n v="50000"/>
    <n v="0"/>
    <s v="canceled"/>
    <s v="GB"/>
    <s v="GBP"/>
    <n v="1422903342"/>
    <n v="1420311342"/>
    <b v="0"/>
    <n v="0"/>
    <b v="0"/>
    <s v="music/world music"/>
    <n v="0"/>
    <n v="0"/>
    <s v="music"/>
    <s v="world music"/>
    <d v="2015-01-03T18:55:42"/>
  </r>
  <r>
    <n v="7534"/>
    <n v="210"/>
    <s v="canceled"/>
    <s v="US"/>
    <s v="USD"/>
    <n v="1387077299"/>
    <n v="1383621299"/>
    <b v="0"/>
    <n v="6"/>
    <b v="0"/>
    <s v="music/world music"/>
    <n v="3"/>
    <n v="35"/>
    <s v="music"/>
    <s v="world music"/>
    <d v="2013-11-05T03:14:59"/>
  </r>
  <r>
    <n v="2500"/>
    <n v="0"/>
    <s v="canceled"/>
    <s v="US"/>
    <s v="USD"/>
    <n v="1343491200"/>
    <n v="1342801164"/>
    <b v="0"/>
    <n v="0"/>
    <b v="0"/>
    <s v="music/world music"/>
    <n v="0"/>
    <n v="0"/>
    <s v="music"/>
    <s v="world music"/>
    <d v="2012-07-20T16:19:24"/>
  </r>
  <r>
    <n v="25000"/>
    <n v="0"/>
    <s v="canceled"/>
    <s v="US"/>
    <s v="USD"/>
    <n v="1345790865"/>
    <n v="1344062865"/>
    <b v="0"/>
    <n v="0"/>
    <b v="0"/>
    <s v="music/world music"/>
    <n v="0"/>
    <n v="0"/>
    <s v="music"/>
    <s v="world music"/>
    <d v="2012-08-04T06:47:45"/>
  </r>
  <r>
    <n v="1000"/>
    <n v="178"/>
    <s v="canceled"/>
    <s v="US"/>
    <s v="USD"/>
    <n v="1312641536"/>
    <n v="1310049536"/>
    <b v="0"/>
    <n v="3"/>
    <b v="0"/>
    <s v="music/world music"/>
    <n v="18"/>
    <n v="59.33"/>
    <s v="music"/>
    <s v="world music"/>
    <d v="2011-07-07T14:38:56"/>
  </r>
  <r>
    <n v="2500"/>
    <n v="0"/>
    <s v="canceled"/>
    <s v="US"/>
    <s v="USD"/>
    <n v="1325804767"/>
    <n v="1323212767"/>
    <b v="0"/>
    <n v="0"/>
    <b v="0"/>
    <s v="music/world music"/>
    <n v="0"/>
    <n v="0"/>
    <s v="music"/>
    <s v="world music"/>
    <d v="2011-12-06T23:06:07"/>
  </r>
  <r>
    <n v="8000"/>
    <n v="241"/>
    <s v="canceled"/>
    <s v="US"/>
    <s v="USD"/>
    <n v="1373665860"/>
    <n v="1368579457"/>
    <b v="0"/>
    <n v="8"/>
    <b v="0"/>
    <s v="music/world music"/>
    <n v="3"/>
    <n v="30.13"/>
    <s v="music"/>
    <s v="world music"/>
    <d v="2013-05-15T00:57:37"/>
  </r>
  <r>
    <n v="5000"/>
    <n v="2537"/>
    <s v="canceled"/>
    <s v="US"/>
    <s v="USD"/>
    <n v="1414994340"/>
    <n v="1413057980"/>
    <b v="0"/>
    <n v="34"/>
    <b v="0"/>
    <s v="music/world music"/>
    <n v="51"/>
    <n v="74.62"/>
    <s v="music"/>
    <s v="world music"/>
    <d v="2014-10-11T20:06:20"/>
  </r>
  <r>
    <n v="911"/>
    <n v="5"/>
    <s v="canceled"/>
    <s v="US"/>
    <s v="USD"/>
    <n v="1315747080"/>
    <n v="1314417502"/>
    <b v="0"/>
    <n v="1"/>
    <b v="0"/>
    <s v="music/world music"/>
    <n v="1"/>
    <n v="5"/>
    <s v="music"/>
    <s v="world music"/>
    <d v="2011-08-27T03:58:22"/>
  </r>
  <r>
    <n v="12000"/>
    <n v="1691"/>
    <s v="canceled"/>
    <s v="US"/>
    <s v="USD"/>
    <n v="1310158800"/>
    <n v="1304888771"/>
    <b v="0"/>
    <n v="38"/>
    <b v="0"/>
    <s v="music/world music"/>
    <n v="14"/>
    <n v="44.5"/>
    <s v="music"/>
    <s v="world music"/>
    <d v="2011-05-08T21:06:11"/>
  </r>
  <r>
    <n v="2000"/>
    <n v="2076"/>
    <s v="successful"/>
    <s v="US"/>
    <s v="USD"/>
    <n v="1366664400"/>
    <n v="1363981723"/>
    <b v="1"/>
    <n v="45"/>
    <b v="1"/>
    <s v="music/rock"/>
    <n v="104"/>
    <n v="46.13"/>
    <s v="music"/>
    <s v="rock"/>
    <d v="2013-03-22T19:48:43"/>
  </r>
  <r>
    <n v="2000"/>
    <n v="2405"/>
    <s v="successful"/>
    <s v="US"/>
    <s v="USD"/>
    <n v="1402755834"/>
    <n v="1400163834"/>
    <b v="1"/>
    <n v="17"/>
    <b v="1"/>
    <s v="music/rock"/>
    <n v="120"/>
    <n v="141.47"/>
    <s v="music"/>
    <s v="rock"/>
    <d v="2014-05-15T14:23:54"/>
  </r>
  <r>
    <n v="2000"/>
    <n v="2340"/>
    <s v="successful"/>
    <s v="US"/>
    <s v="USD"/>
    <n v="1323136949"/>
    <n v="1319245349"/>
    <b v="1"/>
    <n v="31"/>
    <b v="1"/>
    <s v="music/rock"/>
    <n v="117"/>
    <n v="75.48"/>
    <s v="music"/>
    <s v="rock"/>
    <d v="2011-10-22T01:02:29"/>
  </r>
  <r>
    <n v="3500"/>
    <n v="4275"/>
    <s v="successful"/>
    <s v="US"/>
    <s v="USD"/>
    <n v="1367823655"/>
    <n v="1365231655"/>
    <b v="1"/>
    <n v="50"/>
    <b v="1"/>
    <s v="music/rock"/>
    <n v="122"/>
    <n v="85.5"/>
    <s v="music"/>
    <s v="rock"/>
    <d v="2013-04-06T07:00:55"/>
  </r>
  <r>
    <n v="2500"/>
    <n v="3791"/>
    <s v="successful"/>
    <s v="US"/>
    <s v="USD"/>
    <n v="1402642740"/>
    <n v="1399563953"/>
    <b v="1"/>
    <n v="59"/>
    <b v="1"/>
    <s v="music/rock"/>
    <n v="152"/>
    <n v="64.25"/>
    <s v="music"/>
    <s v="rock"/>
    <d v="2014-05-08T15:45:53"/>
  </r>
  <r>
    <n v="5000"/>
    <n v="5222"/>
    <s v="successful"/>
    <s v="US"/>
    <s v="USD"/>
    <n v="1341683211"/>
    <n v="1339091211"/>
    <b v="1"/>
    <n v="81"/>
    <b v="1"/>
    <s v="music/rock"/>
    <n v="104"/>
    <n v="64.47"/>
    <s v="music"/>
    <s v="rock"/>
    <d v="2012-06-07T17:46:51"/>
  </r>
  <r>
    <n v="30000"/>
    <n v="60046"/>
    <s v="successful"/>
    <s v="US"/>
    <s v="USD"/>
    <n v="1410017131"/>
    <n v="1406129131"/>
    <b v="1"/>
    <n v="508"/>
    <b v="1"/>
    <s v="music/rock"/>
    <n v="200"/>
    <n v="118.2"/>
    <s v="music"/>
    <s v="rock"/>
    <d v="2014-07-23T15:25:31"/>
  </r>
  <r>
    <n v="6000"/>
    <n v="6108"/>
    <s v="successful"/>
    <s v="US"/>
    <s v="USD"/>
    <n v="1316979167"/>
    <n v="1311795167"/>
    <b v="1"/>
    <n v="74"/>
    <b v="1"/>
    <s v="music/rock"/>
    <n v="102"/>
    <n v="82.54"/>
    <s v="music"/>
    <s v="rock"/>
    <d v="2011-07-27T19:32:47"/>
  </r>
  <r>
    <n v="3500"/>
    <n v="4818"/>
    <s v="successful"/>
    <s v="US"/>
    <s v="USD"/>
    <n v="1382658169"/>
    <n v="1380238969"/>
    <b v="1"/>
    <n v="141"/>
    <b v="1"/>
    <s v="music/rock"/>
    <n v="138"/>
    <n v="34.17"/>
    <s v="music"/>
    <s v="rock"/>
    <d v="2013-09-26T23:42:49"/>
  </r>
  <r>
    <n v="6700"/>
    <n v="13323"/>
    <s v="successful"/>
    <s v="US"/>
    <s v="USD"/>
    <n v="1293857940"/>
    <n v="1288968886"/>
    <b v="1"/>
    <n v="141"/>
    <b v="1"/>
    <s v="music/rock"/>
    <n v="199"/>
    <n v="94.49"/>
    <s v="music"/>
    <s v="rock"/>
    <d v="2010-11-05T14:54:46"/>
  </r>
  <r>
    <n v="3000"/>
    <n v="6071"/>
    <s v="successful"/>
    <s v="US"/>
    <s v="USD"/>
    <n v="1385932652"/>
    <n v="1383337052"/>
    <b v="1"/>
    <n v="109"/>
    <b v="1"/>
    <s v="music/rock"/>
    <n v="202"/>
    <n v="55.7"/>
    <s v="music"/>
    <s v="rock"/>
    <d v="2013-11-01T20:17:32"/>
  </r>
  <r>
    <n v="30000"/>
    <n v="35389.129999999997"/>
    <s v="successful"/>
    <s v="US"/>
    <s v="USD"/>
    <n v="1329084231"/>
    <n v="1326492231"/>
    <b v="1"/>
    <n v="361"/>
    <b v="1"/>
    <s v="music/rock"/>
    <n v="118"/>
    <n v="98.03"/>
    <s v="music"/>
    <s v="rock"/>
    <d v="2012-01-13T22:03:51"/>
  </r>
  <r>
    <n v="5500"/>
    <n v="16210"/>
    <s v="successful"/>
    <s v="US"/>
    <s v="USD"/>
    <n v="1301792590"/>
    <n v="1297562590"/>
    <b v="1"/>
    <n v="176"/>
    <b v="1"/>
    <s v="music/rock"/>
    <n v="295"/>
    <n v="92.1"/>
    <s v="music"/>
    <s v="rock"/>
    <d v="2011-02-13T02:03:10"/>
  </r>
  <r>
    <n v="12000"/>
    <n v="25577.56"/>
    <s v="successful"/>
    <s v="US"/>
    <s v="USD"/>
    <n v="1377960012"/>
    <n v="1375368012"/>
    <b v="1"/>
    <n v="670"/>
    <b v="1"/>
    <s v="music/rock"/>
    <n v="213"/>
    <n v="38.18"/>
    <s v="music"/>
    <s v="rock"/>
    <d v="2013-08-01T14:40:12"/>
  </r>
  <r>
    <n v="2500"/>
    <n v="2606"/>
    <s v="successful"/>
    <s v="US"/>
    <s v="USD"/>
    <n v="1402286340"/>
    <n v="1399504664"/>
    <b v="1"/>
    <n v="96"/>
    <b v="1"/>
    <s v="music/rock"/>
    <n v="104"/>
    <n v="27.15"/>
    <s v="music"/>
    <s v="rock"/>
    <d v="2014-05-07T23:17:44"/>
  </r>
  <r>
    <n v="3300"/>
    <n v="3751"/>
    <s v="successful"/>
    <s v="US"/>
    <s v="USD"/>
    <n v="1393445620"/>
    <n v="1390853620"/>
    <b v="1"/>
    <n v="74"/>
    <b v="1"/>
    <s v="music/rock"/>
    <n v="114"/>
    <n v="50.69"/>
    <s v="music"/>
    <s v="rock"/>
    <d v="2014-01-27T20:13:40"/>
  </r>
  <r>
    <n v="2000"/>
    <n v="2025"/>
    <s v="successful"/>
    <s v="US"/>
    <s v="USD"/>
    <n v="1390983227"/>
    <n v="1388391227"/>
    <b v="1"/>
    <n v="52"/>
    <b v="1"/>
    <s v="music/rock"/>
    <n v="101"/>
    <n v="38.94"/>
    <s v="music"/>
    <s v="rock"/>
    <d v="2013-12-30T08:13:47"/>
  </r>
  <r>
    <n v="6500"/>
    <n v="8152"/>
    <s v="successful"/>
    <s v="CA"/>
    <s v="CAD"/>
    <n v="1392574692"/>
    <n v="1389982692"/>
    <b v="1"/>
    <n v="105"/>
    <b v="1"/>
    <s v="music/rock"/>
    <n v="125"/>
    <n v="77.64"/>
    <s v="music"/>
    <s v="rock"/>
    <d v="2014-01-17T18:18:12"/>
  </r>
  <r>
    <n v="1500"/>
    <n v="1785"/>
    <s v="successful"/>
    <s v="US"/>
    <s v="USD"/>
    <n v="1396054800"/>
    <n v="1393034470"/>
    <b v="1"/>
    <n v="41"/>
    <b v="1"/>
    <s v="music/rock"/>
    <n v="119"/>
    <n v="43.54"/>
    <s v="music"/>
    <s v="rock"/>
    <d v="2014-02-22T02:01:10"/>
  </r>
  <r>
    <n v="650"/>
    <n v="1082"/>
    <s v="successful"/>
    <s v="US"/>
    <s v="USD"/>
    <n v="1383062083"/>
    <n v="1380556483"/>
    <b v="1"/>
    <n v="34"/>
    <b v="1"/>
    <s v="music/rock"/>
    <n v="166"/>
    <n v="31.82"/>
    <s v="music"/>
    <s v="rock"/>
    <d v="2013-09-30T15:54:43"/>
  </r>
  <r>
    <n v="3500"/>
    <n v="4170.17"/>
    <s v="successful"/>
    <s v="US"/>
    <s v="USD"/>
    <n v="1291131815"/>
    <n v="1287071015"/>
    <b v="1"/>
    <n v="66"/>
    <b v="1"/>
    <s v="music/rock"/>
    <n v="119"/>
    <n v="63.18"/>
    <s v="music"/>
    <s v="rock"/>
    <d v="2010-10-14T15:43:35"/>
  </r>
  <r>
    <n v="9500"/>
    <n v="9545"/>
    <s v="successful"/>
    <s v="US"/>
    <s v="USD"/>
    <n v="1389474145"/>
    <n v="1386882145"/>
    <b v="1"/>
    <n v="50"/>
    <b v="1"/>
    <s v="music/rock"/>
    <n v="100"/>
    <n v="190.9"/>
    <s v="music"/>
    <s v="rock"/>
    <d v="2013-12-12T21:02:25"/>
  </r>
  <r>
    <n v="22000"/>
    <n v="22396"/>
    <s v="successful"/>
    <s v="US"/>
    <s v="USD"/>
    <n v="1374674558"/>
    <n v="1372082558"/>
    <b v="1"/>
    <n v="159"/>
    <b v="1"/>
    <s v="music/rock"/>
    <n v="102"/>
    <n v="140.86000000000001"/>
    <s v="music"/>
    <s v="rock"/>
    <d v="2013-06-24T14:02:38"/>
  </r>
  <r>
    <n v="12000"/>
    <n v="14000"/>
    <s v="successful"/>
    <s v="US"/>
    <s v="USD"/>
    <n v="1379708247"/>
    <n v="1377116247"/>
    <b v="1"/>
    <n v="182"/>
    <b v="1"/>
    <s v="music/rock"/>
    <n v="117"/>
    <n v="76.92"/>
    <s v="music"/>
    <s v="rock"/>
    <d v="2013-08-21T20:17:27"/>
  </r>
  <r>
    <n v="18800"/>
    <n v="20426"/>
    <s v="successful"/>
    <s v="US"/>
    <s v="USD"/>
    <n v="1460764800"/>
    <n v="1458157512"/>
    <b v="1"/>
    <n v="206"/>
    <b v="1"/>
    <s v="music/rock"/>
    <n v="109"/>
    <n v="99.16"/>
    <s v="music"/>
    <s v="rock"/>
    <d v="2016-03-16T19:45:12"/>
  </r>
  <r>
    <n v="10000"/>
    <n v="11472"/>
    <s v="successful"/>
    <s v="US"/>
    <s v="USD"/>
    <n v="1332704042"/>
    <n v="1327523642"/>
    <b v="1"/>
    <n v="169"/>
    <b v="1"/>
    <s v="music/rock"/>
    <n v="115"/>
    <n v="67.88"/>
    <s v="music"/>
    <s v="rock"/>
    <d v="2012-01-25T20:34:02"/>
  </r>
  <r>
    <n v="7500"/>
    <n v="7635"/>
    <s v="successful"/>
    <s v="US"/>
    <s v="USD"/>
    <n v="1384363459"/>
    <n v="1381767859"/>
    <b v="1"/>
    <n v="31"/>
    <b v="1"/>
    <s v="music/rock"/>
    <n v="102"/>
    <n v="246.29"/>
    <s v="music"/>
    <s v="rock"/>
    <d v="2013-10-14T16:24:19"/>
  </r>
  <r>
    <n v="5000"/>
    <n v="5300"/>
    <s v="successful"/>
    <s v="US"/>
    <s v="USD"/>
    <n v="1276574400"/>
    <n v="1270576379"/>
    <b v="1"/>
    <n v="28"/>
    <b v="1"/>
    <s v="music/rock"/>
    <n v="106"/>
    <n v="189.29"/>
    <s v="music"/>
    <s v="rock"/>
    <d v="2010-04-06T17:52:59"/>
  </r>
  <r>
    <n v="4000"/>
    <n v="4140"/>
    <s v="successful"/>
    <s v="CA"/>
    <s v="CAD"/>
    <n v="1409506291"/>
    <n v="1406914291"/>
    <b v="1"/>
    <n v="54"/>
    <b v="1"/>
    <s v="music/rock"/>
    <n v="104"/>
    <n v="76.67"/>
    <s v="music"/>
    <s v="rock"/>
    <d v="2014-08-01T17:31:31"/>
  </r>
  <r>
    <n v="25000"/>
    <n v="38743.839999999997"/>
    <s v="successful"/>
    <s v="US"/>
    <s v="USD"/>
    <n v="1346344425"/>
    <n v="1343320425"/>
    <b v="1"/>
    <n v="467"/>
    <b v="1"/>
    <s v="music/rock"/>
    <n v="155"/>
    <n v="82.96"/>
    <s v="music"/>
    <s v="rock"/>
    <d v="2012-07-26T16:33:45"/>
  </r>
  <r>
    <n v="15000"/>
    <n v="24321.1"/>
    <s v="successful"/>
    <s v="US"/>
    <s v="USD"/>
    <n v="1375908587"/>
    <n v="1372884587"/>
    <b v="1"/>
    <n v="389"/>
    <b v="1"/>
    <s v="music/rock"/>
    <n v="162"/>
    <n v="62.52"/>
    <s v="music"/>
    <s v="rock"/>
    <d v="2013-07-03T20:49:47"/>
  </r>
  <r>
    <n v="3000"/>
    <n v="3132.63"/>
    <s v="successful"/>
    <s v="US"/>
    <s v="USD"/>
    <n v="1251777600"/>
    <n v="1247504047"/>
    <b v="1"/>
    <n v="68"/>
    <b v="1"/>
    <s v="music/rock"/>
    <n v="104"/>
    <n v="46.07"/>
    <s v="music"/>
    <s v="rock"/>
    <d v="2009-07-13T16:54:07"/>
  </r>
  <r>
    <n v="15000"/>
    <n v="15918.65"/>
    <s v="successful"/>
    <s v="US"/>
    <s v="USD"/>
    <n v="1346765347"/>
    <n v="1343741347"/>
    <b v="1"/>
    <n v="413"/>
    <b v="1"/>
    <s v="music/rock"/>
    <n v="106"/>
    <n v="38.54"/>
    <s v="music"/>
    <s v="rock"/>
    <d v="2012-07-31T13:29:07"/>
  </r>
  <r>
    <n v="6500"/>
    <n v="10071"/>
    <s v="successful"/>
    <s v="US"/>
    <s v="USD"/>
    <n v="1403661600"/>
    <n v="1401196766"/>
    <b v="1"/>
    <n v="190"/>
    <b v="1"/>
    <s v="music/rock"/>
    <n v="155"/>
    <n v="53.01"/>
    <s v="music"/>
    <s v="rock"/>
    <d v="2014-05-27T13:19:26"/>
  </r>
  <r>
    <n v="12516"/>
    <n v="13864.17"/>
    <s v="successful"/>
    <s v="US"/>
    <s v="USD"/>
    <n v="1395624170"/>
    <n v="1392171770"/>
    <b v="1"/>
    <n v="189"/>
    <b v="1"/>
    <s v="music/rock"/>
    <n v="111"/>
    <n v="73.36"/>
    <s v="music"/>
    <s v="rock"/>
    <d v="2014-02-12T02:22:50"/>
  </r>
  <r>
    <n v="15000"/>
    <n v="16636.78"/>
    <s v="successful"/>
    <s v="US"/>
    <s v="USD"/>
    <n v="1299003054"/>
    <n v="1291227054"/>
    <b v="1"/>
    <n v="130"/>
    <b v="1"/>
    <s v="music/rock"/>
    <n v="111"/>
    <n v="127.98"/>
    <s v="music"/>
    <s v="rock"/>
    <d v="2010-12-01T18:10:54"/>
  </r>
  <r>
    <n v="7000"/>
    <n v="7750"/>
    <s v="successful"/>
    <s v="US"/>
    <s v="USD"/>
    <n v="1375033836"/>
    <n v="1373305836"/>
    <b v="1"/>
    <n v="74"/>
    <b v="1"/>
    <s v="music/rock"/>
    <n v="111"/>
    <n v="104.73"/>
    <s v="music"/>
    <s v="rock"/>
    <d v="2013-07-08T17:50:36"/>
  </r>
  <r>
    <n v="15000"/>
    <n v="18542"/>
    <s v="successful"/>
    <s v="US"/>
    <s v="USD"/>
    <n v="1386565140"/>
    <n v="1383909855"/>
    <b v="1"/>
    <n v="274"/>
    <b v="1"/>
    <s v="music/rock"/>
    <n v="124"/>
    <n v="67.67"/>
    <s v="music"/>
    <s v="rock"/>
    <d v="2013-11-08T11:24:15"/>
  </r>
  <r>
    <n v="1000"/>
    <n v="2110.5"/>
    <s v="successful"/>
    <s v="US"/>
    <s v="USD"/>
    <n v="1362974400"/>
    <n v="1360948389"/>
    <b v="1"/>
    <n v="22"/>
    <b v="1"/>
    <s v="music/rock"/>
    <n v="211"/>
    <n v="95.93"/>
    <s v="music"/>
    <s v="rock"/>
    <d v="2013-02-15T17:13:09"/>
  </r>
  <r>
    <n v="2000"/>
    <n v="2020"/>
    <s v="successful"/>
    <s v="US"/>
    <s v="USD"/>
    <n v="1483203540"/>
    <n v="1481175482"/>
    <b v="0"/>
    <n v="31"/>
    <b v="1"/>
    <s v="theater/plays"/>
    <n v="101"/>
    <n v="65.16"/>
    <s v="theater"/>
    <s v="plays"/>
    <d v="2016-12-08T05:38:02"/>
  </r>
  <r>
    <n v="2000"/>
    <n v="2033"/>
    <s v="successful"/>
    <s v="GB"/>
    <s v="GBP"/>
    <n v="1434808775"/>
    <n v="1433512775"/>
    <b v="0"/>
    <n v="63"/>
    <b v="1"/>
    <s v="theater/plays"/>
    <n v="102"/>
    <n v="32.270000000000003"/>
    <s v="theater"/>
    <s v="plays"/>
    <d v="2015-06-05T13:59:35"/>
  </r>
  <r>
    <n v="1500"/>
    <n v="1625"/>
    <s v="successful"/>
    <s v="GB"/>
    <s v="GBP"/>
    <n v="1424181600"/>
    <n v="1423041227"/>
    <b v="0"/>
    <n v="20"/>
    <b v="1"/>
    <s v="theater/plays"/>
    <n v="108"/>
    <n v="81.25"/>
    <s v="theater"/>
    <s v="plays"/>
    <d v="2015-02-04T09:13:47"/>
  </r>
  <r>
    <n v="250"/>
    <n v="605"/>
    <s v="successful"/>
    <s v="GB"/>
    <s v="GBP"/>
    <n v="1434120856"/>
    <n v="1428936856"/>
    <b v="0"/>
    <n v="25"/>
    <b v="1"/>
    <s v="theater/plays"/>
    <n v="242"/>
    <n v="24.2"/>
    <s v="theater"/>
    <s v="plays"/>
    <d v="2015-04-13T14:54:16"/>
  </r>
  <r>
    <n v="4000"/>
    <n v="4018"/>
    <s v="successful"/>
    <s v="US"/>
    <s v="USD"/>
    <n v="1470801600"/>
    <n v="1468122163"/>
    <b v="0"/>
    <n v="61"/>
    <b v="1"/>
    <s v="theater/plays"/>
    <n v="100"/>
    <n v="65.87"/>
    <s v="theater"/>
    <s v="plays"/>
    <d v="2016-07-10T03:42:43"/>
  </r>
  <r>
    <n v="1500"/>
    <n v="1876"/>
    <s v="successful"/>
    <s v="US"/>
    <s v="USD"/>
    <n v="1483499645"/>
    <n v="1480907645"/>
    <b v="0"/>
    <n v="52"/>
    <b v="1"/>
    <s v="theater/plays"/>
    <n v="125"/>
    <n v="36.08"/>
    <s v="theater"/>
    <s v="plays"/>
    <d v="2016-12-05T03:14:05"/>
  </r>
  <r>
    <n v="3500"/>
    <n v="3800"/>
    <s v="successful"/>
    <s v="US"/>
    <s v="USD"/>
    <n v="1429772340"/>
    <n v="1427121931"/>
    <b v="0"/>
    <n v="86"/>
    <b v="1"/>
    <s v="theater/plays"/>
    <n v="109"/>
    <n v="44.19"/>
    <s v="theater"/>
    <s v="plays"/>
    <d v="2015-03-23T14:45:31"/>
  </r>
  <r>
    <n v="3000"/>
    <n v="4371"/>
    <s v="successful"/>
    <s v="US"/>
    <s v="USD"/>
    <n v="1428390000"/>
    <n v="1425224391"/>
    <b v="0"/>
    <n v="42"/>
    <b v="1"/>
    <s v="theater/plays"/>
    <n v="146"/>
    <n v="104.07"/>
    <s v="theater"/>
    <s v="plays"/>
    <d v="2015-03-01T15:39:51"/>
  </r>
  <r>
    <n v="1700"/>
    <n v="1870"/>
    <s v="successful"/>
    <s v="GB"/>
    <s v="GBP"/>
    <n v="1444172340"/>
    <n v="1441822828"/>
    <b v="0"/>
    <n v="52"/>
    <b v="1"/>
    <s v="theater/plays"/>
    <n v="110"/>
    <n v="35.96"/>
    <s v="theater"/>
    <s v="plays"/>
    <d v="2015-09-09T18:20:28"/>
  </r>
  <r>
    <n v="15000"/>
    <n v="15335"/>
    <s v="successful"/>
    <s v="US"/>
    <s v="USD"/>
    <n v="1447523371"/>
    <n v="1444927771"/>
    <b v="0"/>
    <n v="120"/>
    <b v="1"/>
    <s v="theater/plays"/>
    <n v="102"/>
    <n v="127.79"/>
    <s v="theater"/>
    <s v="plays"/>
    <d v="2015-10-15T16:49:31"/>
  </r>
  <r>
    <n v="500"/>
    <n v="610"/>
    <s v="successful"/>
    <s v="GB"/>
    <s v="GBP"/>
    <n v="1445252400"/>
    <n v="1443696797"/>
    <b v="0"/>
    <n v="22"/>
    <b v="1"/>
    <s v="theater/plays"/>
    <n v="122"/>
    <n v="27.73"/>
    <s v="theater"/>
    <s v="plays"/>
    <d v="2015-10-01T10:53:17"/>
  </r>
  <r>
    <n v="2500"/>
    <n v="2549"/>
    <s v="successful"/>
    <s v="GB"/>
    <s v="GBP"/>
    <n v="1438189200"/>
    <n v="1435585497"/>
    <b v="0"/>
    <n v="64"/>
    <b v="1"/>
    <s v="theater/plays"/>
    <n v="102"/>
    <n v="39.83"/>
    <s v="theater"/>
    <s v="plays"/>
    <d v="2015-06-29T13:44:57"/>
  </r>
  <r>
    <n v="850"/>
    <n v="1200"/>
    <s v="successful"/>
    <s v="GB"/>
    <s v="GBP"/>
    <n v="1457914373"/>
    <n v="1456189973"/>
    <b v="0"/>
    <n v="23"/>
    <b v="1"/>
    <s v="theater/plays"/>
    <n v="141"/>
    <n v="52.17"/>
    <s v="theater"/>
    <s v="plays"/>
    <d v="2016-02-23T01:12:53"/>
  </r>
  <r>
    <n v="20000"/>
    <n v="21905"/>
    <s v="successful"/>
    <s v="US"/>
    <s v="USD"/>
    <n v="1462125358"/>
    <n v="1459533358"/>
    <b v="0"/>
    <n v="238"/>
    <b v="1"/>
    <s v="theater/plays"/>
    <n v="110"/>
    <n v="92.04"/>
    <s v="theater"/>
    <s v="plays"/>
    <d v="2016-04-01T17:55:58"/>
  </r>
  <r>
    <n v="2000"/>
    <n v="2093"/>
    <s v="successful"/>
    <s v="GB"/>
    <s v="GBP"/>
    <n v="1461860432"/>
    <n v="1459268432"/>
    <b v="0"/>
    <n v="33"/>
    <b v="1"/>
    <s v="theater/plays"/>
    <n v="105"/>
    <n v="63.42"/>
    <s v="theater"/>
    <s v="plays"/>
    <d v="2016-03-29T16:20:32"/>
  </r>
  <r>
    <n v="3500"/>
    <n v="4340"/>
    <s v="successful"/>
    <s v="US"/>
    <s v="USD"/>
    <n v="1436902359"/>
    <n v="1434310359"/>
    <b v="0"/>
    <n v="32"/>
    <b v="1"/>
    <s v="theater/plays"/>
    <n v="124"/>
    <n v="135.63"/>
    <s v="theater"/>
    <s v="plays"/>
    <d v="2015-06-14T19:32:39"/>
  </r>
  <r>
    <n v="3000"/>
    <n v="4050"/>
    <s v="successful"/>
    <s v="US"/>
    <s v="USD"/>
    <n v="1464807420"/>
    <n v="1461427938"/>
    <b v="0"/>
    <n v="24"/>
    <b v="1"/>
    <s v="theater/plays"/>
    <n v="135"/>
    <n v="168.75"/>
    <s v="theater"/>
    <s v="plays"/>
    <d v="2016-04-23T16:12:18"/>
  </r>
  <r>
    <n v="2000"/>
    <n v="2055"/>
    <s v="successful"/>
    <s v="US"/>
    <s v="USD"/>
    <n v="1437447600"/>
    <n v="1436551178"/>
    <b v="0"/>
    <n v="29"/>
    <b v="1"/>
    <s v="theater/plays"/>
    <n v="103"/>
    <n v="70.86"/>
    <s v="theater"/>
    <s v="plays"/>
    <d v="2015-07-10T17:59:38"/>
  </r>
  <r>
    <n v="2500"/>
    <n v="2500"/>
    <s v="successful"/>
    <s v="US"/>
    <s v="USD"/>
    <n v="1480559011"/>
    <n v="1477963411"/>
    <b v="0"/>
    <n v="50"/>
    <b v="1"/>
    <s v="theater/plays"/>
    <n v="100"/>
    <n v="50"/>
    <s v="theater"/>
    <s v="plays"/>
    <d v="2016-11-01T01:23:31"/>
  </r>
  <r>
    <n v="3500"/>
    <n v="4559.13"/>
    <s v="successful"/>
    <s v="GB"/>
    <s v="GBP"/>
    <n v="1469962800"/>
    <n v="1468578920"/>
    <b v="0"/>
    <n v="108"/>
    <b v="1"/>
    <s v="theater/plays"/>
    <n v="130"/>
    <n v="42.21"/>
    <s v="theater"/>
    <s v="plays"/>
    <d v="2016-07-15T10:35:20"/>
  </r>
  <r>
    <n v="40000"/>
    <n v="15851"/>
    <s v="canceled"/>
    <s v="GB"/>
    <s v="GBP"/>
    <n v="1489376405"/>
    <n v="1484196005"/>
    <b v="0"/>
    <n v="104"/>
    <b v="0"/>
    <s v="technology/wearables"/>
    <n v="40"/>
    <n v="152.41"/>
    <s v="technology"/>
    <s v="wearables"/>
    <d v="2017-01-12T04:40:05"/>
  </r>
  <r>
    <n v="30000"/>
    <n v="7793"/>
    <s v="canceled"/>
    <s v="US"/>
    <s v="USD"/>
    <n v="1469122200"/>
    <n v="1466611108"/>
    <b v="0"/>
    <n v="86"/>
    <b v="0"/>
    <s v="technology/wearables"/>
    <n v="26"/>
    <n v="90.62"/>
    <s v="technology"/>
    <s v="wearables"/>
    <d v="2016-06-22T15:58:28"/>
  </r>
  <r>
    <n v="110000"/>
    <n v="71771"/>
    <s v="canceled"/>
    <s v="US"/>
    <s v="USD"/>
    <n v="1417690734"/>
    <n v="1415098734"/>
    <b v="0"/>
    <n v="356"/>
    <b v="0"/>
    <s v="technology/wearables"/>
    <n v="65"/>
    <n v="201.6"/>
    <s v="technology"/>
    <s v="wearables"/>
    <d v="2014-11-04T10:58:54"/>
  </r>
  <r>
    <n v="50000"/>
    <n v="5757"/>
    <s v="canceled"/>
    <s v="US"/>
    <s v="USD"/>
    <n v="1455710679"/>
    <n v="1453118679"/>
    <b v="0"/>
    <n v="45"/>
    <b v="0"/>
    <s v="technology/wearables"/>
    <n v="12"/>
    <n v="127.93"/>
    <s v="technology"/>
    <s v="wearables"/>
    <d v="2016-01-18T12:04:39"/>
  </r>
  <r>
    <n v="10000"/>
    <n v="1136"/>
    <s v="canceled"/>
    <s v="US"/>
    <s v="USD"/>
    <n v="1475937812"/>
    <n v="1472481812"/>
    <b v="0"/>
    <n v="38"/>
    <b v="0"/>
    <s v="technology/wearables"/>
    <n v="11"/>
    <n v="29.89"/>
    <s v="technology"/>
    <s v="wearables"/>
    <d v="2016-08-29T14:43:32"/>
  </r>
  <r>
    <n v="11500"/>
    <n v="12879"/>
    <s v="canceled"/>
    <s v="US"/>
    <s v="USD"/>
    <n v="1444943468"/>
    <n v="1441919468"/>
    <b v="0"/>
    <n v="35"/>
    <b v="0"/>
    <s v="technology/wearables"/>
    <n v="112"/>
    <n v="367.97"/>
    <s v="technology"/>
    <s v="wearables"/>
    <d v="2015-09-10T21:11:08"/>
  </r>
  <r>
    <n v="20000"/>
    <n v="3100"/>
    <s v="canceled"/>
    <s v="US"/>
    <s v="USD"/>
    <n v="1471622450"/>
    <n v="1467734450"/>
    <b v="0"/>
    <n v="24"/>
    <b v="0"/>
    <s v="technology/wearables"/>
    <n v="16"/>
    <n v="129.16999999999999"/>
    <s v="technology"/>
    <s v="wearables"/>
    <d v="2016-07-05T16:00:50"/>
  </r>
  <r>
    <n v="250000"/>
    <n v="80070"/>
    <s v="canceled"/>
    <s v="US"/>
    <s v="USD"/>
    <n v="1480536919"/>
    <n v="1477509319"/>
    <b v="0"/>
    <n v="100"/>
    <b v="0"/>
    <s v="technology/wearables"/>
    <n v="32"/>
    <n v="800.7"/>
    <s v="technology"/>
    <s v="wearables"/>
    <d v="2016-10-26T19:15:19"/>
  </r>
  <r>
    <n v="4600"/>
    <n v="28"/>
    <s v="canceled"/>
    <s v="US"/>
    <s v="USD"/>
    <n v="1429375922"/>
    <n v="1426783922"/>
    <b v="0"/>
    <n v="1"/>
    <b v="0"/>
    <s v="technology/wearables"/>
    <n v="1"/>
    <n v="28"/>
    <s v="technology"/>
    <s v="wearables"/>
    <d v="2015-03-19T16:52:02"/>
  </r>
  <r>
    <n v="40000"/>
    <n v="12446"/>
    <s v="canceled"/>
    <s v="US"/>
    <s v="USD"/>
    <n v="1457024514"/>
    <n v="1454432514"/>
    <b v="0"/>
    <n v="122"/>
    <b v="0"/>
    <s v="technology/wearables"/>
    <n v="31"/>
    <n v="102.02"/>
    <s v="technology"/>
    <s v="wearables"/>
    <d v="2016-02-02T17:01:54"/>
  </r>
  <r>
    <n v="180000"/>
    <n v="2028"/>
    <s v="canceled"/>
    <s v="US"/>
    <s v="USD"/>
    <n v="1477065860"/>
    <n v="1471881860"/>
    <b v="0"/>
    <n v="11"/>
    <b v="0"/>
    <s v="technology/wearables"/>
    <n v="1"/>
    <n v="184.36"/>
    <s v="technology"/>
    <s v="wearables"/>
    <d v="2016-08-22T16:04:20"/>
  </r>
  <r>
    <n v="100000"/>
    <n v="40404"/>
    <s v="canceled"/>
    <s v="US"/>
    <s v="USD"/>
    <n v="1446771600"/>
    <n v="1443700648"/>
    <b v="0"/>
    <n v="248"/>
    <b v="0"/>
    <s v="technology/wearables"/>
    <n v="40"/>
    <n v="162.91999999999999"/>
    <s v="technology"/>
    <s v="wearables"/>
    <d v="2015-10-01T11:57:28"/>
  </r>
  <r>
    <n v="75000"/>
    <n v="1"/>
    <s v="canceled"/>
    <s v="US"/>
    <s v="USD"/>
    <n v="1456700709"/>
    <n v="1453676709"/>
    <b v="0"/>
    <n v="1"/>
    <b v="0"/>
    <s v="technology/wearables"/>
    <n v="0"/>
    <n v="1"/>
    <s v="technology"/>
    <s v="wearables"/>
    <d v="2016-01-24T23:05:09"/>
  </r>
  <r>
    <n v="200000"/>
    <n v="11467"/>
    <s v="canceled"/>
    <s v="DK"/>
    <s v="DKK"/>
    <n v="1469109600"/>
    <n v="1464586746"/>
    <b v="0"/>
    <n v="19"/>
    <b v="0"/>
    <s v="technology/wearables"/>
    <n v="6"/>
    <n v="603.53"/>
    <s v="technology"/>
    <s v="wearables"/>
    <d v="2016-05-30T05:39:06"/>
  </r>
  <r>
    <n v="40000"/>
    <n v="6130"/>
    <s v="canceled"/>
    <s v="US"/>
    <s v="USD"/>
    <n v="1420938172"/>
    <n v="1418346172"/>
    <b v="0"/>
    <n v="135"/>
    <b v="0"/>
    <s v="technology/wearables"/>
    <n v="15"/>
    <n v="45.41"/>
    <s v="technology"/>
    <s v="wearables"/>
    <d v="2014-12-12T01:02:52"/>
  </r>
  <r>
    <n v="5800"/>
    <n v="876"/>
    <s v="canceled"/>
    <s v="GB"/>
    <s v="GBP"/>
    <n v="1405094400"/>
    <n v="1403810965"/>
    <b v="0"/>
    <n v="9"/>
    <b v="0"/>
    <s v="technology/wearables"/>
    <n v="15"/>
    <n v="97.33"/>
    <s v="technology"/>
    <s v="wearables"/>
    <d v="2014-06-26T19:29:25"/>
  </r>
  <r>
    <n v="100000"/>
    <n v="503"/>
    <s v="canceled"/>
    <s v="NL"/>
    <s v="EUR"/>
    <n v="1483138800"/>
    <n v="1480610046"/>
    <b v="0"/>
    <n v="3"/>
    <b v="0"/>
    <s v="technology/wearables"/>
    <n v="1"/>
    <n v="167.67"/>
    <s v="technology"/>
    <s v="wearables"/>
    <d v="2016-12-01T16:34:06"/>
  </r>
  <r>
    <n v="462000"/>
    <n v="6019"/>
    <s v="canceled"/>
    <s v="SE"/>
    <s v="SEK"/>
    <n v="1482515937"/>
    <n v="1479923937"/>
    <b v="0"/>
    <n v="7"/>
    <b v="0"/>
    <s v="technology/wearables"/>
    <n v="1"/>
    <n v="859.86"/>
    <s v="technology"/>
    <s v="wearables"/>
    <d v="2016-11-23T17:58:57"/>
  </r>
  <r>
    <n v="35000"/>
    <n v="106"/>
    <s v="canceled"/>
    <s v="GB"/>
    <s v="GBP"/>
    <n v="1432223125"/>
    <n v="1429631125"/>
    <b v="0"/>
    <n v="4"/>
    <b v="0"/>
    <s v="technology/wearables"/>
    <n v="0"/>
    <n v="26.5"/>
    <s v="technology"/>
    <s v="wearables"/>
    <d v="2015-04-21T15:45:25"/>
  </r>
  <r>
    <n v="15000"/>
    <n v="1332"/>
    <s v="canceled"/>
    <s v="US"/>
    <s v="USD"/>
    <n v="1461653700"/>
    <n v="1458665146"/>
    <b v="0"/>
    <n v="44"/>
    <b v="0"/>
    <s v="technology/wearables"/>
    <n v="9"/>
    <n v="30.27"/>
    <s v="technology"/>
    <s v="wearables"/>
    <d v="2016-03-22T16:45:46"/>
  </r>
  <r>
    <n v="50000"/>
    <n v="4920"/>
    <s v="canceled"/>
    <s v="US"/>
    <s v="USD"/>
    <n v="1476371552"/>
    <n v="1473779552"/>
    <b v="0"/>
    <n v="90"/>
    <b v="0"/>
    <s v="technology/wearables"/>
    <n v="10"/>
    <n v="54.67"/>
    <s v="technology"/>
    <s v="wearables"/>
    <d v="2016-09-13T15:12:32"/>
  </r>
  <r>
    <n v="20000"/>
    <n v="486"/>
    <s v="canceled"/>
    <s v="US"/>
    <s v="USD"/>
    <n v="1483063435"/>
    <n v="1480471435"/>
    <b v="0"/>
    <n v="8"/>
    <b v="0"/>
    <s v="technology/wearables"/>
    <n v="2"/>
    <n v="60.75"/>
    <s v="technology"/>
    <s v="wearables"/>
    <d v="2016-11-30T02:03:55"/>
  </r>
  <r>
    <n v="100000"/>
    <n v="1130"/>
    <s v="canceled"/>
    <s v="US"/>
    <s v="USD"/>
    <n v="1421348428"/>
    <n v="1417460428"/>
    <b v="0"/>
    <n v="11"/>
    <b v="0"/>
    <s v="technology/wearables"/>
    <n v="1"/>
    <n v="102.73"/>
    <s v="technology"/>
    <s v="wearables"/>
    <d v="2014-12-01T19:00:28"/>
  </r>
  <r>
    <n v="48000"/>
    <n v="1705"/>
    <s v="canceled"/>
    <s v="US"/>
    <s v="USD"/>
    <n v="1432916235"/>
    <n v="1430324235"/>
    <b v="0"/>
    <n v="41"/>
    <b v="0"/>
    <s v="technology/wearables"/>
    <n v="4"/>
    <n v="41.59"/>
    <s v="technology"/>
    <s v="wearables"/>
    <d v="2015-04-29T16:17:15"/>
  </r>
  <r>
    <n v="75000"/>
    <n v="1748"/>
    <s v="canceled"/>
    <s v="US"/>
    <s v="USD"/>
    <n v="1476458734"/>
    <n v="1472570734"/>
    <b v="0"/>
    <n v="15"/>
    <b v="0"/>
    <s v="technology/wearables"/>
    <n v="2"/>
    <n v="116.53"/>
    <s v="technology"/>
    <s v="wearables"/>
    <d v="2016-08-30T15:25:34"/>
  </r>
  <r>
    <n v="50000"/>
    <n v="408"/>
    <s v="canceled"/>
    <s v="US"/>
    <s v="USD"/>
    <n v="1417501145"/>
    <n v="1414041545"/>
    <b v="0"/>
    <n v="9"/>
    <b v="0"/>
    <s v="technology/wearables"/>
    <n v="1"/>
    <n v="45.33"/>
    <s v="technology"/>
    <s v="wearables"/>
    <d v="2014-10-23T05:19:05"/>
  </r>
  <r>
    <n v="35000"/>
    <n v="7873"/>
    <s v="canceled"/>
    <s v="US"/>
    <s v="USD"/>
    <n v="1467432000"/>
    <n v="1464763109"/>
    <b v="0"/>
    <n v="50"/>
    <b v="0"/>
    <s v="technology/wearables"/>
    <n v="22"/>
    <n v="157.46"/>
    <s v="technology"/>
    <s v="wearables"/>
    <d v="2016-06-01T06:38:29"/>
  </r>
  <r>
    <n v="250000"/>
    <n v="3417"/>
    <s v="canceled"/>
    <s v="US"/>
    <s v="USD"/>
    <n v="1471435554"/>
    <n v="1468843554"/>
    <b v="0"/>
    <n v="34"/>
    <b v="0"/>
    <s v="technology/wearables"/>
    <n v="1"/>
    <n v="100.5"/>
    <s v="technology"/>
    <s v="wearables"/>
    <d v="2016-07-18T12:05:54"/>
  </r>
  <r>
    <n v="10115"/>
    <n v="0"/>
    <s v="canceled"/>
    <s v="CH"/>
    <s v="CHF"/>
    <n v="1485480408"/>
    <n v="1482888408"/>
    <b v="0"/>
    <n v="0"/>
    <b v="0"/>
    <s v="technology/wearables"/>
    <n v="0"/>
    <n v="0"/>
    <s v="technology"/>
    <s v="wearables"/>
    <d v="2016-12-28T01:26:48"/>
  </r>
  <r>
    <n v="2500"/>
    <n v="0"/>
    <s v="canceled"/>
    <s v="AU"/>
    <s v="AUD"/>
    <n v="1405478025"/>
    <n v="1402886025"/>
    <b v="0"/>
    <n v="0"/>
    <b v="0"/>
    <s v="technology/wearables"/>
    <n v="0"/>
    <n v="0"/>
    <s v="technology"/>
    <s v="wearables"/>
    <d v="2014-06-16T02:33:45"/>
  </r>
  <r>
    <n v="133000"/>
    <n v="14303"/>
    <s v="canceled"/>
    <s v="US"/>
    <s v="USD"/>
    <n v="1457721287"/>
    <n v="1455129287"/>
    <b v="0"/>
    <n v="276"/>
    <b v="0"/>
    <s v="technology/wearables"/>
    <n v="11"/>
    <n v="51.82"/>
    <s v="technology"/>
    <s v="wearables"/>
    <d v="2016-02-10T18:34:47"/>
  </r>
  <r>
    <n v="25000"/>
    <n v="4940"/>
    <s v="canceled"/>
    <s v="US"/>
    <s v="USD"/>
    <n v="1449354502"/>
    <n v="1446762502"/>
    <b v="0"/>
    <n v="16"/>
    <b v="0"/>
    <s v="technology/wearables"/>
    <n v="20"/>
    <n v="308.75"/>
    <s v="technology"/>
    <s v="wearables"/>
    <d v="2015-11-05T22:28:22"/>
  </r>
  <r>
    <n v="100000"/>
    <n v="84947"/>
    <s v="canceled"/>
    <s v="US"/>
    <s v="USD"/>
    <n v="1418849028"/>
    <n v="1415825028"/>
    <b v="0"/>
    <n v="224"/>
    <b v="0"/>
    <s v="technology/wearables"/>
    <n v="85"/>
    <n v="379.23"/>
    <s v="technology"/>
    <s v="wearables"/>
    <d v="2014-11-12T20:43:48"/>
  </r>
  <r>
    <n v="50000"/>
    <n v="24691"/>
    <s v="canceled"/>
    <s v="US"/>
    <s v="USD"/>
    <n v="1488549079"/>
    <n v="1485957079"/>
    <b v="0"/>
    <n v="140"/>
    <b v="0"/>
    <s v="technology/wearables"/>
    <n v="49"/>
    <n v="176.36"/>
    <s v="technology"/>
    <s v="wearables"/>
    <d v="2017-02-01T13:51:19"/>
  </r>
  <r>
    <n v="30000"/>
    <n v="991"/>
    <s v="canceled"/>
    <s v="US"/>
    <s v="USD"/>
    <n v="1438543033"/>
    <n v="1435951033"/>
    <b v="0"/>
    <n v="15"/>
    <b v="0"/>
    <s v="technology/wearables"/>
    <n v="3"/>
    <n v="66.069999999999993"/>
    <s v="technology"/>
    <s v="wearables"/>
    <d v="2015-07-03T19:17:13"/>
  </r>
  <r>
    <n v="50000"/>
    <n v="3317"/>
    <s v="canceled"/>
    <s v="US"/>
    <s v="USD"/>
    <n v="1418056315"/>
    <n v="1414164715"/>
    <b v="0"/>
    <n v="37"/>
    <b v="0"/>
    <s v="technology/wearables"/>
    <n v="7"/>
    <n v="89.65"/>
    <s v="technology"/>
    <s v="wearables"/>
    <d v="2014-10-24T15:31:55"/>
  </r>
  <r>
    <n v="1680"/>
    <n v="0"/>
    <s v="canceled"/>
    <s v="US"/>
    <s v="USD"/>
    <n v="1408112253"/>
    <n v="1405520253"/>
    <b v="0"/>
    <n v="0"/>
    <b v="0"/>
    <s v="technology/wearables"/>
    <n v="0"/>
    <n v="0"/>
    <s v="technology"/>
    <s v="wearables"/>
    <d v="2014-07-16T14:17:33"/>
  </r>
  <r>
    <n v="25000"/>
    <n v="17590"/>
    <s v="canceled"/>
    <s v="GB"/>
    <s v="GBP"/>
    <n v="1475333917"/>
    <n v="1472569117"/>
    <b v="0"/>
    <n v="46"/>
    <b v="0"/>
    <s v="technology/wearables"/>
    <n v="70"/>
    <n v="382.39"/>
    <s v="technology"/>
    <s v="wearables"/>
    <d v="2016-08-30T14:58:37"/>
  </r>
  <r>
    <n v="50000"/>
    <n v="100"/>
    <s v="canceled"/>
    <s v="US"/>
    <s v="USD"/>
    <n v="1437161739"/>
    <n v="1434569739"/>
    <b v="0"/>
    <n v="1"/>
    <b v="0"/>
    <s v="technology/wearables"/>
    <n v="0"/>
    <n v="100"/>
    <s v="technology"/>
    <s v="wearables"/>
    <d v="2015-06-17T19:35:39"/>
  </r>
  <r>
    <n v="50000"/>
    <n v="51149"/>
    <s v="canceled"/>
    <s v="US"/>
    <s v="USD"/>
    <n v="1471579140"/>
    <n v="1466512683"/>
    <b v="0"/>
    <n v="323"/>
    <b v="0"/>
    <s v="technology/wearables"/>
    <n v="102"/>
    <n v="158.36000000000001"/>
    <s v="technology"/>
    <s v="wearables"/>
    <d v="2016-06-21T12:38:03"/>
  </r>
  <r>
    <n v="1500"/>
    <n v="5666"/>
    <s v="successful"/>
    <s v="CA"/>
    <s v="CAD"/>
    <n v="1467313039"/>
    <n v="1464807439"/>
    <b v="0"/>
    <n v="139"/>
    <b v="1"/>
    <s v="publishing/nonfiction"/>
    <n v="378"/>
    <n v="40.76"/>
    <s v="publishing"/>
    <s v="nonfiction"/>
    <d v="2016-06-01T18:57:19"/>
  </r>
  <r>
    <n v="300"/>
    <n v="375"/>
    <s v="successful"/>
    <s v="US"/>
    <s v="USD"/>
    <n v="1405366359"/>
    <n v="1402342359"/>
    <b v="0"/>
    <n v="7"/>
    <b v="1"/>
    <s v="publishing/nonfiction"/>
    <n v="125"/>
    <n v="53.57"/>
    <s v="publishing"/>
    <s v="nonfiction"/>
    <d v="2014-06-09T19:32:39"/>
  </r>
  <r>
    <n v="4900"/>
    <n v="7219"/>
    <s v="successful"/>
    <s v="US"/>
    <s v="USD"/>
    <n v="1372297751"/>
    <n v="1369705751"/>
    <b v="0"/>
    <n v="149"/>
    <b v="1"/>
    <s v="publishing/nonfiction"/>
    <n v="147"/>
    <n v="48.45"/>
    <s v="publishing"/>
    <s v="nonfiction"/>
    <d v="2013-05-28T01:49:11"/>
  </r>
  <r>
    <n v="2500"/>
    <n v="2555"/>
    <s v="successful"/>
    <s v="US"/>
    <s v="USD"/>
    <n v="1425741525"/>
    <n v="1423149525"/>
    <b v="0"/>
    <n v="31"/>
    <b v="1"/>
    <s v="publishing/nonfiction"/>
    <n v="102"/>
    <n v="82.42"/>
    <s v="publishing"/>
    <s v="nonfiction"/>
    <d v="2015-02-05T15:18:45"/>
  </r>
  <r>
    <n v="5875"/>
    <n v="5985"/>
    <s v="successful"/>
    <s v="US"/>
    <s v="USD"/>
    <n v="1418904533"/>
    <n v="1416485333"/>
    <b v="0"/>
    <n v="26"/>
    <b v="1"/>
    <s v="publishing/nonfiction"/>
    <n v="102"/>
    <n v="230.19"/>
    <s v="publishing"/>
    <s v="nonfiction"/>
    <d v="2014-11-20T12:08:53"/>
  </r>
  <r>
    <n v="5000"/>
    <n v="10210"/>
    <s v="successful"/>
    <s v="CA"/>
    <s v="CAD"/>
    <n v="1450249140"/>
    <n v="1447055935"/>
    <b v="0"/>
    <n v="172"/>
    <b v="1"/>
    <s v="publishing/nonfiction"/>
    <n v="204"/>
    <n v="59.36"/>
    <s v="publishing"/>
    <s v="nonfiction"/>
    <d v="2015-11-09T07:58:55"/>
  </r>
  <r>
    <n v="5000"/>
    <n v="5202.5"/>
    <s v="successful"/>
    <s v="US"/>
    <s v="USD"/>
    <n v="1451089134"/>
    <n v="1448497134"/>
    <b v="0"/>
    <n v="78"/>
    <b v="1"/>
    <s v="publishing/nonfiction"/>
    <n v="104"/>
    <n v="66.7"/>
    <s v="publishing"/>
    <s v="nonfiction"/>
    <d v="2015-11-26T00:18:54"/>
  </r>
  <r>
    <n v="20000"/>
    <n v="20253"/>
    <s v="successful"/>
    <s v="US"/>
    <s v="USD"/>
    <n v="1455299144"/>
    <n v="1452707144"/>
    <b v="0"/>
    <n v="120"/>
    <b v="1"/>
    <s v="publishing/nonfiction"/>
    <n v="101"/>
    <n v="168.78"/>
    <s v="publishing"/>
    <s v="nonfiction"/>
    <d v="2016-01-13T17:45:44"/>
  </r>
  <r>
    <n v="10000"/>
    <n v="13614"/>
    <s v="successful"/>
    <s v="US"/>
    <s v="USD"/>
    <n v="1441425540"/>
    <n v="1436968366"/>
    <b v="0"/>
    <n v="227"/>
    <b v="1"/>
    <s v="publishing/nonfiction"/>
    <n v="136"/>
    <n v="59.97"/>
    <s v="publishing"/>
    <s v="nonfiction"/>
    <d v="2015-07-15T13:52:46"/>
  </r>
  <r>
    <n v="1000"/>
    <n v="1336"/>
    <s v="successful"/>
    <s v="US"/>
    <s v="USD"/>
    <n v="1362960000"/>
    <n v="1359946188"/>
    <b v="0"/>
    <n v="42"/>
    <b v="1"/>
    <s v="publishing/nonfiction"/>
    <n v="134"/>
    <n v="31.81"/>
    <s v="publishing"/>
    <s v="nonfiction"/>
    <d v="2013-02-04T02:49:48"/>
  </r>
  <r>
    <n v="1200"/>
    <n v="1563"/>
    <s v="successful"/>
    <s v="GB"/>
    <s v="GBP"/>
    <n v="1465672979"/>
    <n v="1463080979"/>
    <b v="0"/>
    <n v="64"/>
    <b v="1"/>
    <s v="publishing/nonfiction"/>
    <n v="130"/>
    <n v="24.42"/>
    <s v="publishing"/>
    <s v="nonfiction"/>
    <d v="2016-05-12T19:22:59"/>
  </r>
  <r>
    <n v="2500"/>
    <n v="3067"/>
    <s v="successful"/>
    <s v="GB"/>
    <s v="GBP"/>
    <n v="1354269600"/>
    <n v="1351663605"/>
    <b v="0"/>
    <n v="121"/>
    <b v="1"/>
    <s v="publishing/nonfiction"/>
    <n v="123"/>
    <n v="25.35"/>
    <s v="publishing"/>
    <s v="nonfiction"/>
    <d v="2012-10-31T06:06:45"/>
  </r>
  <r>
    <n v="3400"/>
    <n v="6215.56"/>
    <s v="successful"/>
    <s v="US"/>
    <s v="USD"/>
    <n v="1372985760"/>
    <n v="1370393760"/>
    <b v="0"/>
    <n v="87"/>
    <b v="1"/>
    <s v="publishing/nonfiction"/>
    <n v="183"/>
    <n v="71.44"/>
    <s v="publishing"/>
    <s v="nonfiction"/>
    <d v="2013-06-05T00:56:00"/>
  </r>
  <r>
    <n v="2000"/>
    <n v="2506"/>
    <s v="successful"/>
    <s v="US"/>
    <s v="USD"/>
    <n v="1362117540"/>
    <n v="1359587137"/>
    <b v="0"/>
    <n v="65"/>
    <b v="1"/>
    <s v="publishing/nonfiction"/>
    <n v="125"/>
    <n v="38.549999999999997"/>
    <s v="publishing"/>
    <s v="nonfiction"/>
    <d v="2013-01-30T23:05:37"/>
  </r>
  <r>
    <n v="3000"/>
    <n v="3350"/>
    <s v="successful"/>
    <s v="US"/>
    <s v="USD"/>
    <n v="1309009323"/>
    <n v="1306417323"/>
    <b v="0"/>
    <n v="49"/>
    <b v="1"/>
    <s v="publishing/nonfiction"/>
    <n v="112"/>
    <n v="68.37"/>
    <s v="publishing"/>
    <s v="nonfiction"/>
    <d v="2011-05-26T13:42:03"/>
  </r>
  <r>
    <n v="660"/>
    <n v="764"/>
    <s v="successful"/>
    <s v="US"/>
    <s v="USD"/>
    <n v="1309980790"/>
    <n v="1304623990"/>
    <b v="0"/>
    <n v="19"/>
    <b v="1"/>
    <s v="publishing/nonfiction"/>
    <n v="116"/>
    <n v="40.21"/>
    <s v="publishing"/>
    <s v="nonfiction"/>
    <d v="2011-05-05T19:33:10"/>
  </r>
  <r>
    <n v="1500"/>
    <n v="2598"/>
    <s v="successful"/>
    <s v="US"/>
    <s v="USD"/>
    <n v="1343943420"/>
    <n v="1341524220"/>
    <b v="0"/>
    <n v="81"/>
    <b v="1"/>
    <s v="publishing/nonfiction"/>
    <n v="173"/>
    <n v="32.07"/>
    <s v="publishing"/>
    <s v="nonfiction"/>
    <d v="2012-07-05T21:37:00"/>
  </r>
  <r>
    <n v="6000"/>
    <n v="7559"/>
    <s v="successful"/>
    <s v="GB"/>
    <s v="GBP"/>
    <n v="1403370772"/>
    <n v="1400778772"/>
    <b v="0"/>
    <n v="264"/>
    <b v="1"/>
    <s v="publishing/nonfiction"/>
    <n v="126"/>
    <n v="28.63"/>
    <s v="publishing"/>
    <s v="nonfiction"/>
    <d v="2014-05-22T17:12:52"/>
  </r>
  <r>
    <n v="1000"/>
    <n v="1091"/>
    <s v="successful"/>
    <s v="US"/>
    <s v="USD"/>
    <n v="1378592731"/>
    <n v="1373408731"/>
    <b v="0"/>
    <n v="25"/>
    <b v="1"/>
    <s v="publishing/nonfiction"/>
    <n v="109"/>
    <n v="43.64"/>
    <s v="publishing"/>
    <s v="nonfiction"/>
    <d v="2013-07-09T22:25:31"/>
  </r>
  <r>
    <n v="200"/>
    <n v="200"/>
    <s v="successful"/>
    <s v="US"/>
    <s v="USD"/>
    <n v="1455523140"/>
    <n v="1453925727"/>
    <b v="0"/>
    <n v="5"/>
    <b v="1"/>
    <s v="publishing/nonfiction"/>
    <n v="100"/>
    <n v="40"/>
    <s v="publishing"/>
    <s v="nonfiction"/>
    <d v="2016-01-27T20:15:27"/>
  </r>
  <r>
    <n v="42000"/>
    <n v="49830"/>
    <s v="successful"/>
    <s v="DK"/>
    <s v="DKK"/>
    <n v="1420648906"/>
    <n v="1415464906"/>
    <b v="0"/>
    <n v="144"/>
    <b v="1"/>
    <s v="music/rock"/>
    <n v="119"/>
    <n v="346.04"/>
    <s v="music"/>
    <s v="rock"/>
    <d v="2014-11-08T16:41:46"/>
  </r>
  <r>
    <n v="7500"/>
    <n v="7520"/>
    <s v="successful"/>
    <s v="US"/>
    <s v="USD"/>
    <n v="1426523752"/>
    <n v="1423935352"/>
    <b v="0"/>
    <n v="92"/>
    <b v="1"/>
    <s v="music/rock"/>
    <n v="100"/>
    <n v="81.739999999999995"/>
    <s v="music"/>
    <s v="rock"/>
    <d v="2015-02-14T17:35:52"/>
  </r>
  <r>
    <n v="7500"/>
    <n v="9486.69"/>
    <s v="successful"/>
    <s v="US"/>
    <s v="USD"/>
    <n v="1417049663"/>
    <n v="1413158063"/>
    <b v="0"/>
    <n v="147"/>
    <b v="1"/>
    <s v="music/rock"/>
    <n v="126"/>
    <n v="64.540000000000006"/>
    <s v="music"/>
    <s v="rock"/>
    <d v="2014-10-12T23:54:23"/>
  </r>
  <r>
    <n v="5000"/>
    <n v="5713"/>
    <s v="successful"/>
    <s v="US"/>
    <s v="USD"/>
    <n v="1447463050"/>
    <n v="1444867450"/>
    <b v="0"/>
    <n v="90"/>
    <b v="1"/>
    <s v="music/rock"/>
    <n v="114"/>
    <n v="63.48"/>
    <s v="music"/>
    <s v="rock"/>
    <d v="2015-10-15T00:04:10"/>
  </r>
  <r>
    <n v="5000"/>
    <n v="5535"/>
    <s v="successful"/>
    <s v="US"/>
    <s v="USD"/>
    <n v="1434342894"/>
    <n v="1432269294"/>
    <b v="0"/>
    <n v="87"/>
    <b v="1"/>
    <s v="music/rock"/>
    <n v="111"/>
    <n v="63.62"/>
    <s v="music"/>
    <s v="rock"/>
    <d v="2015-05-22T04:34:54"/>
  </r>
  <r>
    <n v="32360"/>
    <n v="34090.629999999997"/>
    <s v="successful"/>
    <s v="US"/>
    <s v="USD"/>
    <n v="1397225746"/>
    <n v="1394633746"/>
    <b v="0"/>
    <n v="406"/>
    <b v="1"/>
    <s v="music/rock"/>
    <n v="105"/>
    <n v="83.97"/>
    <s v="music"/>
    <s v="rock"/>
    <d v="2014-03-12T14:15:46"/>
  </r>
  <r>
    <n v="1500"/>
    <n v="1555"/>
    <s v="successful"/>
    <s v="US"/>
    <s v="USD"/>
    <n v="1381881890"/>
    <n v="1380585890"/>
    <b v="0"/>
    <n v="20"/>
    <b v="1"/>
    <s v="music/rock"/>
    <n v="104"/>
    <n v="77.75"/>
    <s v="music"/>
    <s v="rock"/>
    <d v="2013-10-01T00:04:50"/>
  </r>
  <r>
    <n v="6999"/>
    <n v="7495"/>
    <s v="successful"/>
    <s v="US"/>
    <s v="USD"/>
    <n v="1431022342"/>
    <n v="1428430342"/>
    <b v="0"/>
    <n v="70"/>
    <b v="1"/>
    <s v="music/rock"/>
    <n v="107"/>
    <n v="107.07"/>
    <s v="music"/>
    <s v="rock"/>
    <d v="2015-04-07T18:12:22"/>
  </r>
  <r>
    <n v="500"/>
    <n v="620"/>
    <s v="successful"/>
    <s v="US"/>
    <s v="USD"/>
    <n v="1342115132"/>
    <n v="1339523132"/>
    <b v="0"/>
    <n v="16"/>
    <b v="1"/>
    <s v="music/rock"/>
    <n v="124"/>
    <n v="38.75"/>
    <s v="music"/>
    <s v="rock"/>
    <d v="2012-06-12T17:45:32"/>
  </r>
  <r>
    <n v="10000"/>
    <n v="10501"/>
    <s v="successful"/>
    <s v="US"/>
    <s v="USD"/>
    <n v="1483138233"/>
    <n v="1480546233"/>
    <b v="0"/>
    <n v="52"/>
    <b v="1"/>
    <s v="music/rock"/>
    <n v="105"/>
    <n v="201.94"/>
    <s v="music"/>
    <s v="rock"/>
    <d v="2016-11-30T22:50:33"/>
  </r>
  <r>
    <n v="1500"/>
    <n v="2842"/>
    <s v="successful"/>
    <s v="US"/>
    <s v="USD"/>
    <n v="1458874388"/>
    <n v="1456285988"/>
    <b v="0"/>
    <n v="66"/>
    <b v="1"/>
    <s v="music/rock"/>
    <n v="189"/>
    <n v="43.06"/>
    <s v="music"/>
    <s v="rock"/>
    <d v="2016-02-24T03:53:08"/>
  </r>
  <r>
    <n v="4000"/>
    <n v="6853"/>
    <s v="successful"/>
    <s v="FR"/>
    <s v="EUR"/>
    <n v="1484444119"/>
    <n v="1481852119"/>
    <b v="0"/>
    <n v="109"/>
    <b v="1"/>
    <s v="music/rock"/>
    <n v="171"/>
    <n v="62.87"/>
    <s v="music"/>
    <s v="rock"/>
    <d v="2016-12-16T01:35:19"/>
  </r>
  <r>
    <n v="3700"/>
    <n v="9342"/>
    <s v="successful"/>
    <s v="GB"/>
    <s v="GBP"/>
    <n v="1480784606"/>
    <n v="1478189006"/>
    <b v="0"/>
    <n v="168"/>
    <b v="1"/>
    <s v="music/rock"/>
    <n v="252"/>
    <n v="55.61"/>
    <s v="music"/>
    <s v="rock"/>
    <d v="2016-11-03T16:03:26"/>
  </r>
  <r>
    <n v="1300"/>
    <n v="1510"/>
    <s v="successful"/>
    <s v="US"/>
    <s v="USD"/>
    <n v="1486095060"/>
    <n v="1484198170"/>
    <b v="0"/>
    <n v="31"/>
    <b v="1"/>
    <s v="music/rock"/>
    <n v="116"/>
    <n v="48.71"/>
    <s v="music"/>
    <s v="rock"/>
    <d v="2017-01-12T05:16:10"/>
  </r>
  <r>
    <n v="2000"/>
    <n v="4067"/>
    <s v="successful"/>
    <s v="GB"/>
    <s v="GBP"/>
    <n v="1470075210"/>
    <n v="1468779210"/>
    <b v="0"/>
    <n v="133"/>
    <b v="1"/>
    <s v="music/rock"/>
    <n v="203"/>
    <n v="30.58"/>
    <s v="music"/>
    <s v="rock"/>
    <d v="2016-07-17T18:13:30"/>
  </r>
  <r>
    <n v="10000"/>
    <n v="11160"/>
    <s v="successful"/>
    <s v="US"/>
    <s v="USD"/>
    <n v="1433504876"/>
    <n v="1430912876"/>
    <b v="0"/>
    <n v="151"/>
    <b v="1"/>
    <s v="music/rock"/>
    <n v="112"/>
    <n v="73.91"/>
    <s v="music"/>
    <s v="rock"/>
    <d v="2015-05-06T11:47:56"/>
  </r>
  <r>
    <n v="25"/>
    <n v="106"/>
    <s v="successful"/>
    <s v="US"/>
    <s v="USD"/>
    <n v="1433815200"/>
    <n v="1431886706"/>
    <b v="0"/>
    <n v="5"/>
    <b v="1"/>
    <s v="music/rock"/>
    <n v="424"/>
    <n v="21.2"/>
    <s v="music"/>
    <s v="rock"/>
    <d v="2015-05-17T18:18:26"/>
  </r>
  <r>
    <n v="5000"/>
    <n v="5355"/>
    <s v="successful"/>
    <s v="US"/>
    <s v="USD"/>
    <n v="1482988125"/>
    <n v="1480396125"/>
    <b v="0"/>
    <n v="73"/>
    <b v="1"/>
    <s v="music/rock"/>
    <n v="107"/>
    <n v="73.36"/>
    <s v="music"/>
    <s v="rock"/>
    <d v="2016-11-29T05:08:45"/>
  </r>
  <r>
    <n v="8000"/>
    <n v="8349"/>
    <s v="successful"/>
    <s v="US"/>
    <s v="USD"/>
    <n v="1367867536"/>
    <n v="1365275536"/>
    <b v="0"/>
    <n v="148"/>
    <b v="1"/>
    <s v="music/rock"/>
    <n v="104"/>
    <n v="56.41"/>
    <s v="music"/>
    <s v="rock"/>
    <d v="2013-04-06T19:12:16"/>
  </r>
  <r>
    <n v="2200"/>
    <n v="4673"/>
    <s v="successful"/>
    <s v="CA"/>
    <s v="CAD"/>
    <n v="1482457678"/>
    <n v="1480729678"/>
    <b v="0"/>
    <n v="93"/>
    <b v="1"/>
    <s v="music/rock"/>
    <n v="212"/>
    <n v="50.25"/>
    <s v="music"/>
    <s v="rock"/>
    <d v="2016-12-03T01:47:58"/>
  </r>
  <r>
    <n v="3500"/>
    <n v="4343"/>
    <s v="successful"/>
    <s v="US"/>
    <s v="USD"/>
    <n v="1436117922"/>
    <n v="1433525922"/>
    <b v="0"/>
    <n v="63"/>
    <b v="1"/>
    <s v="music/rock"/>
    <n v="124"/>
    <n v="68.94"/>
    <s v="music"/>
    <s v="rock"/>
    <d v="2015-06-05T17:38:42"/>
  </r>
  <r>
    <n v="8000"/>
    <n v="8832.49"/>
    <s v="successful"/>
    <s v="DE"/>
    <s v="EUR"/>
    <n v="1461931860"/>
    <n v="1457109121"/>
    <b v="0"/>
    <n v="134"/>
    <b v="1"/>
    <s v="music/rock"/>
    <n v="110"/>
    <n v="65.91"/>
    <s v="music"/>
    <s v="rock"/>
    <d v="2016-03-04T16:32:01"/>
  </r>
  <r>
    <n v="400"/>
    <n v="875"/>
    <s v="successful"/>
    <s v="US"/>
    <s v="USD"/>
    <n v="1438183889"/>
    <n v="1435591889"/>
    <b v="0"/>
    <n v="14"/>
    <b v="1"/>
    <s v="music/rock"/>
    <n v="219"/>
    <n v="62.5"/>
    <s v="music"/>
    <s v="rock"/>
    <d v="2015-06-29T15:31:29"/>
  </r>
  <r>
    <n v="4000"/>
    <n v="5465"/>
    <s v="successful"/>
    <s v="US"/>
    <s v="USD"/>
    <n v="1433305800"/>
    <n v="1430604395"/>
    <b v="0"/>
    <n v="78"/>
    <b v="1"/>
    <s v="music/rock"/>
    <n v="137"/>
    <n v="70.06"/>
    <s v="music"/>
    <s v="rock"/>
    <d v="2015-05-02T22:06:35"/>
  </r>
  <r>
    <n v="5000"/>
    <n v="6740.37"/>
    <s v="successful"/>
    <s v="US"/>
    <s v="USD"/>
    <n v="1476720840"/>
    <n v="1474469117"/>
    <b v="0"/>
    <n v="112"/>
    <b v="1"/>
    <s v="music/rock"/>
    <n v="135"/>
    <n v="60.18"/>
    <s v="music"/>
    <s v="rock"/>
    <d v="2016-09-21T14:45:17"/>
  </r>
  <r>
    <n v="500"/>
    <n v="727"/>
    <s v="successful"/>
    <s v="GB"/>
    <s v="GBP"/>
    <n v="1471087957"/>
    <n v="1468495957"/>
    <b v="0"/>
    <n v="34"/>
    <b v="1"/>
    <s v="music/rock"/>
    <n v="145"/>
    <n v="21.38"/>
    <s v="music"/>
    <s v="rock"/>
    <d v="2016-07-14T11:32:37"/>
  </r>
  <r>
    <n v="2800"/>
    <n v="3055"/>
    <s v="successful"/>
    <s v="US"/>
    <s v="USD"/>
    <n v="1430154720"/>
    <n v="1427224606"/>
    <b v="0"/>
    <n v="19"/>
    <b v="1"/>
    <s v="music/rock"/>
    <n v="109"/>
    <n v="160.79"/>
    <s v="music"/>
    <s v="rock"/>
    <d v="2015-03-24T19:16:46"/>
  </r>
  <r>
    <n v="500"/>
    <n v="551"/>
    <s v="successful"/>
    <s v="US"/>
    <s v="USD"/>
    <n v="1440219540"/>
    <n v="1436369818"/>
    <b v="0"/>
    <n v="13"/>
    <b v="1"/>
    <s v="music/rock"/>
    <n v="110"/>
    <n v="42.38"/>
    <s v="music"/>
    <s v="rock"/>
    <d v="2015-07-08T15:36:58"/>
  </r>
  <r>
    <n v="2500"/>
    <n v="2841"/>
    <s v="successful"/>
    <s v="US"/>
    <s v="USD"/>
    <n v="1456976586"/>
    <n v="1454298186"/>
    <b v="0"/>
    <n v="104"/>
    <b v="1"/>
    <s v="music/rock"/>
    <n v="114"/>
    <n v="27.32"/>
    <s v="music"/>
    <s v="rock"/>
    <d v="2016-02-01T03:43:06"/>
  </r>
  <r>
    <n v="10000"/>
    <n v="10235"/>
    <s v="successful"/>
    <s v="US"/>
    <s v="USD"/>
    <n v="1470068523"/>
    <n v="1467476523"/>
    <b v="0"/>
    <n v="52"/>
    <b v="1"/>
    <s v="music/rock"/>
    <n v="102"/>
    <n v="196.83"/>
    <s v="music"/>
    <s v="rock"/>
    <d v="2016-07-02T16:22:03"/>
  </r>
  <r>
    <n v="750"/>
    <n v="916"/>
    <s v="successful"/>
    <s v="US"/>
    <s v="USD"/>
    <n v="1488337200"/>
    <n v="1484623726"/>
    <b v="0"/>
    <n v="17"/>
    <b v="1"/>
    <s v="music/rock"/>
    <n v="122"/>
    <n v="53.88"/>
    <s v="music"/>
    <s v="rock"/>
    <d v="2017-01-17T03:28:46"/>
  </r>
  <r>
    <n v="3500"/>
    <n v="3916"/>
    <s v="successful"/>
    <s v="US"/>
    <s v="USD"/>
    <n v="1484430481"/>
    <n v="1481838481"/>
    <b v="0"/>
    <n v="82"/>
    <b v="1"/>
    <s v="music/rock"/>
    <n v="112"/>
    <n v="47.76"/>
    <s v="music"/>
    <s v="rock"/>
    <d v="2016-12-15T21:48:01"/>
  </r>
  <r>
    <n v="6000"/>
    <n v="6438"/>
    <s v="successful"/>
    <s v="US"/>
    <s v="USD"/>
    <n v="1423871882"/>
    <n v="1421279882"/>
    <b v="0"/>
    <n v="73"/>
    <b v="1"/>
    <s v="music/rock"/>
    <n v="107"/>
    <n v="88.19"/>
    <s v="music"/>
    <s v="rock"/>
    <d v="2015-01-14T23:58:02"/>
  </r>
  <r>
    <n v="10000"/>
    <n v="11385"/>
    <s v="successful"/>
    <s v="US"/>
    <s v="USD"/>
    <n v="1477603140"/>
    <n v="1475013710"/>
    <b v="0"/>
    <n v="158"/>
    <b v="1"/>
    <s v="music/rock"/>
    <n v="114"/>
    <n v="72.06"/>
    <s v="music"/>
    <s v="rock"/>
    <d v="2016-09-27T22:01:50"/>
  </r>
  <r>
    <n v="4400"/>
    <n v="4826"/>
    <s v="successful"/>
    <s v="US"/>
    <s v="USD"/>
    <n v="1467752334"/>
    <n v="1465160334"/>
    <b v="0"/>
    <n v="65"/>
    <b v="1"/>
    <s v="music/rock"/>
    <n v="110"/>
    <n v="74.25"/>
    <s v="music"/>
    <s v="rock"/>
    <d v="2016-06-05T20:58:54"/>
  </r>
  <r>
    <n v="9000"/>
    <n v="11353"/>
    <s v="successful"/>
    <s v="US"/>
    <s v="USD"/>
    <n v="1412640373"/>
    <n v="1410048373"/>
    <b v="0"/>
    <n v="184"/>
    <b v="1"/>
    <s v="music/rock"/>
    <n v="126"/>
    <n v="61.7"/>
    <s v="music"/>
    <s v="rock"/>
    <d v="2014-09-07T00:06:13"/>
  </r>
  <r>
    <n v="350"/>
    <n v="586"/>
    <s v="successful"/>
    <s v="GB"/>
    <s v="GBP"/>
    <n v="1465709400"/>
    <n v="1462695073"/>
    <b v="0"/>
    <n v="34"/>
    <b v="1"/>
    <s v="music/rock"/>
    <n v="167"/>
    <n v="17.239999999999998"/>
    <s v="music"/>
    <s v="rock"/>
    <d v="2016-05-08T08:11:13"/>
  </r>
  <r>
    <n v="2500"/>
    <n v="12413"/>
    <s v="successful"/>
    <s v="US"/>
    <s v="USD"/>
    <n v="1369612474"/>
    <n v="1367798074"/>
    <b v="0"/>
    <n v="240"/>
    <b v="1"/>
    <s v="music/rock"/>
    <n v="497"/>
    <n v="51.72"/>
    <s v="music"/>
    <s v="rock"/>
    <d v="2013-05-05T23:54:34"/>
  </r>
  <r>
    <n v="2500"/>
    <n v="2729"/>
    <s v="successful"/>
    <s v="GB"/>
    <s v="GBP"/>
    <n v="1430439411"/>
    <n v="1425259011"/>
    <b v="0"/>
    <n v="113"/>
    <b v="1"/>
    <s v="music/rock"/>
    <n v="109"/>
    <n v="24.15"/>
    <s v="music"/>
    <s v="rock"/>
    <d v="2015-03-02T01:16:51"/>
  </r>
  <r>
    <n v="4000"/>
    <n v="4103"/>
    <s v="successful"/>
    <s v="US"/>
    <s v="USD"/>
    <n v="1374802235"/>
    <n v="1372210235"/>
    <b v="0"/>
    <n v="66"/>
    <b v="1"/>
    <s v="music/rock"/>
    <n v="103"/>
    <n v="62.17"/>
    <s v="music"/>
    <s v="rock"/>
    <d v="2013-06-26T01:30:35"/>
  </r>
  <r>
    <n v="14500"/>
    <n v="241"/>
    <s v="failed"/>
    <s v="GB"/>
    <s v="GBP"/>
    <n v="1424607285"/>
    <n v="1422447285"/>
    <b v="1"/>
    <n v="5"/>
    <b v="0"/>
    <s v="publishing/translations"/>
    <n v="2"/>
    <n v="48.2"/>
    <s v="publishing"/>
    <s v="translations"/>
    <d v="2015-01-28T12:14:45"/>
  </r>
  <r>
    <n v="25000"/>
    <n v="105"/>
    <s v="failed"/>
    <s v="US"/>
    <s v="USD"/>
    <n v="1417195201"/>
    <n v="1414599601"/>
    <b v="1"/>
    <n v="17"/>
    <b v="0"/>
    <s v="publishing/translations"/>
    <n v="0"/>
    <n v="6.18"/>
    <s v="publishing"/>
    <s v="translations"/>
    <d v="2014-10-29T16:20:01"/>
  </r>
  <r>
    <n v="12000"/>
    <n v="15"/>
    <s v="failed"/>
    <s v="IT"/>
    <s v="EUR"/>
    <n v="1449914400"/>
    <n v="1445336607"/>
    <b v="0"/>
    <n v="3"/>
    <b v="0"/>
    <s v="publishing/translations"/>
    <n v="0"/>
    <n v="5"/>
    <s v="publishing"/>
    <s v="translations"/>
    <d v="2015-10-20T10:23:27"/>
  </r>
  <r>
    <n v="3000"/>
    <n v="15"/>
    <s v="failed"/>
    <s v="US"/>
    <s v="USD"/>
    <n v="1407847978"/>
    <n v="1405687978"/>
    <b v="0"/>
    <n v="2"/>
    <b v="0"/>
    <s v="publishing/translations"/>
    <n v="1"/>
    <n v="7.5"/>
    <s v="publishing"/>
    <s v="translations"/>
    <d v="2014-07-18T12:52:58"/>
  </r>
  <r>
    <n v="1000"/>
    <n v="72"/>
    <s v="failed"/>
    <s v="GB"/>
    <s v="GBP"/>
    <n v="1447451756"/>
    <n v="1444856156"/>
    <b v="0"/>
    <n v="6"/>
    <b v="0"/>
    <s v="publishing/translations"/>
    <n v="7"/>
    <n v="12"/>
    <s v="publishing"/>
    <s v="translations"/>
    <d v="2015-10-14T20:55:56"/>
  </r>
  <r>
    <n v="4000"/>
    <n v="0"/>
    <s v="failed"/>
    <s v="US"/>
    <s v="USD"/>
    <n v="1420085535"/>
    <n v="1414897935"/>
    <b v="0"/>
    <n v="0"/>
    <b v="0"/>
    <s v="publishing/translations"/>
    <n v="0"/>
    <n v="0"/>
    <s v="publishing"/>
    <s v="translations"/>
    <d v="2014-11-02T03:12:15"/>
  </r>
  <r>
    <n v="6000"/>
    <n v="1"/>
    <s v="failed"/>
    <s v="IT"/>
    <s v="EUR"/>
    <n v="1464939520"/>
    <n v="1461051520"/>
    <b v="0"/>
    <n v="1"/>
    <b v="0"/>
    <s v="publishing/translations"/>
    <n v="0"/>
    <n v="1"/>
    <s v="publishing"/>
    <s v="translations"/>
    <d v="2016-04-19T07:38:40"/>
  </r>
  <r>
    <n v="3000"/>
    <n v="7"/>
    <s v="failed"/>
    <s v="GB"/>
    <s v="GBP"/>
    <n v="1423185900"/>
    <n v="1420766700"/>
    <b v="0"/>
    <n v="3"/>
    <b v="0"/>
    <s v="publishing/translations"/>
    <n v="0"/>
    <n v="2.33"/>
    <s v="publishing"/>
    <s v="translations"/>
    <d v="2015-01-09T01:25:00"/>
  </r>
  <r>
    <n v="7000"/>
    <n v="320"/>
    <s v="failed"/>
    <s v="US"/>
    <s v="USD"/>
    <n v="1417656699"/>
    <n v="1415064699"/>
    <b v="0"/>
    <n v="13"/>
    <b v="0"/>
    <s v="publishing/translations"/>
    <n v="5"/>
    <n v="24.62"/>
    <s v="publishing"/>
    <s v="translations"/>
    <d v="2014-11-04T01:31:39"/>
  </r>
  <r>
    <n v="2000"/>
    <n v="100"/>
    <s v="failed"/>
    <s v="IT"/>
    <s v="EUR"/>
    <n v="1455964170"/>
    <n v="1450780170"/>
    <b v="0"/>
    <n v="1"/>
    <b v="0"/>
    <s v="publishing/translations"/>
    <n v="5"/>
    <n v="100"/>
    <s v="publishing"/>
    <s v="translations"/>
    <d v="2015-12-22T10:29:30"/>
  </r>
  <r>
    <n v="500"/>
    <n v="1"/>
    <s v="failed"/>
    <s v="US"/>
    <s v="USD"/>
    <n v="1483423467"/>
    <n v="1480831467"/>
    <b v="0"/>
    <n v="1"/>
    <b v="0"/>
    <s v="publishing/translations"/>
    <n v="0"/>
    <n v="1"/>
    <s v="publishing"/>
    <s v="translations"/>
    <d v="2016-12-04T06:04:27"/>
  </r>
  <r>
    <n v="4400"/>
    <n v="800"/>
    <s v="failed"/>
    <s v="US"/>
    <s v="USD"/>
    <n v="1439741591"/>
    <n v="1436285591"/>
    <b v="0"/>
    <n v="9"/>
    <b v="0"/>
    <s v="publishing/translations"/>
    <n v="18"/>
    <n v="88.89"/>
    <s v="publishing"/>
    <s v="translations"/>
    <d v="2015-07-07T16:13:11"/>
  </r>
  <r>
    <n v="50000"/>
    <n v="0"/>
    <s v="failed"/>
    <s v="US"/>
    <s v="USD"/>
    <n v="1448147619"/>
    <n v="1445552019"/>
    <b v="0"/>
    <n v="0"/>
    <b v="0"/>
    <s v="publishing/translations"/>
    <n v="0"/>
    <n v="0"/>
    <s v="publishing"/>
    <s v="translations"/>
    <d v="2015-10-22T22:13:39"/>
  </r>
  <r>
    <n v="4500"/>
    <n v="55"/>
    <s v="failed"/>
    <s v="US"/>
    <s v="USD"/>
    <n v="1442315460"/>
    <n v="1439696174"/>
    <b v="0"/>
    <n v="2"/>
    <b v="0"/>
    <s v="publishing/translations"/>
    <n v="1"/>
    <n v="27.5"/>
    <s v="publishing"/>
    <s v="translations"/>
    <d v="2015-08-16T03:36:14"/>
  </r>
  <r>
    <n v="3000"/>
    <n v="6"/>
    <s v="failed"/>
    <s v="ES"/>
    <s v="EUR"/>
    <n v="1456397834"/>
    <n v="1453805834"/>
    <b v="0"/>
    <n v="1"/>
    <b v="0"/>
    <s v="publishing/translations"/>
    <n v="0"/>
    <n v="6"/>
    <s v="publishing"/>
    <s v="translations"/>
    <d v="2016-01-26T10:57:14"/>
  </r>
  <r>
    <n v="6300"/>
    <n v="445"/>
    <s v="failed"/>
    <s v="US"/>
    <s v="USD"/>
    <n v="1476010619"/>
    <n v="1473418619"/>
    <b v="0"/>
    <n v="10"/>
    <b v="0"/>
    <s v="publishing/translations"/>
    <n v="7"/>
    <n v="44.5"/>
    <s v="publishing"/>
    <s v="translations"/>
    <d v="2016-09-09T10:56:59"/>
  </r>
  <r>
    <n v="110"/>
    <n v="3"/>
    <s v="failed"/>
    <s v="US"/>
    <s v="USD"/>
    <n v="1467129686"/>
    <n v="1464969686"/>
    <b v="0"/>
    <n v="3"/>
    <b v="0"/>
    <s v="publishing/translations"/>
    <n v="3"/>
    <n v="1"/>
    <s v="publishing"/>
    <s v="translations"/>
    <d v="2016-06-03T16:01:26"/>
  </r>
  <r>
    <n v="200000"/>
    <n v="200"/>
    <s v="failed"/>
    <s v="SE"/>
    <s v="SEK"/>
    <n v="1423432709"/>
    <n v="1420840709"/>
    <b v="0"/>
    <n v="2"/>
    <b v="0"/>
    <s v="publishing/translations"/>
    <n v="0"/>
    <n v="100"/>
    <s v="publishing"/>
    <s v="translations"/>
    <d v="2015-01-09T21:58:29"/>
  </r>
  <r>
    <n v="25000"/>
    <n v="26"/>
    <s v="failed"/>
    <s v="NZ"/>
    <s v="NZD"/>
    <n v="1474436704"/>
    <n v="1471844704"/>
    <b v="0"/>
    <n v="2"/>
    <b v="0"/>
    <s v="publishing/translations"/>
    <n v="0"/>
    <n v="13"/>
    <s v="publishing"/>
    <s v="translations"/>
    <d v="2016-08-22T05:45:04"/>
  </r>
  <r>
    <n v="30000"/>
    <n v="100"/>
    <s v="failed"/>
    <s v="AU"/>
    <s v="AUD"/>
    <n v="1451637531"/>
    <n v="1449045531"/>
    <b v="0"/>
    <n v="1"/>
    <b v="0"/>
    <s v="publishing/translations"/>
    <n v="0"/>
    <n v="100"/>
    <s v="publishing"/>
    <s v="translations"/>
    <d v="2015-12-02T08:38:51"/>
  </r>
  <r>
    <n v="7500"/>
    <n v="1527"/>
    <s v="failed"/>
    <s v="US"/>
    <s v="USD"/>
    <n v="1479233602"/>
    <n v="1478106802"/>
    <b v="0"/>
    <n v="14"/>
    <b v="0"/>
    <s v="publishing/translations"/>
    <n v="20"/>
    <n v="109.07"/>
    <s v="publishing"/>
    <s v="translations"/>
    <d v="2016-11-02T17:13:22"/>
  </r>
  <r>
    <n v="13000"/>
    <n v="0"/>
    <s v="failed"/>
    <s v="US"/>
    <s v="USD"/>
    <n v="1430276959"/>
    <n v="1427684959"/>
    <b v="0"/>
    <n v="0"/>
    <b v="0"/>
    <s v="publishing/translations"/>
    <n v="0"/>
    <n v="0"/>
    <s v="publishing"/>
    <s v="translations"/>
    <d v="2015-03-30T03:09:19"/>
  </r>
  <r>
    <n v="1000"/>
    <n v="0"/>
    <s v="failed"/>
    <s v="DE"/>
    <s v="EUR"/>
    <n v="1440408120"/>
    <n v="1435224120"/>
    <b v="0"/>
    <n v="0"/>
    <b v="0"/>
    <s v="publishing/translations"/>
    <n v="0"/>
    <n v="0"/>
    <s v="publishing"/>
    <s v="translations"/>
    <d v="2015-06-25T09:22:00"/>
  </r>
  <r>
    <n v="5000"/>
    <n v="419"/>
    <s v="failed"/>
    <s v="DE"/>
    <s v="EUR"/>
    <n v="1474230385"/>
    <n v="1471638385"/>
    <b v="0"/>
    <n v="4"/>
    <b v="0"/>
    <s v="publishing/translations"/>
    <n v="8"/>
    <n v="104.75"/>
    <s v="publishing"/>
    <s v="translations"/>
    <d v="2016-08-19T20:26:25"/>
  </r>
  <r>
    <n v="1000"/>
    <n v="45"/>
    <s v="failed"/>
    <s v="ES"/>
    <s v="EUR"/>
    <n v="1459584417"/>
    <n v="1456996017"/>
    <b v="0"/>
    <n v="3"/>
    <b v="0"/>
    <s v="publishing/translations"/>
    <n v="5"/>
    <n v="15"/>
    <s v="publishing"/>
    <s v="translations"/>
    <d v="2016-03-03T09:06:57"/>
  </r>
  <r>
    <n v="10000"/>
    <n v="0"/>
    <s v="failed"/>
    <s v="US"/>
    <s v="USD"/>
    <n v="1428629242"/>
    <n v="1426037242"/>
    <b v="0"/>
    <n v="0"/>
    <b v="0"/>
    <s v="publishing/translations"/>
    <n v="0"/>
    <n v="0"/>
    <s v="publishing"/>
    <s v="translations"/>
    <d v="2015-03-11T01:27:22"/>
  </r>
  <r>
    <n v="5000"/>
    <n v="403"/>
    <s v="failed"/>
    <s v="US"/>
    <s v="USD"/>
    <n v="1419017488"/>
    <n v="1416339088"/>
    <b v="0"/>
    <n v="5"/>
    <b v="0"/>
    <s v="publishing/translations"/>
    <n v="8"/>
    <n v="80.599999999999994"/>
    <s v="publishing"/>
    <s v="translations"/>
    <d v="2014-11-18T19:31:28"/>
  </r>
  <r>
    <n v="17000"/>
    <n v="5431"/>
    <s v="failed"/>
    <s v="US"/>
    <s v="USD"/>
    <n v="1448517816"/>
    <n v="1445922216"/>
    <b v="0"/>
    <n v="47"/>
    <b v="0"/>
    <s v="publishing/translations"/>
    <n v="32"/>
    <n v="115.55"/>
    <s v="publishing"/>
    <s v="translations"/>
    <d v="2015-10-27T05:03:36"/>
  </r>
  <r>
    <n v="40000"/>
    <n v="0"/>
    <s v="failed"/>
    <s v="US"/>
    <s v="USD"/>
    <n v="1437417828"/>
    <n v="1434825828"/>
    <b v="0"/>
    <n v="0"/>
    <b v="0"/>
    <s v="publishing/translations"/>
    <n v="0"/>
    <n v="0"/>
    <s v="publishing"/>
    <s v="translations"/>
    <d v="2015-06-20T18:43:48"/>
  </r>
  <r>
    <n v="12000"/>
    <n v="805"/>
    <s v="failed"/>
    <s v="IT"/>
    <s v="EUR"/>
    <n v="1481367600"/>
    <n v="1477839675"/>
    <b v="0"/>
    <n v="10"/>
    <b v="0"/>
    <s v="publishing/translations"/>
    <n v="7"/>
    <n v="80.5"/>
    <s v="publishing"/>
    <s v="translations"/>
    <d v="2016-10-30T15:01:15"/>
  </r>
  <r>
    <n v="82000"/>
    <n v="8190"/>
    <s v="failed"/>
    <s v="DK"/>
    <s v="DKK"/>
    <n v="1433775600"/>
    <n v="1431973478"/>
    <b v="0"/>
    <n v="11"/>
    <b v="0"/>
    <s v="publishing/translations"/>
    <n v="10"/>
    <n v="744.55"/>
    <s v="publishing"/>
    <s v="translations"/>
    <d v="2015-05-18T18:24:38"/>
  </r>
  <r>
    <n v="15000"/>
    <n v="15"/>
    <s v="failed"/>
    <s v="IT"/>
    <s v="EUR"/>
    <n v="1444589020"/>
    <n v="1441997020"/>
    <b v="0"/>
    <n v="2"/>
    <b v="0"/>
    <s v="publishing/translations"/>
    <n v="0"/>
    <n v="7.5"/>
    <s v="publishing"/>
    <s v="translations"/>
    <d v="2015-09-11T18:43:40"/>
  </r>
  <r>
    <n v="10000"/>
    <n v="77"/>
    <s v="failed"/>
    <s v="DE"/>
    <s v="EUR"/>
    <n v="1456043057"/>
    <n v="1453451057"/>
    <b v="0"/>
    <n v="2"/>
    <b v="0"/>
    <s v="publishing/translations"/>
    <n v="1"/>
    <n v="38.5"/>
    <s v="publishing"/>
    <s v="translations"/>
    <d v="2016-01-22T08:24:17"/>
  </r>
  <r>
    <n v="3000"/>
    <n v="807"/>
    <s v="failed"/>
    <s v="US"/>
    <s v="USD"/>
    <n v="1405227540"/>
    <n v="1402058739"/>
    <b v="0"/>
    <n v="22"/>
    <b v="0"/>
    <s v="publishing/translations"/>
    <n v="27"/>
    <n v="36.68"/>
    <s v="publishing"/>
    <s v="translations"/>
    <d v="2014-06-06T12:45:39"/>
  </r>
  <r>
    <n v="20000"/>
    <n v="600"/>
    <s v="failed"/>
    <s v="DK"/>
    <s v="DKK"/>
    <n v="1461765300"/>
    <n v="1459198499"/>
    <b v="0"/>
    <n v="8"/>
    <b v="0"/>
    <s v="publishing/translations"/>
    <n v="3"/>
    <n v="75"/>
    <s v="publishing"/>
    <s v="translations"/>
    <d v="2016-03-28T20:54:59"/>
  </r>
  <r>
    <n v="2725"/>
    <n v="180"/>
    <s v="failed"/>
    <s v="CA"/>
    <s v="CAD"/>
    <n v="1425758101"/>
    <n v="1423166101"/>
    <b v="0"/>
    <n v="6"/>
    <b v="0"/>
    <s v="publishing/translations"/>
    <n v="7"/>
    <n v="30"/>
    <s v="publishing"/>
    <s v="translations"/>
    <d v="2015-02-05T19:55:01"/>
  </r>
  <r>
    <n v="13000"/>
    <n v="1"/>
    <s v="failed"/>
    <s v="IT"/>
    <s v="EUR"/>
    <n v="1464285463"/>
    <n v="1461693463"/>
    <b v="0"/>
    <n v="1"/>
    <b v="0"/>
    <s v="publishing/translations"/>
    <n v="0"/>
    <n v="1"/>
    <s v="publishing"/>
    <s v="translations"/>
    <d v="2016-04-26T17:57:43"/>
  </r>
  <r>
    <n v="180000"/>
    <n v="2020"/>
    <s v="failed"/>
    <s v="GB"/>
    <s v="GBP"/>
    <n v="1441995769"/>
    <n v="1436811769"/>
    <b v="0"/>
    <n v="3"/>
    <b v="0"/>
    <s v="publishing/translations"/>
    <n v="1"/>
    <n v="673.33"/>
    <s v="publishing"/>
    <s v="translations"/>
    <d v="2015-07-13T18:22:49"/>
  </r>
  <r>
    <n v="1500"/>
    <n v="0"/>
    <s v="failed"/>
    <s v="US"/>
    <s v="USD"/>
    <n v="1464190158"/>
    <n v="1461598158"/>
    <b v="0"/>
    <n v="0"/>
    <b v="0"/>
    <s v="publishing/translations"/>
    <n v="0"/>
    <n v="0"/>
    <s v="publishing"/>
    <s v="translations"/>
    <d v="2016-04-25T15:29:18"/>
  </r>
  <r>
    <n v="13000"/>
    <n v="0"/>
    <s v="failed"/>
    <s v="FR"/>
    <s v="EUR"/>
    <n v="1483395209"/>
    <n v="1480803209"/>
    <b v="0"/>
    <n v="0"/>
    <b v="0"/>
    <s v="publishing/translations"/>
    <n v="0"/>
    <n v="0"/>
    <s v="publishing"/>
    <s v="translations"/>
    <d v="2016-12-03T22:13:29"/>
  </r>
  <r>
    <n v="4950"/>
    <n v="0"/>
    <s v="failed"/>
    <s v="DE"/>
    <s v="EUR"/>
    <n v="1442091462"/>
    <n v="1436907462"/>
    <b v="0"/>
    <n v="0"/>
    <b v="0"/>
    <s v="publishing/translations"/>
    <n v="0"/>
    <n v="0"/>
    <s v="publishing"/>
    <s v="translations"/>
    <d v="2015-07-14T20:57:42"/>
  </r>
  <r>
    <n v="130000"/>
    <n v="0"/>
    <s v="failed"/>
    <s v="DE"/>
    <s v="EUR"/>
    <n v="1434286855"/>
    <n v="1431694855"/>
    <b v="0"/>
    <n v="0"/>
    <b v="0"/>
    <s v="publishing/translations"/>
    <n v="0"/>
    <n v="0"/>
    <s v="publishing"/>
    <s v="translations"/>
    <d v="2015-05-15T13:00:55"/>
  </r>
  <r>
    <n v="900"/>
    <n v="0"/>
    <s v="failed"/>
    <s v="IT"/>
    <s v="EUR"/>
    <n v="1461235478"/>
    <n v="1459507478"/>
    <b v="0"/>
    <n v="0"/>
    <b v="0"/>
    <s v="publishing/translations"/>
    <n v="0"/>
    <n v="0"/>
    <s v="publishing"/>
    <s v="translations"/>
    <d v="2016-04-01T10:44:38"/>
  </r>
  <r>
    <n v="500000"/>
    <n v="75"/>
    <s v="failed"/>
    <s v="US"/>
    <s v="USD"/>
    <n v="1467999134"/>
    <n v="1465407134"/>
    <b v="0"/>
    <n v="3"/>
    <b v="0"/>
    <s v="publishing/translations"/>
    <n v="0"/>
    <n v="25"/>
    <s v="publishing"/>
    <s v="translations"/>
    <d v="2016-06-08T17:32:14"/>
  </r>
  <r>
    <n v="200000"/>
    <n v="0"/>
    <s v="failed"/>
    <s v="AU"/>
    <s v="AUD"/>
    <n v="1432272300"/>
    <n v="1429655318"/>
    <b v="0"/>
    <n v="0"/>
    <b v="0"/>
    <s v="publishing/translations"/>
    <n v="0"/>
    <n v="0"/>
    <s v="publishing"/>
    <s v="translations"/>
    <d v="2015-04-21T22:28:38"/>
  </r>
  <r>
    <n v="8888"/>
    <n v="0"/>
    <s v="failed"/>
    <s v="US"/>
    <s v="USD"/>
    <n v="1431286105"/>
    <n v="1427138905"/>
    <b v="0"/>
    <n v="0"/>
    <b v="0"/>
    <s v="publishing/translations"/>
    <n v="0"/>
    <n v="0"/>
    <s v="publishing"/>
    <s v="translations"/>
    <d v="2015-03-23T19:28:25"/>
  </r>
  <r>
    <n v="100000"/>
    <n v="1"/>
    <s v="failed"/>
    <s v="US"/>
    <s v="USD"/>
    <n v="1455941197"/>
    <n v="1453349197"/>
    <b v="0"/>
    <n v="1"/>
    <b v="0"/>
    <s v="publishing/translations"/>
    <n v="0"/>
    <n v="1"/>
    <s v="publishing"/>
    <s v="translations"/>
    <d v="2016-01-21T04:06:37"/>
  </r>
  <r>
    <n v="18950"/>
    <n v="2"/>
    <s v="canceled"/>
    <s v="US"/>
    <s v="USD"/>
    <n v="1416355259"/>
    <n v="1413759659"/>
    <b v="0"/>
    <n v="2"/>
    <b v="0"/>
    <s v="publishing/translations"/>
    <n v="0"/>
    <n v="1"/>
    <s v="publishing"/>
    <s v="translations"/>
    <d v="2014-10-19T23:00:59"/>
  </r>
  <r>
    <n v="14000"/>
    <n v="0"/>
    <s v="canceled"/>
    <s v="US"/>
    <s v="USD"/>
    <n v="1406566363"/>
    <n v="1403974363"/>
    <b v="0"/>
    <n v="0"/>
    <b v="0"/>
    <s v="publishing/translations"/>
    <n v="0"/>
    <n v="0"/>
    <s v="publishing"/>
    <s v="translations"/>
    <d v="2014-06-28T16:52:43"/>
  </r>
  <r>
    <n v="25000"/>
    <n v="0"/>
    <s v="canceled"/>
    <s v="FR"/>
    <s v="EUR"/>
    <n v="1492270947"/>
    <n v="1488386547"/>
    <b v="0"/>
    <n v="0"/>
    <b v="0"/>
    <s v="publishing/translations"/>
    <n v="0"/>
    <n v="0"/>
    <s v="publishing"/>
    <s v="translations"/>
    <d v="2017-03-01T16:42:27"/>
  </r>
  <r>
    <n v="1750"/>
    <n v="15"/>
    <s v="canceled"/>
    <s v="ES"/>
    <s v="EUR"/>
    <n v="1461535140"/>
    <n v="1459716480"/>
    <b v="0"/>
    <n v="1"/>
    <b v="0"/>
    <s v="publishing/translations"/>
    <n v="1"/>
    <n v="15"/>
    <s v="publishing"/>
    <s v="translations"/>
    <d v="2016-04-03T20:48:00"/>
  </r>
  <r>
    <n v="15000"/>
    <n v="1575"/>
    <s v="canceled"/>
    <s v="US"/>
    <s v="USD"/>
    <n v="1409924340"/>
    <n v="1405181320"/>
    <b v="0"/>
    <n v="7"/>
    <b v="0"/>
    <s v="publishing/translations"/>
    <n v="11"/>
    <n v="225"/>
    <s v="publishing"/>
    <s v="translations"/>
    <d v="2014-07-12T16:08:40"/>
  </r>
  <r>
    <n v="5000"/>
    <n v="145"/>
    <s v="canceled"/>
    <s v="IT"/>
    <s v="EUR"/>
    <n v="1483459365"/>
    <n v="1480867365"/>
    <b v="0"/>
    <n v="3"/>
    <b v="0"/>
    <s v="publishing/translations"/>
    <n v="3"/>
    <n v="48.33"/>
    <s v="publishing"/>
    <s v="translations"/>
    <d v="2016-12-04T16:02:45"/>
  </r>
  <r>
    <n v="6000"/>
    <n v="0"/>
    <s v="canceled"/>
    <s v="US"/>
    <s v="USD"/>
    <n v="1447281044"/>
    <n v="1444685444"/>
    <b v="0"/>
    <n v="0"/>
    <b v="0"/>
    <s v="publishing/translations"/>
    <n v="0"/>
    <n v="0"/>
    <s v="publishing"/>
    <s v="translations"/>
    <d v="2015-10-12T21:30:44"/>
  </r>
  <r>
    <n v="5000"/>
    <n v="0"/>
    <s v="canceled"/>
    <s v="US"/>
    <s v="USD"/>
    <n v="1407729600"/>
    <n v="1405097760"/>
    <b v="0"/>
    <n v="0"/>
    <b v="0"/>
    <s v="publishing/translations"/>
    <n v="0"/>
    <n v="0"/>
    <s v="publishing"/>
    <s v="translations"/>
    <d v="2014-07-11T16:56:00"/>
  </r>
  <r>
    <n v="37000"/>
    <n v="0"/>
    <s v="canceled"/>
    <s v="DK"/>
    <s v="DKK"/>
    <n v="1449077100"/>
    <n v="1446612896"/>
    <b v="0"/>
    <n v="0"/>
    <b v="0"/>
    <s v="publishing/translations"/>
    <n v="0"/>
    <n v="0"/>
    <s v="publishing"/>
    <s v="translations"/>
    <d v="2015-11-04T04:54:56"/>
  </r>
  <r>
    <n v="25000000"/>
    <n v="0"/>
    <s v="canceled"/>
    <s v="US"/>
    <s v="USD"/>
    <n v="1417391100"/>
    <n v="1412371898"/>
    <b v="0"/>
    <n v="0"/>
    <b v="0"/>
    <s v="publishing/translations"/>
    <n v="0"/>
    <n v="0"/>
    <s v="publishing"/>
    <s v="translations"/>
    <d v="2014-10-03T21:31:38"/>
  </r>
  <r>
    <n v="15000"/>
    <n v="15186.69"/>
    <s v="successful"/>
    <s v="US"/>
    <s v="USD"/>
    <n v="1413849600"/>
    <n v="1410967754"/>
    <b v="1"/>
    <n v="340"/>
    <b v="1"/>
    <s v="publishing/radio &amp; podcasts"/>
    <n v="101"/>
    <n v="44.67"/>
    <s v="publishing"/>
    <s v="radio &amp; podcasts"/>
    <d v="2014-09-17T15:29:14"/>
  </r>
  <r>
    <n v="4000"/>
    <n v="4340.7"/>
    <s v="successful"/>
    <s v="US"/>
    <s v="USD"/>
    <n v="1365609271"/>
    <n v="1363017271"/>
    <b v="1"/>
    <n v="150"/>
    <b v="1"/>
    <s v="publishing/radio &amp; podcasts"/>
    <n v="109"/>
    <n v="28.94"/>
    <s v="publishing"/>
    <s v="radio &amp; podcasts"/>
    <d v="2013-03-11T15:54:31"/>
  </r>
  <r>
    <n v="600"/>
    <n v="886"/>
    <s v="successful"/>
    <s v="US"/>
    <s v="USD"/>
    <n v="1365367938"/>
    <n v="1361483538"/>
    <b v="1"/>
    <n v="25"/>
    <b v="1"/>
    <s v="publishing/radio &amp; podcasts"/>
    <n v="148"/>
    <n v="35.44"/>
    <s v="publishing"/>
    <s v="radio &amp; podcasts"/>
    <d v="2013-02-21T21:52:18"/>
  </r>
  <r>
    <n v="5000"/>
    <n v="8160"/>
    <s v="successful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d v="2013-01-17T15:52:38"/>
  </r>
  <r>
    <n v="30000"/>
    <n v="136924.35"/>
    <s v="successful"/>
    <s v="US"/>
    <s v="USD"/>
    <n v="1332385200"/>
    <n v="1329759452"/>
    <b v="1"/>
    <n v="2602"/>
    <b v="1"/>
    <s v="publishing/radio &amp; podcasts"/>
    <n v="456"/>
    <n v="52.62"/>
    <s v="publishing"/>
    <s v="radio &amp; podcasts"/>
    <d v="2012-02-20T17:37:32"/>
  </r>
  <r>
    <n v="16000"/>
    <n v="17260.37"/>
    <s v="successful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d v="2015-12-02T04:07:46"/>
  </r>
  <r>
    <n v="40000"/>
    <n v="46032"/>
    <s v="successful"/>
    <s v="US"/>
    <s v="USD"/>
    <n v="1332699285"/>
    <n v="1327518885"/>
    <b v="1"/>
    <n v="600"/>
    <b v="1"/>
    <s v="publishing/radio &amp; podcasts"/>
    <n v="115"/>
    <n v="76.72"/>
    <s v="publishing"/>
    <s v="radio &amp; podcasts"/>
    <d v="2012-01-25T19:14:45"/>
  </r>
  <r>
    <n v="9500"/>
    <n v="9725"/>
    <s v="successful"/>
    <s v="US"/>
    <s v="USD"/>
    <n v="1307838049"/>
    <n v="1302654049"/>
    <b v="1"/>
    <n v="293"/>
    <b v="1"/>
    <s v="publishing/radio &amp; podcasts"/>
    <n v="102"/>
    <n v="33.19"/>
    <s v="publishing"/>
    <s v="radio &amp; podcasts"/>
    <d v="2011-04-13T00:20:49"/>
  </r>
  <r>
    <n v="44250"/>
    <n v="47978"/>
    <s v="successful"/>
    <s v="US"/>
    <s v="USD"/>
    <n v="1360938109"/>
    <n v="1358346109"/>
    <b v="1"/>
    <n v="321"/>
    <b v="1"/>
    <s v="publishing/radio &amp; podcasts"/>
    <n v="108"/>
    <n v="149.46"/>
    <s v="publishing"/>
    <s v="radio &amp; podcasts"/>
    <d v="2013-01-16T14:21:49"/>
  </r>
  <r>
    <n v="1500"/>
    <n v="1877"/>
    <s v="successful"/>
    <s v="US"/>
    <s v="USD"/>
    <n v="1356724263"/>
    <n v="1354909863"/>
    <b v="1"/>
    <n v="81"/>
    <b v="1"/>
    <s v="publishing/radio &amp; podcasts"/>
    <n v="125"/>
    <n v="23.17"/>
    <s v="publishing"/>
    <s v="radio &amp; podcasts"/>
    <d v="2012-12-07T19:51:03"/>
  </r>
  <r>
    <n v="32000"/>
    <n v="33229"/>
    <s v="successful"/>
    <s v="US"/>
    <s v="USD"/>
    <n v="1428620334"/>
    <n v="1426028334"/>
    <b v="1"/>
    <n v="343"/>
    <b v="1"/>
    <s v="publishing/radio &amp; podcasts"/>
    <n v="104"/>
    <n v="96.88"/>
    <s v="publishing"/>
    <s v="radio &amp; podcasts"/>
    <d v="2015-03-10T22:58:54"/>
  </r>
  <r>
    <n v="25000"/>
    <n v="34676"/>
    <s v="successful"/>
    <s v="US"/>
    <s v="USD"/>
    <n v="1381928503"/>
    <n v="1379336503"/>
    <b v="1"/>
    <n v="336"/>
    <b v="1"/>
    <s v="publishing/radio &amp; podcasts"/>
    <n v="139"/>
    <n v="103.2"/>
    <s v="publishing"/>
    <s v="radio &amp; podcasts"/>
    <d v="2013-09-16T13:01:43"/>
  </r>
  <r>
    <n v="1500"/>
    <n v="1807.74"/>
    <s v="successful"/>
    <s v="US"/>
    <s v="USD"/>
    <n v="1330644639"/>
    <n v="1328052639"/>
    <b v="1"/>
    <n v="47"/>
    <b v="1"/>
    <s v="publishing/radio &amp; podcasts"/>
    <n v="121"/>
    <n v="38.46"/>
    <s v="publishing"/>
    <s v="radio &amp; podcasts"/>
    <d v="2012-01-31T23:30:39"/>
  </r>
  <r>
    <n v="3000"/>
    <n v="3368"/>
    <s v="successful"/>
    <s v="US"/>
    <s v="USD"/>
    <n v="1379093292"/>
    <n v="1376501292"/>
    <b v="1"/>
    <n v="76"/>
    <b v="1"/>
    <s v="publishing/radio &amp; podcasts"/>
    <n v="112"/>
    <n v="44.32"/>
    <s v="publishing"/>
    <s v="radio &amp; podcasts"/>
    <d v="2013-08-14T17:28:12"/>
  </r>
  <r>
    <n v="15000"/>
    <n v="28300.45"/>
    <s v="successful"/>
    <s v="US"/>
    <s v="USD"/>
    <n v="1419051540"/>
    <n v="1416244863"/>
    <b v="1"/>
    <n v="441"/>
    <b v="1"/>
    <s v="publishing/radio &amp; podcasts"/>
    <n v="189"/>
    <n v="64.17"/>
    <s v="publishing"/>
    <s v="radio &amp; podcasts"/>
    <d v="2014-11-17T17:21:03"/>
  </r>
  <r>
    <n v="6000"/>
    <n v="39693.279999999999"/>
    <s v="successful"/>
    <s v="US"/>
    <s v="USD"/>
    <n v="1315616422"/>
    <n v="1313024422"/>
    <b v="1"/>
    <n v="916"/>
    <b v="1"/>
    <s v="publishing/radio &amp; podcasts"/>
    <n v="662"/>
    <n v="43.33"/>
    <s v="publishing"/>
    <s v="radio &amp; podcasts"/>
    <d v="2011-08-11T01:00:22"/>
  </r>
  <r>
    <n v="30000"/>
    <n v="33393"/>
    <s v="successful"/>
    <s v="US"/>
    <s v="USD"/>
    <n v="1324609200"/>
    <n v="1319467604"/>
    <b v="1"/>
    <n v="369"/>
    <b v="1"/>
    <s v="publishing/radio &amp; podcasts"/>
    <n v="111"/>
    <n v="90.5"/>
    <s v="publishing"/>
    <s v="radio &amp; podcasts"/>
    <d v="2011-10-24T14:46:44"/>
  </r>
  <r>
    <n v="50000"/>
    <n v="590807.11"/>
    <s v="successful"/>
    <s v="US"/>
    <s v="USD"/>
    <n v="1368564913"/>
    <n v="1367355313"/>
    <b v="1"/>
    <n v="20242"/>
    <b v="1"/>
    <s v="publishing/radio &amp; podcasts"/>
    <n v="1182"/>
    <n v="29.19"/>
    <s v="publishing"/>
    <s v="radio &amp; podcasts"/>
    <d v="2013-04-30T20:55:13"/>
  </r>
  <r>
    <n v="1600"/>
    <n v="2198"/>
    <s v="successful"/>
    <s v="US"/>
    <s v="USD"/>
    <n v="1399694340"/>
    <n v="1398448389"/>
    <b v="1"/>
    <n v="71"/>
    <b v="1"/>
    <s v="publishing/radio &amp; podcasts"/>
    <n v="137"/>
    <n v="30.96"/>
    <s v="publishing"/>
    <s v="radio &amp; podcasts"/>
    <d v="2014-04-25T17:53:09"/>
  </r>
  <r>
    <n v="50000"/>
    <n v="58520.2"/>
    <s v="successful"/>
    <s v="US"/>
    <s v="USD"/>
    <n v="1374858000"/>
    <n v="1373408699"/>
    <b v="1"/>
    <n v="635"/>
    <b v="1"/>
    <s v="publishing/radio &amp; podcasts"/>
    <n v="117"/>
    <n v="92.16"/>
    <s v="publishing"/>
    <s v="radio &amp; podcasts"/>
    <d v="2013-07-09T22:24:59"/>
  </r>
  <r>
    <n v="5000"/>
    <n v="105"/>
    <s v="failed"/>
    <s v="CA"/>
    <s v="CAD"/>
    <n v="1383430145"/>
    <n v="1380838145"/>
    <b v="0"/>
    <n v="6"/>
    <b v="0"/>
    <s v="publishing/fiction"/>
    <n v="2"/>
    <n v="17.5"/>
    <s v="publishing"/>
    <s v="fiction"/>
    <d v="2013-10-03T22:09:05"/>
  </r>
  <r>
    <n v="5000"/>
    <n v="5"/>
    <s v="failed"/>
    <s v="US"/>
    <s v="USD"/>
    <n v="1347004260"/>
    <n v="1345062936"/>
    <b v="0"/>
    <n v="1"/>
    <b v="0"/>
    <s v="publishing/fiction"/>
    <n v="0"/>
    <n v="5"/>
    <s v="publishing"/>
    <s v="fiction"/>
    <d v="2012-08-15T20:35:36"/>
  </r>
  <r>
    <n v="7000"/>
    <n v="50"/>
    <s v="failed"/>
    <s v="US"/>
    <s v="USD"/>
    <n v="1469162275"/>
    <n v="1467002275"/>
    <b v="0"/>
    <n v="2"/>
    <b v="0"/>
    <s v="publishing/fiction"/>
    <n v="1"/>
    <n v="25"/>
    <s v="publishing"/>
    <s v="fiction"/>
    <d v="2016-06-27T04:37:55"/>
  </r>
  <r>
    <n v="2000"/>
    <n v="0"/>
    <s v="failed"/>
    <s v="US"/>
    <s v="USD"/>
    <n v="1342882260"/>
    <n v="1337834963"/>
    <b v="0"/>
    <n v="0"/>
    <b v="0"/>
    <s v="publishing/fiction"/>
    <n v="0"/>
    <n v="0"/>
    <s v="publishing"/>
    <s v="fiction"/>
    <d v="2012-05-24T04:49:23"/>
  </r>
  <r>
    <n v="6700"/>
    <n v="150"/>
    <s v="failed"/>
    <s v="US"/>
    <s v="USD"/>
    <n v="1434827173"/>
    <n v="1430939173"/>
    <b v="0"/>
    <n v="3"/>
    <b v="0"/>
    <s v="publishing/fiction"/>
    <n v="2"/>
    <n v="50"/>
    <s v="publishing"/>
    <s v="fiction"/>
    <d v="2015-05-06T19:06:13"/>
  </r>
  <r>
    <n v="20000"/>
    <n v="48"/>
    <s v="failed"/>
    <s v="US"/>
    <s v="USD"/>
    <n v="1425009761"/>
    <n v="1422417761"/>
    <b v="0"/>
    <n v="3"/>
    <b v="0"/>
    <s v="publishing/fiction"/>
    <n v="0"/>
    <n v="16"/>
    <s v="publishing"/>
    <s v="fiction"/>
    <d v="2015-01-28T04:02:41"/>
  </r>
  <r>
    <n v="10000"/>
    <n v="0"/>
    <s v="failed"/>
    <s v="US"/>
    <s v="USD"/>
    <n v="1470175271"/>
    <n v="1467583271"/>
    <b v="0"/>
    <n v="0"/>
    <b v="0"/>
    <s v="publishing/fiction"/>
    <n v="0"/>
    <n v="0"/>
    <s v="publishing"/>
    <s v="fiction"/>
    <d v="2016-07-03T22:01:11"/>
  </r>
  <r>
    <n v="15000"/>
    <n v="360"/>
    <s v="failed"/>
    <s v="AU"/>
    <s v="AUD"/>
    <n v="1388928660"/>
    <n v="1386336660"/>
    <b v="0"/>
    <n v="6"/>
    <b v="0"/>
    <s v="publishing/fiction"/>
    <n v="2"/>
    <n v="60"/>
    <s v="publishing"/>
    <s v="fiction"/>
    <d v="2013-12-06T13:31:00"/>
  </r>
  <r>
    <n v="5000"/>
    <n v="0"/>
    <s v="failed"/>
    <s v="US"/>
    <s v="USD"/>
    <n v="1352994052"/>
    <n v="1350398452"/>
    <b v="0"/>
    <n v="0"/>
    <b v="0"/>
    <s v="publishing/fiction"/>
    <n v="0"/>
    <n v="0"/>
    <s v="publishing"/>
    <s v="fiction"/>
    <d v="2012-10-16T14:40:52"/>
  </r>
  <r>
    <n v="2900"/>
    <n v="895"/>
    <s v="failed"/>
    <s v="US"/>
    <s v="USD"/>
    <n v="1380720474"/>
    <n v="1378214874"/>
    <b v="0"/>
    <n v="19"/>
    <b v="0"/>
    <s v="publishing/fiction"/>
    <n v="31"/>
    <n v="47.11"/>
    <s v="publishing"/>
    <s v="fiction"/>
    <d v="2013-09-03T13:27:54"/>
  </r>
  <r>
    <n v="1200"/>
    <n v="100"/>
    <s v="failed"/>
    <s v="US"/>
    <s v="USD"/>
    <n v="1424014680"/>
    <n v="1418922443"/>
    <b v="0"/>
    <n v="1"/>
    <b v="0"/>
    <s v="publishing/fiction"/>
    <n v="8"/>
    <n v="100"/>
    <s v="publishing"/>
    <s v="fiction"/>
    <d v="2014-12-18T17:07:23"/>
  </r>
  <r>
    <n v="4000"/>
    <n v="30"/>
    <s v="failed"/>
    <s v="US"/>
    <s v="USD"/>
    <n v="1308431646"/>
    <n v="1305839646"/>
    <b v="0"/>
    <n v="2"/>
    <b v="0"/>
    <s v="publishing/fiction"/>
    <n v="1"/>
    <n v="15"/>
    <s v="publishing"/>
    <s v="fiction"/>
    <d v="2011-05-19T21:14:06"/>
  </r>
  <r>
    <n v="2400"/>
    <n v="0"/>
    <s v="failed"/>
    <s v="US"/>
    <s v="USD"/>
    <n v="1371415675"/>
    <n v="1368823675"/>
    <b v="0"/>
    <n v="0"/>
    <b v="0"/>
    <s v="publishing/fiction"/>
    <n v="0"/>
    <n v="0"/>
    <s v="publishing"/>
    <s v="fiction"/>
    <d v="2013-05-17T20:47:55"/>
  </r>
  <r>
    <n v="5000"/>
    <n v="445"/>
    <s v="failed"/>
    <s v="US"/>
    <s v="USD"/>
    <n v="1428075480"/>
    <n v="1425489613"/>
    <b v="0"/>
    <n v="11"/>
    <b v="0"/>
    <s v="publishing/fiction"/>
    <n v="9"/>
    <n v="40.450000000000003"/>
    <s v="publishing"/>
    <s v="fiction"/>
    <d v="2015-03-04T17:20:13"/>
  </r>
  <r>
    <n v="2000"/>
    <n v="0"/>
    <s v="failed"/>
    <s v="US"/>
    <s v="USD"/>
    <n v="1314471431"/>
    <n v="1311879431"/>
    <b v="0"/>
    <n v="0"/>
    <b v="0"/>
    <s v="publishing/fiction"/>
    <n v="0"/>
    <n v="0"/>
    <s v="publishing"/>
    <s v="fiction"/>
    <d v="2011-07-28T18:57:11"/>
  </r>
  <r>
    <n v="1500"/>
    <n v="0"/>
    <s v="failed"/>
    <s v="US"/>
    <s v="USD"/>
    <n v="1410866659"/>
    <n v="1405682659"/>
    <b v="0"/>
    <n v="0"/>
    <b v="0"/>
    <s v="publishing/fiction"/>
    <n v="0"/>
    <n v="0"/>
    <s v="publishing"/>
    <s v="fiction"/>
    <d v="2014-07-18T11:24:19"/>
  </r>
  <r>
    <n v="15000"/>
    <n v="1"/>
    <s v="failed"/>
    <s v="US"/>
    <s v="USD"/>
    <n v="1375299780"/>
    <n v="1371655522"/>
    <b v="0"/>
    <n v="1"/>
    <b v="0"/>
    <s v="publishing/fiction"/>
    <n v="0"/>
    <n v="1"/>
    <s v="publishing"/>
    <s v="fiction"/>
    <d v="2013-06-19T15:25:22"/>
  </r>
  <r>
    <n v="3000"/>
    <n v="57"/>
    <s v="failed"/>
    <s v="US"/>
    <s v="USD"/>
    <n v="1409787378"/>
    <n v="1405899378"/>
    <b v="0"/>
    <n v="3"/>
    <b v="0"/>
    <s v="publishing/fiction"/>
    <n v="2"/>
    <n v="19"/>
    <s v="publishing"/>
    <s v="fiction"/>
    <d v="2014-07-20T23:36:18"/>
  </r>
  <r>
    <n v="2000"/>
    <n v="5"/>
    <s v="failed"/>
    <s v="US"/>
    <s v="USD"/>
    <n v="1470355833"/>
    <n v="1465171833"/>
    <b v="0"/>
    <n v="1"/>
    <b v="0"/>
    <s v="publishing/fiction"/>
    <n v="0"/>
    <n v="5"/>
    <s v="publishing"/>
    <s v="fiction"/>
    <d v="2016-06-06T00:10:33"/>
  </r>
  <r>
    <n v="2800"/>
    <n v="701"/>
    <s v="failed"/>
    <s v="US"/>
    <s v="USD"/>
    <n v="1367444557"/>
    <n v="1364852557"/>
    <b v="0"/>
    <n v="15"/>
    <b v="0"/>
    <s v="publishing/fiction"/>
    <n v="25"/>
    <n v="46.73"/>
    <s v="publishing"/>
    <s v="fiction"/>
    <d v="2013-04-01T21:42:37"/>
  </r>
  <r>
    <n v="52000"/>
    <n v="86492"/>
    <s v="successful"/>
    <s v="CA"/>
    <s v="CAD"/>
    <n v="1436364023"/>
    <n v="1433772023"/>
    <b v="1"/>
    <n v="885"/>
    <b v="1"/>
    <s v="photography/photobooks"/>
    <n v="166"/>
    <n v="97.73"/>
    <s v="photography"/>
    <s v="photobooks"/>
    <d v="2015-06-08T14:00:23"/>
  </r>
  <r>
    <n v="22000"/>
    <n v="22318"/>
    <s v="successful"/>
    <s v="GB"/>
    <s v="GBP"/>
    <n v="1458943200"/>
    <n v="1456491680"/>
    <b v="1"/>
    <n v="329"/>
    <b v="1"/>
    <s v="photography/photobooks"/>
    <n v="101"/>
    <n v="67.84"/>
    <s v="photography"/>
    <s v="photobooks"/>
    <d v="2016-02-26T13:01:20"/>
  </r>
  <r>
    <n v="3750"/>
    <n v="4045.93"/>
    <s v="successful"/>
    <s v="BE"/>
    <s v="EUR"/>
    <n v="1477210801"/>
    <n v="1472026801"/>
    <b v="1"/>
    <n v="71"/>
    <b v="1"/>
    <s v="photography/photobooks"/>
    <n v="108"/>
    <n v="56.98"/>
    <s v="photography"/>
    <s v="photobooks"/>
    <d v="2016-08-24T08:20:01"/>
  </r>
  <r>
    <n v="6500"/>
    <n v="18066"/>
    <s v="successful"/>
    <s v="GB"/>
    <s v="GBP"/>
    <n v="1402389180"/>
    <n v="1399996024"/>
    <b v="1"/>
    <n v="269"/>
    <b v="1"/>
    <s v="photography/photobooks"/>
    <n v="278"/>
    <n v="67.16"/>
    <s v="photography"/>
    <s v="photobooks"/>
    <d v="2014-05-13T15:47:04"/>
  </r>
  <r>
    <n v="16000"/>
    <n v="16573"/>
    <s v="successful"/>
    <s v="DE"/>
    <s v="EUR"/>
    <n v="1458676860"/>
    <n v="1455446303"/>
    <b v="1"/>
    <n v="345"/>
    <b v="1"/>
    <s v="photography/photobooks"/>
    <n v="104"/>
    <n v="48.04"/>
    <s v="photography"/>
    <s v="photobooks"/>
    <d v="2016-02-14T10:38:23"/>
  </r>
  <r>
    <n v="1500"/>
    <n v="1671"/>
    <s v="successful"/>
    <s v="GB"/>
    <s v="GBP"/>
    <n v="1406227904"/>
    <n v="1403635904"/>
    <b v="1"/>
    <n v="43"/>
    <b v="1"/>
    <s v="photography/photobooks"/>
    <n v="111"/>
    <n v="38.86"/>
    <s v="photography"/>
    <s v="photobooks"/>
    <d v="2014-06-24T18:51:44"/>
  </r>
  <r>
    <n v="1200"/>
    <n v="2580"/>
    <s v="successful"/>
    <s v="US"/>
    <s v="USD"/>
    <n v="1273911000"/>
    <n v="1268822909"/>
    <b v="1"/>
    <n v="33"/>
    <b v="1"/>
    <s v="photography/photobooks"/>
    <n v="215"/>
    <n v="78.180000000000007"/>
    <s v="photography"/>
    <s v="photobooks"/>
    <d v="2010-03-17T10:48:29"/>
  </r>
  <r>
    <n v="18500"/>
    <n v="20491"/>
    <s v="successful"/>
    <s v="US"/>
    <s v="USD"/>
    <n v="1403880281"/>
    <n v="1401201881"/>
    <b v="1"/>
    <n v="211"/>
    <b v="1"/>
    <s v="photography/photobooks"/>
    <n v="111"/>
    <n v="97.11"/>
    <s v="photography"/>
    <s v="photobooks"/>
    <d v="2014-05-27T14:44:41"/>
  </r>
  <r>
    <n v="17500"/>
    <n v="21637.22"/>
    <s v="successful"/>
    <s v="DE"/>
    <s v="EUR"/>
    <n v="1487113140"/>
    <n v="1484570885"/>
    <b v="1"/>
    <n v="196"/>
    <b v="1"/>
    <s v="photography/photobooks"/>
    <n v="124"/>
    <n v="110.39"/>
    <s v="photography"/>
    <s v="photobooks"/>
    <d v="2017-01-16T12:48:05"/>
  </r>
  <r>
    <n v="16000"/>
    <n v="16165.6"/>
    <s v="successful"/>
    <s v="GB"/>
    <s v="GBP"/>
    <n v="1405761278"/>
    <n v="1403169278"/>
    <b v="1"/>
    <n v="405"/>
    <b v="1"/>
    <s v="photography/photobooks"/>
    <n v="101"/>
    <n v="39.92"/>
    <s v="photography"/>
    <s v="photobooks"/>
    <d v="2014-06-19T09:14:38"/>
  </r>
  <r>
    <n v="14000"/>
    <n v="15651"/>
    <s v="successful"/>
    <s v="US"/>
    <s v="USD"/>
    <n v="1447858804"/>
    <n v="1445263204"/>
    <b v="1"/>
    <n v="206"/>
    <b v="1"/>
    <s v="photography/photobooks"/>
    <n v="112"/>
    <n v="75.98"/>
    <s v="photography"/>
    <s v="photobooks"/>
    <d v="2015-10-19T14:00:04"/>
  </r>
  <r>
    <n v="3500"/>
    <n v="19557"/>
    <s v="successful"/>
    <s v="US"/>
    <s v="USD"/>
    <n v="1486311939"/>
    <n v="1483719939"/>
    <b v="1"/>
    <n v="335"/>
    <b v="1"/>
    <s v="photography/photobooks"/>
    <n v="559"/>
    <n v="58.38"/>
    <s v="photography"/>
    <s v="photobooks"/>
    <d v="2017-01-06T16:25:39"/>
  </r>
  <r>
    <n v="8000"/>
    <n v="12001.5"/>
    <s v="successful"/>
    <s v="GB"/>
    <s v="GBP"/>
    <n v="1405523866"/>
    <n v="1402931866"/>
    <b v="1"/>
    <n v="215"/>
    <b v="1"/>
    <s v="photography/photobooks"/>
    <n v="150"/>
    <n v="55.82"/>
    <s v="photography"/>
    <s v="photobooks"/>
    <d v="2014-06-16T15:17:46"/>
  </r>
  <r>
    <n v="25000"/>
    <n v="26619"/>
    <s v="successful"/>
    <s v="US"/>
    <s v="USD"/>
    <n v="1443363640"/>
    <n v="1439907640"/>
    <b v="1"/>
    <n v="176"/>
    <b v="1"/>
    <s v="photography/photobooks"/>
    <n v="106"/>
    <n v="151.24"/>
    <s v="photography"/>
    <s v="photobooks"/>
    <d v="2015-08-18T14:20:40"/>
  </r>
  <r>
    <n v="300000"/>
    <n v="471567"/>
    <s v="successful"/>
    <s v="NO"/>
    <s v="NOK"/>
    <n v="1458104697"/>
    <n v="1455516297"/>
    <b v="1"/>
    <n v="555"/>
    <b v="1"/>
    <s v="photography/photobooks"/>
    <n v="157"/>
    <n v="849.67"/>
    <s v="photography"/>
    <s v="photobooks"/>
    <d v="2016-02-15T06:04:57"/>
  </r>
  <r>
    <n v="17000"/>
    <n v="18472"/>
    <s v="successful"/>
    <s v="US"/>
    <s v="USD"/>
    <n v="1475762400"/>
    <n v="1473160292"/>
    <b v="1"/>
    <n v="116"/>
    <b v="1"/>
    <s v="photography/photobooks"/>
    <n v="109"/>
    <n v="159.24"/>
    <s v="photography"/>
    <s v="photobooks"/>
    <d v="2016-09-06T11:11:32"/>
  </r>
  <r>
    <n v="15000"/>
    <n v="24297"/>
    <s v="successful"/>
    <s v="US"/>
    <s v="USD"/>
    <n v="1417845600"/>
    <n v="1415194553"/>
    <b v="1"/>
    <n v="615"/>
    <b v="1"/>
    <s v="photography/photobooks"/>
    <n v="162"/>
    <n v="39.51"/>
    <s v="photography"/>
    <s v="photobooks"/>
    <d v="2014-11-05T13:35:53"/>
  </r>
  <r>
    <n v="15000"/>
    <n v="30805"/>
    <s v="successful"/>
    <s v="US"/>
    <s v="USD"/>
    <n v="1401565252"/>
    <n v="1398973252"/>
    <b v="1"/>
    <n v="236"/>
    <b v="1"/>
    <s v="photography/photobooks"/>
    <n v="205"/>
    <n v="130.53"/>
    <s v="photography"/>
    <s v="photobooks"/>
    <d v="2014-05-01T19:40:52"/>
  </r>
  <r>
    <n v="9000"/>
    <n v="9302.75"/>
    <s v="successful"/>
    <s v="US"/>
    <s v="USD"/>
    <n v="1403301540"/>
    <n v="1400867283"/>
    <b v="1"/>
    <n v="145"/>
    <b v="1"/>
    <s v="photography/photobooks"/>
    <n v="103"/>
    <n v="64.16"/>
    <s v="photography"/>
    <s v="photobooks"/>
    <d v="2014-05-23T17:48:03"/>
  </r>
  <r>
    <n v="18000"/>
    <n v="18625"/>
    <s v="successful"/>
    <s v="US"/>
    <s v="USD"/>
    <n v="1418961600"/>
    <n v="1415824513"/>
    <b v="1"/>
    <n v="167"/>
    <b v="1"/>
    <s v="photography/photobooks"/>
    <n v="103"/>
    <n v="111.53"/>
    <s v="photography"/>
    <s v="photobooks"/>
    <d v="2014-11-12T20:35:13"/>
  </r>
  <r>
    <n v="37500"/>
    <n v="40055"/>
    <s v="successful"/>
    <s v="US"/>
    <s v="USD"/>
    <n v="1465272091"/>
    <n v="1462248091"/>
    <b v="1"/>
    <n v="235"/>
    <b v="1"/>
    <s v="photography/photobooks"/>
    <n v="107"/>
    <n v="170.45"/>
    <s v="photography"/>
    <s v="photobooks"/>
    <d v="2016-05-03T04:01:31"/>
  </r>
  <r>
    <n v="43500"/>
    <n v="60450.1"/>
    <s v="successful"/>
    <s v="US"/>
    <s v="USD"/>
    <n v="1413575739"/>
    <n v="1410983739"/>
    <b v="1"/>
    <n v="452"/>
    <b v="1"/>
    <s v="photography/photobooks"/>
    <n v="139"/>
    <n v="133.74"/>
    <s v="photography"/>
    <s v="photobooks"/>
    <d v="2014-09-17T19:55:39"/>
  </r>
  <r>
    <n v="18500"/>
    <n v="23096"/>
    <s v="successful"/>
    <s v="US"/>
    <s v="USD"/>
    <n v="1419292800"/>
    <n v="1416592916"/>
    <b v="1"/>
    <n v="241"/>
    <b v="1"/>
    <s v="photography/photobooks"/>
    <n v="125"/>
    <n v="95.83"/>
    <s v="photography"/>
    <s v="photobooks"/>
    <d v="2014-11-21T18:01:56"/>
  </r>
  <r>
    <n v="3000"/>
    <n v="6210"/>
    <s v="successful"/>
    <s v="SE"/>
    <s v="SEK"/>
    <n v="1487592090"/>
    <n v="1485000090"/>
    <b v="1"/>
    <n v="28"/>
    <b v="1"/>
    <s v="photography/photobooks"/>
    <n v="207"/>
    <n v="221.79"/>
    <s v="photography"/>
    <s v="photobooks"/>
    <d v="2017-01-21T12:01:30"/>
  </r>
  <r>
    <n v="2600"/>
    <n v="4524.1499999999996"/>
    <s v="successful"/>
    <s v="US"/>
    <s v="USD"/>
    <n v="1471539138"/>
    <n v="1468947138"/>
    <b v="1"/>
    <n v="140"/>
    <b v="1"/>
    <s v="photography/photobooks"/>
    <n v="174"/>
    <n v="32.32"/>
    <s v="photography"/>
    <s v="photobooks"/>
    <d v="2016-07-19T16:52:18"/>
  </r>
  <r>
    <n v="23000"/>
    <n v="27675"/>
    <s v="successful"/>
    <s v="US"/>
    <s v="USD"/>
    <n v="1453185447"/>
    <n v="1448951847"/>
    <b v="1"/>
    <n v="280"/>
    <b v="1"/>
    <s v="photography/photobooks"/>
    <n v="120"/>
    <n v="98.84"/>
    <s v="photography"/>
    <s v="photobooks"/>
    <d v="2015-12-01T06:37:27"/>
  </r>
  <r>
    <n v="3500"/>
    <n v="3865.55"/>
    <s v="successful"/>
    <s v="US"/>
    <s v="USD"/>
    <n v="1489497886"/>
    <n v="1487082286"/>
    <b v="1"/>
    <n v="70"/>
    <b v="1"/>
    <s v="photography/photobooks"/>
    <n v="110"/>
    <n v="55.22"/>
    <s v="photography"/>
    <s v="photobooks"/>
    <d v="2017-02-14T14:24:46"/>
  </r>
  <r>
    <n v="3000"/>
    <n v="8447"/>
    <s v="successful"/>
    <s v="US"/>
    <s v="USD"/>
    <n v="1485907200"/>
    <n v="1483292122"/>
    <b v="1"/>
    <n v="160"/>
    <b v="1"/>
    <s v="photography/photobooks"/>
    <n v="282"/>
    <n v="52.79"/>
    <s v="photography"/>
    <s v="photobooks"/>
    <d v="2017-01-01T17:35:22"/>
  </r>
  <r>
    <n v="19000"/>
    <n v="19129"/>
    <s v="successful"/>
    <s v="US"/>
    <s v="USD"/>
    <n v="1426773920"/>
    <n v="1424185520"/>
    <b v="1"/>
    <n v="141"/>
    <b v="1"/>
    <s v="photography/photobooks"/>
    <n v="101"/>
    <n v="135.66999999999999"/>
    <s v="photography"/>
    <s v="photobooks"/>
    <d v="2015-02-17T15:05:20"/>
  </r>
  <r>
    <n v="35000"/>
    <n v="47189"/>
    <s v="successful"/>
    <s v="US"/>
    <s v="USD"/>
    <n v="1445624695"/>
    <n v="1443464695"/>
    <b v="1"/>
    <n v="874"/>
    <b v="1"/>
    <s v="photography/photobooks"/>
    <n v="135"/>
    <n v="53.99"/>
    <s v="photography"/>
    <s v="photobooks"/>
    <d v="2015-09-28T18:24:55"/>
  </r>
  <r>
    <n v="2350"/>
    <n v="4135"/>
    <s v="successful"/>
    <s v="US"/>
    <s v="USD"/>
    <n v="1417402800"/>
    <n v="1414610126"/>
    <b v="1"/>
    <n v="73"/>
    <b v="1"/>
    <s v="photography/photobooks"/>
    <n v="176"/>
    <n v="56.64"/>
    <s v="photography"/>
    <s v="photobooks"/>
    <d v="2014-10-29T19:15:26"/>
  </r>
  <r>
    <n v="5000"/>
    <n v="24201"/>
    <s v="successful"/>
    <s v="AU"/>
    <s v="AUD"/>
    <n v="1455548400"/>
    <n v="1453461865"/>
    <b v="1"/>
    <n v="294"/>
    <b v="1"/>
    <s v="photography/photobooks"/>
    <n v="484"/>
    <n v="82.32"/>
    <s v="photography"/>
    <s v="photobooks"/>
    <d v="2016-01-22T11:24:25"/>
  </r>
  <r>
    <n v="45000"/>
    <n v="65313"/>
    <s v="successful"/>
    <s v="US"/>
    <s v="USD"/>
    <n v="1462161540"/>
    <n v="1457913777"/>
    <b v="1"/>
    <n v="740"/>
    <b v="1"/>
    <s v="photography/photobooks"/>
    <n v="145"/>
    <n v="88.26"/>
    <s v="photography"/>
    <s v="photobooks"/>
    <d v="2016-03-14T00:02:57"/>
  </r>
  <r>
    <n v="7500"/>
    <n v="31330"/>
    <s v="successful"/>
    <s v="US"/>
    <s v="USD"/>
    <n v="1441383062"/>
    <n v="1438791062"/>
    <b v="1"/>
    <n v="369"/>
    <b v="1"/>
    <s v="photography/photobooks"/>
    <n v="418"/>
    <n v="84.91"/>
    <s v="photography"/>
    <s v="photobooks"/>
    <d v="2015-08-05T16:11:02"/>
  </r>
  <r>
    <n v="4000"/>
    <n v="5297"/>
    <s v="successful"/>
    <s v="US"/>
    <s v="USD"/>
    <n v="1464040800"/>
    <n v="1461527631"/>
    <b v="1"/>
    <n v="110"/>
    <b v="1"/>
    <s v="photography/photobooks"/>
    <n v="132"/>
    <n v="48.15"/>
    <s v="photography"/>
    <s v="photobooks"/>
    <d v="2016-04-24T19:53:51"/>
  </r>
  <r>
    <n v="12000"/>
    <n v="30037.01"/>
    <s v="successful"/>
    <s v="US"/>
    <s v="USD"/>
    <n v="1440702910"/>
    <n v="1438110910"/>
    <b v="1"/>
    <n v="455"/>
    <b v="1"/>
    <s v="photography/photobooks"/>
    <n v="250"/>
    <n v="66.02"/>
    <s v="photography"/>
    <s v="photobooks"/>
    <d v="2015-07-28T19:15:10"/>
  </r>
  <r>
    <n v="12000"/>
    <n v="21588"/>
    <s v="successful"/>
    <s v="DE"/>
    <s v="EUR"/>
    <n v="1470506400"/>
    <n v="1467358427"/>
    <b v="1"/>
    <n v="224"/>
    <b v="1"/>
    <s v="photography/photobooks"/>
    <n v="180"/>
    <n v="96.38"/>
    <s v="photography"/>
    <s v="photobooks"/>
    <d v="2016-07-01T07:33:47"/>
  </r>
  <r>
    <n v="7000"/>
    <n v="7184"/>
    <s v="successful"/>
    <s v="US"/>
    <s v="USD"/>
    <n v="1421952370"/>
    <n v="1418064370"/>
    <b v="1"/>
    <n v="46"/>
    <b v="1"/>
    <s v="photography/photobooks"/>
    <n v="103"/>
    <n v="156.16999999999999"/>
    <s v="photography"/>
    <s v="photobooks"/>
    <d v="2014-12-08T18:46:10"/>
  </r>
  <r>
    <n v="20000"/>
    <n v="27197.22"/>
    <s v="successful"/>
    <s v="US"/>
    <s v="USD"/>
    <n v="1483481019"/>
    <n v="1480629819"/>
    <b v="0"/>
    <n v="284"/>
    <b v="1"/>
    <s v="photography/photobooks"/>
    <n v="136"/>
    <n v="95.76"/>
    <s v="photography"/>
    <s v="photobooks"/>
    <d v="2016-12-01T22:03:39"/>
  </r>
  <r>
    <n v="15000"/>
    <n v="17680"/>
    <s v="successful"/>
    <s v="US"/>
    <s v="USD"/>
    <n v="1416964500"/>
    <n v="1414368616"/>
    <b v="1"/>
    <n v="98"/>
    <b v="1"/>
    <s v="photography/photobooks"/>
    <n v="118"/>
    <n v="180.41"/>
    <s v="photography"/>
    <s v="photobooks"/>
    <d v="2014-10-27T00:10:16"/>
  </r>
  <r>
    <n v="18000"/>
    <n v="6"/>
    <s v="failed"/>
    <s v="US"/>
    <s v="USD"/>
    <n v="1420045538"/>
    <n v="1417453538"/>
    <b v="0"/>
    <n v="2"/>
    <b v="0"/>
    <s v="photography/nature"/>
    <n v="0"/>
    <n v="3"/>
    <s v="photography"/>
    <s v="nature"/>
    <d v="2014-12-01T17:05:38"/>
  </r>
  <r>
    <n v="500"/>
    <n v="20"/>
    <s v="failed"/>
    <s v="CA"/>
    <s v="CAD"/>
    <n v="1435708500"/>
    <n v="1434412500"/>
    <b v="0"/>
    <n v="1"/>
    <b v="0"/>
    <s v="photography/nature"/>
    <n v="4"/>
    <n v="20"/>
    <s v="photography"/>
    <s v="nature"/>
    <d v="2015-06-15T23:55:00"/>
  </r>
  <r>
    <n v="2250"/>
    <n v="10"/>
    <s v="failed"/>
    <s v="US"/>
    <s v="USD"/>
    <n v="1416662034"/>
    <n v="1414066434"/>
    <b v="0"/>
    <n v="1"/>
    <b v="0"/>
    <s v="photography/nature"/>
    <n v="0"/>
    <n v="10"/>
    <s v="photography"/>
    <s v="nature"/>
    <d v="2014-10-23T12:13:54"/>
  </r>
  <r>
    <n v="1000"/>
    <n v="0"/>
    <s v="failed"/>
    <s v="US"/>
    <s v="USD"/>
    <n v="1427847480"/>
    <n v="1424222024"/>
    <b v="0"/>
    <n v="0"/>
    <b v="0"/>
    <s v="photography/nature"/>
    <n v="0"/>
    <n v="0"/>
    <s v="photography"/>
    <s v="nature"/>
    <d v="2015-02-18T01:13:44"/>
  </r>
  <r>
    <n v="3000"/>
    <n v="1"/>
    <s v="failed"/>
    <s v="US"/>
    <s v="USD"/>
    <n v="1425330960"/>
    <n v="1422393234"/>
    <b v="0"/>
    <n v="1"/>
    <b v="0"/>
    <s v="photography/nature"/>
    <n v="0"/>
    <n v="1"/>
    <s v="photography"/>
    <s v="nature"/>
    <d v="2015-01-27T21:13:54"/>
  </r>
  <r>
    <n v="1000"/>
    <n v="289"/>
    <s v="failed"/>
    <s v="GB"/>
    <s v="GBP"/>
    <n v="1410930399"/>
    <n v="1405746399"/>
    <b v="0"/>
    <n v="11"/>
    <b v="0"/>
    <s v="photography/nature"/>
    <n v="29"/>
    <n v="26.27"/>
    <s v="photography"/>
    <s v="nature"/>
    <d v="2014-07-19T05:06:39"/>
  </r>
  <r>
    <n v="20"/>
    <n v="0"/>
    <s v="failed"/>
    <s v="US"/>
    <s v="USD"/>
    <n v="1487844882"/>
    <n v="1487240082"/>
    <b v="0"/>
    <n v="0"/>
    <b v="0"/>
    <s v="photography/nature"/>
    <n v="0"/>
    <n v="0"/>
    <s v="photography"/>
    <s v="nature"/>
    <d v="2017-02-16T10:14:42"/>
  </r>
  <r>
    <n v="700"/>
    <n v="60"/>
    <s v="failed"/>
    <s v="US"/>
    <s v="USD"/>
    <n v="1447020620"/>
    <n v="1444425020"/>
    <b v="0"/>
    <n v="1"/>
    <b v="0"/>
    <s v="photography/nature"/>
    <n v="9"/>
    <n v="60"/>
    <s v="photography"/>
    <s v="nature"/>
    <d v="2015-10-09T21:10:20"/>
  </r>
  <r>
    <n v="500"/>
    <n v="170"/>
    <s v="failed"/>
    <s v="US"/>
    <s v="USD"/>
    <n v="1446524159"/>
    <n v="1443928559"/>
    <b v="0"/>
    <n v="6"/>
    <b v="0"/>
    <s v="photography/nature"/>
    <n v="34"/>
    <n v="28.33"/>
    <s v="photography"/>
    <s v="nature"/>
    <d v="2015-10-04T03:15:59"/>
  </r>
  <r>
    <n v="750"/>
    <n v="101"/>
    <s v="failed"/>
    <s v="GB"/>
    <s v="GBP"/>
    <n v="1463050034"/>
    <n v="1460458034"/>
    <b v="0"/>
    <n v="7"/>
    <b v="0"/>
    <s v="photography/nature"/>
    <n v="13"/>
    <n v="14.43"/>
    <s v="photography"/>
    <s v="nature"/>
    <d v="2016-04-12T10:47:14"/>
  </r>
  <r>
    <n v="3500"/>
    <n v="0"/>
    <s v="failed"/>
    <s v="US"/>
    <s v="USD"/>
    <n v="1432756039"/>
    <n v="1430164039"/>
    <b v="0"/>
    <n v="0"/>
    <b v="0"/>
    <s v="photography/nature"/>
    <n v="0"/>
    <n v="0"/>
    <s v="photography"/>
    <s v="nature"/>
    <d v="2015-04-27T19:47:19"/>
  </r>
  <r>
    <n v="4300"/>
    <n v="2115"/>
    <s v="failed"/>
    <s v="US"/>
    <s v="USD"/>
    <n v="1412135940"/>
    <n v="1410366708"/>
    <b v="0"/>
    <n v="16"/>
    <b v="0"/>
    <s v="photography/nature"/>
    <n v="49"/>
    <n v="132.19"/>
    <s v="photography"/>
    <s v="nature"/>
    <d v="2014-09-10T16:31:48"/>
  </r>
  <r>
    <n v="6000"/>
    <n v="0"/>
    <s v="failed"/>
    <s v="US"/>
    <s v="USD"/>
    <n v="1441176447"/>
    <n v="1438584447"/>
    <b v="0"/>
    <n v="0"/>
    <b v="0"/>
    <s v="photography/nature"/>
    <n v="0"/>
    <n v="0"/>
    <s v="photography"/>
    <s v="nature"/>
    <d v="2015-08-03T06:47:27"/>
  </r>
  <r>
    <n v="20000"/>
    <n v="0"/>
    <s v="failed"/>
    <s v="AU"/>
    <s v="AUD"/>
    <n v="1438495390"/>
    <n v="1435903390"/>
    <b v="0"/>
    <n v="0"/>
    <b v="0"/>
    <s v="photography/nature"/>
    <n v="0"/>
    <n v="0"/>
    <s v="photography"/>
    <s v="nature"/>
    <d v="2015-07-03T06:03:10"/>
  </r>
  <r>
    <n v="750"/>
    <n v="0"/>
    <s v="failed"/>
    <s v="US"/>
    <s v="USD"/>
    <n v="1442509200"/>
    <n v="1440513832"/>
    <b v="0"/>
    <n v="0"/>
    <b v="0"/>
    <s v="photography/nature"/>
    <n v="0"/>
    <n v="0"/>
    <s v="photography"/>
    <s v="nature"/>
    <d v="2015-08-25T14:43:52"/>
  </r>
  <r>
    <n v="1500"/>
    <n v="677"/>
    <s v="failed"/>
    <s v="CA"/>
    <s v="CAD"/>
    <n v="1467603624"/>
    <n v="1465011624"/>
    <b v="0"/>
    <n v="12"/>
    <b v="0"/>
    <s v="photography/nature"/>
    <n v="45"/>
    <n v="56.42"/>
    <s v="photography"/>
    <s v="nature"/>
    <d v="2016-06-04T03:40:24"/>
  </r>
  <r>
    <n v="2500"/>
    <n v="100"/>
    <s v="failed"/>
    <s v="US"/>
    <s v="USD"/>
    <n v="1411227633"/>
    <n v="1408549233"/>
    <b v="0"/>
    <n v="1"/>
    <b v="0"/>
    <s v="photography/nature"/>
    <n v="4"/>
    <n v="100"/>
    <s v="photography"/>
    <s v="nature"/>
    <d v="2014-08-20T15:40:33"/>
  </r>
  <r>
    <n v="750"/>
    <n v="35"/>
    <s v="failed"/>
    <s v="GB"/>
    <s v="GBP"/>
    <n v="1440763920"/>
    <n v="1435656759"/>
    <b v="0"/>
    <n v="3"/>
    <b v="0"/>
    <s v="photography/nature"/>
    <n v="5"/>
    <n v="11.67"/>
    <s v="photography"/>
    <s v="nature"/>
    <d v="2015-06-30T09:32:39"/>
  </r>
  <r>
    <n v="15000"/>
    <n v="50"/>
    <s v="failed"/>
    <s v="US"/>
    <s v="USD"/>
    <n v="1430270199"/>
    <n v="1428974199"/>
    <b v="0"/>
    <n v="1"/>
    <b v="0"/>
    <s v="photography/nature"/>
    <n v="0"/>
    <n v="50"/>
    <s v="photography"/>
    <s v="nature"/>
    <d v="2015-04-14T01:16:39"/>
  </r>
  <r>
    <n v="2500"/>
    <n v="94"/>
    <s v="failed"/>
    <s v="US"/>
    <s v="USD"/>
    <n v="1415842193"/>
    <n v="1414110593"/>
    <b v="0"/>
    <n v="4"/>
    <b v="0"/>
    <s v="photography/nature"/>
    <n v="4"/>
    <n v="23.5"/>
    <s v="photography"/>
    <s v="nature"/>
    <d v="2014-10-24T00:29:53"/>
  </r>
  <r>
    <n v="10000"/>
    <n v="67"/>
    <s v="canceled"/>
    <s v="US"/>
    <s v="USD"/>
    <n v="1383789603"/>
    <n v="1381194003"/>
    <b v="0"/>
    <n v="1"/>
    <b v="0"/>
    <s v="publishing/art books"/>
    <n v="1"/>
    <n v="67"/>
    <s v="publishing"/>
    <s v="art books"/>
    <d v="2013-10-08T01:00:03"/>
  </r>
  <r>
    <n v="4000"/>
    <n v="0"/>
    <s v="canceled"/>
    <s v="US"/>
    <s v="USD"/>
    <n v="1259715000"/>
    <n v="1253712916"/>
    <b v="0"/>
    <n v="0"/>
    <b v="0"/>
    <s v="publishing/art books"/>
    <n v="0"/>
    <n v="0"/>
    <s v="publishing"/>
    <s v="art books"/>
    <d v="2009-09-23T13:35:16"/>
  </r>
  <r>
    <n v="6000"/>
    <n v="85"/>
    <s v="canceled"/>
    <s v="GB"/>
    <s v="GBP"/>
    <n v="1394815751"/>
    <n v="1389635351"/>
    <b v="0"/>
    <n v="2"/>
    <b v="0"/>
    <s v="publishing/art books"/>
    <n v="1"/>
    <n v="42.5"/>
    <s v="publishing"/>
    <s v="art books"/>
    <d v="2014-01-13T17:49:11"/>
  </r>
  <r>
    <n v="10000"/>
    <n v="10"/>
    <s v="canceled"/>
    <s v="US"/>
    <s v="USD"/>
    <n v="1432843500"/>
    <n v="1430124509"/>
    <b v="0"/>
    <n v="1"/>
    <b v="0"/>
    <s v="publishing/art books"/>
    <n v="0"/>
    <n v="10"/>
    <s v="publishing"/>
    <s v="art books"/>
    <d v="2015-04-27T08:48:29"/>
  </r>
  <r>
    <n v="4000"/>
    <n v="100"/>
    <s v="canceled"/>
    <s v="US"/>
    <s v="USD"/>
    <n v="1307554261"/>
    <n v="1304962261"/>
    <b v="0"/>
    <n v="1"/>
    <b v="0"/>
    <s v="publishing/art books"/>
    <n v="3"/>
    <n v="100"/>
    <s v="publishing"/>
    <s v="art books"/>
    <d v="2011-05-09T17:31:01"/>
  </r>
  <r>
    <n v="30000"/>
    <n v="6375"/>
    <s v="canceled"/>
    <s v="US"/>
    <s v="USD"/>
    <n v="1469656800"/>
    <n v="1467151204"/>
    <b v="0"/>
    <n v="59"/>
    <b v="0"/>
    <s v="publishing/art books"/>
    <n v="21"/>
    <n v="108.05"/>
    <s v="publishing"/>
    <s v="art books"/>
    <d v="2016-06-28T22:00:04"/>
  </r>
  <r>
    <n v="8500"/>
    <n v="350"/>
    <s v="canceled"/>
    <s v="US"/>
    <s v="USD"/>
    <n v="1392595200"/>
    <n v="1391293745"/>
    <b v="0"/>
    <n v="13"/>
    <b v="0"/>
    <s v="publishing/art books"/>
    <n v="4"/>
    <n v="26.92"/>
    <s v="publishing"/>
    <s v="art books"/>
    <d v="2014-02-01T22:29:05"/>
  </r>
  <r>
    <n v="25000"/>
    <n v="3410"/>
    <s v="canceled"/>
    <s v="US"/>
    <s v="USD"/>
    <n v="1419384585"/>
    <n v="1416360585"/>
    <b v="0"/>
    <n v="22"/>
    <b v="0"/>
    <s v="publishing/art books"/>
    <n v="14"/>
    <n v="155"/>
    <s v="publishing"/>
    <s v="art books"/>
    <d v="2014-11-19T01:29:45"/>
  </r>
  <r>
    <n v="30000"/>
    <n v="0"/>
    <s v="canceled"/>
    <s v="US"/>
    <s v="USD"/>
    <n v="1369498714"/>
    <n v="1366906714"/>
    <b v="0"/>
    <n v="0"/>
    <b v="0"/>
    <s v="publishing/art books"/>
    <n v="0"/>
    <n v="0"/>
    <s v="publishing"/>
    <s v="art books"/>
    <d v="2013-04-25T16:18:34"/>
  </r>
  <r>
    <n v="6000"/>
    <n v="2484"/>
    <s v="canceled"/>
    <s v="US"/>
    <s v="USD"/>
    <n v="1460140282"/>
    <n v="1457551882"/>
    <b v="0"/>
    <n v="52"/>
    <b v="0"/>
    <s v="publishing/art books"/>
    <n v="41"/>
    <n v="47.77"/>
    <s v="publishing"/>
    <s v="art books"/>
    <d v="2016-03-09T19:31:22"/>
  </r>
  <r>
    <n v="12100"/>
    <n v="80"/>
    <s v="canceled"/>
    <s v="GB"/>
    <s v="GBP"/>
    <n v="1434738483"/>
    <n v="1432146483"/>
    <b v="0"/>
    <n v="4"/>
    <b v="0"/>
    <s v="publishing/art books"/>
    <n v="1"/>
    <n v="20"/>
    <s v="publishing"/>
    <s v="art books"/>
    <d v="2015-05-20T18:28:03"/>
  </r>
  <r>
    <n v="2500"/>
    <n v="125"/>
    <s v="canceled"/>
    <s v="GB"/>
    <s v="GBP"/>
    <n v="1456703940"/>
    <n v="1454546859"/>
    <b v="0"/>
    <n v="3"/>
    <b v="0"/>
    <s v="publishing/art books"/>
    <n v="5"/>
    <n v="41.67"/>
    <s v="publishing"/>
    <s v="art books"/>
    <d v="2016-02-04T00:47:39"/>
  </r>
  <r>
    <n v="9000"/>
    <n v="223"/>
    <s v="canceled"/>
    <s v="CA"/>
    <s v="CAD"/>
    <n v="1491019140"/>
    <n v="1487548802"/>
    <b v="0"/>
    <n v="3"/>
    <b v="0"/>
    <s v="publishing/art books"/>
    <n v="2"/>
    <n v="74.33"/>
    <s v="publishing"/>
    <s v="art books"/>
    <d v="2017-02-20T00:00:02"/>
  </r>
  <r>
    <n v="10000"/>
    <n v="506"/>
    <s v="canceled"/>
    <s v="US"/>
    <s v="USD"/>
    <n v="1424211329"/>
    <n v="1421187329"/>
    <b v="0"/>
    <n v="6"/>
    <b v="0"/>
    <s v="publishing/art books"/>
    <n v="5"/>
    <n v="84.33"/>
    <s v="publishing"/>
    <s v="art books"/>
    <d v="2015-01-13T22:15:29"/>
  </r>
  <r>
    <n v="10000"/>
    <n v="2291"/>
    <s v="canceled"/>
    <s v="US"/>
    <s v="USD"/>
    <n v="1404909296"/>
    <n v="1402317296"/>
    <b v="0"/>
    <n v="35"/>
    <b v="0"/>
    <s v="publishing/art books"/>
    <n v="23"/>
    <n v="65.459999999999994"/>
    <s v="publishing"/>
    <s v="art books"/>
    <d v="2014-06-09T12:34:56"/>
  </r>
  <r>
    <n v="5000"/>
    <n v="650"/>
    <s v="canceled"/>
    <s v="US"/>
    <s v="USD"/>
    <n v="1435698368"/>
    <n v="1431810368"/>
    <b v="0"/>
    <n v="10"/>
    <b v="0"/>
    <s v="publishing/art books"/>
    <n v="13"/>
    <n v="65"/>
    <s v="publishing"/>
    <s v="art books"/>
    <d v="2015-05-16T21:06:08"/>
  </r>
  <r>
    <n v="10000"/>
    <n v="55"/>
    <s v="canceled"/>
    <s v="US"/>
    <s v="USD"/>
    <n v="1343161248"/>
    <n v="1337977248"/>
    <b v="0"/>
    <n v="2"/>
    <b v="0"/>
    <s v="publishing/art books"/>
    <n v="1"/>
    <n v="27.5"/>
    <s v="publishing"/>
    <s v="art books"/>
    <d v="2012-05-25T20:20:48"/>
  </r>
  <r>
    <n v="1897"/>
    <n v="205"/>
    <s v="canceled"/>
    <s v="US"/>
    <s v="USD"/>
    <n v="1283392800"/>
    <n v="1281317691"/>
    <b v="0"/>
    <n v="4"/>
    <b v="0"/>
    <s v="publishing/art books"/>
    <n v="11"/>
    <n v="51.25"/>
    <s v="publishing"/>
    <s v="art books"/>
    <d v="2010-08-09T01:34:51"/>
  </r>
  <r>
    <n v="3333"/>
    <n v="28"/>
    <s v="canceled"/>
    <s v="US"/>
    <s v="USD"/>
    <n v="1377734091"/>
    <n v="1374882891"/>
    <b v="0"/>
    <n v="2"/>
    <b v="0"/>
    <s v="publishing/art books"/>
    <n v="1"/>
    <n v="14"/>
    <s v="publishing"/>
    <s v="art books"/>
    <d v="2013-07-26T23:54:51"/>
  </r>
  <r>
    <n v="1750"/>
    <n v="0"/>
    <s v="canceled"/>
    <s v="US"/>
    <s v="USD"/>
    <n v="1337562726"/>
    <n v="1332378726"/>
    <b v="0"/>
    <n v="0"/>
    <b v="0"/>
    <s v="publishing/art books"/>
    <n v="0"/>
    <n v="0"/>
    <s v="publishing"/>
    <s v="art books"/>
    <d v="2012-03-22T01:12:06"/>
  </r>
  <r>
    <n v="1000"/>
    <n v="5"/>
    <s v="failed"/>
    <s v="GB"/>
    <s v="GBP"/>
    <n v="1450521990"/>
    <n v="1447757190"/>
    <b v="0"/>
    <n v="1"/>
    <b v="0"/>
    <s v="photography/places"/>
    <n v="1"/>
    <n v="5"/>
    <s v="photography"/>
    <s v="places"/>
    <d v="2015-11-17T10:46:30"/>
  </r>
  <r>
    <n v="1000"/>
    <n v="93"/>
    <s v="failed"/>
    <s v="US"/>
    <s v="USD"/>
    <n v="1445894400"/>
    <n v="1440961053"/>
    <b v="0"/>
    <n v="3"/>
    <b v="0"/>
    <s v="photography/places"/>
    <n v="9"/>
    <n v="31"/>
    <s v="photography"/>
    <s v="places"/>
    <d v="2015-08-30T18:57:33"/>
  </r>
  <r>
    <n v="20000"/>
    <n v="15"/>
    <s v="failed"/>
    <s v="GB"/>
    <s v="GBP"/>
    <n v="1411681391"/>
    <n v="1409089391"/>
    <b v="0"/>
    <n v="1"/>
    <b v="0"/>
    <s v="photography/places"/>
    <n v="0"/>
    <n v="15"/>
    <s v="photography"/>
    <s v="places"/>
    <d v="2014-08-26T21:43:11"/>
  </r>
  <r>
    <n v="1200"/>
    <n v="0"/>
    <s v="failed"/>
    <s v="US"/>
    <s v="USD"/>
    <n v="1401464101"/>
    <n v="1400600101"/>
    <b v="0"/>
    <n v="0"/>
    <b v="0"/>
    <s v="photography/places"/>
    <n v="0"/>
    <n v="0"/>
    <s v="photography"/>
    <s v="places"/>
    <d v="2014-05-20T15:35:01"/>
  </r>
  <r>
    <n v="2000"/>
    <n v="1580"/>
    <s v="failed"/>
    <s v="CA"/>
    <s v="CAD"/>
    <n v="1482663600"/>
    <n v="1480800568"/>
    <b v="0"/>
    <n v="12"/>
    <b v="0"/>
    <s v="photography/places"/>
    <n v="79"/>
    <n v="131.66999999999999"/>
    <s v="photography"/>
    <s v="places"/>
    <d v="2016-12-03T21:29:28"/>
  </r>
  <r>
    <n v="1500"/>
    <n v="0"/>
    <s v="failed"/>
    <s v="US"/>
    <s v="USD"/>
    <n v="1428197422"/>
    <n v="1425609022"/>
    <b v="0"/>
    <n v="0"/>
    <b v="0"/>
    <s v="photography/places"/>
    <n v="0"/>
    <n v="0"/>
    <s v="photography"/>
    <s v="places"/>
    <d v="2015-03-06T02:30:22"/>
  </r>
  <r>
    <n v="7500"/>
    <n v="1"/>
    <s v="failed"/>
    <s v="US"/>
    <s v="USD"/>
    <n v="1418510965"/>
    <n v="1415918965"/>
    <b v="0"/>
    <n v="1"/>
    <b v="0"/>
    <s v="photography/places"/>
    <n v="0"/>
    <n v="1"/>
    <s v="photography"/>
    <s v="places"/>
    <d v="2014-11-13T22:49:25"/>
  </r>
  <r>
    <n v="516"/>
    <n v="0"/>
    <s v="failed"/>
    <s v="US"/>
    <s v="USD"/>
    <n v="1422735120"/>
    <n v="1420091999"/>
    <b v="0"/>
    <n v="0"/>
    <b v="0"/>
    <s v="photography/places"/>
    <n v="0"/>
    <n v="0"/>
    <s v="photography"/>
    <s v="places"/>
    <d v="2015-01-01T05:59:59"/>
  </r>
  <r>
    <n v="1200"/>
    <n v="0"/>
    <s v="failed"/>
    <s v="US"/>
    <s v="USD"/>
    <n v="1444433886"/>
    <n v="1441841886"/>
    <b v="0"/>
    <n v="0"/>
    <b v="0"/>
    <s v="photography/places"/>
    <n v="0"/>
    <n v="0"/>
    <s v="photography"/>
    <s v="places"/>
    <d v="2015-09-09T23:38:06"/>
  </r>
  <r>
    <n v="60000"/>
    <n v="1020"/>
    <s v="failed"/>
    <s v="IT"/>
    <s v="EUR"/>
    <n v="1443040464"/>
    <n v="1440448464"/>
    <b v="0"/>
    <n v="2"/>
    <b v="0"/>
    <s v="photography/places"/>
    <n v="2"/>
    <n v="510"/>
    <s v="photography"/>
    <s v="places"/>
    <d v="2015-08-24T20:34:24"/>
  </r>
  <r>
    <n v="14000"/>
    <n v="4092"/>
    <s v="failed"/>
    <s v="GB"/>
    <s v="GBP"/>
    <n v="1459700741"/>
    <n v="1457112341"/>
    <b v="0"/>
    <n v="92"/>
    <b v="0"/>
    <s v="photography/places"/>
    <n v="29"/>
    <n v="44.48"/>
    <s v="photography"/>
    <s v="places"/>
    <d v="2016-03-04T17:25:41"/>
  </r>
  <r>
    <n v="25"/>
    <n v="0"/>
    <s v="failed"/>
    <s v="US"/>
    <s v="USD"/>
    <n v="1427503485"/>
    <n v="1423619085"/>
    <b v="0"/>
    <n v="0"/>
    <b v="0"/>
    <s v="photography/places"/>
    <n v="0"/>
    <n v="0"/>
    <s v="photography"/>
    <s v="places"/>
    <d v="2015-02-11T01:44:45"/>
  </r>
  <r>
    <n v="22000"/>
    <n v="3"/>
    <s v="failed"/>
    <s v="US"/>
    <s v="USD"/>
    <n v="1425154655"/>
    <n v="1422562655"/>
    <b v="0"/>
    <n v="3"/>
    <b v="0"/>
    <s v="photography/places"/>
    <n v="0"/>
    <n v="1"/>
    <s v="photography"/>
    <s v="places"/>
    <d v="2015-01-29T20:17:35"/>
  </r>
  <r>
    <n v="1000"/>
    <n v="205"/>
    <s v="failed"/>
    <s v="US"/>
    <s v="USD"/>
    <n v="1463329260"/>
    <n v="1458147982"/>
    <b v="0"/>
    <n v="10"/>
    <b v="0"/>
    <s v="photography/places"/>
    <n v="21"/>
    <n v="20.5"/>
    <s v="photography"/>
    <s v="places"/>
    <d v="2016-03-16T17:06:22"/>
  </r>
  <r>
    <n v="100000"/>
    <n v="280"/>
    <s v="failed"/>
    <s v="US"/>
    <s v="USD"/>
    <n v="1403122380"/>
    <n v="1400634728"/>
    <b v="0"/>
    <n v="7"/>
    <b v="0"/>
    <s v="photography/places"/>
    <n v="0"/>
    <n v="40"/>
    <s v="photography"/>
    <s v="places"/>
    <d v="2014-05-21T01:12:08"/>
  </r>
  <r>
    <n v="3250"/>
    <n v="75"/>
    <s v="failed"/>
    <s v="GB"/>
    <s v="GBP"/>
    <n v="1418469569"/>
    <n v="1414577969"/>
    <b v="0"/>
    <n v="3"/>
    <b v="0"/>
    <s v="photography/places"/>
    <n v="2"/>
    <n v="25"/>
    <s v="photography"/>
    <s v="places"/>
    <d v="2014-10-29T10:19:29"/>
  </r>
  <r>
    <n v="15000"/>
    <n v="0"/>
    <s v="failed"/>
    <s v="US"/>
    <s v="USD"/>
    <n v="1474360197"/>
    <n v="1471768197"/>
    <b v="0"/>
    <n v="0"/>
    <b v="0"/>
    <s v="photography/places"/>
    <n v="0"/>
    <n v="0"/>
    <s v="photography"/>
    <s v="places"/>
    <d v="2016-08-21T08:29:57"/>
  </r>
  <r>
    <n v="800"/>
    <n v="1"/>
    <s v="failed"/>
    <s v="US"/>
    <s v="USD"/>
    <n v="1437926458"/>
    <n v="1432742458"/>
    <b v="0"/>
    <n v="1"/>
    <b v="0"/>
    <s v="photography/places"/>
    <n v="0"/>
    <n v="1"/>
    <s v="photography"/>
    <s v="places"/>
    <d v="2015-05-27T16:00:58"/>
  </r>
  <r>
    <n v="500"/>
    <n v="0"/>
    <s v="failed"/>
    <s v="GB"/>
    <s v="GBP"/>
    <n v="1460116576"/>
    <n v="1457528176"/>
    <b v="0"/>
    <n v="0"/>
    <b v="0"/>
    <s v="photography/places"/>
    <n v="0"/>
    <n v="0"/>
    <s v="photography"/>
    <s v="places"/>
    <d v="2016-03-09T12:56:16"/>
  </r>
  <r>
    <n v="5000"/>
    <n v="367"/>
    <s v="failed"/>
    <s v="US"/>
    <s v="USD"/>
    <n v="1405401060"/>
    <n v="1401585752"/>
    <b v="0"/>
    <n v="9"/>
    <b v="0"/>
    <s v="photography/places"/>
    <n v="7"/>
    <n v="40.78"/>
    <s v="photography"/>
    <s v="places"/>
    <d v="2014-06-01T01:22:32"/>
  </r>
  <r>
    <n v="2500"/>
    <n v="2706.23"/>
    <s v="successful"/>
    <s v="US"/>
    <s v="USD"/>
    <n v="1304561633"/>
    <n v="1301969633"/>
    <b v="0"/>
    <n v="56"/>
    <b v="1"/>
    <s v="music/rock"/>
    <n v="108"/>
    <n v="48.33"/>
    <s v="music"/>
    <s v="rock"/>
    <d v="2011-04-05T02:13:53"/>
  </r>
  <r>
    <n v="1500"/>
    <n v="1502.5"/>
    <s v="successful"/>
    <s v="US"/>
    <s v="USD"/>
    <n v="1318633200"/>
    <n v="1314947317"/>
    <b v="0"/>
    <n v="32"/>
    <b v="1"/>
    <s v="music/rock"/>
    <n v="100"/>
    <n v="46.95"/>
    <s v="music"/>
    <s v="rock"/>
    <d v="2011-09-02T07:08:37"/>
  </r>
  <r>
    <n v="2000"/>
    <n v="2000.66"/>
    <s v="successful"/>
    <s v="US"/>
    <s v="USD"/>
    <n v="1327723459"/>
    <n v="1322539459"/>
    <b v="0"/>
    <n v="30"/>
    <b v="1"/>
    <s v="music/rock"/>
    <n v="100"/>
    <n v="66.69"/>
    <s v="music"/>
    <s v="rock"/>
    <d v="2011-11-29T04:04:19"/>
  </r>
  <r>
    <n v="2800"/>
    <n v="3419"/>
    <s v="successful"/>
    <s v="US"/>
    <s v="USD"/>
    <n v="1332011835"/>
    <n v="1328559435"/>
    <b v="0"/>
    <n v="70"/>
    <b v="1"/>
    <s v="music/rock"/>
    <n v="122"/>
    <n v="48.84"/>
    <s v="music"/>
    <s v="rock"/>
    <d v="2012-02-06T20:17:15"/>
  </r>
  <r>
    <n v="6000"/>
    <n v="6041.6"/>
    <s v="successful"/>
    <s v="US"/>
    <s v="USD"/>
    <n v="1312182000"/>
    <n v="1311380313"/>
    <b v="0"/>
    <n v="44"/>
    <b v="1"/>
    <s v="music/rock"/>
    <n v="101"/>
    <n v="137.31"/>
    <s v="music"/>
    <s v="rock"/>
    <d v="2011-07-23T00:18:33"/>
  </r>
  <r>
    <n v="8000"/>
    <n v="8080.33"/>
    <s v="successful"/>
    <s v="US"/>
    <s v="USD"/>
    <n v="1300930838"/>
    <n v="1293158438"/>
    <b v="0"/>
    <n v="92"/>
    <b v="1"/>
    <s v="music/rock"/>
    <n v="101"/>
    <n v="87.83"/>
    <s v="music"/>
    <s v="rock"/>
    <d v="2010-12-24T02:40:38"/>
  </r>
  <r>
    <n v="10000"/>
    <n v="14511"/>
    <s v="successful"/>
    <s v="US"/>
    <s v="USD"/>
    <n v="1339701851"/>
    <n v="1337887451"/>
    <b v="0"/>
    <n v="205"/>
    <b v="1"/>
    <s v="music/rock"/>
    <n v="145"/>
    <n v="70.790000000000006"/>
    <s v="music"/>
    <s v="rock"/>
    <d v="2012-05-24T19:24:11"/>
  </r>
  <r>
    <n v="1200"/>
    <n v="1215"/>
    <s v="successful"/>
    <s v="US"/>
    <s v="USD"/>
    <n v="1388553960"/>
    <n v="1385754986"/>
    <b v="0"/>
    <n v="23"/>
    <b v="1"/>
    <s v="music/rock"/>
    <n v="101"/>
    <n v="52.83"/>
    <s v="music"/>
    <s v="rock"/>
    <d v="2013-11-29T19:56:26"/>
  </r>
  <r>
    <n v="1500"/>
    <n v="1775"/>
    <s v="successful"/>
    <s v="US"/>
    <s v="USD"/>
    <n v="1320220800"/>
    <n v="1315612909"/>
    <b v="0"/>
    <n v="4"/>
    <b v="1"/>
    <s v="music/rock"/>
    <n v="118"/>
    <n v="443.75"/>
    <s v="music"/>
    <s v="rock"/>
    <d v="2011-09-10T00:01:49"/>
  </r>
  <r>
    <n v="2000"/>
    <n v="5437"/>
    <s v="successful"/>
    <s v="US"/>
    <s v="USD"/>
    <n v="1355609510"/>
    <n v="1353017510"/>
    <b v="0"/>
    <n v="112"/>
    <b v="1"/>
    <s v="music/rock"/>
    <n v="272"/>
    <n v="48.54"/>
    <s v="music"/>
    <s v="rock"/>
    <d v="2012-11-15T22:11:50"/>
  </r>
  <r>
    <n v="800"/>
    <n v="1001"/>
    <s v="successful"/>
    <s v="US"/>
    <s v="USD"/>
    <n v="1370390432"/>
    <n v="1368576032"/>
    <b v="0"/>
    <n v="27"/>
    <b v="1"/>
    <s v="music/rock"/>
    <n v="125"/>
    <n v="37.07"/>
    <s v="music"/>
    <s v="rock"/>
    <d v="2013-05-15T00:00:32"/>
  </r>
  <r>
    <n v="500"/>
    <n v="550"/>
    <s v="successful"/>
    <s v="US"/>
    <s v="USD"/>
    <n v="1357160384"/>
    <n v="1354568384"/>
    <b v="0"/>
    <n v="11"/>
    <b v="1"/>
    <s v="music/rock"/>
    <n v="110"/>
    <n v="50"/>
    <s v="music"/>
    <s v="rock"/>
    <d v="2012-12-03T20:59:44"/>
  </r>
  <r>
    <n v="1000"/>
    <n v="1015"/>
    <s v="successful"/>
    <s v="US"/>
    <s v="USD"/>
    <n v="1342921202"/>
    <n v="1340329202"/>
    <b v="0"/>
    <n v="26"/>
    <b v="1"/>
    <s v="music/rock"/>
    <n v="102"/>
    <n v="39.04"/>
    <s v="music"/>
    <s v="rock"/>
    <d v="2012-06-22T01:40:02"/>
  </r>
  <r>
    <n v="5000"/>
    <n v="5135"/>
    <s v="successful"/>
    <s v="US"/>
    <s v="USD"/>
    <n v="1407085200"/>
    <n v="1401924769"/>
    <b v="0"/>
    <n v="77"/>
    <b v="1"/>
    <s v="music/rock"/>
    <n v="103"/>
    <n v="66.69"/>
    <s v="music"/>
    <s v="rock"/>
    <d v="2014-06-04T23:32:49"/>
  </r>
  <r>
    <n v="8000"/>
    <n v="9130"/>
    <s v="successful"/>
    <s v="US"/>
    <s v="USD"/>
    <n v="1323742396"/>
    <n v="1319850796"/>
    <b v="0"/>
    <n v="136"/>
    <b v="1"/>
    <s v="music/rock"/>
    <n v="114"/>
    <n v="67.13"/>
    <s v="music"/>
    <s v="rock"/>
    <d v="2011-10-29T01:13:16"/>
  </r>
  <r>
    <n v="10000"/>
    <n v="10420"/>
    <s v="successful"/>
    <s v="US"/>
    <s v="USD"/>
    <n v="1353621600"/>
    <n v="1350061821"/>
    <b v="0"/>
    <n v="157"/>
    <b v="1"/>
    <s v="music/rock"/>
    <n v="104"/>
    <n v="66.37"/>
    <s v="music"/>
    <s v="rock"/>
    <d v="2012-10-12T17:10:21"/>
  </r>
  <r>
    <n v="7000"/>
    <n v="10210"/>
    <s v="successful"/>
    <s v="US"/>
    <s v="USD"/>
    <n v="1383332400"/>
    <n v="1380470188"/>
    <b v="0"/>
    <n v="158"/>
    <b v="1"/>
    <s v="music/rock"/>
    <n v="146"/>
    <n v="64.62"/>
    <s v="music"/>
    <s v="rock"/>
    <d v="2013-09-29T15:56:28"/>
  </r>
  <r>
    <n v="1500"/>
    <n v="1576"/>
    <s v="successful"/>
    <s v="US"/>
    <s v="USD"/>
    <n v="1362757335"/>
    <n v="1359301335"/>
    <b v="0"/>
    <n v="27"/>
    <b v="1"/>
    <s v="music/rock"/>
    <n v="105"/>
    <n v="58.37"/>
    <s v="music"/>
    <s v="rock"/>
    <d v="2013-01-27T15:42:15"/>
  </r>
  <r>
    <n v="1500"/>
    <n v="2000"/>
    <s v="successful"/>
    <s v="US"/>
    <s v="USD"/>
    <n v="1410755286"/>
    <n v="1408940886"/>
    <b v="0"/>
    <n v="23"/>
    <b v="1"/>
    <s v="music/rock"/>
    <n v="133"/>
    <n v="86.96"/>
    <s v="music"/>
    <s v="rock"/>
    <d v="2014-08-25T04:28:06"/>
  </r>
  <r>
    <n v="1000"/>
    <n v="1130"/>
    <s v="successful"/>
    <s v="US"/>
    <s v="USD"/>
    <n v="1361606940"/>
    <n v="1361002140"/>
    <b v="0"/>
    <n v="17"/>
    <b v="1"/>
    <s v="music/rock"/>
    <n v="113"/>
    <n v="66.47"/>
    <s v="music"/>
    <s v="rock"/>
    <d v="2013-02-16T08:09:00"/>
  </r>
  <r>
    <n v="5000"/>
    <n v="6060"/>
    <s v="successful"/>
    <s v="US"/>
    <s v="USD"/>
    <n v="1338177540"/>
    <n v="1333550015"/>
    <b v="0"/>
    <n v="37"/>
    <b v="1"/>
    <s v="music/rock"/>
    <n v="121"/>
    <n v="163.78"/>
    <s v="music"/>
    <s v="rock"/>
    <d v="2012-04-04T14:33:35"/>
  </r>
  <r>
    <n v="6900"/>
    <n v="7019"/>
    <s v="successful"/>
    <s v="US"/>
    <s v="USD"/>
    <n v="1418803140"/>
    <n v="1415343874"/>
    <b v="0"/>
    <n v="65"/>
    <b v="1"/>
    <s v="music/rock"/>
    <n v="102"/>
    <n v="107.98"/>
    <s v="music"/>
    <s v="rock"/>
    <d v="2014-11-07T07:04:34"/>
  </r>
  <r>
    <n v="750"/>
    <n v="758"/>
    <s v="successful"/>
    <s v="GB"/>
    <s v="GBP"/>
    <n v="1377621089"/>
    <n v="1372437089"/>
    <b v="0"/>
    <n v="18"/>
    <b v="1"/>
    <s v="music/rock"/>
    <n v="101"/>
    <n v="42.11"/>
    <s v="music"/>
    <s v="rock"/>
    <d v="2013-06-28T16:31:29"/>
  </r>
  <r>
    <n v="1000"/>
    <n v="1180"/>
    <s v="successful"/>
    <s v="US"/>
    <s v="USD"/>
    <n v="1357721335"/>
    <n v="1354265335"/>
    <b v="0"/>
    <n v="25"/>
    <b v="1"/>
    <s v="music/rock"/>
    <n v="118"/>
    <n v="47.2"/>
    <s v="music"/>
    <s v="rock"/>
    <d v="2012-11-30T08:48:55"/>
  </r>
  <r>
    <n v="7500"/>
    <n v="11650"/>
    <s v="successful"/>
    <s v="US"/>
    <s v="USD"/>
    <n v="1347382053"/>
    <n v="1344962853"/>
    <b v="0"/>
    <n v="104"/>
    <b v="1"/>
    <s v="music/rock"/>
    <n v="155"/>
    <n v="112.02"/>
    <s v="music"/>
    <s v="rock"/>
    <d v="2012-08-14T16:47:33"/>
  </r>
  <r>
    <n v="8000"/>
    <n v="8095"/>
    <s v="successful"/>
    <s v="US"/>
    <s v="USD"/>
    <n v="1385932867"/>
    <n v="1383337267"/>
    <b v="0"/>
    <n v="108"/>
    <b v="1"/>
    <s v="music/rock"/>
    <n v="101"/>
    <n v="74.95"/>
    <s v="music"/>
    <s v="rock"/>
    <d v="2013-11-01T20:21:07"/>
  </r>
  <r>
    <n v="2000"/>
    <n v="2340"/>
    <s v="successful"/>
    <s v="US"/>
    <s v="USD"/>
    <n v="1353905940"/>
    <n v="1351011489"/>
    <b v="0"/>
    <n v="38"/>
    <b v="1"/>
    <s v="music/rock"/>
    <n v="117"/>
    <n v="61.58"/>
    <s v="music"/>
    <s v="rock"/>
    <d v="2012-10-23T16:58:09"/>
  </r>
  <r>
    <n v="4000"/>
    <n v="4037"/>
    <s v="successful"/>
    <s v="US"/>
    <s v="USD"/>
    <n v="1403026882"/>
    <n v="1400175682"/>
    <b v="0"/>
    <n v="88"/>
    <b v="1"/>
    <s v="music/rock"/>
    <n v="101"/>
    <n v="45.88"/>
    <s v="music"/>
    <s v="rock"/>
    <d v="2014-05-15T17:41:22"/>
  </r>
  <r>
    <n v="6000"/>
    <n v="6220"/>
    <s v="successful"/>
    <s v="US"/>
    <s v="USD"/>
    <n v="1392929333"/>
    <n v="1389041333"/>
    <b v="0"/>
    <n v="82"/>
    <b v="1"/>
    <s v="music/rock"/>
    <n v="104"/>
    <n v="75.849999999999994"/>
    <s v="music"/>
    <s v="rock"/>
    <d v="2014-01-06T20:48:53"/>
  </r>
  <r>
    <n v="4000"/>
    <n v="10610"/>
    <s v="successful"/>
    <s v="US"/>
    <s v="USD"/>
    <n v="1330671540"/>
    <n v="1328040375"/>
    <b v="0"/>
    <n v="126"/>
    <b v="1"/>
    <s v="music/rock"/>
    <n v="265"/>
    <n v="84.21"/>
    <s v="music"/>
    <s v="rock"/>
    <d v="2012-01-31T20:06:15"/>
  </r>
  <r>
    <n v="10000"/>
    <n v="15591"/>
    <s v="successful"/>
    <s v="US"/>
    <s v="USD"/>
    <n v="1350074261"/>
    <n v="1347482261"/>
    <b v="0"/>
    <n v="133"/>
    <b v="1"/>
    <s v="music/rock"/>
    <n v="156"/>
    <n v="117.23"/>
    <s v="music"/>
    <s v="rock"/>
    <d v="2012-09-12T20:37:41"/>
  </r>
  <r>
    <n v="4000"/>
    <n v="4065"/>
    <s v="successful"/>
    <s v="US"/>
    <s v="USD"/>
    <n v="1316851854"/>
    <n v="1311667854"/>
    <b v="0"/>
    <n v="47"/>
    <b v="1"/>
    <s v="music/rock"/>
    <n v="102"/>
    <n v="86.49"/>
    <s v="music"/>
    <s v="rock"/>
    <d v="2011-07-26T08:10:54"/>
  </r>
  <r>
    <n v="10000"/>
    <n v="10000"/>
    <s v="successful"/>
    <s v="US"/>
    <s v="USD"/>
    <n v="1326690000"/>
    <n v="1324329156"/>
    <b v="0"/>
    <n v="58"/>
    <b v="1"/>
    <s v="music/rock"/>
    <n v="100"/>
    <n v="172.41"/>
    <s v="music"/>
    <s v="rock"/>
    <d v="2011-12-19T21:12:36"/>
  </r>
  <r>
    <n v="2000"/>
    <n v="2010"/>
    <s v="successful"/>
    <s v="US"/>
    <s v="USD"/>
    <n v="1306994340"/>
    <n v="1303706001"/>
    <b v="0"/>
    <n v="32"/>
    <b v="1"/>
    <s v="music/rock"/>
    <n v="101"/>
    <n v="62.81"/>
    <s v="music"/>
    <s v="rock"/>
    <d v="2011-04-25T04:33:21"/>
  </r>
  <r>
    <n v="2000"/>
    <n v="2506"/>
    <s v="successful"/>
    <s v="US"/>
    <s v="USD"/>
    <n v="1468270261"/>
    <n v="1463086261"/>
    <b v="0"/>
    <n v="37"/>
    <b v="1"/>
    <s v="music/rock"/>
    <n v="125"/>
    <n v="67.73"/>
    <s v="music"/>
    <s v="rock"/>
    <d v="2016-05-12T20:51:01"/>
  </r>
  <r>
    <n v="4500"/>
    <n v="4660"/>
    <s v="successful"/>
    <s v="US"/>
    <s v="USD"/>
    <n v="1307851200"/>
    <n v="1304129088"/>
    <b v="0"/>
    <n v="87"/>
    <b v="1"/>
    <s v="music/rock"/>
    <n v="104"/>
    <n v="53.56"/>
    <s v="music"/>
    <s v="rock"/>
    <d v="2011-04-30T02:04:48"/>
  </r>
  <r>
    <n v="500"/>
    <n v="519"/>
    <s v="successful"/>
    <s v="US"/>
    <s v="USD"/>
    <n v="1262302740"/>
    <n v="1257444140"/>
    <b v="0"/>
    <n v="15"/>
    <b v="1"/>
    <s v="music/rock"/>
    <n v="104"/>
    <n v="34.6"/>
    <s v="music"/>
    <s v="rock"/>
    <d v="2009-11-05T18:02:20"/>
  </r>
  <r>
    <n v="1000"/>
    <n v="1050"/>
    <s v="successful"/>
    <s v="US"/>
    <s v="USD"/>
    <n v="1362086700"/>
    <n v="1358180968"/>
    <b v="0"/>
    <n v="27"/>
    <b v="1"/>
    <s v="music/rock"/>
    <n v="105"/>
    <n v="38.89"/>
    <s v="music"/>
    <s v="rock"/>
    <d v="2013-01-14T16:29:28"/>
  </r>
  <r>
    <n v="1800"/>
    <n v="1800"/>
    <s v="successful"/>
    <s v="US"/>
    <s v="USD"/>
    <n v="1330789165"/>
    <n v="1328197165"/>
    <b v="0"/>
    <n v="19"/>
    <b v="1"/>
    <s v="music/rock"/>
    <n v="100"/>
    <n v="94.74"/>
    <s v="music"/>
    <s v="rock"/>
    <d v="2012-02-02T15:39:25"/>
  </r>
  <r>
    <n v="400"/>
    <n v="679.44"/>
    <s v="successful"/>
    <s v="US"/>
    <s v="USD"/>
    <n v="1280800740"/>
    <n v="1279603955"/>
    <b v="0"/>
    <n v="17"/>
    <b v="1"/>
    <s v="music/rock"/>
    <n v="170"/>
    <n v="39.97"/>
    <s v="music"/>
    <s v="rock"/>
    <d v="2010-07-20T05:32:35"/>
  </r>
  <r>
    <n v="2500"/>
    <n v="2535"/>
    <s v="successful"/>
    <s v="US"/>
    <s v="USD"/>
    <n v="1418998744"/>
    <n v="1416406744"/>
    <b v="0"/>
    <n v="26"/>
    <b v="1"/>
    <s v="music/pop"/>
    <n v="101"/>
    <n v="97.5"/>
    <s v="music"/>
    <s v="pop"/>
    <d v="2014-11-19T14:19:04"/>
  </r>
  <r>
    <n v="1200"/>
    <n v="1200"/>
    <s v="successful"/>
    <s v="US"/>
    <s v="USD"/>
    <n v="1308011727"/>
    <n v="1306283727"/>
    <b v="0"/>
    <n v="28"/>
    <b v="1"/>
    <s v="music/pop"/>
    <n v="100"/>
    <n v="42.86"/>
    <s v="music"/>
    <s v="pop"/>
    <d v="2011-05-25T00:35:27"/>
  </r>
  <r>
    <n v="5000"/>
    <n v="6235"/>
    <s v="successful"/>
    <s v="US"/>
    <s v="USD"/>
    <n v="1348516012"/>
    <n v="1345924012"/>
    <b v="0"/>
    <n v="37"/>
    <b v="1"/>
    <s v="music/pop"/>
    <n v="125"/>
    <n v="168.51"/>
    <s v="music"/>
    <s v="pop"/>
    <d v="2012-08-25T19:46:52"/>
  </r>
  <r>
    <n v="10000"/>
    <n v="10950"/>
    <s v="successful"/>
    <s v="US"/>
    <s v="USD"/>
    <n v="1353551160"/>
    <n v="1348363560"/>
    <b v="0"/>
    <n v="128"/>
    <b v="1"/>
    <s v="music/pop"/>
    <n v="110"/>
    <n v="85.55"/>
    <s v="music"/>
    <s v="pop"/>
    <d v="2012-09-23T01:26:00"/>
  </r>
  <r>
    <n v="5000"/>
    <n v="5540"/>
    <s v="successful"/>
    <s v="US"/>
    <s v="USD"/>
    <n v="1379515740"/>
    <n v="1378306140"/>
    <b v="0"/>
    <n v="10"/>
    <b v="1"/>
    <s v="music/pop"/>
    <n v="111"/>
    <n v="554"/>
    <s v="music"/>
    <s v="pop"/>
    <d v="2013-09-04T14:49:00"/>
  </r>
  <r>
    <n v="2000"/>
    <n v="2204"/>
    <s v="successful"/>
    <s v="GB"/>
    <s v="GBP"/>
    <n v="1408039860"/>
    <n v="1405248503"/>
    <b v="0"/>
    <n v="83"/>
    <b v="1"/>
    <s v="music/pop"/>
    <n v="110"/>
    <n v="26.55"/>
    <s v="music"/>
    <s v="pop"/>
    <d v="2014-07-13T10:48:23"/>
  </r>
  <r>
    <n v="5000"/>
    <n v="5236"/>
    <s v="successful"/>
    <s v="US"/>
    <s v="USD"/>
    <n v="1339235377"/>
    <n v="1336643377"/>
    <b v="0"/>
    <n v="46"/>
    <b v="1"/>
    <s v="music/pop"/>
    <n v="105"/>
    <n v="113.83"/>
    <s v="music"/>
    <s v="pop"/>
    <d v="2012-05-10T09:49:37"/>
  </r>
  <r>
    <n v="2300"/>
    <n v="2881"/>
    <s v="successful"/>
    <s v="US"/>
    <s v="USD"/>
    <n v="1300636482"/>
    <n v="1298048082"/>
    <b v="0"/>
    <n v="90"/>
    <b v="1"/>
    <s v="music/pop"/>
    <n v="125"/>
    <n v="32.01"/>
    <s v="music"/>
    <s v="pop"/>
    <d v="2011-02-18T16:54:42"/>
  </r>
  <r>
    <n v="3800"/>
    <n v="3822.33"/>
    <s v="successful"/>
    <s v="US"/>
    <s v="USD"/>
    <n v="1400862355"/>
    <n v="1396974355"/>
    <b v="0"/>
    <n v="81"/>
    <b v="1"/>
    <s v="music/pop"/>
    <n v="101"/>
    <n v="47.19"/>
    <s v="music"/>
    <s v="pop"/>
    <d v="2014-04-08T16:25:55"/>
  </r>
  <r>
    <n v="2000"/>
    <n v="2831"/>
    <s v="successful"/>
    <s v="US"/>
    <s v="USD"/>
    <n v="1381314437"/>
    <n v="1378722437"/>
    <b v="0"/>
    <n v="32"/>
    <b v="1"/>
    <s v="music/pop"/>
    <n v="142"/>
    <n v="88.47"/>
    <s v="music"/>
    <s v="pop"/>
    <d v="2013-09-09T10:27:17"/>
  </r>
  <r>
    <n v="2000"/>
    <n v="2015"/>
    <s v="successful"/>
    <s v="US"/>
    <s v="USD"/>
    <n v="1303801140"/>
    <n v="1300916220"/>
    <b v="0"/>
    <n v="20"/>
    <b v="1"/>
    <s v="music/pop"/>
    <n v="101"/>
    <n v="100.75"/>
    <s v="music"/>
    <s v="pop"/>
    <d v="2011-03-23T21:37:00"/>
  </r>
  <r>
    <n v="4500"/>
    <n v="4530"/>
    <s v="successful"/>
    <s v="US"/>
    <s v="USD"/>
    <n v="1385297393"/>
    <n v="1382701793"/>
    <b v="0"/>
    <n v="70"/>
    <b v="1"/>
    <s v="music/pop"/>
    <n v="101"/>
    <n v="64.709999999999994"/>
    <s v="music"/>
    <s v="pop"/>
    <d v="2013-10-25T11:49:53"/>
  </r>
  <r>
    <n v="5000"/>
    <n v="8711.52"/>
    <s v="successful"/>
    <s v="US"/>
    <s v="USD"/>
    <n v="1303675296"/>
    <n v="1300996896"/>
    <b v="0"/>
    <n v="168"/>
    <b v="1"/>
    <s v="music/pop"/>
    <n v="174"/>
    <n v="51.85"/>
    <s v="music"/>
    <s v="pop"/>
    <d v="2011-03-24T20:01:36"/>
  </r>
  <r>
    <n v="1100"/>
    <n v="1319"/>
    <s v="successful"/>
    <s v="US"/>
    <s v="USD"/>
    <n v="1334784160"/>
    <n v="1332192160"/>
    <b v="0"/>
    <n v="34"/>
    <b v="1"/>
    <s v="music/pop"/>
    <n v="120"/>
    <n v="38.79"/>
    <s v="music"/>
    <s v="pop"/>
    <d v="2012-03-19T21:22:40"/>
  </r>
  <r>
    <n v="1500"/>
    <n v="2143"/>
    <s v="successful"/>
    <s v="US"/>
    <s v="USD"/>
    <n v="1333648820"/>
    <n v="1331060420"/>
    <b v="0"/>
    <n v="48"/>
    <b v="1"/>
    <s v="music/pop"/>
    <n v="143"/>
    <n v="44.65"/>
    <s v="music"/>
    <s v="pop"/>
    <d v="2012-03-06T19:00:20"/>
  </r>
  <r>
    <n v="7500"/>
    <n v="7525.12"/>
    <s v="successful"/>
    <s v="US"/>
    <s v="USD"/>
    <n v="1355437052"/>
    <n v="1352845052"/>
    <b v="0"/>
    <n v="48"/>
    <b v="1"/>
    <s v="music/pop"/>
    <n v="100"/>
    <n v="156.77000000000001"/>
    <s v="music"/>
    <s v="pop"/>
    <d v="2012-11-13T22:17:32"/>
  </r>
  <r>
    <n v="25000"/>
    <n v="26233.45"/>
    <s v="successful"/>
    <s v="US"/>
    <s v="USD"/>
    <n v="1337885168"/>
    <n v="1335293168"/>
    <b v="0"/>
    <n v="221"/>
    <b v="1"/>
    <s v="music/pop"/>
    <n v="105"/>
    <n v="118.7"/>
    <s v="music"/>
    <s v="pop"/>
    <d v="2012-04-24T18:46:08"/>
  </r>
  <r>
    <n v="6000"/>
    <n v="7934"/>
    <s v="successful"/>
    <s v="US"/>
    <s v="USD"/>
    <n v="1355840400"/>
    <n v="1352524767"/>
    <b v="0"/>
    <n v="107"/>
    <b v="1"/>
    <s v="music/pop"/>
    <n v="132"/>
    <n v="74.150000000000006"/>
    <s v="music"/>
    <s v="pop"/>
    <d v="2012-11-10T05:19:27"/>
  </r>
  <r>
    <n v="500"/>
    <n v="564"/>
    <s v="successful"/>
    <s v="GB"/>
    <s v="GBP"/>
    <n v="1387281600"/>
    <n v="1384811721"/>
    <b v="0"/>
    <n v="45"/>
    <b v="1"/>
    <s v="music/pop"/>
    <n v="113"/>
    <n v="12.53"/>
    <s v="music"/>
    <s v="pop"/>
    <d v="2013-11-18T21:55:21"/>
  </r>
  <r>
    <n v="80"/>
    <n v="1003"/>
    <s v="successful"/>
    <s v="IT"/>
    <s v="EUR"/>
    <n v="1462053540"/>
    <n v="1459355950"/>
    <b v="0"/>
    <n v="36"/>
    <b v="1"/>
    <s v="music/pop"/>
    <n v="1254"/>
    <n v="27.86"/>
    <s v="music"/>
    <s v="pop"/>
    <d v="2016-03-30T16:39:10"/>
  </r>
  <r>
    <n v="7900"/>
    <n v="8098"/>
    <s v="successful"/>
    <s v="AT"/>
    <s v="EUR"/>
    <n v="1453064400"/>
    <n v="1449359831"/>
    <b v="0"/>
    <n v="101"/>
    <b v="1"/>
    <s v="music/pop"/>
    <n v="103"/>
    <n v="80.180000000000007"/>
    <s v="music"/>
    <s v="pop"/>
    <d v="2015-12-05T23:57:11"/>
  </r>
  <r>
    <n v="8000"/>
    <n v="8211"/>
    <s v="successful"/>
    <s v="US"/>
    <s v="USD"/>
    <n v="1325310336"/>
    <n v="1320122736"/>
    <b v="0"/>
    <n v="62"/>
    <b v="1"/>
    <s v="music/pop"/>
    <n v="103"/>
    <n v="132.44"/>
    <s v="music"/>
    <s v="pop"/>
    <d v="2011-11-01T04:45:36"/>
  </r>
  <r>
    <n v="1000"/>
    <n v="1080"/>
    <s v="successful"/>
    <s v="US"/>
    <s v="USD"/>
    <n v="1422750707"/>
    <n v="1420158707"/>
    <b v="0"/>
    <n v="32"/>
    <b v="1"/>
    <s v="music/pop"/>
    <n v="108"/>
    <n v="33.75"/>
    <s v="music"/>
    <s v="pop"/>
    <d v="2015-01-02T00:31:47"/>
  </r>
  <r>
    <n v="2500"/>
    <n v="3060.22"/>
    <s v="successful"/>
    <s v="US"/>
    <s v="USD"/>
    <n v="1331870340"/>
    <n v="1328033818"/>
    <b v="0"/>
    <n v="89"/>
    <b v="1"/>
    <s v="music/pop"/>
    <n v="122"/>
    <n v="34.380000000000003"/>
    <s v="music"/>
    <s v="pop"/>
    <d v="2012-01-31T18:16:58"/>
  </r>
  <r>
    <n v="3500"/>
    <n v="4181"/>
    <s v="successful"/>
    <s v="US"/>
    <s v="USD"/>
    <n v="1298343600"/>
    <n v="1295624113"/>
    <b v="0"/>
    <n v="93"/>
    <b v="1"/>
    <s v="music/pop"/>
    <n v="119"/>
    <n v="44.96"/>
    <s v="music"/>
    <s v="pop"/>
    <d v="2011-01-21T15:35:13"/>
  </r>
  <r>
    <n v="2500"/>
    <n v="4022"/>
    <s v="successful"/>
    <s v="US"/>
    <s v="USD"/>
    <n v="1364447073"/>
    <n v="1361858673"/>
    <b v="0"/>
    <n v="98"/>
    <b v="1"/>
    <s v="music/pop"/>
    <n v="161"/>
    <n v="41.04"/>
    <s v="music"/>
    <s v="pop"/>
    <d v="2013-02-26T06:04:33"/>
  </r>
  <r>
    <n v="3400"/>
    <n v="4313"/>
    <s v="successful"/>
    <s v="US"/>
    <s v="USD"/>
    <n v="1394521140"/>
    <n v="1392169298"/>
    <b v="0"/>
    <n v="82"/>
    <b v="1"/>
    <s v="music/pop"/>
    <n v="127"/>
    <n v="52.6"/>
    <s v="music"/>
    <s v="pop"/>
    <d v="2014-02-12T01:41:38"/>
  </r>
  <r>
    <n v="8000"/>
    <n v="8211"/>
    <s v="successful"/>
    <s v="US"/>
    <s v="USD"/>
    <n v="1322454939"/>
    <n v="1319859339"/>
    <b v="0"/>
    <n v="116"/>
    <b v="1"/>
    <s v="music/pop"/>
    <n v="103"/>
    <n v="70.78"/>
    <s v="music"/>
    <s v="pop"/>
    <d v="2011-10-29T03:35:39"/>
  </r>
  <r>
    <n v="2000"/>
    <n v="2795"/>
    <s v="successful"/>
    <s v="US"/>
    <s v="USD"/>
    <n v="1464729276"/>
    <n v="1459545276"/>
    <b v="0"/>
    <n v="52"/>
    <b v="1"/>
    <s v="music/pop"/>
    <n v="140"/>
    <n v="53.75"/>
    <s v="music"/>
    <s v="pop"/>
    <d v="2016-04-01T21:14:36"/>
  </r>
  <r>
    <n v="1000"/>
    <n v="1026"/>
    <s v="successful"/>
    <s v="US"/>
    <s v="USD"/>
    <n v="1278302400"/>
    <n v="1273961999"/>
    <b v="0"/>
    <n v="23"/>
    <b v="1"/>
    <s v="music/pop"/>
    <n v="103"/>
    <n v="44.61"/>
    <s v="music"/>
    <s v="pop"/>
    <d v="2010-05-15T22:19:59"/>
  </r>
  <r>
    <n v="2000"/>
    <n v="2013.47"/>
    <s v="successful"/>
    <s v="US"/>
    <s v="USD"/>
    <n v="1470056614"/>
    <n v="1467464614"/>
    <b v="0"/>
    <n v="77"/>
    <b v="1"/>
    <s v="music/pop"/>
    <n v="101"/>
    <n v="26.15"/>
    <s v="music"/>
    <s v="pop"/>
    <d v="2016-07-02T13:03:34"/>
  </r>
  <r>
    <n v="1700"/>
    <n v="1920"/>
    <s v="successful"/>
    <s v="US"/>
    <s v="USD"/>
    <n v="1338824730"/>
    <n v="1336232730"/>
    <b v="0"/>
    <n v="49"/>
    <b v="1"/>
    <s v="music/pop"/>
    <n v="113"/>
    <n v="39.18"/>
    <s v="music"/>
    <s v="pop"/>
    <d v="2012-05-05T15:45:30"/>
  </r>
  <r>
    <n v="2100"/>
    <n v="2690"/>
    <s v="successful"/>
    <s v="US"/>
    <s v="USD"/>
    <n v="1425675892"/>
    <n v="1423083892"/>
    <b v="0"/>
    <n v="59"/>
    <b v="1"/>
    <s v="music/pop"/>
    <n v="128"/>
    <n v="45.59"/>
    <s v="music"/>
    <s v="pop"/>
    <d v="2015-02-04T21:04:52"/>
  </r>
  <r>
    <n v="5000"/>
    <n v="10085"/>
    <s v="successful"/>
    <s v="US"/>
    <s v="USD"/>
    <n v="1471503540"/>
    <n v="1468852306"/>
    <b v="0"/>
    <n v="113"/>
    <b v="1"/>
    <s v="music/pop"/>
    <n v="202"/>
    <n v="89.25"/>
    <s v="music"/>
    <s v="pop"/>
    <d v="2016-07-18T14:31:46"/>
  </r>
  <r>
    <n v="1000"/>
    <n v="1374.16"/>
    <s v="successful"/>
    <s v="US"/>
    <s v="USD"/>
    <n v="1318802580"/>
    <n v="1316194540"/>
    <b v="0"/>
    <n v="34"/>
    <b v="1"/>
    <s v="music/pop"/>
    <n v="137"/>
    <n v="40.42"/>
    <s v="music"/>
    <s v="pop"/>
    <d v="2011-09-16T17:35:40"/>
  </r>
  <r>
    <n v="3000"/>
    <n v="3460"/>
    <s v="successful"/>
    <s v="US"/>
    <s v="USD"/>
    <n v="1334980740"/>
    <n v="1330968347"/>
    <b v="0"/>
    <n v="42"/>
    <b v="1"/>
    <s v="music/pop"/>
    <n v="115"/>
    <n v="82.38"/>
    <s v="music"/>
    <s v="pop"/>
    <d v="2012-03-05T17:25:47"/>
  </r>
  <r>
    <n v="6000"/>
    <n v="6700"/>
    <s v="successful"/>
    <s v="ES"/>
    <s v="EUR"/>
    <n v="1460786340"/>
    <n v="1455615976"/>
    <b v="0"/>
    <n v="42"/>
    <b v="1"/>
    <s v="music/pop"/>
    <n v="112"/>
    <n v="159.52000000000001"/>
    <s v="music"/>
    <s v="pop"/>
    <d v="2016-02-16T09:46:16"/>
  </r>
  <r>
    <n v="1500"/>
    <n v="1776"/>
    <s v="successful"/>
    <s v="US"/>
    <s v="USD"/>
    <n v="1391718671"/>
    <n v="1390509071"/>
    <b v="0"/>
    <n v="49"/>
    <b v="1"/>
    <s v="music/pop"/>
    <n v="118"/>
    <n v="36.24"/>
    <s v="music"/>
    <s v="pop"/>
    <d v="2014-01-23T20:31:11"/>
  </r>
  <r>
    <n v="2000"/>
    <n v="3500"/>
    <s v="successful"/>
    <s v="US"/>
    <s v="USD"/>
    <n v="1311298745"/>
    <n v="1309311545"/>
    <b v="0"/>
    <n v="56"/>
    <b v="1"/>
    <s v="music/pop"/>
    <n v="175"/>
    <n v="62.5"/>
    <s v="music"/>
    <s v="pop"/>
    <d v="2011-06-29T01:39:05"/>
  </r>
  <r>
    <n v="1000"/>
    <n v="1175"/>
    <s v="successful"/>
    <s v="US"/>
    <s v="USD"/>
    <n v="1405188667"/>
    <n v="1402596667"/>
    <b v="0"/>
    <n v="25"/>
    <b v="1"/>
    <s v="music/pop"/>
    <n v="118"/>
    <n v="47"/>
    <s v="music"/>
    <s v="pop"/>
    <d v="2014-06-12T18:11:07"/>
  </r>
  <r>
    <n v="65000"/>
    <n v="65924.38"/>
    <s v="live"/>
    <s v="US"/>
    <s v="USD"/>
    <n v="1490752800"/>
    <n v="1486522484"/>
    <b v="0"/>
    <n v="884"/>
    <b v="0"/>
    <s v="music/faith"/>
    <n v="101"/>
    <n v="74.58"/>
    <s v="music"/>
    <s v="faith"/>
    <d v="2017-02-08T02:54:44"/>
  </r>
  <r>
    <n v="6000"/>
    <n v="0"/>
    <s v="live"/>
    <s v="US"/>
    <s v="USD"/>
    <n v="1492142860"/>
    <n v="1486962460"/>
    <b v="0"/>
    <n v="0"/>
    <b v="0"/>
    <s v="music/faith"/>
    <n v="0"/>
    <n v="0"/>
    <s v="music"/>
    <s v="faith"/>
    <d v="2017-02-13T05:07:40"/>
  </r>
  <r>
    <n v="3500"/>
    <n v="760"/>
    <s v="live"/>
    <s v="FR"/>
    <s v="EUR"/>
    <n v="1491590738"/>
    <n v="1489517138"/>
    <b v="0"/>
    <n v="10"/>
    <b v="0"/>
    <s v="music/faith"/>
    <n v="22"/>
    <n v="76"/>
    <s v="music"/>
    <s v="faith"/>
    <d v="2017-03-14T18:45:38"/>
  </r>
  <r>
    <n v="8000"/>
    <n v="8730"/>
    <s v="live"/>
    <s v="US"/>
    <s v="USD"/>
    <n v="1489775641"/>
    <n v="1487360041"/>
    <b v="0"/>
    <n v="101"/>
    <b v="0"/>
    <s v="music/faith"/>
    <n v="109"/>
    <n v="86.44"/>
    <s v="music"/>
    <s v="faith"/>
    <d v="2017-02-17T19:34:01"/>
  </r>
  <r>
    <n v="350"/>
    <n v="360"/>
    <s v="live"/>
    <s v="US"/>
    <s v="USD"/>
    <n v="1490331623"/>
    <n v="1487743223"/>
    <b v="0"/>
    <n v="15"/>
    <b v="0"/>
    <s v="music/faith"/>
    <n v="103"/>
    <n v="24"/>
    <s v="music"/>
    <s v="faith"/>
    <d v="2017-02-22T06:00:23"/>
  </r>
  <r>
    <n v="5000"/>
    <n v="18"/>
    <s v="live"/>
    <s v="CA"/>
    <s v="CAD"/>
    <n v="1493320519"/>
    <n v="1488140119"/>
    <b v="0"/>
    <n v="1"/>
    <b v="0"/>
    <s v="music/faith"/>
    <n v="0"/>
    <n v="18"/>
    <s v="music"/>
    <s v="faith"/>
    <d v="2017-02-26T20:15:19"/>
  </r>
  <r>
    <n v="10000"/>
    <n v="3125"/>
    <s v="live"/>
    <s v="US"/>
    <s v="USD"/>
    <n v="1491855300"/>
    <n v="1488935245"/>
    <b v="0"/>
    <n v="39"/>
    <b v="0"/>
    <s v="music/faith"/>
    <n v="31"/>
    <n v="80.13"/>
    <s v="music"/>
    <s v="faith"/>
    <d v="2017-03-08T01:07:25"/>
  </r>
  <r>
    <n v="4000"/>
    <n v="1772"/>
    <s v="live"/>
    <s v="US"/>
    <s v="USD"/>
    <n v="1491738594"/>
    <n v="1489150194"/>
    <b v="0"/>
    <n v="7"/>
    <b v="0"/>
    <s v="music/faith"/>
    <n v="44"/>
    <n v="253.14"/>
    <s v="music"/>
    <s v="faith"/>
    <d v="2017-03-10T12:49:54"/>
  </r>
  <r>
    <n v="2400"/>
    <n v="2400"/>
    <s v="live"/>
    <s v="US"/>
    <s v="USD"/>
    <n v="1489700230"/>
    <n v="1487111830"/>
    <b v="0"/>
    <n v="14"/>
    <b v="0"/>
    <s v="music/faith"/>
    <n v="100"/>
    <n v="171.43"/>
    <s v="music"/>
    <s v="faith"/>
    <d v="2017-02-14T22:37:10"/>
  </r>
  <r>
    <n v="2500"/>
    <n v="635"/>
    <s v="live"/>
    <s v="US"/>
    <s v="USD"/>
    <n v="1491470442"/>
    <n v="1488882042"/>
    <b v="0"/>
    <n v="11"/>
    <b v="0"/>
    <s v="music/faith"/>
    <n v="25"/>
    <n v="57.73"/>
    <s v="music"/>
    <s v="faith"/>
    <d v="2017-03-07T10:20:42"/>
  </r>
  <r>
    <n v="30000"/>
    <n v="10042"/>
    <s v="live"/>
    <s v="US"/>
    <s v="USD"/>
    <n v="1491181200"/>
    <n v="1488387008"/>
    <b v="0"/>
    <n v="38"/>
    <b v="0"/>
    <s v="music/faith"/>
    <n v="33"/>
    <n v="264.26"/>
    <s v="music"/>
    <s v="faith"/>
    <d v="2017-03-01T16:50:08"/>
  </r>
  <r>
    <n v="5000"/>
    <n v="2390"/>
    <s v="live"/>
    <s v="US"/>
    <s v="USD"/>
    <n v="1490572740"/>
    <n v="1487734667"/>
    <b v="0"/>
    <n v="15"/>
    <b v="0"/>
    <s v="music/faith"/>
    <n v="48"/>
    <n v="159.33000000000001"/>
    <s v="music"/>
    <s v="faith"/>
    <d v="2017-02-22T03:37:47"/>
  </r>
  <r>
    <n v="3000"/>
    <n v="280"/>
    <s v="live"/>
    <s v="GB"/>
    <s v="GBP"/>
    <n v="1491768000"/>
    <n v="1489097112"/>
    <b v="0"/>
    <n v="8"/>
    <b v="0"/>
    <s v="music/faith"/>
    <n v="9"/>
    <n v="35"/>
    <s v="music"/>
    <s v="faith"/>
    <d v="2017-03-09T22:05:12"/>
  </r>
  <r>
    <n v="10000"/>
    <n v="5"/>
    <s v="live"/>
    <s v="US"/>
    <s v="USD"/>
    <n v="1490589360"/>
    <n v="1488038674"/>
    <b v="0"/>
    <n v="1"/>
    <b v="0"/>
    <s v="music/faith"/>
    <n v="0"/>
    <n v="5"/>
    <s v="music"/>
    <s v="faith"/>
    <d v="2017-02-25T16:04:34"/>
  </r>
  <r>
    <n v="12000"/>
    <n v="1405"/>
    <s v="live"/>
    <s v="US"/>
    <s v="USD"/>
    <n v="1491786000"/>
    <n v="1488847514"/>
    <b v="0"/>
    <n v="23"/>
    <b v="0"/>
    <s v="music/faith"/>
    <n v="12"/>
    <n v="61.09"/>
    <s v="music"/>
    <s v="faith"/>
    <d v="2017-03-07T00:45:14"/>
  </r>
  <r>
    <n v="300000"/>
    <n v="0"/>
    <s v="live"/>
    <s v="US"/>
    <s v="USD"/>
    <n v="1491007211"/>
    <n v="1488418811"/>
    <b v="0"/>
    <n v="0"/>
    <b v="0"/>
    <s v="music/faith"/>
    <n v="0"/>
    <n v="0"/>
    <s v="music"/>
    <s v="faith"/>
    <d v="2017-03-02T01:40:11"/>
  </r>
  <r>
    <n v="12500"/>
    <n v="2526"/>
    <s v="live"/>
    <s v="US"/>
    <s v="USD"/>
    <n v="1491781648"/>
    <n v="1489193248"/>
    <b v="0"/>
    <n v="22"/>
    <b v="0"/>
    <s v="music/faith"/>
    <n v="20"/>
    <n v="114.82"/>
    <s v="music"/>
    <s v="faith"/>
    <d v="2017-03-11T00:47:28"/>
  </r>
  <r>
    <n v="125000"/>
    <n v="0"/>
    <s v="live"/>
    <s v="US"/>
    <s v="USD"/>
    <n v="1490499180"/>
    <n v="1488430760"/>
    <b v="0"/>
    <n v="0"/>
    <b v="0"/>
    <s v="music/faith"/>
    <n v="0"/>
    <n v="0"/>
    <s v="music"/>
    <s v="faith"/>
    <d v="2017-03-02T04:59:20"/>
  </r>
  <r>
    <n v="5105"/>
    <n v="216"/>
    <s v="live"/>
    <s v="US"/>
    <s v="USD"/>
    <n v="1491943445"/>
    <n v="1489351445"/>
    <b v="0"/>
    <n v="4"/>
    <b v="0"/>
    <s v="music/faith"/>
    <n v="4"/>
    <n v="54"/>
    <s v="music"/>
    <s v="faith"/>
    <d v="2017-03-12T20:44:05"/>
  </r>
  <r>
    <n v="20000"/>
    <n v="5212"/>
    <s v="live"/>
    <s v="US"/>
    <s v="USD"/>
    <n v="1491019200"/>
    <n v="1488418990"/>
    <b v="0"/>
    <n v="79"/>
    <b v="0"/>
    <s v="music/faith"/>
    <n v="26"/>
    <n v="65.97"/>
    <s v="music"/>
    <s v="faith"/>
    <d v="2017-03-02T01:43:10"/>
  </r>
  <r>
    <n v="5050"/>
    <n v="10"/>
    <s v="failed"/>
    <s v="US"/>
    <s v="USD"/>
    <n v="1421337405"/>
    <n v="1418745405"/>
    <b v="0"/>
    <n v="2"/>
    <b v="0"/>
    <s v="music/faith"/>
    <n v="0"/>
    <n v="5"/>
    <s v="music"/>
    <s v="faith"/>
    <d v="2014-12-16T15:56:45"/>
  </r>
  <r>
    <n v="16500"/>
    <n v="1"/>
    <s v="failed"/>
    <s v="US"/>
    <s v="USD"/>
    <n v="1427745150"/>
    <n v="1425156750"/>
    <b v="0"/>
    <n v="1"/>
    <b v="0"/>
    <s v="music/faith"/>
    <n v="0"/>
    <n v="1"/>
    <s v="music"/>
    <s v="faith"/>
    <d v="2015-02-28T20:52:30"/>
  </r>
  <r>
    <n v="5000"/>
    <n v="51"/>
    <s v="failed"/>
    <s v="US"/>
    <s v="USD"/>
    <n v="1441003537"/>
    <n v="1435819537"/>
    <b v="0"/>
    <n v="2"/>
    <b v="0"/>
    <s v="music/faith"/>
    <n v="1"/>
    <n v="25.5"/>
    <s v="music"/>
    <s v="faith"/>
    <d v="2015-07-02T06:45:37"/>
  </r>
  <r>
    <n v="2000"/>
    <n v="1302"/>
    <s v="failed"/>
    <s v="US"/>
    <s v="USD"/>
    <n v="1424056873"/>
    <n v="1421464873"/>
    <b v="0"/>
    <n v="11"/>
    <b v="0"/>
    <s v="music/faith"/>
    <n v="65"/>
    <n v="118.36"/>
    <s v="music"/>
    <s v="faith"/>
    <d v="2015-01-17T03:21:13"/>
  </r>
  <r>
    <n v="2000"/>
    <n v="0"/>
    <s v="failed"/>
    <s v="US"/>
    <s v="USD"/>
    <n v="1441814400"/>
    <n v="1440807846"/>
    <b v="0"/>
    <n v="0"/>
    <b v="0"/>
    <s v="music/faith"/>
    <n v="0"/>
    <n v="0"/>
    <s v="music"/>
    <s v="faith"/>
    <d v="2015-08-29T00:24:06"/>
  </r>
  <r>
    <n v="5500"/>
    <n v="0"/>
    <s v="failed"/>
    <s v="DE"/>
    <s v="EUR"/>
    <n v="1440314472"/>
    <n v="1435130472"/>
    <b v="0"/>
    <n v="0"/>
    <b v="0"/>
    <s v="music/faith"/>
    <n v="0"/>
    <n v="0"/>
    <s v="music"/>
    <s v="faith"/>
    <d v="2015-06-24T07:21:12"/>
  </r>
  <r>
    <n v="5000"/>
    <n v="487"/>
    <s v="failed"/>
    <s v="US"/>
    <s v="USD"/>
    <n v="1459181895"/>
    <n v="1456593495"/>
    <b v="0"/>
    <n v="9"/>
    <b v="0"/>
    <s v="music/faith"/>
    <n v="10"/>
    <n v="54.11"/>
    <s v="music"/>
    <s v="faith"/>
    <d v="2016-02-27T17:18:15"/>
  </r>
  <r>
    <n v="7000"/>
    <n v="0"/>
    <s v="failed"/>
    <s v="US"/>
    <s v="USD"/>
    <n v="1462135706"/>
    <n v="1458679706"/>
    <b v="0"/>
    <n v="0"/>
    <b v="0"/>
    <s v="music/faith"/>
    <n v="0"/>
    <n v="0"/>
    <s v="music"/>
    <s v="faith"/>
    <d v="2016-03-22T20:48:26"/>
  </r>
  <r>
    <n v="1750"/>
    <n v="85"/>
    <s v="failed"/>
    <s v="US"/>
    <s v="USD"/>
    <n v="1409513940"/>
    <n v="1405949514"/>
    <b v="0"/>
    <n v="4"/>
    <b v="0"/>
    <s v="music/faith"/>
    <n v="5"/>
    <n v="21.25"/>
    <s v="music"/>
    <s v="faith"/>
    <d v="2014-07-21T13:31:54"/>
  </r>
  <r>
    <n v="5000"/>
    <n v="34"/>
    <s v="failed"/>
    <s v="DE"/>
    <s v="EUR"/>
    <n v="1453122000"/>
    <n v="1449151888"/>
    <b v="0"/>
    <n v="1"/>
    <b v="0"/>
    <s v="music/faith"/>
    <n v="1"/>
    <n v="34"/>
    <s v="music"/>
    <s v="faith"/>
    <d v="2015-12-03T14:11:28"/>
  </r>
  <r>
    <n v="10000"/>
    <n v="1050"/>
    <s v="failed"/>
    <s v="US"/>
    <s v="USD"/>
    <n v="1409585434"/>
    <n v="1406907034"/>
    <b v="0"/>
    <n v="2"/>
    <b v="0"/>
    <s v="music/faith"/>
    <n v="11"/>
    <n v="525"/>
    <s v="music"/>
    <s v="faith"/>
    <d v="2014-08-01T15:30:34"/>
  </r>
  <r>
    <n v="5000"/>
    <n v="0"/>
    <s v="failed"/>
    <s v="US"/>
    <s v="USD"/>
    <n v="1435701353"/>
    <n v="1430517353"/>
    <b v="0"/>
    <n v="0"/>
    <b v="0"/>
    <s v="music/faith"/>
    <n v="0"/>
    <n v="0"/>
    <s v="music"/>
    <s v="faith"/>
    <d v="2015-05-01T21:55:53"/>
  </r>
  <r>
    <n v="3000"/>
    <n v="50"/>
    <s v="failed"/>
    <s v="US"/>
    <s v="USD"/>
    <n v="1412536412"/>
    <n v="1409944412"/>
    <b v="0"/>
    <n v="1"/>
    <b v="0"/>
    <s v="music/faith"/>
    <n v="2"/>
    <n v="50"/>
    <s v="music"/>
    <s v="faith"/>
    <d v="2014-09-05T19:13:32"/>
  </r>
  <r>
    <n v="25000"/>
    <n v="1967"/>
    <s v="failed"/>
    <s v="US"/>
    <s v="USD"/>
    <n v="1430517761"/>
    <n v="1427925761"/>
    <b v="0"/>
    <n v="17"/>
    <b v="0"/>
    <s v="music/faith"/>
    <n v="8"/>
    <n v="115.71"/>
    <s v="music"/>
    <s v="faith"/>
    <d v="2015-04-01T22:02:41"/>
  </r>
  <r>
    <n v="5000"/>
    <n v="11"/>
    <s v="failed"/>
    <s v="US"/>
    <s v="USD"/>
    <n v="1427772120"/>
    <n v="1425186785"/>
    <b v="0"/>
    <n v="2"/>
    <b v="0"/>
    <s v="music/faith"/>
    <n v="0"/>
    <n v="5.5"/>
    <s v="music"/>
    <s v="faith"/>
    <d v="2015-03-01T05:13:05"/>
  </r>
  <r>
    <n v="2000"/>
    <n v="150"/>
    <s v="failed"/>
    <s v="US"/>
    <s v="USD"/>
    <n v="1481295099"/>
    <n v="1477835499"/>
    <b v="0"/>
    <n v="3"/>
    <b v="0"/>
    <s v="music/faith"/>
    <n v="8"/>
    <n v="50"/>
    <s v="music"/>
    <s v="faith"/>
    <d v="2016-10-30T13:51:39"/>
  </r>
  <r>
    <n v="3265"/>
    <n v="1395"/>
    <s v="failed"/>
    <s v="US"/>
    <s v="USD"/>
    <n v="1461211200"/>
    <n v="1459467238"/>
    <b v="0"/>
    <n v="41"/>
    <b v="0"/>
    <s v="music/faith"/>
    <n v="43"/>
    <n v="34.020000000000003"/>
    <s v="music"/>
    <s v="faith"/>
    <d v="2016-03-31T23:33:58"/>
  </r>
  <r>
    <n v="35000"/>
    <n v="75"/>
    <s v="failed"/>
    <s v="US"/>
    <s v="USD"/>
    <n v="1463201940"/>
    <n v="1459435149"/>
    <b v="0"/>
    <n v="2"/>
    <b v="0"/>
    <s v="music/faith"/>
    <n v="0"/>
    <n v="37.5"/>
    <s v="music"/>
    <s v="faith"/>
    <d v="2016-03-31T14:39:09"/>
  </r>
  <r>
    <n v="4000"/>
    <n v="35"/>
    <s v="failed"/>
    <s v="US"/>
    <s v="USD"/>
    <n v="1410958191"/>
    <n v="1408366191"/>
    <b v="0"/>
    <n v="3"/>
    <b v="0"/>
    <s v="music/faith"/>
    <n v="1"/>
    <n v="11.67"/>
    <s v="music"/>
    <s v="faith"/>
    <d v="2014-08-18T12:49:51"/>
  </r>
  <r>
    <n v="4000"/>
    <n v="225"/>
    <s v="failed"/>
    <s v="US"/>
    <s v="USD"/>
    <n v="1415562471"/>
    <n v="1412966871"/>
    <b v="0"/>
    <n v="8"/>
    <b v="0"/>
    <s v="music/faith"/>
    <n v="6"/>
    <n v="28.13"/>
    <s v="music"/>
    <s v="faith"/>
    <d v="2014-10-10T18:47:51"/>
  </r>
  <r>
    <n v="5000"/>
    <n v="0"/>
    <s v="failed"/>
    <s v="US"/>
    <s v="USD"/>
    <n v="1449831863"/>
    <n v="1447239863"/>
    <b v="0"/>
    <n v="0"/>
    <b v="0"/>
    <s v="music/faith"/>
    <n v="0"/>
    <n v="0"/>
    <s v="music"/>
    <s v="faith"/>
    <d v="2015-11-11T11:04:23"/>
  </r>
  <r>
    <n v="2880"/>
    <n v="1"/>
    <s v="failed"/>
    <s v="US"/>
    <s v="USD"/>
    <n v="1459642200"/>
    <n v="1456441429"/>
    <b v="0"/>
    <n v="1"/>
    <b v="0"/>
    <s v="music/faith"/>
    <n v="0"/>
    <n v="1"/>
    <s v="music"/>
    <s v="faith"/>
    <d v="2016-02-25T23:03:49"/>
  </r>
  <r>
    <n v="10000"/>
    <n v="650"/>
    <s v="failed"/>
    <s v="US"/>
    <s v="USD"/>
    <n v="1435730400"/>
    <n v="1430855315"/>
    <b v="0"/>
    <n v="3"/>
    <b v="0"/>
    <s v="music/faith"/>
    <n v="7"/>
    <n v="216.67"/>
    <s v="music"/>
    <s v="faith"/>
    <d v="2015-05-05T19:48:35"/>
  </r>
  <r>
    <n v="6000"/>
    <n v="35"/>
    <s v="failed"/>
    <s v="US"/>
    <s v="USD"/>
    <n v="1414707762"/>
    <n v="1412115762"/>
    <b v="0"/>
    <n v="4"/>
    <b v="0"/>
    <s v="music/faith"/>
    <n v="1"/>
    <n v="8.75"/>
    <s v="music"/>
    <s v="faith"/>
    <d v="2014-09-30T22:22:42"/>
  </r>
  <r>
    <n v="5500"/>
    <n v="560"/>
    <s v="failed"/>
    <s v="US"/>
    <s v="USD"/>
    <n v="1408922049"/>
    <n v="1406330049"/>
    <b v="0"/>
    <n v="9"/>
    <b v="0"/>
    <s v="music/faith"/>
    <n v="10"/>
    <n v="62.22"/>
    <s v="music"/>
    <s v="faith"/>
    <d v="2014-07-25T23:14:09"/>
  </r>
  <r>
    <n v="6500"/>
    <n v="2196"/>
    <s v="failed"/>
    <s v="US"/>
    <s v="USD"/>
    <n v="1403906664"/>
    <n v="1401401064"/>
    <b v="0"/>
    <n v="16"/>
    <b v="0"/>
    <s v="music/faith"/>
    <n v="34"/>
    <n v="137.25"/>
    <s v="music"/>
    <s v="faith"/>
    <d v="2014-05-29T22:04:24"/>
  </r>
  <r>
    <n v="3000"/>
    <n v="1"/>
    <s v="failed"/>
    <s v="GB"/>
    <s v="GBP"/>
    <n v="1428231600"/>
    <n v="1423520177"/>
    <b v="0"/>
    <n v="1"/>
    <b v="0"/>
    <s v="music/faith"/>
    <n v="0"/>
    <n v="1"/>
    <s v="music"/>
    <s v="faith"/>
    <d v="2015-02-09T22:16:17"/>
  </r>
  <r>
    <n v="1250"/>
    <n v="855"/>
    <s v="failed"/>
    <s v="US"/>
    <s v="USD"/>
    <n v="1445439674"/>
    <n v="1442847674"/>
    <b v="0"/>
    <n v="7"/>
    <b v="0"/>
    <s v="music/faith"/>
    <n v="68"/>
    <n v="122.14"/>
    <s v="music"/>
    <s v="faith"/>
    <d v="2015-09-21T15:01:14"/>
  </r>
  <r>
    <n v="10000"/>
    <n v="0"/>
    <s v="failed"/>
    <s v="US"/>
    <s v="USD"/>
    <n v="1465521306"/>
    <n v="1460337306"/>
    <b v="0"/>
    <n v="0"/>
    <b v="0"/>
    <s v="music/faith"/>
    <n v="0"/>
    <n v="0"/>
    <s v="music"/>
    <s v="faith"/>
    <d v="2016-04-11T01:15:06"/>
  </r>
  <r>
    <n v="3000"/>
    <n v="0"/>
    <s v="failed"/>
    <s v="US"/>
    <s v="USD"/>
    <n v="1445738783"/>
    <n v="1443146783"/>
    <b v="0"/>
    <n v="0"/>
    <b v="0"/>
    <s v="music/faith"/>
    <n v="0"/>
    <n v="0"/>
    <s v="music"/>
    <s v="faith"/>
    <d v="2015-09-25T02:06:23"/>
  </r>
  <r>
    <n v="1000"/>
    <n v="0"/>
    <s v="failed"/>
    <s v="US"/>
    <s v="USD"/>
    <n v="1434034800"/>
    <n v="1432849552"/>
    <b v="0"/>
    <n v="0"/>
    <b v="0"/>
    <s v="music/faith"/>
    <n v="0"/>
    <n v="0"/>
    <s v="music"/>
    <s v="faith"/>
    <d v="2015-05-28T21:45:52"/>
  </r>
  <r>
    <n v="4000"/>
    <n v="0"/>
    <s v="failed"/>
    <s v="US"/>
    <s v="USD"/>
    <n v="1452920400"/>
    <n v="1447777481"/>
    <b v="0"/>
    <n v="0"/>
    <b v="0"/>
    <s v="music/faith"/>
    <n v="0"/>
    <n v="0"/>
    <s v="music"/>
    <s v="faith"/>
    <d v="2015-11-17T16:24:41"/>
  </r>
  <r>
    <n v="10000"/>
    <n v="0"/>
    <s v="failed"/>
    <s v="US"/>
    <s v="USD"/>
    <n v="1473802200"/>
    <n v="1472746374"/>
    <b v="0"/>
    <n v="0"/>
    <b v="0"/>
    <s v="music/faith"/>
    <n v="0"/>
    <n v="0"/>
    <s v="music"/>
    <s v="faith"/>
    <d v="2016-09-01T16:12:54"/>
  </r>
  <r>
    <n v="4500"/>
    <n v="1"/>
    <s v="failed"/>
    <s v="US"/>
    <s v="USD"/>
    <n v="1431046356"/>
    <n v="1428454356"/>
    <b v="0"/>
    <n v="1"/>
    <b v="0"/>
    <s v="music/faith"/>
    <n v="0"/>
    <n v="1"/>
    <s v="music"/>
    <s v="faith"/>
    <d v="2015-04-08T00:52:36"/>
  </r>
  <r>
    <n v="1000"/>
    <n v="110"/>
    <s v="failed"/>
    <s v="US"/>
    <s v="USD"/>
    <n v="1470598345"/>
    <n v="1468006345"/>
    <b v="0"/>
    <n v="2"/>
    <b v="0"/>
    <s v="music/faith"/>
    <n v="11"/>
    <n v="55"/>
    <s v="music"/>
    <s v="faith"/>
    <d v="2016-07-08T19:32:25"/>
  </r>
  <r>
    <n v="3000"/>
    <n v="22"/>
    <s v="failed"/>
    <s v="US"/>
    <s v="USD"/>
    <n v="1447018833"/>
    <n v="1444423233"/>
    <b v="0"/>
    <n v="1"/>
    <b v="0"/>
    <s v="music/faith"/>
    <n v="1"/>
    <n v="22"/>
    <s v="music"/>
    <s v="faith"/>
    <d v="2015-10-09T20:40:33"/>
  </r>
  <r>
    <n v="4000"/>
    <n v="850"/>
    <s v="failed"/>
    <s v="US"/>
    <s v="USD"/>
    <n v="1437432392"/>
    <n v="1434840392"/>
    <b v="0"/>
    <n v="15"/>
    <b v="0"/>
    <s v="music/faith"/>
    <n v="21"/>
    <n v="56.67"/>
    <s v="music"/>
    <s v="faith"/>
    <d v="2015-06-20T22:46:32"/>
  </r>
  <r>
    <n v="5000"/>
    <n v="20"/>
    <s v="failed"/>
    <s v="US"/>
    <s v="USD"/>
    <n v="1412283542"/>
    <n v="1409691542"/>
    <b v="0"/>
    <n v="1"/>
    <b v="0"/>
    <s v="music/faith"/>
    <n v="0"/>
    <n v="20"/>
    <s v="music"/>
    <s v="faith"/>
    <d v="2014-09-02T20:59:02"/>
  </r>
  <r>
    <n v="1000"/>
    <n v="1"/>
    <s v="failed"/>
    <s v="US"/>
    <s v="USD"/>
    <n v="1462391932"/>
    <n v="1457297932"/>
    <b v="0"/>
    <n v="1"/>
    <b v="0"/>
    <s v="music/faith"/>
    <n v="0"/>
    <n v="1"/>
    <s v="music"/>
    <s v="faith"/>
    <d v="2016-03-06T20:58:52"/>
  </r>
  <r>
    <n v="3000"/>
    <n v="0"/>
    <s v="failed"/>
    <s v="US"/>
    <s v="USD"/>
    <n v="1437075422"/>
    <n v="1434483422"/>
    <b v="0"/>
    <n v="0"/>
    <b v="0"/>
    <s v="music/faith"/>
    <n v="0"/>
    <n v="0"/>
    <s v="music"/>
    <s v="faith"/>
    <d v="2015-06-16T19:37:02"/>
  </r>
  <r>
    <n v="1200"/>
    <n v="1330"/>
    <s v="successful"/>
    <s v="GB"/>
    <s v="GBP"/>
    <n v="1433948671"/>
    <n v="1430060671"/>
    <b v="0"/>
    <n v="52"/>
    <b v="1"/>
    <s v="photography/photobooks"/>
    <n v="111"/>
    <n v="25.58"/>
    <s v="photography"/>
    <s v="photobooks"/>
    <d v="2015-04-26T15:04:31"/>
  </r>
  <r>
    <n v="2000"/>
    <n v="2175"/>
    <s v="successful"/>
    <s v="US"/>
    <s v="USD"/>
    <n v="1483822800"/>
    <n v="1481058170"/>
    <b v="0"/>
    <n v="34"/>
    <b v="1"/>
    <s v="photography/photobooks"/>
    <n v="109"/>
    <n v="63.97"/>
    <s v="photography"/>
    <s v="photobooks"/>
    <d v="2016-12-06T21:02:50"/>
  </r>
  <r>
    <n v="6000"/>
    <n v="6025"/>
    <s v="successful"/>
    <s v="US"/>
    <s v="USD"/>
    <n v="1472270340"/>
    <n v="1470348775"/>
    <b v="0"/>
    <n v="67"/>
    <b v="1"/>
    <s v="photography/photobooks"/>
    <n v="100"/>
    <n v="89.93"/>
    <s v="photography"/>
    <s v="photobooks"/>
    <d v="2016-08-04T22:12:55"/>
  </r>
  <r>
    <n v="5500"/>
    <n v="6515"/>
    <s v="successful"/>
    <s v="GB"/>
    <s v="GBP"/>
    <n v="1425821477"/>
    <n v="1421937077"/>
    <b v="0"/>
    <n v="70"/>
    <b v="1"/>
    <s v="photography/photobooks"/>
    <n v="118"/>
    <n v="93.07"/>
    <s v="photography"/>
    <s v="photobooks"/>
    <d v="2015-01-22T14:31:17"/>
  </r>
  <r>
    <n v="7000"/>
    <n v="7981"/>
    <s v="successful"/>
    <s v="US"/>
    <s v="USD"/>
    <n v="1482372000"/>
    <n v="1479276838"/>
    <b v="0"/>
    <n v="89"/>
    <b v="1"/>
    <s v="photography/photobooks"/>
    <n v="114"/>
    <n v="89.67"/>
    <s v="photography"/>
    <s v="photobooks"/>
    <d v="2016-11-16T06:13:58"/>
  </r>
  <r>
    <n v="15000"/>
    <n v="22215"/>
    <s v="successful"/>
    <s v="US"/>
    <s v="USD"/>
    <n v="1479952800"/>
    <n v="1477368867"/>
    <b v="0"/>
    <n v="107"/>
    <b v="1"/>
    <s v="photography/photobooks"/>
    <n v="148"/>
    <n v="207.62"/>
    <s v="photography"/>
    <s v="photobooks"/>
    <d v="2016-10-25T04:14:27"/>
  </r>
  <r>
    <n v="9000"/>
    <n v="9446"/>
    <s v="successful"/>
    <s v="GB"/>
    <s v="GBP"/>
    <n v="1447426800"/>
    <n v="1444904830"/>
    <b v="0"/>
    <n v="159"/>
    <b v="1"/>
    <s v="photography/photobooks"/>
    <n v="105"/>
    <n v="59.41"/>
    <s v="photography"/>
    <s v="photobooks"/>
    <d v="2015-10-15T10:27:10"/>
  </r>
  <r>
    <n v="50000"/>
    <n v="64974"/>
    <s v="successful"/>
    <s v="CA"/>
    <s v="CAD"/>
    <n v="1441234143"/>
    <n v="1438642143"/>
    <b v="0"/>
    <n v="181"/>
    <b v="1"/>
    <s v="photography/photobooks"/>
    <n v="130"/>
    <n v="358.97"/>
    <s v="photography"/>
    <s v="photobooks"/>
    <d v="2015-08-03T22:49:03"/>
  </r>
  <r>
    <n v="10050"/>
    <n v="12410.5"/>
    <s v="successful"/>
    <s v="LU"/>
    <s v="EUR"/>
    <n v="1488394800"/>
    <n v="1485213921"/>
    <b v="0"/>
    <n v="131"/>
    <b v="1"/>
    <s v="photography/photobooks"/>
    <n v="123"/>
    <n v="94.74"/>
    <s v="photography"/>
    <s v="photobooks"/>
    <d v="2017-01-23T23:25:21"/>
  </r>
  <r>
    <n v="5000"/>
    <n v="10081"/>
    <s v="successful"/>
    <s v="US"/>
    <s v="USD"/>
    <n v="1461096304"/>
    <n v="1458936304"/>
    <b v="0"/>
    <n v="125"/>
    <b v="1"/>
    <s v="photography/photobooks"/>
    <n v="202"/>
    <n v="80.650000000000006"/>
    <s v="photography"/>
    <s v="photobooks"/>
    <d v="2016-03-25T20:05:04"/>
  </r>
  <r>
    <n v="10000"/>
    <n v="10290"/>
    <s v="successful"/>
    <s v="US"/>
    <s v="USD"/>
    <n v="1426787123"/>
    <n v="1424198723"/>
    <b v="0"/>
    <n v="61"/>
    <b v="1"/>
    <s v="photography/photobooks"/>
    <n v="103"/>
    <n v="168.69"/>
    <s v="photography"/>
    <s v="photobooks"/>
    <d v="2015-02-17T18:45:23"/>
  </r>
  <r>
    <n v="1200"/>
    <n v="3122"/>
    <s v="successful"/>
    <s v="GB"/>
    <s v="GBP"/>
    <n v="1476425082"/>
    <n v="1473833082"/>
    <b v="0"/>
    <n v="90"/>
    <b v="1"/>
    <s v="photography/photobooks"/>
    <n v="260"/>
    <n v="34.69"/>
    <s v="photography"/>
    <s v="photobooks"/>
    <d v="2016-09-14T06:04:42"/>
  </r>
  <r>
    <n v="15000"/>
    <n v="16200"/>
    <s v="successful"/>
    <s v="DK"/>
    <s v="DKK"/>
    <n v="1458579568"/>
    <n v="1455991168"/>
    <b v="0"/>
    <n v="35"/>
    <b v="1"/>
    <s v="photography/photobooks"/>
    <n v="108"/>
    <n v="462.86"/>
    <s v="photography"/>
    <s v="photobooks"/>
    <d v="2016-02-20T17:59:28"/>
  </r>
  <r>
    <n v="8500"/>
    <n v="9395"/>
    <s v="successful"/>
    <s v="CA"/>
    <s v="CAD"/>
    <n v="1428091353"/>
    <n v="1425502953"/>
    <b v="0"/>
    <n v="90"/>
    <b v="1"/>
    <s v="photography/photobooks"/>
    <n v="111"/>
    <n v="104.39"/>
    <s v="photography"/>
    <s v="photobooks"/>
    <d v="2015-03-04T21:02:33"/>
  </r>
  <r>
    <n v="25"/>
    <n v="30"/>
    <s v="successful"/>
    <s v="US"/>
    <s v="USD"/>
    <n v="1444071361"/>
    <n v="1441479361"/>
    <b v="0"/>
    <n v="4"/>
    <b v="1"/>
    <s v="photography/photobooks"/>
    <n v="120"/>
    <n v="7.5"/>
    <s v="photography"/>
    <s v="photobooks"/>
    <d v="2015-09-05T18:56:01"/>
  </r>
  <r>
    <n v="5500"/>
    <n v="5655.6"/>
    <s v="successful"/>
    <s v="US"/>
    <s v="USD"/>
    <n v="1472443269"/>
    <n v="1468987269"/>
    <b v="0"/>
    <n v="120"/>
    <b v="1"/>
    <s v="photography/photobooks"/>
    <n v="103"/>
    <n v="47.13"/>
    <s v="photography"/>
    <s v="photobooks"/>
    <d v="2016-07-20T04:01:09"/>
  </r>
  <r>
    <n v="5000"/>
    <n v="5800"/>
    <s v="successful"/>
    <s v="US"/>
    <s v="USD"/>
    <n v="1485631740"/>
    <n v="1483041083"/>
    <b v="0"/>
    <n v="14"/>
    <b v="1"/>
    <s v="photography/photobooks"/>
    <n v="116"/>
    <n v="414.29"/>
    <s v="photography"/>
    <s v="photobooks"/>
    <d v="2016-12-29T19:51:23"/>
  </r>
  <r>
    <n v="1000"/>
    <n v="1147"/>
    <s v="successful"/>
    <s v="US"/>
    <s v="USD"/>
    <n v="1468536992"/>
    <n v="1463352992"/>
    <b v="0"/>
    <n v="27"/>
    <b v="1"/>
    <s v="photography/photobooks"/>
    <n v="115"/>
    <n v="42.48"/>
    <s v="photography"/>
    <s v="photobooks"/>
    <d v="2016-05-15T22:56:32"/>
  </r>
  <r>
    <n v="5000"/>
    <n v="5330"/>
    <s v="successful"/>
    <s v="US"/>
    <s v="USD"/>
    <n v="1427309629"/>
    <n v="1425585229"/>
    <b v="0"/>
    <n v="49"/>
    <b v="1"/>
    <s v="photography/photobooks"/>
    <n v="107"/>
    <n v="108.78"/>
    <s v="photography"/>
    <s v="photobooks"/>
    <d v="2015-03-05T19:53:49"/>
  </r>
  <r>
    <n v="5000"/>
    <n v="8272"/>
    <s v="successful"/>
    <s v="US"/>
    <s v="USD"/>
    <n v="1456416513"/>
    <n v="1454688513"/>
    <b v="0"/>
    <n v="102"/>
    <b v="1"/>
    <s v="photography/photobooks"/>
    <n v="165"/>
    <n v="81.099999999999994"/>
    <s v="photography"/>
    <s v="photobooks"/>
    <d v="2016-02-05T16:08:33"/>
  </r>
  <r>
    <n v="100"/>
    <n v="155"/>
    <s v="successful"/>
    <s v="GB"/>
    <s v="GBP"/>
    <n v="1442065060"/>
    <n v="1437745060"/>
    <b v="0"/>
    <n v="3"/>
    <b v="1"/>
    <s v="photography/photobooks"/>
    <n v="155"/>
    <n v="51.67"/>
    <s v="photography"/>
    <s v="photobooks"/>
    <d v="2015-07-24T13:37:40"/>
  </r>
  <r>
    <n v="100"/>
    <n v="885"/>
    <s v="successful"/>
    <s v="US"/>
    <s v="USD"/>
    <n v="1457739245"/>
    <n v="1455147245"/>
    <b v="0"/>
    <n v="25"/>
    <b v="1"/>
    <s v="photography/photobooks"/>
    <n v="885"/>
    <n v="35.4"/>
    <s v="photography"/>
    <s v="photobooks"/>
    <d v="2016-02-10T23:34:05"/>
  </r>
  <r>
    <n v="12000"/>
    <n v="12229"/>
    <s v="successful"/>
    <s v="US"/>
    <s v="USD"/>
    <n v="1477255840"/>
    <n v="1474663840"/>
    <b v="0"/>
    <n v="118"/>
    <b v="1"/>
    <s v="photography/photobooks"/>
    <n v="102"/>
    <n v="103.64"/>
    <s v="photography"/>
    <s v="photobooks"/>
    <d v="2016-09-23T20:50:40"/>
  </r>
  <r>
    <n v="11000"/>
    <n v="2156"/>
    <s v="failed"/>
    <s v="GB"/>
    <s v="GBP"/>
    <n v="1407065979"/>
    <n v="1404560379"/>
    <b v="1"/>
    <n v="39"/>
    <b v="0"/>
    <s v="photography/photobooks"/>
    <n v="20"/>
    <n v="55.28"/>
    <s v="photography"/>
    <s v="photobooks"/>
    <d v="2014-07-05T11:39:39"/>
  </r>
  <r>
    <n v="12500"/>
    <n v="7433.48"/>
    <s v="failed"/>
    <s v="US"/>
    <s v="USD"/>
    <n v="1407972712"/>
    <n v="1405380712"/>
    <b v="1"/>
    <n v="103"/>
    <b v="0"/>
    <s v="photography/photobooks"/>
    <n v="59"/>
    <n v="72.17"/>
    <s v="photography"/>
    <s v="photobooks"/>
    <d v="2014-07-14T23:31:52"/>
  </r>
  <r>
    <n v="1500"/>
    <n v="0"/>
    <s v="failed"/>
    <s v="AU"/>
    <s v="AUD"/>
    <n v="1408999088"/>
    <n v="1407184688"/>
    <b v="1"/>
    <n v="0"/>
    <b v="0"/>
    <s v="photography/photobooks"/>
    <n v="0"/>
    <n v="0"/>
    <s v="photography"/>
    <s v="photobooks"/>
    <d v="2014-08-04T20:38:08"/>
  </r>
  <r>
    <n v="5000"/>
    <n v="2286"/>
    <s v="failed"/>
    <s v="US"/>
    <s v="USD"/>
    <n v="1407080884"/>
    <n v="1404488884"/>
    <b v="1"/>
    <n v="39"/>
    <b v="0"/>
    <s v="photography/photobooks"/>
    <n v="46"/>
    <n v="58.62"/>
    <s v="photography"/>
    <s v="photobooks"/>
    <d v="2014-07-04T15:48:04"/>
  </r>
  <r>
    <n v="5000"/>
    <n v="187"/>
    <s v="failed"/>
    <s v="US"/>
    <s v="USD"/>
    <n v="1411824444"/>
    <n v="1406640444"/>
    <b v="1"/>
    <n v="15"/>
    <b v="0"/>
    <s v="photography/photobooks"/>
    <n v="4"/>
    <n v="12.47"/>
    <s v="photography"/>
    <s v="photobooks"/>
    <d v="2014-07-29T13:27:24"/>
  </r>
  <r>
    <n v="40000"/>
    <n v="1081"/>
    <s v="failed"/>
    <s v="US"/>
    <s v="USD"/>
    <n v="1421177959"/>
    <n v="1418585959"/>
    <b v="1"/>
    <n v="22"/>
    <b v="0"/>
    <s v="photography/photobooks"/>
    <n v="3"/>
    <n v="49.14"/>
    <s v="photography"/>
    <s v="photobooks"/>
    <d v="2014-12-14T19:39:19"/>
  </r>
  <r>
    <n v="24500"/>
    <n v="13846"/>
    <s v="failed"/>
    <s v="US"/>
    <s v="USD"/>
    <n v="1413312194"/>
    <n v="1410288194"/>
    <b v="1"/>
    <n v="92"/>
    <b v="0"/>
    <s v="photography/photobooks"/>
    <n v="57"/>
    <n v="150.5"/>
    <s v="photography"/>
    <s v="photobooks"/>
    <d v="2014-09-09T18:43:14"/>
  </r>
  <r>
    <n v="4200"/>
    <n v="895"/>
    <s v="failed"/>
    <s v="GB"/>
    <s v="GBP"/>
    <n v="1414107040"/>
    <n v="1411515040"/>
    <b v="1"/>
    <n v="25"/>
    <b v="0"/>
    <s v="photography/photobooks"/>
    <n v="21"/>
    <n v="35.799999999999997"/>
    <s v="photography"/>
    <s v="photobooks"/>
    <d v="2014-09-23T23:30:40"/>
  </r>
  <r>
    <n v="5500"/>
    <n v="858"/>
    <s v="failed"/>
    <s v="GB"/>
    <s v="GBP"/>
    <n v="1404666836"/>
    <n v="1399482836"/>
    <b v="1"/>
    <n v="19"/>
    <b v="0"/>
    <s v="photography/photobooks"/>
    <n v="16"/>
    <n v="45.16"/>
    <s v="photography"/>
    <s v="photobooks"/>
    <d v="2014-05-07T17:13:56"/>
  </r>
  <r>
    <n v="30000"/>
    <n v="1877"/>
    <s v="failed"/>
    <s v="US"/>
    <s v="USD"/>
    <n v="1421691298"/>
    <n v="1417803298"/>
    <b v="1"/>
    <n v="19"/>
    <b v="0"/>
    <s v="photography/photobooks"/>
    <n v="6"/>
    <n v="98.79"/>
    <s v="photography"/>
    <s v="photobooks"/>
    <d v="2014-12-05T18:14:58"/>
  </r>
  <r>
    <n v="2500"/>
    <n v="1148"/>
    <s v="failed"/>
    <s v="US"/>
    <s v="USD"/>
    <n v="1417273140"/>
    <n v="1413609292"/>
    <b v="1"/>
    <n v="13"/>
    <b v="0"/>
    <s v="photography/photobooks"/>
    <n v="46"/>
    <n v="88.31"/>
    <s v="photography"/>
    <s v="photobooks"/>
    <d v="2014-10-18T05:14:52"/>
  </r>
  <r>
    <n v="32500"/>
    <n v="21158"/>
    <s v="failed"/>
    <s v="US"/>
    <s v="USD"/>
    <n v="1414193160"/>
    <n v="1410305160"/>
    <b v="1"/>
    <n v="124"/>
    <b v="0"/>
    <s v="photography/photobooks"/>
    <n v="65"/>
    <n v="170.63"/>
    <s v="photography"/>
    <s v="photobooks"/>
    <d v="2014-09-09T23:26:00"/>
  </r>
  <r>
    <n v="5000"/>
    <n v="335"/>
    <s v="failed"/>
    <s v="GB"/>
    <s v="GBP"/>
    <n v="1414623471"/>
    <n v="1411513071"/>
    <b v="1"/>
    <n v="4"/>
    <b v="0"/>
    <s v="photography/photobooks"/>
    <n v="7"/>
    <n v="83.75"/>
    <s v="photography"/>
    <s v="photobooks"/>
    <d v="2014-09-23T22:57:51"/>
  </r>
  <r>
    <n v="4800"/>
    <n v="651"/>
    <s v="failed"/>
    <s v="NL"/>
    <s v="EUR"/>
    <n v="1424421253"/>
    <n v="1421829253"/>
    <b v="1"/>
    <n v="10"/>
    <b v="0"/>
    <s v="photography/photobooks"/>
    <n v="14"/>
    <n v="65.099999999999994"/>
    <s v="photography"/>
    <s v="photobooks"/>
    <d v="2015-01-21T08:34:13"/>
  </r>
  <r>
    <n v="50000"/>
    <n v="995"/>
    <s v="failed"/>
    <s v="US"/>
    <s v="USD"/>
    <n v="1427485395"/>
    <n v="1423600995"/>
    <b v="1"/>
    <n v="15"/>
    <b v="0"/>
    <s v="photography/photobooks"/>
    <n v="2"/>
    <n v="66.33"/>
    <s v="photography"/>
    <s v="photobooks"/>
    <d v="2015-02-10T20:43:15"/>
  </r>
  <r>
    <n v="11000"/>
    <n v="3986"/>
    <s v="failed"/>
    <s v="US"/>
    <s v="USD"/>
    <n v="1472834180"/>
    <n v="1470242180"/>
    <b v="1"/>
    <n v="38"/>
    <b v="0"/>
    <s v="photography/photobooks"/>
    <n v="36"/>
    <n v="104.89"/>
    <s v="photography"/>
    <s v="photobooks"/>
    <d v="2016-08-03T16:36:20"/>
  </r>
  <r>
    <n v="30000"/>
    <n v="11923"/>
    <s v="failed"/>
    <s v="US"/>
    <s v="USD"/>
    <n v="1467469510"/>
    <n v="1462285510"/>
    <b v="1"/>
    <n v="152"/>
    <b v="0"/>
    <s v="photography/photobooks"/>
    <n v="40"/>
    <n v="78.44"/>
    <s v="photography"/>
    <s v="photobooks"/>
    <d v="2016-05-03T14:25:10"/>
  </r>
  <r>
    <n v="5500"/>
    <n v="1417"/>
    <s v="failed"/>
    <s v="US"/>
    <s v="USD"/>
    <n v="1473950945"/>
    <n v="1471272545"/>
    <b v="1"/>
    <n v="24"/>
    <b v="0"/>
    <s v="photography/photobooks"/>
    <n v="26"/>
    <n v="59.04"/>
    <s v="photography"/>
    <s v="photobooks"/>
    <d v="2016-08-15T14:49:05"/>
  </r>
  <r>
    <n v="35000"/>
    <n v="5422"/>
    <s v="failed"/>
    <s v="US"/>
    <s v="USD"/>
    <n v="1456062489"/>
    <n v="1453211289"/>
    <b v="1"/>
    <n v="76"/>
    <b v="0"/>
    <s v="photography/photobooks"/>
    <n v="15"/>
    <n v="71.34"/>
    <s v="photography"/>
    <s v="photobooks"/>
    <d v="2016-01-19T13:48:09"/>
  </r>
  <r>
    <n v="40000"/>
    <n v="9477"/>
    <s v="failed"/>
    <s v="US"/>
    <s v="USD"/>
    <n v="1432248478"/>
    <n v="1429656478"/>
    <b v="1"/>
    <n v="185"/>
    <b v="0"/>
    <s v="photography/photobooks"/>
    <n v="24"/>
    <n v="51.23"/>
    <s v="photography"/>
    <s v="photobooks"/>
    <d v="2015-04-21T22:47:58"/>
  </r>
  <r>
    <n v="5000"/>
    <n v="1988"/>
    <s v="failed"/>
    <s v="US"/>
    <s v="USD"/>
    <n v="1422674700"/>
    <n v="1419954240"/>
    <b v="1"/>
    <n v="33"/>
    <b v="0"/>
    <s v="photography/photobooks"/>
    <n v="40"/>
    <n v="60.24"/>
    <s v="photography"/>
    <s v="photobooks"/>
    <d v="2014-12-30T15:44:00"/>
  </r>
  <r>
    <n v="24000"/>
    <n v="4853"/>
    <s v="failed"/>
    <s v="US"/>
    <s v="USD"/>
    <n v="1413417600"/>
    <n v="1410750855"/>
    <b v="1"/>
    <n v="108"/>
    <b v="0"/>
    <s v="photography/photobooks"/>
    <n v="20"/>
    <n v="44.94"/>
    <s v="photography"/>
    <s v="photobooks"/>
    <d v="2014-09-15T03:14:15"/>
  </r>
  <r>
    <n v="1900"/>
    <n v="905"/>
    <s v="failed"/>
    <s v="NL"/>
    <s v="EUR"/>
    <n v="1418649177"/>
    <n v="1416057177"/>
    <b v="1"/>
    <n v="29"/>
    <b v="0"/>
    <s v="photography/photobooks"/>
    <n v="48"/>
    <n v="31.21"/>
    <s v="photography"/>
    <s v="photobooks"/>
    <d v="2014-11-15T13:12:57"/>
  </r>
  <r>
    <n v="10000"/>
    <n v="1533"/>
    <s v="failed"/>
    <s v="US"/>
    <s v="USD"/>
    <n v="1428158637"/>
    <n v="1425570237"/>
    <b v="1"/>
    <n v="24"/>
    <b v="0"/>
    <s v="photography/photobooks"/>
    <n v="15"/>
    <n v="63.88"/>
    <s v="photography"/>
    <s v="photobooks"/>
    <d v="2015-03-05T15:43:57"/>
  </r>
  <r>
    <n v="5500"/>
    <n v="76"/>
    <s v="failed"/>
    <s v="GB"/>
    <s v="GBP"/>
    <n v="1414795542"/>
    <n v="1412203542"/>
    <b v="1"/>
    <n v="4"/>
    <b v="0"/>
    <s v="photography/photobooks"/>
    <n v="1"/>
    <n v="19"/>
    <s v="photography"/>
    <s v="photobooks"/>
    <d v="2014-10-01T22:45:42"/>
  </r>
  <r>
    <n v="8000"/>
    <n v="40"/>
    <s v="failed"/>
    <s v="US"/>
    <s v="USD"/>
    <n v="1421042403"/>
    <n v="1415858403"/>
    <b v="1"/>
    <n v="4"/>
    <b v="0"/>
    <s v="photography/photobooks"/>
    <n v="1"/>
    <n v="10"/>
    <s v="photography"/>
    <s v="photobooks"/>
    <d v="2014-11-13T06:00:03"/>
  </r>
  <r>
    <n v="33000"/>
    <n v="1636"/>
    <s v="failed"/>
    <s v="US"/>
    <s v="USD"/>
    <n v="1423152678"/>
    <n v="1420560678"/>
    <b v="1"/>
    <n v="15"/>
    <b v="0"/>
    <s v="photography/photobooks"/>
    <n v="5"/>
    <n v="109.07"/>
    <s v="photography"/>
    <s v="photobooks"/>
    <d v="2015-01-06T16:11:18"/>
  </r>
  <r>
    <n v="3000"/>
    <n v="107"/>
    <s v="failed"/>
    <s v="GB"/>
    <s v="GBP"/>
    <n v="1422553565"/>
    <n v="1417369565"/>
    <b v="1"/>
    <n v="4"/>
    <b v="0"/>
    <s v="photography/photobooks"/>
    <n v="4"/>
    <n v="26.75"/>
    <s v="photography"/>
    <s v="photobooks"/>
    <d v="2014-11-30T17:46:05"/>
  </r>
  <r>
    <n v="25000"/>
    <n v="15281"/>
    <s v="failed"/>
    <s v="US"/>
    <s v="USD"/>
    <n v="1439189940"/>
    <n v="1435970682"/>
    <b v="1"/>
    <n v="139"/>
    <b v="0"/>
    <s v="photography/photobooks"/>
    <n v="61"/>
    <n v="109.94"/>
    <s v="photography"/>
    <s v="photobooks"/>
    <d v="2015-07-04T00:44:42"/>
  </r>
  <r>
    <n v="3000"/>
    <n v="40"/>
    <s v="failed"/>
    <s v="AU"/>
    <s v="AUD"/>
    <n v="1417127040"/>
    <n v="1414531440"/>
    <b v="1"/>
    <n v="2"/>
    <b v="0"/>
    <s v="photography/photobooks"/>
    <n v="1"/>
    <n v="20"/>
    <s v="photography"/>
    <s v="photobooks"/>
    <d v="2014-10-28T21:24:00"/>
  </r>
  <r>
    <n v="9000"/>
    <n v="997"/>
    <s v="failed"/>
    <s v="US"/>
    <s v="USD"/>
    <n v="1423660422"/>
    <n v="1420636422"/>
    <b v="1"/>
    <n v="18"/>
    <b v="0"/>
    <s v="photography/photobooks"/>
    <n v="11"/>
    <n v="55.39"/>
    <s v="photography"/>
    <s v="photobooks"/>
    <d v="2015-01-07T13:13:42"/>
  </r>
  <r>
    <n v="28000"/>
    <n v="10846"/>
    <s v="failed"/>
    <s v="DE"/>
    <s v="EUR"/>
    <n v="1476460800"/>
    <n v="1473922541"/>
    <b v="1"/>
    <n v="81"/>
    <b v="0"/>
    <s v="photography/photobooks"/>
    <n v="39"/>
    <n v="133.9"/>
    <s v="photography"/>
    <s v="photobooks"/>
    <d v="2016-09-15T06:55:41"/>
  </r>
  <r>
    <n v="19000"/>
    <n v="4190"/>
    <s v="failed"/>
    <s v="GB"/>
    <s v="GBP"/>
    <n v="1469356366"/>
    <n v="1464172366"/>
    <b v="1"/>
    <n v="86"/>
    <b v="0"/>
    <s v="photography/photobooks"/>
    <n v="22"/>
    <n v="48.72"/>
    <s v="photography"/>
    <s v="photobooks"/>
    <d v="2016-05-25T10:32:46"/>
  </r>
  <r>
    <n v="10000"/>
    <n v="6755"/>
    <s v="failed"/>
    <s v="US"/>
    <s v="USD"/>
    <n v="1481809189"/>
    <n v="1479217189"/>
    <b v="1"/>
    <n v="140"/>
    <b v="0"/>
    <s v="photography/photobooks"/>
    <n v="68"/>
    <n v="48.25"/>
    <s v="photography"/>
    <s v="photobooks"/>
    <d v="2016-11-15T13:39:49"/>
  </r>
  <r>
    <n v="16000"/>
    <n v="2182"/>
    <s v="failed"/>
    <s v="US"/>
    <s v="USD"/>
    <n v="1454572233"/>
    <n v="1449388233"/>
    <b v="1"/>
    <n v="37"/>
    <b v="0"/>
    <s v="photography/photobooks"/>
    <n v="14"/>
    <n v="58.97"/>
    <s v="photography"/>
    <s v="photobooks"/>
    <d v="2015-12-06T07:50:33"/>
  </r>
  <r>
    <n v="4000"/>
    <n v="69.83"/>
    <s v="failed"/>
    <s v="GB"/>
    <s v="GBP"/>
    <n v="1415740408"/>
    <n v="1414008808"/>
    <b v="1"/>
    <n v="6"/>
    <b v="0"/>
    <s v="photography/photobooks"/>
    <n v="2"/>
    <n v="11.64"/>
    <s v="photography"/>
    <s v="photobooks"/>
    <d v="2014-10-22T20:13:28"/>
  </r>
  <r>
    <n v="46260"/>
    <n v="9460"/>
    <s v="failed"/>
    <s v="GB"/>
    <s v="GBP"/>
    <n v="1476109970"/>
    <n v="1473517970"/>
    <b v="1"/>
    <n v="113"/>
    <b v="0"/>
    <s v="photography/photobooks"/>
    <n v="20"/>
    <n v="83.72"/>
    <s v="photography"/>
    <s v="photobooks"/>
    <d v="2016-09-10T14:32:50"/>
  </r>
  <r>
    <n v="17000"/>
    <n v="2355"/>
    <s v="failed"/>
    <s v="GB"/>
    <s v="GBP"/>
    <n v="1450181400"/>
    <n v="1447429868"/>
    <b v="1"/>
    <n v="37"/>
    <b v="0"/>
    <s v="photography/photobooks"/>
    <n v="14"/>
    <n v="63.65"/>
    <s v="photography"/>
    <s v="photobooks"/>
    <d v="2015-11-13T15:51:08"/>
  </r>
  <r>
    <n v="3500"/>
    <n v="1697"/>
    <s v="failed"/>
    <s v="DE"/>
    <s v="EUR"/>
    <n v="1435442340"/>
    <n v="1433416830"/>
    <b v="1"/>
    <n v="18"/>
    <b v="0"/>
    <s v="photography/photobooks"/>
    <n v="48"/>
    <n v="94.28"/>
    <s v="photography"/>
    <s v="photobooks"/>
    <d v="2015-06-04T11:20:30"/>
  </r>
  <r>
    <n v="17500"/>
    <n v="5390"/>
    <s v="failed"/>
    <s v="US"/>
    <s v="USD"/>
    <n v="1423878182"/>
    <n v="1421199782"/>
    <b v="1"/>
    <n v="75"/>
    <b v="0"/>
    <s v="photography/photobooks"/>
    <n v="31"/>
    <n v="71.87"/>
    <s v="photography"/>
    <s v="photobooks"/>
    <d v="2015-01-14T01:43:02"/>
  </r>
  <r>
    <n v="15500"/>
    <n v="5452"/>
    <s v="failed"/>
    <s v="US"/>
    <s v="USD"/>
    <n v="1447521404"/>
    <n v="1444061804"/>
    <b v="1"/>
    <n v="52"/>
    <b v="0"/>
    <s v="photography/photobooks"/>
    <n v="35"/>
    <n v="104.85"/>
    <s v="photography"/>
    <s v="photobooks"/>
    <d v="2015-10-05T16:16:44"/>
  </r>
  <r>
    <n v="22500"/>
    <n v="8191"/>
    <s v="failed"/>
    <s v="DE"/>
    <s v="EUR"/>
    <n v="1443808800"/>
    <n v="1441048658"/>
    <b v="1"/>
    <n v="122"/>
    <b v="0"/>
    <s v="photography/photobooks"/>
    <n v="36"/>
    <n v="67.14"/>
    <s v="photography"/>
    <s v="photobooks"/>
    <d v="2015-08-31T19:17:38"/>
  </r>
  <r>
    <n v="20000"/>
    <n v="591"/>
    <s v="failed"/>
    <s v="GB"/>
    <s v="GBP"/>
    <n v="1412090349"/>
    <n v="1409066349"/>
    <b v="1"/>
    <n v="8"/>
    <b v="0"/>
    <s v="photography/photobooks"/>
    <n v="3"/>
    <n v="73.88"/>
    <s v="photography"/>
    <s v="photobooks"/>
    <d v="2014-08-26T15:19:09"/>
  </r>
  <r>
    <n v="5000"/>
    <n v="553"/>
    <s v="failed"/>
    <s v="US"/>
    <s v="USD"/>
    <n v="1411868313"/>
    <n v="1409276313"/>
    <b v="1"/>
    <n v="8"/>
    <b v="0"/>
    <s v="photography/photobooks"/>
    <n v="11"/>
    <n v="69.13"/>
    <s v="photography"/>
    <s v="photobooks"/>
    <d v="2014-08-29T01:38:33"/>
  </r>
  <r>
    <n v="28000"/>
    <n v="11594"/>
    <s v="failed"/>
    <s v="US"/>
    <s v="USD"/>
    <n v="1486830030"/>
    <n v="1483806030"/>
    <b v="1"/>
    <n v="96"/>
    <b v="0"/>
    <s v="photography/photobooks"/>
    <n v="41"/>
    <n v="120.77"/>
    <s v="photography"/>
    <s v="photobooks"/>
    <d v="2017-01-07T16:20:30"/>
  </r>
  <r>
    <n v="3500"/>
    <n v="380"/>
    <s v="failed"/>
    <s v="CA"/>
    <s v="CAD"/>
    <n v="1425246439"/>
    <n v="1422222439"/>
    <b v="1"/>
    <n v="9"/>
    <b v="0"/>
    <s v="photography/photobooks"/>
    <n v="11"/>
    <n v="42.22"/>
    <s v="photography"/>
    <s v="photobooks"/>
    <d v="2015-01-25T21:47:19"/>
  </r>
  <r>
    <n v="450"/>
    <n v="15"/>
    <s v="failed"/>
    <s v="US"/>
    <s v="USD"/>
    <n v="1408657826"/>
    <n v="1407621026"/>
    <b v="0"/>
    <n v="2"/>
    <b v="0"/>
    <s v="photography/photobooks"/>
    <n v="3"/>
    <n v="7.5"/>
    <s v="photography"/>
    <s v="photobooks"/>
    <d v="2014-08-09T21:50:26"/>
  </r>
  <r>
    <n v="54000"/>
    <n v="40"/>
    <s v="failed"/>
    <s v="US"/>
    <s v="USD"/>
    <n v="1414123200"/>
    <n v="1408962270"/>
    <b v="0"/>
    <n v="26"/>
    <b v="0"/>
    <s v="photography/photobooks"/>
    <n v="0"/>
    <n v="1.54"/>
    <s v="photography"/>
    <s v="photobooks"/>
    <d v="2014-08-25T10:24:30"/>
  </r>
  <r>
    <n v="6500"/>
    <n v="865"/>
    <s v="failed"/>
    <s v="GB"/>
    <s v="GBP"/>
    <n v="1467531536"/>
    <n v="1464939536"/>
    <b v="0"/>
    <n v="23"/>
    <b v="0"/>
    <s v="photography/photobooks"/>
    <n v="13"/>
    <n v="37.61"/>
    <s v="photography"/>
    <s v="photobooks"/>
    <d v="2016-06-03T07:38:56"/>
  </r>
  <r>
    <n v="8750"/>
    <n v="0"/>
    <s v="failed"/>
    <s v="GB"/>
    <s v="GBP"/>
    <n v="1407532812"/>
    <n v="1404940812"/>
    <b v="0"/>
    <n v="0"/>
    <b v="0"/>
    <s v="photography/photobooks"/>
    <n v="0"/>
    <n v="0"/>
    <s v="photography"/>
    <s v="photobooks"/>
    <d v="2014-07-09T21:20:12"/>
  </r>
  <r>
    <n v="12000"/>
    <n v="5902"/>
    <s v="failed"/>
    <s v="GB"/>
    <s v="GBP"/>
    <n v="1425108736"/>
    <n v="1422516736"/>
    <b v="0"/>
    <n v="140"/>
    <b v="0"/>
    <s v="photography/photobooks"/>
    <n v="49"/>
    <n v="42.16"/>
    <s v="photography"/>
    <s v="photobooks"/>
    <d v="2015-01-29T07:32:16"/>
  </r>
  <r>
    <n v="3000"/>
    <n v="0"/>
    <s v="failed"/>
    <s v="US"/>
    <s v="USD"/>
    <n v="1435787137"/>
    <n v="1434577537"/>
    <b v="0"/>
    <n v="0"/>
    <b v="0"/>
    <s v="photography/photobooks"/>
    <n v="0"/>
    <n v="0"/>
    <s v="photography"/>
    <s v="photobooks"/>
    <d v="2015-06-17T21:45:37"/>
  </r>
  <r>
    <n v="25000"/>
    <n v="509"/>
    <s v="failed"/>
    <s v="CH"/>
    <s v="CHF"/>
    <n v="1469473200"/>
    <n v="1467061303"/>
    <b v="0"/>
    <n v="6"/>
    <b v="0"/>
    <s v="photography/photobooks"/>
    <n v="2"/>
    <n v="84.83"/>
    <s v="photography"/>
    <s v="photobooks"/>
    <d v="2016-06-27T21:01:43"/>
  </r>
  <r>
    <n v="18000"/>
    <n v="9419"/>
    <s v="failed"/>
    <s v="US"/>
    <s v="USD"/>
    <n v="1485759540"/>
    <n v="1480607607"/>
    <b v="0"/>
    <n v="100"/>
    <b v="0"/>
    <s v="photography/photobooks"/>
    <n v="52"/>
    <n v="94.19"/>
    <s v="photography"/>
    <s v="photobooks"/>
    <d v="2016-12-01T15:53:27"/>
  </r>
  <r>
    <n v="15000"/>
    <n v="0"/>
    <s v="failed"/>
    <s v="US"/>
    <s v="USD"/>
    <n v="1428035850"/>
    <n v="1425447450"/>
    <b v="0"/>
    <n v="0"/>
    <b v="0"/>
    <s v="photography/photobooks"/>
    <n v="0"/>
    <n v="0"/>
    <s v="photography"/>
    <s v="photobooks"/>
    <d v="2015-03-04T05:37:30"/>
  </r>
  <r>
    <n v="1200"/>
    <n v="25"/>
    <s v="failed"/>
    <s v="US"/>
    <s v="USD"/>
    <n v="1406743396"/>
    <n v="1404151396"/>
    <b v="0"/>
    <n v="4"/>
    <b v="0"/>
    <s v="photography/photobooks"/>
    <n v="2"/>
    <n v="6.25"/>
    <s v="photography"/>
    <s v="photobooks"/>
    <d v="2014-06-30T18:03:16"/>
  </r>
  <r>
    <n v="26000"/>
    <n v="1707"/>
    <s v="failed"/>
    <s v="US"/>
    <s v="USD"/>
    <n v="1427850090"/>
    <n v="1425261690"/>
    <b v="0"/>
    <n v="8"/>
    <b v="0"/>
    <s v="photography/photobooks"/>
    <n v="7"/>
    <n v="213.38"/>
    <s v="photography"/>
    <s v="photobooks"/>
    <d v="2015-03-02T02:01:30"/>
  </r>
  <r>
    <n v="2500"/>
    <n v="3372.25"/>
    <s v="successful"/>
    <s v="US"/>
    <s v="USD"/>
    <n v="1330760367"/>
    <n v="1326872367"/>
    <b v="0"/>
    <n v="57"/>
    <b v="1"/>
    <s v="music/rock"/>
    <n v="135"/>
    <n v="59.16"/>
    <s v="music"/>
    <s v="rock"/>
    <d v="2012-01-18T07:39:27"/>
  </r>
  <r>
    <n v="300"/>
    <n v="300"/>
    <s v="successful"/>
    <s v="CA"/>
    <s v="CAD"/>
    <n v="1391194860"/>
    <n v="1388084862"/>
    <b v="0"/>
    <n v="11"/>
    <b v="1"/>
    <s v="music/rock"/>
    <n v="100"/>
    <n v="27.27"/>
    <s v="music"/>
    <s v="rock"/>
    <d v="2013-12-26T19:07:42"/>
  </r>
  <r>
    <n v="700"/>
    <n v="811"/>
    <s v="successful"/>
    <s v="US"/>
    <s v="USD"/>
    <n v="1351095976"/>
    <n v="1348503976"/>
    <b v="0"/>
    <n v="33"/>
    <b v="1"/>
    <s v="music/rock"/>
    <n v="116"/>
    <n v="24.58"/>
    <s v="music"/>
    <s v="rock"/>
    <d v="2012-09-24T16:26:16"/>
  </r>
  <r>
    <n v="3000"/>
    <n v="3002"/>
    <s v="successful"/>
    <s v="US"/>
    <s v="USD"/>
    <n v="1389146880"/>
    <n v="1387403967"/>
    <b v="0"/>
    <n v="40"/>
    <b v="1"/>
    <s v="music/rock"/>
    <n v="100"/>
    <n v="75.05"/>
    <s v="music"/>
    <s v="rock"/>
    <d v="2013-12-18T21:59:27"/>
  </r>
  <r>
    <n v="2000"/>
    <n v="2101"/>
    <s v="successful"/>
    <s v="US"/>
    <s v="USD"/>
    <n v="1373572903"/>
    <n v="1371585703"/>
    <b v="0"/>
    <n v="50"/>
    <b v="1"/>
    <s v="music/rock"/>
    <n v="105"/>
    <n v="42.02"/>
    <s v="music"/>
    <s v="rock"/>
    <d v="2013-06-18T20:01:43"/>
  </r>
  <r>
    <n v="2000"/>
    <n v="2020"/>
    <s v="successful"/>
    <s v="US"/>
    <s v="USD"/>
    <n v="1392675017"/>
    <n v="1390083017"/>
    <b v="0"/>
    <n v="38"/>
    <b v="1"/>
    <s v="music/rock"/>
    <n v="101"/>
    <n v="53.16"/>
    <s v="music"/>
    <s v="rock"/>
    <d v="2014-01-18T22:10:17"/>
  </r>
  <r>
    <n v="8000"/>
    <n v="8053"/>
    <s v="successful"/>
    <s v="US"/>
    <s v="USD"/>
    <n v="1299138561"/>
    <n v="1294818561"/>
    <b v="0"/>
    <n v="96"/>
    <b v="1"/>
    <s v="music/rock"/>
    <n v="101"/>
    <n v="83.89"/>
    <s v="music"/>
    <s v="rock"/>
    <d v="2011-01-12T07:49:21"/>
  </r>
  <r>
    <n v="20000"/>
    <n v="20032"/>
    <s v="successful"/>
    <s v="US"/>
    <s v="USD"/>
    <n v="1399672800"/>
    <n v="1396906530"/>
    <b v="0"/>
    <n v="48"/>
    <b v="1"/>
    <s v="music/rock"/>
    <n v="100"/>
    <n v="417.33"/>
    <s v="music"/>
    <s v="rock"/>
    <d v="2014-04-07T21:35:30"/>
  </r>
  <r>
    <n v="1500"/>
    <n v="2500.25"/>
    <s v="successful"/>
    <s v="US"/>
    <s v="USD"/>
    <n v="1295647200"/>
    <n v="1291428371"/>
    <b v="0"/>
    <n v="33"/>
    <b v="1"/>
    <s v="music/rock"/>
    <n v="167"/>
    <n v="75.77"/>
    <s v="music"/>
    <s v="rock"/>
    <d v="2010-12-04T02:06:11"/>
  </r>
  <r>
    <n v="15000"/>
    <n v="15230"/>
    <s v="successful"/>
    <s v="US"/>
    <s v="USD"/>
    <n v="1393259107"/>
    <n v="1390667107"/>
    <b v="0"/>
    <n v="226"/>
    <b v="1"/>
    <s v="music/rock"/>
    <n v="102"/>
    <n v="67.39"/>
    <s v="music"/>
    <s v="rock"/>
    <d v="2014-01-25T16:25:07"/>
  </r>
  <r>
    <n v="1000"/>
    <n v="1030"/>
    <s v="successful"/>
    <s v="US"/>
    <s v="USD"/>
    <n v="1336866863"/>
    <n v="1335570863"/>
    <b v="0"/>
    <n v="14"/>
    <b v="1"/>
    <s v="music/rock"/>
    <n v="103"/>
    <n v="73.569999999999993"/>
    <s v="music"/>
    <s v="rock"/>
    <d v="2012-04-27T23:54:23"/>
  </r>
  <r>
    <n v="350"/>
    <n v="500"/>
    <s v="successful"/>
    <s v="US"/>
    <s v="USD"/>
    <n v="1299243427"/>
    <n v="1296651427"/>
    <b v="0"/>
    <n v="20"/>
    <b v="1"/>
    <s v="music/rock"/>
    <n v="143"/>
    <n v="25"/>
    <s v="music"/>
    <s v="rock"/>
    <d v="2011-02-02T12:57:07"/>
  </r>
  <r>
    <n v="400"/>
    <n v="1050"/>
    <s v="successful"/>
    <s v="US"/>
    <s v="USD"/>
    <n v="1362211140"/>
    <n v="1359421403"/>
    <b v="0"/>
    <n v="25"/>
    <b v="1"/>
    <s v="music/rock"/>
    <n v="263"/>
    <n v="42"/>
    <s v="music"/>
    <s v="rock"/>
    <d v="2013-01-29T01:03:23"/>
  </r>
  <r>
    <n v="10000"/>
    <n v="11805"/>
    <s v="successful"/>
    <s v="US"/>
    <s v="USD"/>
    <n v="1422140895"/>
    <n v="1418684895"/>
    <b v="0"/>
    <n v="90"/>
    <b v="1"/>
    <s v="music/rock"/>
    <n v="118"/>
    <n v="131.16999999999999"/>
    <s v="music"/>
    <s v="rock"/>
    <d v="2014-12-15T23:08:15"/>
  </r>
  <r>
    <n v="500"/>
    <n v="520"/>
    <s v="successful"/>
    <s v="GB"/>
    <s v="GBP"/>
    <n v="1459439471"/>
    <n v="1456851071"/>
    <b v="0"/>
    <n v="11"/>
    <b v="1"/>
    <s v="music/rock"/>
    <n v="104"/>
    <n v="47.27"/>
    <s v="music"/>
    <s v="rock"/>
    <d v="2016-03-01T16:51:11"/>
  </r>
  <r>
    <n v="5000"/>
    <n v="10017"/>
    <s v="successful"/>
    <s v="US"/>
    <s v="USD"/>
    <n v="1361129129"/>
    <n v="1359660329"/>
    <b v="0"/>
    <n v="55"/>
    <b v="1"/>
    <s v="music/rock"/>
    <n v="200"/>
    <n v="182.13"/>
    <s v="music"/>
    <s v="rock"/>
    <d v="2013-01-31T19:25:29"/>
  </r>
  <r>
    <n v="600"/>
    <n v="1841"/>
    <s v="successful"/>
    <s v="US"/>
    <s v="USD"/>
    <n v="1332029335"/>
    <n v="1326848935"/>
    <b v="0"/>
    <n v="30"/>
    <b v="1"/>
    <s v="music/rock"/>
    <n v="307"/>
    <n v="61.37"/>
    <s v="music"/>
    <s v="rock"/>
    <d v="2012-01-18T01:08:55"/>
  </r>
  <r>
    <n v="1000"/>
    <n v="1001.49"/>
    <s v="successful"/>
    <s v="US"/>
    <s v="USD"/>
    <n v="1317438000"/>
    <n v="1314989557"/>
    <b v="0"/>
    <n v="28"/>
    <b v="1"/>
    <s v="music/rock"/>
    <n v="100"/>
    <n v="35.770000000000003"/>
    <s v="music"/>
    <s v="rock"/>
    <d v="2011-09-02T18:52:37"/>
  </r>
  <r>
    <n v="1000"/>
    <n v="2053"/>
    <s v="successful"/>
    <s v="US"/>
    <s v="USD"/>
    <n v="1475342382"/>
    <n v="1472750382"/>
    <b v="0"/>
    <n v="45"/>
    <b v="1"/>
    <s v="music/rock"/>
    <n v="205"/>
    <n v="45.62"/>
    <s v="music"/>
    <s v="rock"/>
    <d v="2016-09-01T17:19:42"/>
  </r>
  <r>
    <n v="900"/>
    <n v="980"/>
    <s v="successful"/>
    <s v="US"/>
    <s v="USD"/>
    <n v="1367902740"/>
    <n v="1366251510"/>
    <b v="0"/>
    <n v="13"/>
    <b v="1"/>
    <s v="music/rock"/>
    <n v="109"/>
    <n v="75.38"/>
    <s v="music"/>
    <s v="rock"/>
    <d v="2013-04-18T02:18:30"/>
  </r>
  <r>
    <n v="2000"/>
    <n v="2035"/>
    <s v="successful"/>
    <s v="US"/>
    <s v="USD"/>
    <n v="1400561940"/>
    <n v="1397679445"/>
    <b v="0"/>
    <n v="40"/>
    <b v="1"/>
    <s v="music/rock"/>
    <n v="102"/>
    <n v="50.88"/>
    <s v="music"/>
    <s v="rock"/>
    <d v="2014-04-16T20:17:25"/>
  </r>
  <r>
    <n v="2000"/>
    <n v="2505"/>
    <s v="successful"/>
    <s v="US"/>
    <s v="USD"/>
    <n v="1425275940"/>
    <n v="1422371381"/>
    <b v="0"/>
    <n v="21"/>
    <b v="1"/>
    <s v="music/rock"/>
    <n v="125"/>
    <n v="119.29"/>
    <s v="music"/>
    <s v="rock"/>
    <d v="2015-01-27T15:09:41"/>
  </r>
  <r>
    <n v="10000"/>
    <n v="12400.61"/>
    <s v="successful"/>
    <s v="US"/>
    <s v="USD"/>
    <n v="1298245954"/>
    <n v="1295653954"/>
    <b v="0"/>
    <n v="134"/>
    <b v="1"/>
    <s v="music/rock"/>
    <n v="124"/>
    <n v="92.54"/>
    <s v="music"/>
    <s v="rock"/>
    <d v="2011-01-21T23:52:34"/>
  </r>
  <r>
    <n v="1500"/>
    <n v="1521"/>
    <s v="successful"/>
    <s v="US"/>
    <s v="USD"/>
    <n v="1307761200"/>
    <n v="1304464914"/>
    <b v="0"/>
    <n v="20"/>
    <b v="1"/>
    <s v="music/rock"/>
    <n v="101"/>
    <n v="76.05"/>
    <s v="music"/>
    <s v="rock"/>
    <d v="2011-05-03T23:21:54"/>
  </r>
  <r>
    <n v="1000"/>
    <n v="1000"/>
    <s v="successful"/>
    <s v="US"/>
    <s v="USD"/>
    <n v="1466139300"/>
    <n v="1464854398"/>
    <b v="0"/>
    <n v="19"/>
    <b v="1"/>
    <s v="music/rock"/>
    <n v="100"/>
    <n v="52.63"/>
    <s v="music"/>
    <s v="rock"/>
    <d v="2016-06-02T07:59:58"/>
  </r>
  <r>
    <n v="15000"/>
    <n v="20689"/>
    <s v="successful"/>
    <s v="US"/>
    <s v="USD"/>
    <n v="1355585777"/>
    <n v="1352993777"/>
    <b v="0"/>
    <n v="209"/>
    <b v="1"/>
    <s v="music/rock"/>
    <n v="138"/>
    <n v="98.99"/>
    <s v="music"/>
    <s v="rock"/>
    <d v="2012-11-15T15:36:17"/>
  </r>
  <r>
    <n v="2500"/>
    <n v="3022"/>
    <s v="successful"/>
    <s v="US"/>
    <s v="USD"/>
    <n v="1429594832"/>
    <n v="1427780432"/>
    <b v="0"/>
    <n v="38"/>
    <b v="1"/>
    <s v="music/rock"/>
    <n v="121"/>
    <n v="79.53"/>
    <s v="music"/>
    <s v="rock"/>
    <d v="2015-03-31T05:40:32"/>
  </r>
  <r>
    <n v="3000"/>
    <n v="3221"/>
    <s v="successful"/>
    <s v="US"/>
    <s v="USD"/>
    <n v="1312095540"/>
    <n v="1306608888"/>
    <b v="0"/>
    <n v="24"/>
    <b v="1"/>
    <s v="music/rock"/>
    <n v="107"/>
    <n v="134.21"/>
    <s v="music"/>
    <s v="rock"/>
    <d v="2011-05-28T18:54:48"/>
  </r>
  <r>
    <n v="300"/>
    <n v="301"/>
    <s v="successful"/>
    <s v="US"/>
    <s v="USD"/>
    <n v="1350505059"/>
    <n v="1347913059"/>
    <b v="0"/>
    <n v="8"/>
    <b v="1"/>
    <s v="music/rock"/>
    <n v="100"/>
    <n v="37.630000000000003"/>
    <s v="music"/>
    <s v="rock"/>
    <d v="2012-09-17T20:17:39"/>
  </r>
  <r>
    <n v="9000"/>
    <n v="9137"/>
    <s v="successful"/>
    <s v="US"/>
    <s v="USD"/>
    <n v="1405033300"/>
    <n v="1402441300"/>
    <b v="0"/>
    <n v="179"/>
    <b v="1"/>
    <s v="music/rock"/>
    <n v="102"/>
    <n v="51.04"/>
    <s v="music"/>
    <s v="rock"/>
    <d v="2014-06-10T23:01:40"/>
  </r>
  <r>
    <n v="1300"/>
    <n v="1301"/>
    <s v="successful"/>
    <s v="US"/>
    <s v="USD"/>
    <n v="1406509200"/>
    <n v="1404769538"/>
    <b v="0"/>
    <n v="26"/>
    <b v="1"/>
    <s v="music/rock"/>
    <n v="100"/>
    <n v="50.04"/>
    <s v="music"/>
    <s v="rock"/>
    <d v="2014-07-07T21:45:38"/>
  </r>
  <r>
    <n v="15000"/>
    <n v="17545"/>
    <s v="successful"/>
    <s v="US"/>
    <s v="USD"/>
    <n v="1429920000"/>
    <n v="1426703452"/>
    <b v="0"/>
    <n v="131"/>
    <b v="1"/>
    <s v="music/rock"/>
    <n v="117"/>
    <n v="133.93"/>
    <s v="music"/>
    <s v="rock"/>
    <d v="2015-03-18T18:30:52"/>
  </r>
  <r>
    <n v="800"/>
    <n v="815"/>
    <s v="successful"/>
    <s v="US"/>
    <s v="USD"/>
    <n v="1352860017"/>
    <n v="1348536417"/>
    <b v="0"/>
    <n v="14"/>
    <b v="1"/>
    <s v="music/rock"/>
    <n v="102"/>
    <n v="58.21"/>
    <s v="music"/>
    <s v="rock"/>
    <d v="2012-09-25T01:26:57"/>
  </r>
  <r>
    <n v="15000"/>
    <n v="15318.55"/>
    <s v="successful"/>
    <s v="US"/>
    <s v="USD"/>
    <n v="1369355437"/>
    <n v="1366763437"/>
    <b v="0"/>
    <n v="174"/>
    <b v="1"/>
    <s v="music/rock"/>
    <n v="102"/>
    <n v="88.04"/>
    <s v="music"/>
    <s v="rock"/>
    <d v="2013-04-24T00:30:37"/>
  </r>
  <r>
    <n v="8750"/>
    <n v="13480.16"/>
    <s v="successful"/>
    <s v="CA"/>
    <s v="CAD"/>
    <n v="1389012940"/>
    <n v="1385124940"/>
    <b v="0"/>
    <n v="191"/>
    <b v="1"/>
    <s v="music/rock"/>
    <n v="154"/>
    <n v="70.58"/>
    <s v="music"/>
    <s v="rock"/>
    <d v="2013-11-22T12:55:40"/>
  </r>
  <r>
    <n v="2000"/>
    <n v="2025"/>
    <s v="successful"/>
    <s v="US"/>
    <s v="USD"/>
    <n v="1405715472"/>
    <n v="1403901072"/>
    <b v="0"/>
    <n v="38"/>
    <b v="1"/>
    <s v="music/rock"/>
    <n v="101"/>
    <n v="53.29"/>
    <s v="music"/>
    <s v="rock"/>
    <d v="2014-06-27T20:31:12"/>
  </r>
  <r>
    <n v="3000"/>
    <n v="3000"/>
    <s v="successful"/>
    <s v="US"/>
    <s v="USD"/>
    <n v="1410546413"/>
    <n v="1407954413"/>
    <b v="0"/>
    <n v="22"/>
    <b v="1"/>
    <s v="music/rock"/>
    <n v="100"/>
    <n v="136.36000000000001"/>
    <s v="music"/>
    <s v="rock"/>
    <d v="2014-08-13T18:26:53"/>
  </r>
  <r>
    <n v="5555.55"/>
    <n v="6041.55"/>
    <s v="successful"/>
    <s v="US"/>
    <s v="USD"/>
    <n v="1324014521"/>
    <n v="1318826921"/>
    <b v="0"/>
    <n v="149"/>
    <b v="1"/>
    <s v="music/rock"/>
    <n v="109"/>
    <n v="40.549999999999997"/>
    <s v="music"/>
    <s v="rock"/>
    <d v="2011-10-17T04:48:41"/>
  </r>
  <r>
    <n v="3000"/>
    <n v="3955"/>
    <s v="successful"/>
    <s v="US"/>
    <s v="USD"/>
    <n v="1316716129"/>
    <n v="1314124129"/>
    <b v="0"/>
    <n v="56"/>
    <b v="1"/>
    <s v="music/rock"/>
    <n v="132"/>
    <n v="70.63"/>
    <s v="music"/>
    <s v="rock"/>
    <d v="2011-08-23T18:28:49"/>
  </r>
  <r>
    <n v="750"/>
    <n v="1001"/>
    <s v="successful"/>
    <s v="US"/>
    <s v="USD"/>
    <n v="1391706084"/>
    <n v="1389891684"/>
    <b v="0"/>
    <n v="19"/>
    <b v="1"/>
    <s v="music/rock"/>
    <n v="133"/>
    <n v="52.68"/>
    <s v="music"/>
    <s v="rock"/>
    <d v="2014-01-16T17:01:24"/>
  </r>
  <r>
    <n v="250000"/>
    <n v="0"/>
    <s v="failed"/>
    <s v="GB"/>
    <s v="GBP"/>
    <n v="1422256341"/>
    <n v="1419664341"/>
    <b v="0"/>
    <n v="0"/>
    <b v="0"/>
    <s v="games/mobile games"/>
    <n v="0"/>
    <n v="0"/>
    <s v="games"/>
    <s v="mobile games"/>
    <d v="2014-12-27T07:12:21"/>
  </r>
  <r>
    <n v="18000"/>
    <n v="1455"/>
    <s v="failed"/>
    <s v="US"/>
    <s v="USD"/>
    <n v="1488958200"/>
    <n v="1484912974"/>
    <b v="0"/>
    <n v="16"/>
    <b v="0"/>
    <s v="games/mobile games"/>
    <n v="8"/>
    <n v="90.94"/>
    <s v="games"/>
    <s v="mobile games"/>
    <d v="2017-01-20T11:49:34"/>
  </r>
  <r>
    <n v="2500"/>
    <n v="10"/>
    <s v="failed"/>
    <s v="US"/>
    <s v="USD"/>
    <n v="1402600085"/>
    <n v="1400008085"/>
    <b v="0"/>
    <n v="2"/>
    <b v="0"/>
    <s v="games/mobile games"/>
    <n v="0"/>
    <n v="5"/>
    <s v="games"/>
    <s v="mobile games"/>
    <d v="2014-05-13T19:08:05"/>
  </r>
  <r>
    <n v="6500"/>
    <n v="2788"/>
    <s v="failed"/>
    <s v="US"/>
    <s v="USD"/>
    <n v="1399223500"/>
    <n v="1396631500"/>
    <b v="0"/>
    <n v="48"/>
    <b v="0"/>
    <s v="games/mobile games"/>
    <n v="43"/>
    <n v="58.08"/>
    <s v="games"/>
    <s v="mobile games"/>
    <d v="2014-04-04T17:11:40"/>
  </r>
  <r>
    <n v="110000"/>
    <n v="4"/>
    <s v="failed"/>
    <s v="GB"/>
    <s v="GBP"/>
    <n v="1478425747"/>
    <n v="1475398147"/>
    <b v="0"/>
    <n v="2"/>
    <b v="0"/>
    <s v="games/mobile games"/>
    <n v="0"/>
    <n v="2"/>
    <s v="games"/>
    <s v="mobile games"/>
    <d v="2016-10-02T08:49:07"/>
  </r>
  <r>
    <n v="25000"/>
    <n v="125"/>
    <s v="failed"/>
    <s v="US"/>
    <s v="USD"/>
    <n v="1488340800"/>
    <n v="1483768497"/>
    <b v="0"/>
    <n v="2"/>
    <b v="0"/>
    <s v="games/mobile games"/>
    <n v="1"/>
    <n v="62.5"/>
    <s v="games"/>
    <s v="mobile games"/>
    <d v="2017-01-07T05:54:57"/>
  </r>
  <r>
    <n v="20000"/>
    <n v="10"/>
    <s v="failed"/>
    <s v="US"/>
    <s v="USD"/>
    <n v="1478383912"/>
    <n v="1475791912"/>
    <b v="0"/>
    <n v="1"/>
    <b v="0"/>
    <s v="games/mobile games"/>
    <n v="0"/>
    <n v="10"/>
    <s v="games"/>
    <s v="mobile games"/>
    <d v="2016-10-06T22:11:52"/>
  </r>
  <r>
    <n v="25000"/>
    <n v="1217"/>
    <s v="failed"/>
    <s v="US"/>
    <s v="USD"/>
    <n v="1450166340"/>
    <n v="1448044925"/>
    <b v="0"/>
    <n v="17"/>
    <b v="0"/>
    <s v="games/mobile games"/>
    <n v="5"/>
    <n v="71.59"/>
    <s v="games"/>
    <s v="mobile games"/>
    <d v="2015-11-20T18:42:05"/>
  </r>
  <r>
    <n v="10000"/>
    <n v="0"/>
    <s v="failed"/>
    <s v="US"/>
    <s v="USD"/>
    <n v="1483488249"/>
    <n v="1480896249"/>
    <b v="0"/>
    <n v="0"/>
    <b v="0"/>
    <s v="games/mobile games"/>
    <n v="0"/>
    <n v="0"/>
    <s v="games"/>
    <s v="mobile games"/>
    <d v="2016-12-05T00:04:09"/>
  </r>
  <r>
    <n v="3500"/>
    <n v="361"/>
    <s v="failed"/>
    <s v="US"/>
    <s v="USD"/>
    <n v="1454213820"/>
    <n v="1451723535"/>
    <b v="0"/>
    <n v="11"/>
    <b v="0"/>
    <s v="games/mobile games"/>
    <n v="10"/>
    <n v="32.82"/>
    <s v="games"/>
    <s v="mobile games"/>
    <d v="2016-01-02T08:32:15"/>
  </r>
  <r>
    <n v="6500"/>
    <n v="4666"/>
    <s v="failed"/>
    <s v="US"/>
    <s v="USD"/>
    <n v="1416512901"/>
    <n v="1413053301"/>
    <b v="0"/>
    <n v="95"/>
    <b v="0"/>
    <s v="games/mobile games"/>
    <n v="72"/>
    <n v="49.12"/>
    <s v="games"/>
    <s v="mobile games"/>
    <d v="2014-10-11T18:48:21"/>
  </r>
  <r>
    <n v="20000"/>
    <n v="212"/>
    <s v="failed"/>
    <s v="US"/>
    <s v="USD"/>
    <n v="1435633602"/>
    <n v="1433041602"/>
    <b v="0"/>
    <n v="13"/>
    <b v="0"/>
    <s v="games/mobile games"/>
    <n v="1"/>
    <n v="16.309999999999999"/>
    <s v="games"/>
    <s v="mobile games"/>
    <d v="2015-05-31T03:06:42"/>
  </r>
  <r>
    <n v="8000"/>
    <n v="36"/>
    <s v="failed"/>
    <s v="CA"/>
    <s v="CAD"/>
    <n v="1436373900"/>
    <n v="1433861210"/>
    <b v="0"/>
    <n v="2"/>
    <b v="0"/>
    <s v="games/mobile games"/>
    <n v="0"/>
    <n v="18"/>
    <s v="games"/>
    <s v="mobile games"/>
    <d v="2015-06-09T14:46:50"/>
  </r>
  <r>
    <n v="160000"/>
    <n v="26"/>
    <s v="failed"/>
    <s v="US"/>
    <s v="USD"/>
    <n v="1467155733"/>
    <n v="1465427733"/>
    <b v="0"/>
    <n v="2"/>
    <b v="0"/>
    <s v="games/mobile games"/>
    <n v="0"/>
    <n v="13"/>
    <s v="games"/>
    <s v="mobile games"/>
    <d v="2016-06-08T23:15:33"/>
  </r>
  <r>
    <n v="10000"/>
    <n v="51"/>
    <s v="failed"/>
    <s v="US"/>
    <s v="USD"/>
    <n v="1470519308"/>
    <n v="1465335308"/>
    <b v="0"/>
    <n v="3"/>
    <b v="0"/>
    <s v="games/mobile games"/>
    <n v="1"/>
    <n v="17"/>
    <s v="games"/>
    <s v="mobile games"/>
    <d v="2016-06-07T21:35:08"/>
  </r>
  <r>
    <n v="280"/>
    <n v="0"/>
    <s v="failed"/>
    <s v="AU"/>
    <s v="AUD"/>
    <n v="1402901405"/>
    <n v="1400309405"/>
    <b v="0"/>
    <n v="0"/>
    <b v="0"/>
    <s v="games/mobile games"/>
    <n v="0"/>
    <n v="0"/>
    <s v="games"/>
    <s v="mobile games"/>
    <d v="2014-05-17T06:50:05"/>
  </r>
  <r>
    <n v="60"/>
    <n v="0"/>
    <s v="failed"/>
    <s v="US"/>
    <s v="USD"/>
    <n v="1425170525"/>
    <n v="1422664925"/>
    <b v="0"/>
    <n v="0"/>
    <b v="0"/>
    <s v="games/mobile games"/>
    <n v="0"/>
    <n v="0"/>
    <s v="games"/>
    <s v="mobile games"/>
    <d v="2015-01-31T00:42:05"/>
  </r>
  <r>
    <n v="8000"/>
    <n v="0"/>
    <s v="failed"/>
    <s v="AU"/>
    <s v="AUD"/>
    <n v="1402618355"/>
    <n v="1400026355"/>
    <b v="0"/>
    <n v="0"/>
    <b v="0"/>
    <s v="games/mobile games"/>
    <n v="0"/>
    <n v="0"/>
    <s v="games"/>
    <s v="mobile games"/>
    <d v="2014-05-14T00:12:35"/>
  </r>
  <r>
    <n v="5000"/>
    <n v="6"/>
    <s v="failed"/>
    <s v="ES"/>
    <s v="EUR"/>
    <n v="1457966129"/>
    <n v="1455377729"/>
    <b v="0"/>
    <n v="2"/>
    <b v="0"/>
    <s v="games/mobile games"/>
    <n v="0"/>
    <n v="3"/>
    <s v="games"/>
    <s v="mobile games"/>
    <d v="2016-02-13T15:35:29"/>
  </r>
  <r>
    <n v="5000"/>
    <n v="1004"/>
    <s v="failed"/>
    <s v="GB"/>
    <s v="GBP"/>
    <n v="1459341380"/>
    <n v="1456839380"/>
    <b v="0"/>
    <n v="24"/>
    <b v="0"/>
    <s v="games/mobile games"/>
    <n v="20"/>
    <n v="41.83"/>
    <s v="games"/>
    <s v="mobile games"/>
    <d v="2016-03-01T13:36:20"/>
  </r>
  <r>
    <n v="2000"/>
    <n v="3453.69"/>
    <s v="successful"/>
    <s v="US"/>
    <s v="USD"/>
    <n v="1425955189"/>
    <n v="1423366789"/>
    <b v="0"/>
    <n v="70"/>
    <b v="1"/>
    <s v="music/indie rock"/>
    <n v="173"/>
    <n v="49.34"/>
    <s v="music"/>
    <s v="indie rock"/>
    <d v="2015-02-08T03:39:49"/>
  </r>
  <r>
    <n v="3350"/>
    <n v="3380"/>
    <s v="successful"/>
    <s v="US"/>
    <s v="USD"/>
    <n v="1341964080"/>
    <n v="1339109212"/>
    <b v="0"/>
    <n v="81"/>
    <b v="1"/>
    <s v="music/indie rock"/>
    <n v="101"/>
    <n v="41.73"/>
    <s v="music"/>
    <s v="indie rock"/>
    <d v="2012-06-07T22:46:52"/>
  </r>
  <r>
    <n v="999"/>
    <n v="1047"/>
    <s v="successful"/>
    <s v="US"/>
    <s v="USD"/>
    <n v="1333921508"/>
    <n v="1331333108"/>
    <b v="0"/>
    <n v="32"/>
    <b v="1"/>
    <s v="music/indie rock"/>
    <n v="105"/>
    <n v="32.72"/>
    <s v="music"/>
    <s v="indie rock"/>
    <d v="2012-03-09T22:45:08"/>
  </r>
  <r>
    <n v="1000"/>
    <n v="1351"/>
    <s v="successful"/>
    <s v="US"/>
    <s v="USD"/>
    <n v="1354017600"/>
    <n v="1350967535"/>
    <b v="0"/>
    <n v="26"/>
    <b v="1"/>
    <s v="music/indie rock"/>
    <n v="135"/>
    <n v="51.96"/>
    <s v="music"/>
    <s v="indie rock"/>
    <d v="2012-10-23T04:45:35"/>
  </r>
  <r>
    <n v="4575"/>
    <n v="5322"/>
    <s v="successful"/>
    <s v="US"/>
    <s v="USD"/>
    <n v="1344636000"/>
    <n v="1341800110"/>
    <b v="0"/>
    <n v="105"/>
    <b v="1"/>
    <s v="music/indie rock"/>
    <n v="116"/>
    <n v="50.69"/>
    <s v="music"/>
    <s v="indie rock"/>
    <d v="2012-07-09T02:15:10"/>
  </r>
  <r>
    <n v="1200"/>
    <n v="1225"/>
    <s v="successful"/>
    <s v="US"/>
    <s v="USD"/>
    <n v="1415832338"/>
    <n v="1413236738"/>
    <b v="0"/>
    <n v="29"/>
    <b v="1"/>
    <s v="music/indie rock"/>
    <n v="102"/>
    <n v="42.24"/>
    <s v="music"/>
    <s v="indie rock"/>
    <d v="2014-10-13T21:45:38"/>
  </r>
  <r>
    <n v="3000"/>
    <n v="3335"/>
    <s v="successful"/>
    <s v="ES"/>
    <s v="EUR"/>
    <n v="1449178200"/>
    <n v="1447614732"/>
    <b v="0"/>
    <n v="8"/>
    <b v="1"/>
    <s v="music/indie rock"/>
    <n v="111"/>
    <n v="416.88"/>
    <s v="music"/>
    <s v="indie rock"/>
    <d v="2015-11-15T19:12:12"/>
  </r>
  <r>
    <n v="2500"/>
    <n v="4152"/>
    <s v="successful"/>
    <s v="US"/>
    <s v="USD"/>
    <n v="1275368340"/>
    <n v="1272692732"/>
    <b v="0"/>
    <n v="89"/>
    <b v="1"/>
    <s v="music/indie rock"/>
    <n v="166"/>
    <n v="46.65"/>
    <s v="music"/>
    <s v="indie rock"/>
    <d v="2010-05-01T05:45:32"/>
  </r>
  <r>
    <n v="2000"/>
    <n v="2132"/>
    <s v="successful"/>
    <s v="US"/>
    <s v="USD"/>
    <n v="1363024946"/>
    <n v="1359140546"/>
    <b v="0"/>
    <n v="44"/>
    <b v="1"/>
    <s v="music/indie rock"/>
    <n v="107"/>
    <n v="48.45"/>
    <s v="music"/>
    <s v="indie rock"/>
    <d v="2013-01-25T19:02:26"/>
  </r>
  <r>
    <n v="12000"/>
    <n v="17350.13"/>
    <s v="successful"/>
    <s v="US"/>
    <s v="USD"/>
    <n v="1355597528"/>
    <n v="1353005528"/>
    <b v="0"/>
    <n v="246"/>
    <b v="1"/>
    <s v="music/indie rock"/>
    <n v="145"/>
    <n v="70.53"/>
    <s v="music"/>
    <s v="indie rock"/>
    <d v="2012-11-15T18:52:08"/>
  </r>
  <r>
    <n v="10000"/>
    <n v="10555"/>
    <s v="successful"/>
    <s v="US"/>
    <s v="USD"/>
    <n v="1279778400"/>
    <n v="1275851354"/>
    <b v="0"/>
    <n v="120"/>
    <b v="1"/>
    <s v="music/indie rock"/>
    <n v="106"/>
    <n v="87.96"/>
    <s v="music"/>
    <s v="indie rock"/>
    <d v="2010-06-06T19:09:14"/>
  </r>
  <r>
    <n v="500"/>
    <n v="683"/>
    <s v="successful"/>
    <s v="US"/>
    <s v="USD"/>
    <n v="1307459881"/>
    <n v="1304867881"/>
    <b v="0"/>
    <n v="26"/>
    <b v="1"/>
    <s v="music/indie rock"/>
    <n v="137"/>
    <n v="26.27"/>
    <s v="music"/>
    <s v="indie rock"/>
    <d v="2011-05-08T15:18:01"/>
  </r>
  <r>
    <n v="2500"/>
    <n v="2600"/>
    <s v="successful"/>
    <s v="US"/>
    <s v="USD"/>
    <n v="1302926340"/>
    <n v="1301524585"/>
    <b v="0"/>
    <n v="45"/>
    <b v="1"/>
    <s v="music/indie rock"/>
    <n v="104"/>
    <n v="57.78"/>
    <s v="music"/>
    <s v="indie rock"/>
    <d v="2011-03-30T22:36:25"/>
  </r>
  <r>
    <n v="1000"/>
    <n v="1145"/>
    <s v="successful"/>
    <s v="US"/>
    <s v="USD"/>
    <n v="1329082983"/>
    <n v="1326404583"/>
    <b v="0"/>
    <n v="20"/>
    <b v="1"/>
    <s v="music/indie rock"/>
    <n v="115"/>
    <n v="57.25"/>
    <s v="music"/>
    <s v="indie rock"/>
    <d v="2012-01-12T21:43:03"/>
  </r>
  <r>
    <n v="9072"/>
    <n v="9228"/>
    <s v="successful"/>
    <s v="US"/>
    <s v="USD"/>
    <n v="1445363722"/>
    <n v="1442771722"/>
    <b v="0"/>
    <n v="47"/>
    <b v="1"/>
    <s v="music/indie rock"/>
    <n v="102"/>
    <n v="196.34"/>
    <s v="music"/>
    <s v="indie rock"/>
    <d v="2015-09-20T17:55:22"/>
  </r>
  <r>
    <n v="451"/>
    <n v="559"/>
    <s v="successful"/>
    <s v="US"/>
    <s v="USD"/>
    <n v="1334250165"/>
    <n v="1331658165"/>
    <b v="0"/>
    <n v="13"/>
    <b v="1"/>
    <s v="music/indie rock"/>
    <n v="124"/>
    <n v="43"/>
    <s v="music"/>
    <s v="indie rock"/>
    <d v="2012-03-13T17:02:45"/>
  </r>
  <r>
    <n v="6350"/>
    <n v="6506"/>
    <s v="successful"/>
    <s v="US"/>
    <s v="USD"/>
    <n v="1393966800"/>
    <n v="1392040806"/>
    <b v="0"/>
    <n v="183"/>
    <b v="1"/>
    <s v="music/indie rock"/>
    <n v="102"/>
    <n v="35.549999999999997"/>
    <s v="music"/>
    <s v="indie rock"/>
    <d v="2014-02-10T14:00:06"/>
  </r>
  <r>
    <n v="1000"/>
    <n v="1445"/>
    <s v="successful"/>
    <s v="US"/>
    <s v="USD"/>
    <n v="1454349600"/>
    <n v="1451277473"/>
    <b v="0"/>
    <n v="21"/>
    <b v="1"/>
    <s v="music/indie rock"/>
    <n v="145"/>
    <n v="68.81"/>
    <s v="music"/>
    <s v="indie rock"/>
    <d v="2015-12-28T04:37:53"/>
  </r>
  <r>
    <n v="900"/>
    <n v="1200"/>
    <s v="successful"/>
    <s v="US"/>
    <s v="USD"/>
    <n v="1427319366"/>
    <n v="1424730966"/>
    <b v="0"/>
    <n v="42"/>
    <b v="1"/>
    <s v="music/indie rock"/>
    <n v="133"/>
    <n v="28.57"/>
    <s v="music"/>
    <s v="indie rock"/>
    <d v="2015-02-23T22:36:06"/>
  </r>
  <r>
    <n v="2500"/>
    <n v="2734.11"/>
    <s v="successful"/>
    <s v="US"/>
    <s v="USD"/>
    <n v="1349517540"/>
    <n v="1347137731"/>
    <b v="0"/>
    <n v="54"/>
    <b v="1"/>
    <s v="music/indie rock"/>
    <n v="109"/>
    <n v="50.63"/>
    <s v="music"/>
    <s v="indie rock"/>
    <d v="2012-09-08T20:55:31"/>
  </r>
  <r>
    <n v="99000"/>
    <n v="2670"/>
    <s v="failed"/>
    <s v="GB"/>
    <s v="GBP"/>
    <n v="1432299600"/>
    <n v="1429707729"/>
    <b v="0"/>
    <n v="25"/>
    <b v="0"/>
    <s v="technology/gadgets"/>
    <n v="3"/>
    <n v="106.8"/>
    <s v="technology"/>
    <s v="gadgets"/>
    <d v="2015-04-22T13:02:09"/>
  </r>
  <r>
    <n v="1000"/>
    <n v="12"/>
    <s v="failed"/>
    <s v="NL"/>
    <s v="EUR"/>
    <n v="1425495447"/>
    <n v="1422903447"/>
    <b v="0"/>
    <n v="3"/>
    <b v="0"/>
    <s v="technology/gadgets"/>
    <n v="1"/>
    <n v="4"/>
    <s v="technology"/>
    <s v="gadgets"/>
    <d v="2015-02-02T18:57:27"/>
  </r>
  <r>
    <n v="3000"/>
    <n v="1398"/>
    <s v="failed"/>
    <s v="US"/>
    <s v="USD"/>
    <n v="1485541791"/>
    <n v="1480357791"/>
    <b v="0"/>
    <n v="41"/>
    <b v="0"/>
    <s v="technology/gadgets"/>
    <n v="47"/>
    <n v="34.1"/>
    <s v="technology"/>
    <s v="gadgets"/>
    <d v="2016-11-28T18:29:51"/>
  </r>
  <r>
    <n v="50000"/>
    <n v="50"/>
    <s v="failed"/>
    <s v="US"/>
    <s v="USD"/>
    <n v="1451752021"/>
    <n v="1447864021"/>
    <b v="0"/>
    <n v="2"/>
    <b v="0"/>
    <s v="technology/gadgets"/>
    <n v="0"/>
    <n v="25"/>
    <s v="technology"/>
    <s v="gadgets"/>
    <d v="2015-11-18T16:27:01"/>
  </r>
  <r>
    <n v="25000"/>
    <n v="42"/>
    <s v="failed"/>
    <s v="US"/>
    <s v="USD"/>
    <n v="1410127994"/>
    <n v="1407535994"/>
    <b v="0"/>
    <n v="4"/>
    <b v="0"/>
    <s v="technology/gadgets"/>
    <n v="0"/>
    <n v="10.5"/>
    <s v="technology"/>
    <s v="gadgets"/>
    <d v="2014-08-08T22:13:14"/>
  </r>
  <r>
    <n v="50000"/>
    <n v="21380"/>
    <s v="failed"/>
    <s v="US"/>
    <s v="USD"/>
    <n v="1466697983"/>
    <n v="1464105983"/>
    <b v="0"/>
    <n v="99"/>
    <b v="0"/>
    <s v="technology/gadgets"/>
    <n v="43"/>
    <n v="215.96"/>
    <s v="technology"/>
    <s v="gadgets"/>
    <d v="2016-05-24T16:06:23"/>
  </r>
  <r>
    <n v="30000"/>
    <n v="85"/>
    <s v="failed"/>
    <s v="US"/>
    <s v="USD"/>
    <n v="1400853925"/>
    <n v="1399557925"/>
    <b v="0"/>
    <n v="4"/>
    <b v="0"/>
    <s v="technology/gadgets"/>
    <n v="0"/>
    <n v="21.25"/>
    <s v="technology"/>
    <s v="gadgets"/>
    <d v="2014-05-08T14:05:25"/>
  </r>
  <r>
    <n v="25000"/>
    <n v="433"/>
    <s v="failed"/>
    <s v="US"/>
    <s v="USD"/>
    <n v="1483048900"/>
    <n v="1480456900"/>
    <b v="0"/>
    <n v="4"/>
    <b v="0"/>
    <s v="technology/gadgets"/>
    <n v="2"/>
    <n v="108.25"/>
    <s v="technology"/>
    <s v="gadgets"/>
    <d v="2016-11-29T22:01:40"/>
  </r>
  <r>
    <n v="35000"/>
    <n v="4939"/>
    <s v="failed"/>
    <s v="US"/>
    <s v="USD"/>
    <n v="1414059479"/>
    <n v="1411467479"/>
    <b v="0"/>
    <n v="38"/>
    <b v="0"/>
    <s v="technology/gadgets"/>
    <n v="14"/>
    <n v="129.97"/>
    <s v="technology"/>
    <s v="gadgets"/>
    <d v="2014-09-23T10:17:59"/>
  </r>
  <r>
    <n v="85000"/>
    <n v="33486"/>
    <s v="failed"/>
    <s v="NL"/>
    <s v="EUR"/>
    <n v="1446331500"/>
    <n v="1442531217"/>
    <b v="0"/>
    <n v="285"/>
    <b v="0"/>
    <s v="technology/gadgets"/>
    <n v="39"/>
    <n v="117.49"/>
    <s v="technology"/>
    <s v="gadgets"/>
    <d v="2015-09-17T23:06:57"/>
  </r>
  <r>
    <n v="42500"/>
    <n v="10"/>
    <s v="failed"/>
    <s v="NZ"/>
    <s v="NZD"/>
    <n v="1407545334"/>
    <n v="1404953334"/>
    <b v="0"/>
    <n v="1"/>
    <b v="0"/>
    <s v="technology/gadgets"/>
    <n v="0"/>
    <n v="10"/>
    <s v="technology"/>
    <s v="gadgets"/>
    <d v="2014-07-10T00:48:54"/>
  </r>
  <r>
    <n v="5000"/>
    <n v="2965"/>
    <s v="failed"/>
    <s v="US"/>
    <s v="USD"/>
    <n v="1433395560"/>
    <n v="1430803560"/>
    <b v="0"/>
    <n v="42"/>
    <b v="0"/>
    <s v="technology/gadgets"/>
    <n v="59"/>
    <n v="70.599999999999994"/>
    <s v="technology"/>
    <s v="gadgets"/>
    <d v="2015-05-05T05:26:00"/>
  </r>
  <r>
    <n v="48000"/>
    <n v="637"/>
    <s v="failed"/>
    <s v="GB"/>
    <s v="GBP"/>
    <n v="1412770578"/>
    <n v="1410178578"/>
    <b v="0"/>
    <n v="26"/>
    <b v="0"/>
    <s v="technology/gadgets"/>
    <n v="1"/>
    <n v="24.5"/>
    <s v="technology"/>
    <s v="gadgets"/>
    <d v="2014-09-08T12:16:18"/>
  </r>
  <r>
    <n v="666"/>
    <n v="60"/>
    <s v="failed"/>
    <s v="US"/>
    <s v="USD"/>
    <n v="1414814340"/>
    <n v="1413519073"/>
    <b v="0"/>
    <n v="2"/>
    <b v="0"/>
    <s v="technology/gadgets"/>
    <n v="9"/>
    <n v="30"/>
    <s v="technology"/>
    <s v="gadgets"/>
    <d v="2014-10-17T04:11:13"/>
  </r>
  <r>
    <n v="500"/>
    <n v="8"/>
    <s v="failed"/>
    <s v="US"/>
    <s v="USD"/>
    <n v="1409620222"/>
    <n v="1407892222"/>
    <b v="0"/>
    <n v="4"/>
    <b v="0"/>
    <s v="technology/gadgets"/>
    <n v="2"/>
    <n v="2"/>
    <s v="technology"/>
    <s v="gadgets"/>
    <d v="2014-08-13T01:10:22"/>
  </r>
  <r>
    <n v="20000"/>
    <n v="102"/>
    <s v="failed"/>
    <s v="US"/>
    <s v="USD"/>
    <n v="1478542375"/>
    <n v="1476378775"/>
    <b v="0"/>
    <n v="6"/>
    <b v="0"/>
    <s v="technology/gadgets"/>
    <n v="1"/>
    <n v="17"/>
    <s v="technology"/>
    <s v="gadgets"/>
    <d v="2016-10-13T17:12:55"/>
  </r>
  <r>
    <n v="390000"/>
    <n v="205025"/>
    <s v="failed"/>
    <s v="HK"/>
    <s v="HKD"/>
    <n v="1486708133"/>
    <n v="1484116133"/>
    <b v="0"/>
    <n v="70"/>
    <b v="0"/>
    <s v="technology/gadgets"/>
    <n v="53"/>
    <n v="2928.93"/>
    <s v="technology"/>
    <s v="gadgets"/>
    <d v="2017-01-11T06:28:53"/>
  </r>
  <r>
    <n v="25000"/>
    <n v="260"/>
    <s v="failed"/>
    <s v="US"/>
    <s v="USD"/>
    <n v="1407869851"/>
    <n v="1404845851"/>
    <b v="0"/>
    <n v="9"/>
    <b v="0"/>
    <s v="technology/gadgets"/>
    <n v="1"/>
    <n v="28.89"/>
    <s v="technology"/>
    <s v="gadgets"/>
    <d v="2014-07-08T18:57:31"/>
  </r>
  <r>
    <n v="500"/>
    <n v="237"/>
    <s v="failed"/>
    <s v="US"/>
    <s v="USD"/>
    <n v="1432069249"/>
    <n v="1429477249"/>
    <b v="0"/>
    <n v="8"/>
    <b v="0"/>
    <s v="technology/gadgets"/>
    <n v="47"/>
    <n v="29.63"/>
    <s v="technology"/>
    <s v="gadgets"/>
    <d v="2015-04-19T21:00:49"/>
  </r>
  <r>
    <n v="10000"/>
    <n v="4303"/>
    <s v="failed"/>
    <s v="GB"/>
    <s v="GBP"/>
    <n v="1445468400"/>
    <n v="1443042061"/>
    <b v="0"/>
    <n v="105"/>
    <b v="0"/>
    <s v="technology/gadgets"/>
    <n v="43"/>
    <n v="40.98"/>
    <s v="technology"/>
    <s v="gadgets"/>
    <d v="2015-09-23T21:01:01"/>
  </r>
  <r>
    <n v="1500"/>
    <n v="2052"/>
    <s v="successful"/>
    <s v="US"/>
    <s v="USD"/>
    <n v="1342243143"/>
    <n v="1339651143"/>
    <b v="0"/>
    <n v="38"/>
    <b v="1"/>
    <s v="music/indie rock"/>
    <n v="137"/>
    <n v="54"/>
    <s v="music"/>
    <s v="indie rock"/>
    <d v="2012-06-14T05:19:03"/>
  </r>
  <r>
    <n v="2000"/>
    <n v="2311"/>
    <s v="successful"/>
    <s v="US"/>
    <s v="USD"/>
    <n v="1386828507"/>
    <n v="1384236507"/>
    <b v="0"/>
    <n v="64"/>
    <b v="1"/>
    <s v="music/indie rock"/>
    <n v="116"/>
    <n v="36.11"/>
    <s v="music"/>
    <s v="indie rock"/>
    <d v="2013-11-12T06:08:27"/>
  </r>
  <r>
    <n v="125"/>
    <n v="301"/>
    <s v="successful"/>
    <s v="US"/>
    <s v="USD"/>
    <n v="1317099540"/>
    <n v="1313612532"/>
    <b v="0"/>
    <n v="13"/>
    <b v="1"/>
    <s v="music/indie rock"/>
    <n v="241"/>
    <n v="23.15"/>
    <s v="music"/>
    <s v="indie rock"/>
    <d v="2011-08-17T20:22:12"/>
  </r>
  <r>
    <n v="3000"/>
    <n v="3432"/>
    <s v="successful"/>
    <s v="US"/>
    <s v="USD"/>
    <n v="1389814380"/>
    <n v="1387390555"/>
    <b v="0"/>
    <n v="33"/>
    <b v="1"/>
    <s v="music/indie rock"/>
    <n v="114"/>
    <n v="104"/>
    <s v="music"/>
    <s v="indie rock"/>
    <d v="2013-12-18T18:15:55"/>
  </r>
  <r>
    <n v="1500"/>
    <n v="1655"/>
    <s v="successful"/>
    <s v="US"/>
    <s v="USD"/>
    <n v="1381449600"/>
    <n v="1379540288"/>
    <b v="0"/>
    <n v="52"/>
    <b v="1"/>
    <s v="music/indie rock"/>
    <n v="110"/>
    <n v="31.83"/>
    <s v="music"/>
    <s v="indie rock"/>
    <d v="2013-09-18T21:38:08"/>
  </r>
  <r>
    <n v="1500"/>
    <n v="2930.69"/>
    <s v="successful"/>
    <s v="US"/>
    <s v="USD"/>
    <n v="1288657560"/>
    <n v="1286319256"/>
    <b v="0"/>
    <n v="107"/>
    <b v="1"/>
    <s v="music/indie rock"/>
    <n v="195"/>
    <n v="27.39"/>
    <s v="music"/>
    <s v="indie rock"/>
    <d v="2010-10-05T22:54:16"/>
  </r>
  <r>
    <n v="600"/>
    <n v="620"/>
    <s v="successful"/>
    <s v="US"/>
    <s v="USD"/>
    <n v="1331182740"/>
    <n v="1329856839"/>
    <b v="0"/>
    <n v="11"/>
    <b v="1"/>
    <s v="music/indie rock"/>
    <n v="103"/>
    <n v="56.36"/>
    <s v="music"/>
    <s v="indie rock"/>
    <d v="2012-02-21T20:40:39"/>
  </r>
  <r>
    <n v="2550"/>
    <n v="2630"/>
    <s v="successful"/>
    <s v="US"/>
    <s v="USD"/>
    <n v="1367940794"/>
    <n v="1365348794"/>
    <b v="0"/>
    <n v="34"/>
    <b v="1"/>
    <s v="music/indie rock"/>
    <n v="103"/>
    <n v="77.349999999999994"/>
    <s v="music"/>
    <s v="indie rock"/>
    <d v="2013-04-07T15:33:14"/>
  </r>
  <r>
    <n v="3200"/>
    <n v="3210"/>
    <s v="successful"/>
    <s v="US"/>
    <s v="USD"/>
    <n v="1309825866"/>
    <n v="1306197066"/>
    <b v="0"/>
    <n v="75"/>
    <b v="1"/>
    <s v="music/indie rock"/>
    <n v="100"/>
    <n v="42.8"/>
    <s v="music"/>
    <s v="indie rock"/>
    <d v="2011-05-24T00:31:06"/>
  </r>
  <r>
    <n v="1000"/>
    <n v="1270"/>
    <s v="successful"/>
    <s v="US"/>
    <s v="USD"/>
    <n v="1373203482"/>
    <n v="1368019482"/>
    <b v="0"/>
    <n v="26"/>
    <b v="1"/>
    <s v="music/indie rock"/>
    <n v="127"/>
    <n v="48.85"/>
    <s v="music"/>
    <s v="indie rock"/>
    <d v="2013-05-08T13:24:42"/>
  </r>
  <r>
    <n v="2000"/>
    <n v="2412.02"/>
    <s v="successful"/>
    <s v="US"/>
    <s v="USD"/>
    <n v="1337657400"/>
    <n v="1336512309"/>
    <b v="0"/>
    <n v="50"/>
    <b v="1"/>
    <s v="music/indie rock"/>
    <n v="121"/>
    <n v="48.24"/>
    <s v="music"/>
    <s v="indie rock"/>
    <d v="2012-05-08T21:25:09"/>
  </r>
  <r>
    <n v="5250"/>
    <n v="5617"/>
    <s v="successful"/>
    <s v="US"/>
    <s v="USD"/>
    <n v="1327433173"/>
    <n v="1325618773"/>
    <b v="0"/>
    <n v="80"/>
    <b v="1"/>
    <s v="music/indie rock"/>
    <n v="107"/>
    <n v="70.209999999999994"/>
    <s v="music"/>
    <s v="indie rock"/>
    <d v="2012-01-03T19:26:13"/>
  </r>
  <r>
    <n v="6000"/>
    <n v="10346"/>
    <s v="successful"/>
    <s v="US"/>
    <s v="USD"/>
    <n v="1411787307"/>
    <n v="1409195307"/>
    <b v="0"/>
    <n v="110"/>
    <b v="1"/>
    <s v="music/indie rock"/>
    <n v="172"/>
    <n v="94.05"/>
    <s v="music"/>
    <s v="indie rock"/>
    <d v="2014-08-28T03:08:27"/>
  </r>
  <r>
    <n v="5000"/>
    <n v="6181"/>
    <s v="successful"/>
    <s v="US"/>
    <s v="USD"/>
    <n v="1324789200"/>
    <n v="1321649321"/>
    <b v="0"/>
    <n v="77"/>
    <b v="1"/>
    <s v="music/indie rock"/>
    <n v="124"/>
    <n v="80.27"/>
    <s v="music"/>
    <s v="indie rock"/>
    <d v="2011-11-18T20:48:41"/>
  </r>
  <r>
    <n v="2500"/>
    <n v="2710"/>
    <s v="successful"/>
    <s v="US"/>
    <s v="USD"/>
    <n v="1403326740"/>
    <n v="1400106171"/>
    <b v="0"/>
    <n v="50"/>
    <b v="1"/>
    <s v="music/indie rock"/>
    <n v="108"/>
    <n v="54.2"/>
    <s v="music"/>
    <s v="indie rock"/>
    <d v="2014-05-14T22:22:51"/>
  </r>
  <r>
    <n v="7500"/>
    <n v="8739.01"/>
    <s v="successful"/>
    <s v="US"/>
    <s v="USD"/>
    <n v="1323151140"/>
    <n v="1320528070"/>
    <b v="0"/>
    <n v="145"/>
    <b v="1"/>
    <s v="music/indie rock"/>
    <n v="117"/>
    <n v="60.27"/>
    <s v="music"/>
    <s v="indie rock"/>
    <d v="2011-11-05T21:21:10"/>
  </r>
  <r>
    <n v="600"/>
    <n v="1123.47"/>
    <s v="successful"/>
    <s v="US"/>
    <s v="USD"/>
    <n v="1339732740"/>
    <n v="1338346281"/>
    <b v="0"/>
    <n v="29"/>
    <b v="1"/>
    <s v="music/indie rock"/>
    <n v="187"/>
    <n v="38.74"/>
    <s v="music"/>
    <s v="indie rock"/>
    <d v="2012-05-30T02:51:21"/>
  </r>
  <r>
    <n v="15000"/>
    <n v="17390"/>
    <s v="successful"/>
    <s v="US"/>
    <s v="USD"/>
    <n v="1372741200"/>
    <n v="1370067231"/>
    <b v="0"/>
    <n v="114"/>
    <b v="1"/>
    <s v="music/indie rock"/>
    <n v="116"/>
    <n v="152.54"/>
    <s v="music"/>
    <s v="indie rock"/>
    <d v="2013-06-01T06:13:51"/>
  </r>
  <r>
    <n v="10000"/>
    <n v="11070"/>
    <s v="successful"/>
    <s v="US"/>
    <s v="USD"/>
    <n v="1362955108"/>
    <n v="1360366708"/>
    <b v="0"/>
    <n v="96"/>
    <b v="1"/>
    <s v="music/indie rock"/>
    <n v="111"/>
    <n v="115.31"/>
    <s v="music"/>
    <s v="indie rock"/>
    <d v="2013-02-08T23:38:28"/>
  </r>
  <r>
    <n v="650"/>
    <n v="1111"/>
    <s v="successful"/>
    <s v="US"/>
    <s v="USD"/>
    <n v="1308110340"/>
    <n v="1304770233"/>
    <b v="0"/>
    <n v="31"/>
    <b v="1"/>
    <s v="music/indie rock"/>
    <n v="171"/>
    <n v="35.840000000000003"/>
    <s v="music"/>
    <s v="indie rock"/>
    <d v="2011-05-07T12:10:33"/>
  </r>
  <r>
    <n v="250000"/>
    <n v="315295.89"/>
    <s v="successful"/>
    <s v="US"/>
    <s v="USD"/>
    <n v="1400137131"/>
    <n v="1397545131"/>
    <b v="1"/>
    <n v="4883"/>
    <b v="1"/>
    <s v="technology/hardware"/>
    <n v="126"/>
    <n v="64.569999999999993"/>
    <s v="technology"/>
    <s v="hardware"/>
    <d v="2014-04-15T06:58:51"/>
  </r>
  <r>
    <n v="6000"/>
    <n v="8306.42"/>
    <s v="successful"/>
    <s v="US"/>
    <s v="USD"/>
    <n v="1309809140"/>
    <n v="1302033140"/>
    <b v="1"/>
    <n v="95"/>
    <b v="1"/>
    <s v="technology/hardware"/>
    <n v="138"/>
    <n v="87.44"/>
    <s v="technology"/>
    <s v="hardware"/>
    <d v="2011-04-05T19:52:20"/>
  </r>
  <r>
    <n v="10000"/>
    <n v="170525"/>
    <s v="successful"/>
    <s v="US"/>
    <s v="USD"/>
    <n v="1470896916"/>
    <n v="1467008916"/>
    <b v="1"/>
    <n v="2478"/>
    <b v="1"/>
    <s v="technology/hardware"/>
    <n v="1705"/>
    <n v="68.819999999999993"/>
    <s v="technology"/>
    <s v="hardware"/>
    <d v="2016-06-27T06:28:36"/>
  </r>
  <r>
    <n v="40000"/>
    <n v="315222.2"/>
    <s v="successful"/>
    <s v="US"/>
    <s v="USD"/>
    <n v="1398952890"/>
    <n v="1396360890"/>
    <b v="1"/>
    <n v="1789"/>
    <b v="1"/>
    <s v="technology/hardware"/>
    <n v="788"/>
    <n v="176.2"/>
    <s v="technology"/>
    <s v="hardware"/>
    <d v="2014-04-01T14:01:30"/>
  </r>
  <r>
    <n v="100000"/>
    <n v="348018"/>
    <s v="successful"/>
    <s v="ES"/>
    <s v="EUR"/>
    <n v="1436680958"/>
    <n v="1433224958"/>
    <b v="1"/>
    <n v="680"/>
    <b v="1"/>
    <s v="technology/hardware"/>
    <n v="348"/>
    <n v="511.79"/>
    <s v="technology"/>
    <s v="hardware"/>
    <d v="2015-06-02T06:02:38"/>
  </r>
  <r>
    <n v="7500"/>
    <n v="11231"/>
    <s v="successful"/>
    <s v="US"/>
    <s v="USD"/>
    <n v="1397961361"/>
    <n v="1392780961"/>
    <b v="1"/>
    <n v="70"/>
    <b v="1"/>
    <s v="technology/hardware"/>
    <n v="150"/>
    <n v="160.44"/>
    <s v="technology"/>
    <s v="hardware"/>
    <d v="2014-02-19T03:36:01"/>
  </r>
  <r>
    <n v="800"/>
    <n v="805.07"/>
    <s v="successful"/>
    <s v="US"/>
    <s v="USD"/>
    <n v="1258955940"/>
    <n v="1255730520"/>
    <b v="1"/>
    <n v="23"/>
    <b v="1"/>
    <s v="technology/hardware"/>
    <n v="101"/>
    <n v="35"/>
    <s v="technology"/>
    <s v="hardware"/>
    <d v="2009-10-16T22:02:00"/>
  </r>
  <r>
    <n v="100000"/>
    <n v="800211"/>
    <s v="successful"/>
    <s v="US"/>
    <s v="USD"/>
    <n v="1465232520"/>
    <n v="1460557809"/>
    <b v="1"/>
    <n v="4245"/>
    <b v="1"/>
    <s v="technology/hardware"/>
    <n v="800"/>
    <n v="188.51"/>
    <s v="technology"/>
    <s v="hardware"/>
    <d v="2016-04-13T14:30:09"/>
  </r>
  <r>
    <n v="50000"/>
    <n v="53001.3"/>
    <s v="successful"/>
    <s v="GB"/>
    <s v="GBP"/>
    <n v="1404986951"/>
    <n v="1402394951"/>
    <b v="1"/>
    <n v="943"/>
    <b v="1"/>
    <s v="technology/hardware"/>
    <n v="106"/>
    <n v="56.2"/>
    <s v="technology"/>
    <s v="hardware"/>
    <d v="2014-06-10T10:09:11"/>
  </r>
  <r>
    <n v="48000"/>
    <n v="96248.960000000006"/>
    <s v="successful"/>
    <s v="US"/>
    <s v="USD"/>
    <n v="1303446073"/>
    <n v="1300767673"/>
    <b v="1"/>
    <n v="1876"/>
    <b v="1"/>
    <s v="technology/hardware"/>
    <n v="201"/>
    <n v="51.31"/>
    <s v="technology"/>
    <s v="hardware"/>
    <d v="2011-03-22T04:21:13"/>
  </r>
  <r>
    <n v="50000"/>
    <n v="106222"/>
    <s v="successful"/>
    <s v="US"/>
    <s v="USD"/>
    <n v="1478516737"/>
    <n v="1475921137"/>
    <b v="1"/>
    <n v="834"/>
    <b v="1"/>
    <s v="technology/hardware"/>
    <n v="212"/>
    <n v="127.36"/>
    <s v="technology"/>
    <s v="hardware"/>
    <d v="2016-10-08T10:05:37"/>
  </r>
  <r>
    <n v="35000"/>
    <n v="69465.33"/>
    <s v="successful"/>
    <s v="CA"/>
    <s v="CAD"/>
    <n v="1381934015"/>
    <n v="1378737215"/>
    <b v="1"/>
    <n v="682"/>
    <b v="1"/>
    <s v="technology/hardware"/>
    <n v="198"/>
    <n v="101.86"/>
    <s v="technology"/>
    <s v="hardware"/>
    <d v="2013-09-09T14:33:35"/>
  </r>
  <r>
    <n v="15000"/>
    <n v="33892"/>
    <s v="successful"/>
    <s v="US"/>
    <s v="USD"/>
    <n v="1330657200"/>
    <n v="1328158065"/>
    <b v="1"/>
    <n v="147"/>
    <b v="1"/>
    <s v="technology/hardware"/>
    <n v="226"/>
    <n v="230.56"/>
    <s v="technology"/>
    <s v="hardware"/>
    <d v="2012-02-02T04:47:45"/>
  </r>
  <r>
    <n v="50000"/>
    <n v="349474"/>
    <s v="successful"/>
    <s v="US"/>
    <s v="USD"/>
    <n v="1457758800"/>
    <n v="1453730176"/>
    <b v="1"/>
    <n v="415"/>
    <b v="1"/>
    <s v="technology/hardware"/>
    <n v="699"/>
    <n v="842.11"/>
    <s v="technology"/>
    <s v="hardware"/>
    <d v="2016-01-25T13:56:16"/>
  </r>
  <r>
    <n v="42000"/>
    <n v="167410.01999999999"/>
    <s v="successful"/>
    <s v="US"/>
    <s v="USD"/>
    <n v="1337799600"/>
    <n v="1334989881"/>
    <b v="1"/>
    <n v="290"/>
    <b v="1"/>
    <s v="technology/hardware"/>
    <n v="399"/>
    <n v="577.28"/>
    <s v="technology"/>
    <s v="hardware"/>
    <d v="2012-04-21T06:31:21"/>
  </r>
  <r>
    <n v="60000"/>
    <n v="176420"/>
    <s v="successful"/>
    <s v="US"/>
    <s v="USD"/>
    <n v="1429391405"/>
    <n v="1425507005"/>
    <b v="1"/>
    <n v="365"/>
    <b v="1"/>
    <s v="technology/hardware"/>
    <n v="294"/>
    <n v="483.34"/>
    <s v="technology"/>
    <s v="hardware"/>
    <d v="2015-03-04T22:10:05"/>
  </r>
  <r>
    <n v="30000"/>
    <n v="50251.41"/>
    <s v="successful"/>
    <s v="US"/>
    <s v="USD"/>
    <n v="1351304513"/>
    <n v="1348712513"/>
    <b v="1"/>
    <n v="660"/>
    <b v="1"/>
    <s v="technology/hardware"/>
    <n v="168"/>
    <n v="76.14"/>
    <s v="technology"/>
    <s v="hardware"/>
    <d v="2012-09-27T02:21:53"/>
  </r>
  <r>
    <n v="7000"/>
    <n v="100490.02"/>
    <s v="successful"/>
    <s v="US"/>
    <s v="USD"/>
    <n v="1364078561"/>
    <n v="1361490161"/>
    <b v="1"/>
    <n v="1356"/>
    <b v="1"/>
    <s v="technology/hardware"/>
    <n v="1436"/>
    <n v="74.11"/>
    <s v="technology"/>
    <s v="hardware"/>
    <d v="2013-02-21T23:42:41"/>
  </r>
  <r>
    <n v="10000"/>
    <n v="15673.44"/>
    <s v="successful"/>
    <s v="US"/>
    <s v="USD"/>
    <n v="1412121600"/>
    <n v="1408565860"/>
    <b v="1"/>
    <n v="424"/>
    <b v="1"/>
    <s v="technology/hardware"/>
    <n v="157"/>
    <n v="36.97"/>
    <s v="technology"/>
    <s v="hardware"/>
    <d v="2014-08-20T20:17:40"/>
  </r>
  <r>
    <n v="70000"/>
    <n v="82532"/>
    <s v="successful"/>
    <s v="SE"/>
    <s v="SEK"/>
    <n v="1419151341"/>
    <n v="1416559341"/>
    <b v="1"/>
    <n v="33"/>
    <b v="1"/>
    <s v="technology/hardware"/>
    <n v="118"/>
    <n v="2500.9699999999998"/>
    <s v="technology"/>
    <s v="hardware"/>
    <d v="2014-11-21T08:42:21"/>
  </r>
  <r>
    <n v="10000"/>
    <n v="110538.12"/>
    <s v="successful"/>
    <s v="US"/>
    <s v="USD"/>
    <n v="1349495940"/>
    <n v="1346042417"/>
    <b v="1"/>
    <n v="1633"/>
    <b v="1"/>
    <s v="technology/hardware"/>
    <n v="1105"/>
    <n v="67.69"/>
    <s v="technology"/>
    <s v="hardware"/>
    <d v="2012-08-27T04:40:17"/>
  </r>
  <r>
    <n v="10000"/>
    <n v="19292.5"/>
    <s v="successful"/>
    <s v="US"/>
    <s v="USD"/>
    <n v="1400006636"/>
    <n v="1397414636"/>
    <b v="1"/>
    <n v="306"/>
    <b v="1"/>
    <s v="technology/hardware"/>
    <n v="193"/>
    <n v="63.05"/>
    <s v="technology"/>
    <s v="hardware"/>
    <d v="2014-04-13T18:43:56"/>
  </r>
  <r>
    <n v="19000"/>
    <n v="24108"/>
    <s v="successful"/>
    <s v="GB"/>
    <s v="GBP"/>
    <n v="1410862734"/>
    <n v="1407838734"/>
    <b v="1"/>
    <n v="205"/>
    <b v="1"/>
    <s v="technology/hardware"/>
    <n v="127"/>
    <n v="117.6"/>
    <s v="technology"/>
    <s v="hardware"/>
    <d v="2014-08-12T10:18:54"/>
  </r>
  <r>
    <n v="89200"/>
    <n v="231543.12"/>
    <s v="successful"/>
    <s v="IT"/>
    <s v="EUR"/>
    <n v="1461306772"/>
    <n v="1458714772"/>
    <b v="1"/>
    <n v="1281"/>
    <b v="1"/>
    <s v="technology/hardware"/>
    <n v="260"/>
    <n v="180.75"/>
    <s v="technology"/>
    <s v="hardware"/>
    <d v="2016-03-23T06:32:52"/>
  </r>
  <r>
    <n v="5000"/>
    <n v="13114"/>
    <s v="successful"/>
    <s v="US"/>
    <s v="USD"/>
    <n v="1326330000"/>
    <n v="1324433310"/>
    <b v="1"/>
    <n v="103"/>
    <b v="1"/>
    <s v="technology/hardware"/>
    <n v="262"/>
    <n v="127.32"/>
    <s v="technology"/>
    <s v="hardware"/>
    <d v="2011-12-21T02:08:30"/>
  </r>
  <r>
    <n v="100000"/>
    <n v="206743.09"/>
    <s v="successful"/>
    <s v="US"/>
    <s v="USD"/>
    <n v="1408021098"/>
    <n v="1405429098"/>
    <b v="1"/>
    <n v="1513"/>
    <b v="1"/>
    <s v="technology/hardware"/>
    <n v="207"/>
    <n v="136.63999999999999"/>
    <s v="technology"/>
    <s v="hardware"/>
    <d v="2014-07-15T12:58:18"/>
  </r>
  <r>
    <n v="20000"/>
    <n v="74026"/>
    <s v="successful"/>
    <s v="US"/>
    <s v="USD"/>
    <n v="1398959729"/>
    <n v="1396367729"/>
    <b v="1"/>
    <n v="405"/>
    <b v="1"/>
    <s v="technology/hardware"/>
    <n v="370"/>
    <n v="182.78"/>
    <s v="technology"/>
    <s v="hardware"/>
    <d v="2014-04-01T15:55:29"/>
  </r>
  <r>
    <n v="50000"/>
    <n v="142483"/>
    <s v="successful"/>
    <s v="US"/>
    <s v="USD"/>
    <n v="1480777515"/>
    <n v="1478095515"/>
    <b v="1"/>
    <n v="510"/>
    <b v="1"/>
    <s v="technology/hardware"/>
    <n v="285"/>
    <n v="279.38"/>
    <s v="technology"/>
    <s v="hardware"/>
    <d v="2016-11-02T14:05:15"/>
  </r>
  <r>
    <n v="20000"/>
    <n v="115816"/>
    <s v="successful"/>
    <s v="GB"/>
    <s v="GBP"/>
    <n v="1470423668"/>
    <n v="1467831668"/>
    <b v="1"/>
    <n v="1887"/>
    <b v="1"/>
    <s v="technology/hardware"/>
    <n v="579"/>
    <n v="61.38"/>
    <s v="technology"/>
    <s v="hardware"/>
    <d v="2016-07-06T19:01:08"/>
  </r>
  <r>
    <n v="5000"/>
    <n v="56590"/>
    <s v="successful"/>
    <s v="US"/>
    <s v="USD"/>
    <n v="1366429101"/>
    <n v="1361248701"/>
    <b v="1"/>
    <n v="701"/>
    <b v="1"/>
    <s v="technology/hardware"/>
    <n v="1132"/>
    <n v="80.73"/>
    <s v="technology"/>
    <s v="hardware"/>
    <d v="2013-02-19T04:38:21"/>
  </r>
  <r>
    <n v="400000"/>
    <n v="1052110.8700000001"/>
    <s v="successful"/>
    <s v="US"/>
    <s v="USD"/>
    <n v="1384488000"/>
    <n v="1381752061"/>
    <b v="1"/>
    <n v="3863"/>
    <b v="1"/>
    <s v="technology/hardware"/>
    <n v="263"/>
    <n v="272.36"/>
    <s v="technology"/>
    <s v="hardware"/>
    <d v="2013-10-14T12:01:01"/>
  </r>
  <r>
    <n v="2500"/>
    <n v="16862"/>
    <s v="successful"/>
    <s v="US"/>
    <s v="USD"/>
    <n v="1353201444"/>
    <n v="1350605844"/>
    <b v="1"/>
    <n v="238"/>
    <b v="1"/>
    <s v="technology/hardware"/>
    <n v="674"/>
    <n v="70.849999999999994"/>
    <s v="technology"/>
    <s v="hardware"/>
    <d v="2012-10-19T00:17:24"/>
  </r>
  <r>
    <n v="198000"/>
    <n v="508525.01"/>
    <s v="successful"/>
    <s v="US"/>
    <s v="USD"/>
    <n v="1470466800"/>
    <n v="1467134464"/>
    <b v="1"/>
    <n v="2051"/>
    <b v="1"/>
    <s v="technology/hardware"/>
    <n v="257"/>
    <n v="247.94"/>
    <s v="technology"/>
    <s v="hardware"/>
    <d v="2016-06-28T17:21:04"/>
  </r>
  <r>
    <n v="20000"/>
    <n v="75099.199999999997"/>
    <s v="successful"/>
    <s v="GB"/>
    <s v="GBP"/>
    <n v="1376899269"/>
    <n v="1371715269"/>
    <b v="1"/>
    <n v="402"/>
    <b v="1"/>
    <s v="technology/hardware"/>
    <n v="375"/>
    <n v="186.81"/>
    <s v="technology"/>
    <s v="hardware"/>
    <d v="2013-06-20T08:01:09"/>
  </r>
  <r>
    <n v="16000"/>
    <n v="33393.339999999997"/>
    <s v="successful"/>
    <s v="US"/>
    <s v="USD"/>
    <n v="1362938851"/>
    <n v="1360346851"/>
    <b v="1"/>
    <n v="253"/>
    <b v="1"/>
    <s v="technology/hardware"/>
    <n v="209"/>
    <n v="131.99"/>
    <s v="technology"/>
    <s v="hardware"/>
    <d v="2013-02-08T18:07:31"/>
  </r>
  <r>
    <n v="4000"/>
    <n v="13864"/>
    <s v="successful"/>
    <s v="GB"/>
    <s v="GBP"/>
    <n v="1373751325"/>
    <n v="1371159325"/>
    <b v="1"/>
    <n v="473"/>
    <b v="1"/>
    <s v="technology/hardware"/>
    <n v="347"/>
    <n v="29.31"/>
    <s v="technology"/>
    <s v="hardware"/>
    <d v="2013-06-13T21:35:25"/>
  </r>
  <r>
    <n v="50000"/>
    <n v="201165"/>
    <s v="successful"/>
    <s v="US"/>
    <s v="USD"/>
    <n v="1450511940"/>
    <n v="1446527540"/>
    <b v="1"/>
    <n v="821"/>
    <b v="1"/>
    <s v="technology/hardware"/>
    <n v="402"/>
    <n v="245.02"/>
    <s v="technology"/>
    <s v="hardware"/>
    <d v="2015-11-03T05:12:20"/>
  </r>
  <r>
    <n v="50000"/>
    <n v="513422.57"/>
    <s v="successful"/>
    <s v="US"/>
    <s v="USD"/>
    <n v="1339484400"/>
    <n v="1336627492"/>
    <b v="1"/>
    <n v="388"/>
    <b v="1"/>
    <s v="technology/hardware"/>
    <n v="1027"/>
    <n v="1323.25"/>
    <s v="technology"/>
    <s v="hardware"/>
    <d v="2012-05-10T05:24:52"/>
  </r>
  <r>
    <n v="200000"/>
    <n v="229802.31"/>
    <s v="successful"/>
    <s v="US"/>
    <s v="USD"/>
    <n v="1447909140"/>
    <n v="1444734146"/>
    <b v="1"/>
    <n v="813"/>
    <b v="1"/>
    <s v="technology/hardware"/>
    <n v="115"/>
    <n v="282.66000000000003"/>
    <s v="technology"/>
    <s v="hardware"/>
    <d v="2015-10-13T11:02:26"/>
  </r>
  <r>
    <n v="50000"/>
    <n v="177412.01"/>
    <s v="successful"/>
    <s v="DE"/>
    <s v="EUR"/>
    <n v="1459684862"/>
    <n v="1456232462"/>
    <b v="1"/>
    <n v="1945"/>
    <b v="1"/>
    <s v="technology/hardware"/>
    <n v="355"/>
    <n v="91.21"/>
    <s v="technology"/>
    <s v="hardware"/>
    <d v="2016-02-23T13:01:02"/>
  </r>
  <r>
    <n v="7500"/>
    <n v="381"/>
    <s v="failed"/>
    <s v="CA"/>
    <s v="CAD"/>
    <n v="1404926665"/>
    <n v="1402334665"/>
    <b v="0"/>
    <n v="12"/>
    <b v="0"/>
    <s v="photography/people"/>
    <n v="5"/>
    <n v="31.75"/>
    <s v="photography"/>
    <s v="people"/>
    <d v="2014-06-09T17:24:25"/>
  </r>
  <r>
    <n v="180000"/>
    <n v="0"/>
    <s v="failed"/>
    <s v="HK"/>
    <s v="HKD"/>
    <n v="1480863887"/>
    <n v="1478268287"/>
    <b v="0"/>
    <n v="0"/>
    <b v="0"/>
    <s v="photography/people"/>
    <n v="0"/>
    <n v="0"/>
    <s v="photography"/>
    <s v="people"/>
    <d v="2016-11-04T14:04:47"/>
  </r>
  <r>
    <n v="33000"/>
    <n v="1419"/>
    <s v="failed"/>
    <s v="US"/>
    <s v="USD"/>
    <n v="1472799600"/>
    <n v="1470874618"/>
    <b v="0"/>
    <n v="16"/>
    <b v="0"/>
    <s v="photography/people"/>
    <n v="4"/>
    <n v="88.69"/>
    <s v="photography"/>
    <s v="people"/>
    <d v="2016-08-11T00:16:58"/>
  </r>
  <r>
    <n v="15000"/>
    <n v="3172"/>
    <s v="failed"/>
    <s v="US"/>
    <s v="USD"/>
    <n v="1417377481"/>
    <n v="1412189881"/>
    <b v="0"/>
    <n v="7"/>
    <b v="0"/>
    <s v="photography/people"/>
    <n v="21"/>
    <n v="453.14"/>
    <s v="photography"/>
    <s v="people"/>
    <d v="2014-10-01T18:58:01"/>
  </r>
  <r>
    <n v="1600"/>
    <n v="51"/>
    <s v="failed"/>
    <s v="GB"/>
    <s v="GBP"/>
    <n v="1470178800"/>
    <n v="1467650771"/>
    <b v="0"/>
    <n v="4"/>
    <b v="0"/>
    <s v="photography/people"/>
    <n v="3"/>
    <n v="12.75"/>
    <s v="photography"/>
    <s v="people"/>
    <d v="2016-07-04T16:46:11"/>
  </r>
  <r>
    <n v="2000"/>
    <n v="1"/>
    <s v="failed"/>
    <s v="GB"/>
    <s v="GBP"/>
    <n v="1457947483"/>
    <n v="1455359083"/>
    <b v="0"/>
    <n v="1"/>
    <b v="0"/>
    <s v="photography/people"/>
    <n v="0"/>
    <n v="1"/>
    <s v="photography"/>
    <s v="people"/>
    <d v="2016-02-13T10:24:43"/>
  </r>
  <r>
    <n v="5500"/>
    <n v="2336"/>
    <s v="failed"/>
    <s v="GB"/>
    <s v="GBP"/>
    <n v="1425223276"/>
    <n v="1422631276"/>
    <b v="0"/>
    <n v="28"/>
    <b v="0"/>
    <s v="photography/people"/>
    <n v="42"/>
    <n v="83.43"/>
    <s v="photography"/>
    <s v="people"/>
    <d v="2015-01-30T15:21:16"/>
  </r>
  <r>
    <n v="6000"/>
    <n v="25"/>
    <s v="failed"/>
    <s v="US"/>
    <s v="USD"/>
    <n v="1440094742"/>
    <n v="1437502742"/>
    <b v="0"/>
    <n v="1"/>
    <b v="0"/>
    <s v="photography/people"/>
    <n v="0"/>
    <n v="25"/>
    <s v="photography"/>
    <s v="people"/>
    <d v="2015-07-21T18:19:02"/>
  </r>
  <r>
    <n v="5000"/>
    <n v="50"/>
    <s v="failed"/>
    <s v="US"/>
    <s v="USD"/>
    <n v="1481473208"/>
    <n v="1478881208"/>
    <b v="0"/>
    <n v="1"/>
    <b v="0"/>
    <s v="photography/people"/>
    <n v="1"/>
    <n v="50"/>
    <s v="photography"/>
    <s v="people"/>
    <d v="2016-11-11T16:20:08"/>
  </r>
  <r>
    <n v="3000"/>
    <n v="509"/>
    <s v="failed"/>
    <s v="US"/>
    <s v="USD"/>
    <n v="1455338532"/>
    <n v="1454042532"/>
    <b v="0"/>
    <n v="5"/>
    <b v="0"/>
    <s v="photography/people"/>
    <n v="17"/>
    <n v="101.8"/>
    <s v="photography"/>
    <s v="people"/>
    <d v="2016-01-29T04:42:12"/>
  </r>
  <r>
    <n v="2000"/>
    <n v="140"/>
    <s v="failed"/>
    <s v="US"/>
    <s v="USD"/>
    <n v="1435958786"/>
    <n v="1434144386"/>
    <b v="0"/>
    <n v="3"/>
    <b v="0"/>
    <s v="photography/people"/>
    <n v="7"/>
    <n v="46.67"/>
    <s v="photography"/>
    <s v="people"/>
    <d v="2015-06-12T21:26:26"/>
  </r>
  <r>
    <n v="1500"/>
    <n v="2"/>
    <s v="failed"/>
    <s v="US"/>
    <s v="USD"/>
    <n v="1424229991"/>
    <n v="1421637991"/>
    <b v="0"/>
    <n v="2"/>
    <b v="0"/>
    <s v="photography/people"/>
    <n v="0"/>
    <n v="1"/>
    <s v="photography"/>
    <s v="people"/>
    <d v="2015-01-19T03:26:31"/>
  </r>
  <r>
    <n v="2000"/>
    <n v="0"/>
    <s v="failed"/>
    <s v="GB"/>
    <s v="GBP"/>
    <n v="1450706837"/>
    <n v="1448114837"/>
    <b v="0"/>
    <n v="0"/>
    <b v="0"/>
    <s v="photography/people"/>
    <n v="0"/>
    <n v="0"/>
    <s v="photography"/>
    <s v="people"/>
    <d v="2015-11-21T14:07:17"/>
  </r>
  <r>
    <n v="3200"/>
    <n v="0"/>
    <s v="failed"/>
    <s v="US"/>
    <s v="USD"/>
    <n v="1481072942"/>
    <n v="1475885342"/>
    <b v="0"/>
    <n v="0"/>
    <b v="0"/>
    <s v="photography/people"/>
    <n v="0"/>
    <n v="0"/>
    <s v="photography"/>
    <s v="people"/>
    <d v="2016-10-08T00:09:02"/>
  </r>
  <r>
    <n v="1000"/>
    <n v="78"/>
    <s v="failed"/>
    <s v="CA"/>
    <s v="CAD"/>
    <n v="1437082736"/>
    <n v="1435354736"/>
    <b v="0"/>
    <n v="3"/>
    <b v="0"/>
    <s v="photography/people"/>
    <n v="8"/>
    <n v="26"/>
    <s v="photography"/>
    <s v="people"/>
    <d v="2015-06-26T21:38:56"/>
  </r>
  <r>
    <n v="133800"/>
    <n v="0"/>
    <s v="failed"/>
    <s v="US"/>
    <s v="USD"/>
    <n v="1405021211"/>
    <n v="1402429211"/>
    <b v="0"/>
    <n v="0"/>
    <b v="0"/>
    <s v="photography/people"/>
    <n v="0"/>
    <n v="0"/>
    <s v="photography"/>
    <s v="people"/>
    <d v="2014-06-10T19:40:11"/>
  </r>
  <r>
    <n v="6500"/>
    <n v="0"/>
    <s v="failed"/>
    <s v="US"/>
    <s v="USD"/>
    <n v="1409091612"/>
    <n v="1406499612"/>
    <b v="0"/>
    <n v="0"/>
    <b v="0"/>
    <s v="photography/people"/>
    <n v="0"/>
    <n v="0"/>
    <s v="photography"/>
    <s v="people"/>
    <d v="2014-07-27T22:20:12"/>
  </r>
  <r>
    <n v="2500"/>
    <n v="655"/>
    <s v="failed"/>
    <s v="US"/>
    <s v="USD"/>
    <n v="1406861438"/>
    <n v="1402973438"/>
    <b v="0"/>
    <n v="3"/>
    <b v="0"/>
    <s v="photography/people"/>
    <n v="26"/>
    <n v="218.33"/>
    <s v="photography"/>
    <s v="people"/>
    <d v="2014-06-17T02:50:38"/>
  </r>
  <r>
    <n v="31000"/>
    <n v="236"/>
    <s v="failed"/>
    <s v="GB"/>
    <s v="GBP"/>
    <n v="1415882108"/>
    <n v="1413286508"/>
    <b v="0"/>
    <n v="7"/>
    <b v="0"/>
    <s v="photography/people"/>
    <n v="1"/>
    <n v="33.71"/>
    <s v="photography"/>
    <s v="people"/>
    <d v="2014-10-14T11:35:08"/>
  </r>
  <r>
    <n v="5000"/>
    <n v="625"/>
    <s v="failed"/>
    <s v="CA"/>
    <s v="CAD"/>
    <n v="1452120613"/>
    <n v="1449528613"/>
    <b v="0"/>
    <n v="25"/>
    <b v="0"/>
    <s v="photography/people"/>
    <n v="13"/>
    <n v="25"/>
    <s v="photography"/>
    <s v="people"/>
    <d v="2015-12-07T22:50:13"/>
  </r>
  <r>
    <n v="55000"/>
    <n v="210171"/>
    <s v="successful"/>
    <s v="DE"/>
    <s v="EUR"/>
    <n v="1434139200"/>
    <n v="1431406916"/>
    <b v="1"/>
    <n v="1637"/>
    <b v="1"/>
    <s v="technology/hardware"/>
    <n v="382"/>
    <n v="128.38999999999999"/>
    <s v="technology"/>
    <s v="hardware"/>
    <d v="2015-05-12T05:01:56"/>
  </r>
  <r>
    <n v="50000"/>
    <n v="108397.11"/>
    <s v="successful"/>
    <s v="US"/>
    <s v="USD"/>
    <n v="1485191143"/>
    <n v="1482599143"/>
    <b v="1"/>
    <n v="1375"/>
    <b v="1"/>
    <s v="technology/hardware"/>
    <n v="217"/>
    <n v="78.83"/>
    <s v="technology"/>
    <s v="hardware"/>
    <d v="2016-12-24T17:05:43"/>
  </r>
  <r>
    <n v="500"/>
    <n v="1560"/>
    <s v="successful"/>
    <s v="US"/>
    <s v="USD"/>
    <n v="1278111600"/>
    <n v="1276830052"/>
    <b v="1"/>
    <n v="17"/>
    <b v="1"/>
    <s v="technology/hardware"/>
    <n v="312"/>
    <n v="91.76"/>
    <s v="technology"/>
    <s v="hardware"/>
    <d v="2010-06-18T03:00:52"/>
  </r>
  <r>
    <n v="50000"/>
    <n v="117210.24000000001"/>
    <s v="successful"/>
    <s v="US"/>
    <s v="USD"/>
    <n v="1405002663"/>
    <n v="1402410663"/>
    <b v="1"/>
    <n v="354"/>
    <b v="1"/>
    <s v="technology/hardware"/>
    <n v="234"/>
    <n v="331.1"/>
    <s v="technology"/>
    <s v="hardware"/>
    <d v="2014-06-10T14:31:03"/>
  </r>
  <r>
    <n v="30000"/>
    <n v="37104.03"/>
    <s v="successful"/>
    <s v="US"/>
    <s v="USD"/>
    <n v="1381895940"/>
    <n v="1379532618"/>
    <b v="1"/>
    <n v="191"/>
    <b v="1"/>
    <s v="technology/hardware"/>
    <n v="124"/>
    <n v="194.26"/>
    <s v="technology"/>
    <s v="hardware"/>
    <d v="2013-09-18T19:30:18"/>
  </r>
  <r>
    <n v="50000"/>
    <n v="123920"/>
    <s v="successful"/>
    <s v="US"/>
    <s v="USD"/>
    <n v="1417611645"/>
    <n v="1414584045"/>
    <b v="1"/>
    <n v="303"/>
    <b v="1"/>
    <s v="technology/hardware"/>
    <n v="248"/>
    <n v="408.98"/>
    <s v="technology"/>
    <s v="hardware"/>
    <d v="2014-10-29T12:00:45"/>
  </r>
  <r>
    <n v="10000"/>
    <n v="11570.92"/>
    <s v="successful"/>
    <s v="US"/>
    <s v="USD"/>
    <n v="1282622400"/>
    <n v="1276891586"/>
    <b v="1"/>
    <n v="137"/>
    <b v="1"/>
    <s v="technology/hardware"/>
    <n v="116"/>
    <n v="84.46"/>
    <s v="technology"/>
    <s v="hardware"/>
    <d v="2010-06-18T20:06:26"/>
  </r>
  <r>
    <n v="1570.79"/>
    <n v="1839"/>
    <s v="successful"/>
    <s v="US"/>
    <s v="USD"/>
    <n v="1316442622"/>
    <n v="1312641022"/>
    <b v="1"/>
    <n v="41"/>
    <b v="1"/>
    <s v="technology/hardware"/>
    <n v="117"/>
    <n v="44.85"/>
    <s v="technology"/>
    <s v="hardware"/>
    <d v="2011-08-06T14:30:22"/>
  </r>
  <r>
    <n v="50000"/>
    <n v="152579"/>
    <s v="successful"/>
    <s v="DE"/>
    <s v="EUR"/>
    <n v="1479890743"/>
    <n v="1476776743"/>
    <b v="1"/>
    <n v="398"/>
    <b v="1"/>
    <s v="technology/hardware"/>
    <n v="305"/>
    <n v="383.36"/>
    <s v="technology"/>
    <s v="hardware"/>
    <d v="2016-10-18T07:45:43"/>
  </r>
  <r>
    <n v="30000"/>
    <n v="96015.9"/>
    <s v="successful"/>
    <s v="US"/>
    <s v="USD"/>
    <n v="1471564491"/>
    <n v="1468972491"/>
    <b v="1"/>
    <n v="1737"/>
    <b v="1"/>
    <s v="technology/hardware"/>
    <n v="320"/>
    <n v="55.28"/>
    <s v="technology"/>
    <s v="hardware"/>
    <d v="2016-07-19T23:54:51"/>
  </r>
  <r>
    <n v="50000"/>
    <n v="409782"/>
    <s v="successful"/>
    <s v="AT"/>
    <s v="EUR"/>
    <n v="1452553200"/>
    <n v="1449650173"/>
    <b v="1"/>
    <n v="971"/>
    <b v="1"/>
    <s v="technology/hardware"/>
    <n v="820"/>
    <n v="422.02"/>
    <s v="technology"/>
    <s v="hardware"/>
    <d v="2015-12-09T08:36:13"/>
  </r>
  <r>
    <n v="5000"/>
    <n v="11745"/>
    <s v="successful"/>
    <s v="US"/>
    <s v="USD"/>
    <n v="1423165441"/>
    <n v="1420573441"/>
    <b v="1"/>
    <n v="183"/>
    <b v="1"/>
    <s v="technology/hardware"/>
    <n v="235"/>
    <n v="64.180000000000007"/>
    <s v="technology"/>
    <s v="hardware"/>
    <d v="2015-01-06T19:44:01"/>
  </r>
  <r>
    <n v="160000"/>
    <n v="791862"/>
    <s v="successful"/>
    <s v="US"/>
    <s v="USD"/>
    <n v="1468019014"/>
    <n v="1462835014"/>
    <b v="1"/>
    <n v="4562"/>
    <b v="1"/>
    <s v="technology/hardware"/>
    <n v="495"/>
    <n v="173.58"/>
    <s v="technology"/>
    <s v="hardware"/>
    <d v="2016-05-09T23:03:34"/>
  </r>
  <r>
    <n v="30000"/>
    <n v="2344134.67"/>
    <s v="successful"/>
    <s v="US"/>
    <s v="USD"/>
    <n v="1364184539"/>
    <n v="1361250539"/>
    <b v="1"/>
    <n v="26457"/>
    <b v="1"/>
    <s v="technology/hardware"/>
    <n v="7814"/>
    <n v="88.6"/>
    <s v="technology"/>
    <s v="hardware"/>
    <d v="2013-02-19T05:08:59"/>
  </r>
  <r>
    <n v="7200"/>
    <n v="8136.01"/>
    <s v="successful"/>
    <s v="US"/>
    <s v="USD"/>
    <n v="1315602163"/>
    <n v="1313010163"/>
    <b v="1"/>
    <n v="162"/>
    <b v="1"/>
    <s v="technology/hardware"/>
    <n v="113"/>
    <n v="50.22"/>
    <s v="technology"/>
    <s v="hardware"/>
    <d v="2011-08-10T21:02:43"/>
  </r>
  <r>
    <n v="10000"/>
    <n v="92154.22"/>
    <s v="successful"/>
    <s v="US"/>
    <s v="USD"/>
    <n v="1362863299"/>
    <n v="1360271299"/>
    <b v="1"/>
    <n v="479"/>
    <b v="1"/>
    <s v="technology/hardware"/>
    <n v="922"/>
    <n v="192.39"/>
    <s v="technology"/>
    <s v="hardware"/>
    <d v="2013-02-07T21:08:19"/>
  </r>
  <r>
    <n v="25000"/>
    <n v="31275.599999999999"/>
    <s v="successful"/>
    <s v="US"/>
    <s v="USD"/>
    <n v="1332561600"/>
    <n v="1329873755"/>
    <b v="1"/>
    <n v="426"/>
    <b v="1"/>
    <s v="technology/hardware"/>
    <n v="125"/>
    <n v="73.42"/>
    <s v="technology"/>
    <s v="hardware"/>
    <d v="2012-02-22T01:22:35"/>
  </r>
  <r>
    <n v="65000"/>
    <n v="66458.23"/>
    <s v="successful"/>
    <s v="IE"/>
    <s v="EUR"/>
    <n v="1439455609"/>
    <n v="1436863609"/>
    <b v="1"/>
    <n v="450"/>
    <b v="1"/>
    <s v="technology/hardware"/>
    <n v="102"/>
    <n v="147.68"/>
    <s v="technology"/>
    <s v="hardware"/>
    <d v="2015-07-14T08:46:49"/>
  </r>
  <r>
    <n v="40000"/>
    <n v="193963.9"/>
    <s v="successful"/>
    <s v="US"/>
    <s v="USD"/>
    <n v="1474563621"/>
    <n v="1471971621"/>
    <b v="1"/>
    <n v="1780"/>
    <b v="1"/>
    <s v="technology/hardware"/>
    <n v="485"/>
    <n v="108.97"/>
    <s v="technology"/>
    <s v="hardware"/>
    <d v="2016-08-23T17:00:21"/>
  </r>
  <r>
    <n v="1500"/>
    <n v="2885"/>
    <s v="successful"/>
    <s v="US"/>
    <s v="USD"/>
    <n v="1400108640"/>
    <n v="1396923624"/>
    <b v="1"/>
    <n v="122"/>
    <b v="1"/>
    <s v="technology/hardware"/>
    <n v="192"/>
    <n v="23.65"/>
    <s v="technology"/>
    <s v="hardware"/>
    <d v="2014-04-08T02:20:24"/>
  </r>
  <r>
    <n v="5000"/>
    <n v="14055"/>
    <s v="successful"/>
    <s v="US"/>
    <s v="USD"/>
    <n v="1411522897"/>
    <n v="1407634897"/>
    <b v="1"/>
    <n v="95"/>
    <b v="1"/>
    <s v="technology/hardware"/>
    <n v="281"/>
    <n v="147.94999999999999"/>
    <s v="technology"/>
    <s v="hardware"/>
    <d v="2014-08-10T01:41:37"/>
  </r>
  <r>
    <n v="100000"/>
    <n v="125137"/>
    <s v="successful"/>
    <s v="US"/>
    <s v="USD"/>
    <n v="1465652372"/>
    <n v="1463060372"/>
    <b v="1"/>
    <n v="325"/>
    <b v="1"/>
    <s v="technology/hardware"/>
    <n v="125"/>
    <n v="385.04"/>
    <s v="technology"/>
    <s v="hardware"/>
    <d v="2016-05-12T13:39:32"/>
  </r>
  <r>
    <n v="100000"/>
    <n v="161459"/>
    <s v="successful"/>
    <s v="US"/>
    <s v="USD"/>
    <n v="1434017153"/>
    <n v="1431425153"/>
    <b v="1"/>
    <n v="353"/>
    <b v="1"/>
    <s v="technology/hardware"/>
    <n v="161"/>
    <n v="457.39"/>
    <s v="technology"/>
    <s v="hardware"/>
    <d v="2015-05-12T10:05:53"/>
  </r>
  <r>
    <n v="4000"/>
    <n v="23414"/>
    <s v="successful"/>
    <s v="US"/>
    <s v="USD"/>
    <n v="1344826800"/>
    <n v="1341875544"/>
    <b v="1"/>
    <n v="105"/>
    <b v="1"/>
    <s v="technology/hardware"/>
    <n v="585"/>
    <n v="222.99"/>
    <s v="technology"/>
    <s v="hardware"/>
    <d v="2012-07-09T23:12:24"/>
  </r>
  <r>
    <n v="80000"/>
    <n v="160920"/>
    <s v="successful"/>
    <s v="DE"/>
    <s v="EUR"/>
    <n v="1433996746"/>
    <n v="1431404746"/>
    <b v="1"/>
    <n v="729"/>
    <b v="1"/>
    <s v="technology/hardware"/>
    <n v="201"/>
    <n v="220.74"/>
    <s v="technology"/>
    <s v="hardware"/>
    <d v="2015-05-12T04:25:46"/>
  </r>
  <r>
    <n v="25000"/>
    <n v="33370.769999999997"/>
    <s v="successful"/>
    <s v="US"/>
    <s v="USD"/>
    <n v="1398052740"/>
    <n v="1394127585"/>
    <b v="1"/>
    <n v="454"/>
    <b v="1"/>
    <s v="technology/hardware"/>
    <n v="133"/>
    <n v="73.5"/>
    <s v="technology"/>
    <s v="hardware"/>
    <d v="2014-03-06T17:39:45"/>
  </r>
  <r>
    <n v="100000"/>
    <n v="120249"/>
    <s v="successful"/>
    <s v="US"/>
    <s v="USD"/>
    <n v="1427740319"/>
    <n v="1423855919"/>
    <b v="1"/>
    <n v="539"/>
    <b v="1"/>
    <s v="technology/hardware"/>
    <n v="120"/>
    <n v="223.1"/>
    <s v="technology"/>
    <s v="hardware"/>
    <d v="2015-02-13T19:31:59"/>
  </r>
  <r>
    <n v="3000"/>
    <n v="3785"/>
    <s v="successful"/>
    <s v="US"/>
    <s v="USD"/>
    <n v="1268690100"/>
    <n v="1265493806"/>
    <b v="1"/>
    <n v="79"/>
    <b v="1"/>
    <s v="technology/hardware"/>
    <n v="126"/>
    <n v="47.91"/>
    <s v="technology"/>
    <s v="hardware"/>
    <d v="2010-02-06T22:03:26"/>
  </r>
  <r>
    <n v="2500"/>
    <n v="9030"/>
    <s v="successful"/>
    <s v="US"/>
    <s v="USD"/>
    <n v="1409099481"/>
    <n v="1406507481"/>
    <b v="1"/>
    <n v="94"/>
    <b v="1"/>
    <s v="technology/hardware"/>
    <n v="361"/>
    <n v="96.06"/>
    <s v="technology"/>
    <s v="hardware"/>
    <d v="2014-07-28T00:31:21"/>
  </r>
  <r>
    <n v="32768"/>
    <n v="74134"/>
    <s v="successful"/>
    <s v="GB"/>
    <s v="GBP"/>
    <n v="1354233296"/>
    <n v="1351641296"/>
    <b v="1"/>
    <n v="625"/>
    <b v="1"/>
    <s v="technology/hardware"/>
    <n v="226"/>
    <n v="118.61"/>
    <s v="technology"/>
    <s v="hardware"/>
    <d v="2012-10-30T23:54:56"/>
  </r>
  <r>
    <n v="50000"/>
    <n v="60175"/>
    <s v="successful"/>
    <s v="NL"/>
    <s v="EUR"/>
    <n v="1420765200"/>
    <n v="1417506853"/>
    <b v="1"/>
    <n v="508"/>
    <b v="1"/>
    <s v="technology/hardware"/>
    <n v="120"/>
    <n v="118.45"/>
    <s v="technology"/>
    <s v="hardware"/>
    <d v="2014-12-02T07:54:13"/>
  </r>
  <r>
    <n v="25000"/>
    <n v="76047"/>
    <s v="successful"/>
    <s v="US"/>
    <s v="USD"/>
    <n v="1481778000"/>
    <n v="1479216874"/>
    <b v="1"/>
    <n v="531"/>
    <b v="1"/>
    <s v="technology/hardware"/>
    <n v="304"/>
    <n v="143.21"/>
    <s v="technology"/>
    <s v="hardware"/>
    <d v="2016-11-15T13:34:34"/>
  </r>
  <r>
    <n v="25000"/>
    <n v="44669"/>
    <s v="successful"/>
    <s v="US"/>
    <s v="USD"/>
    <n v="1398477518"/>
    <n v="1395885518"/>
    <b v="1"/>
    <n v="158"/>
    <b v="1"/>
    <s v="technology/hardware"/>
    <n v="179"/>
    <n v="282.72000000000003"/>
    <s v="technology"/>
    <s v="hardware"/>
    <d v="2014-03-27T01:58:38"/>
  </r>
  <r>
    <n v="78000"/>
    <n v="301719.59000000003"/>
    <s v="successful"/>
    <s v="US"/>
    <s v="USD"/>
    <n v="1430981880"/>
    <n v="1426216033"/>
    <b v="1"/>
    <n v="508"/>
    <b v="1"/>
    <s v="technology/hardware"/>
    <n v="387"/>
    <n v="593.94000000000005"/>
    <s v="technology"/>
    <s v="hardware"/>
    <d v="2015-03-13T03:07:13"/>
  </r>
  <r>
    <n v="80000"/>
    <n v="168829.14"/>
    <s v="successful"/>
    <s v="US"/>
    <s v="USD"/>
    <n v="1450486800"/>
    <n v="1446562807"/>
    <b v="1"/>
    <n v="644"/>
    <b v="1"/>
    <s v="technology/hardware"/>
    <n v="211"/>
    <n v="262.16000000000003"/>
    <s v="technology"/>
    <s v="hardware"/>
    <d v="2015-11-03T15:00:07"/>
  </r>
  <r>
    <n v="30000"/>
    <n v="39500.5"/>
    <s v="successful"/>
    <s v="US"/>
    <s v="USD"/>
    <n v="1399668319"/>
    <n v="1397076319"/>
    <b v="1"/>
    <n v="848"/>
    <b v="1"/>
    <s v="technology/hardware"/>
    <n v="132"/>
    <n v="46.58"/>
    <s v="technology"/>
    <s v="hardware"/>
    <d v="2014-04-09T20:45:19"/>
  </r>
  <r>
    <n v="10000"/>
    <n v="30047.64"/>
    <s v="successful"/>
    <s v="US"/>
    <s v="USD"/>
    <n v="1388383353"/>
    <n v="1383195753"/>
    <b v="1"/>
    <n v="429"/>
    <b v="1"/>
    <s v="technology/hardware"/>
    <n v="300"/>
    <n v="70.040000000000006"/>
    <s v="technology"/>
    <s v="hardware"/>
    <d v="2013-10-31T05:02:33"/>
  </r>
  <r>
    <n v="8000"/>
    <n v="33641"/>
    <s v="successful"/>
    <s v="GB"/>
    <s v="GBP"/>
    <n v="1372701600"/>
    <n v="1369895421"/>
    <b v="1"/>
    <n v="204"/>
    <b v="1"/>
    <s v="technology/hardware"/>
    <n v="421"/>
    <n v="164.91"/>
    <s v="technology"/>
    <s v="hardware"/>
    <d v="2013-05-30T06:30:21"/>
  </r>
  <r>
    <n v="125000"/>
    <n v="170271"/>
    <s v="successful"/>
    <s v="US"/>
    <s v="USD"/>
    <n v="1480568340"/>
    <n v="1477996325"/>
    <b v="1"/>
    <n v="379"/>
    <b v="1"/>
    <s v="technology/hardware"/>
    <n v="136"/>
    <n v="449.26"/>
    <s v="technology"/>
    <s v="hardware"/>
    <d v="2016-11-01T10:32:05"/>
  </r>
  <r>
    <n v="3000"/>
    <n v="7445.14"/>
    <s v="successful"/>
    <s v="US"/>
    <s v="USD"/>
    <n v="1384557303"/>
    <n v="1383257703"/>
    <b v="1"/>
    <n v="271"/>
    <b v="1"/>
    <s v="technology/hardware"/>
    <n v="248"/>
    <n v="27.47"/>
    <s v="technology"/>
    <s v="hardware"/>
    <d v="2013-10-31T22:15:03"/>
  </r>
  <r>
    <n v="9500"/>
    <n v="17277"/>
    <s v="successful"/>
    <s v="US"/>
    <s v="USD"/>
    <n v="1478785027"/>
    <n v="1476189427"/>
    <b v="0"/>
    <n v="120"/>
    <b v="1"/>
    <s v="technology/hardware"/>
    <n v="182"/>
    <n v="143.97999999999999"/>
    <s v="technology"/>
    <s v="hardware"/>
    <d v="2016-10-11T12:37:07"/>
  </r>
  <r>
    <n v="10000"/>
    <n v="12353"/>
    <s v="successful"/>
    <s v="US"/>
    <s v="USD"/>
    <n v="1453481974"/>
    <n v="1448297974"/>
    <b v="0"/>
    <n v="140"/>
    <b v="1"/>
    <s v="technology/hardware"/>
    <n v="124"/>
    <n v="88.24"/>
    <s v="technology"/>
    <s v="hardware"/>
    <d v="2015-11-23T16:59:34"/>
  </r>
  <r>
    <n v="1385"/>
    <n v="7011"/>
    <s v="successful"/>
    <s v="US"/>
    <s v="USD"/>
    <n v="1481432340"/>
    <n v="1476764077"/>
    <b v="0"/>
    <n v="193"/>
    <b v="1"/>
    <s v="technology/hardware"/>
    <n v="506"/>
    <n v="36.33"/>
    <s v="technology"/>
    <s v="hardware"/>
    <d v="2016-10-18T04:14:37"/>
  </r>
  <r>
    <n v="15000"/>
    <n v="16232"/>
    <s v="successful"/>
    <s v="US"/>
    <s v="USD"/>
    <n v="1434212714"/>
    <n v="1431620714"/>
    <b v="0"/>
    <n v="180"/>
    <b v="1"/>
    <s v="technology/hardware"/>
    <n v="108"/>
    <n v="90.18"/>
    <s v="technology"/>
    <s v="hardware"/>
    <d v="2015-05-14T16:25:14"/>
  </r>
  <r>
    <n v="4900"/>
    <n v="40140.01"/>
    <s v="successful"/>
    <s v="US"/>
    <s v="USD"/>
    <n v="1341799647"/>
    <n v="1339207647"/>
    <b v="0"/>
    <n v="263"/>
    <b v="1"/>
    <s v="technology/hardware"/>
    <n v="819"/>
    <n v="152.62"/>
    <s v="technology"/>
    <s v="hardware"/>
    <d v="2012-06-09T02:07:27"/>
  </r>
  <r>
    <n v="10000"/>
    <n v="12110"/>
    <s v="successful"/>
    <s v="US"/>
    <s v="USD"/>
    <n v="1369282044"/>
    <n v="1366690044"/>
    <b v="0"/>
    <n v="217"/>
    <b v="1"/>
    <s v="technology/hardware"/>
    <n v="121"/>
    <n v="55.81"/>
    <s v="technology"/>
    <s v="hardware"/>
    <d v="2013-04-23T04:07:24"/>
  </r>
  <r>
    <n v="98000"/>
    <n v="100939"/>
    <s v="successful"/>
    <s v="AU"/>
    <s v="AUD"/>
    <n v="1429228800"/>
    <n v="1426714870"/>
    <b v="0"/>
    <n v="443"/>
    <b v="1"/>
    <s v="technology/hardware"/>
    <n v="103"/>
    <n v="227.85"/>
    <s v="technology"/>
    <s v="hardware"/>
    <d v="2015-03-18T21:41:10"/>
  </r>
  <r>
    <n v="85000"/>
    <n v="126082.45"/>
    <s v="successful"/>
    <s v="US"/>
    <s v="USD"/>
    <n v="1369323491"/>
    <n v="1366731491"/>
    <b v="0"/>
    <n v="1373"/>
    <b v="1"/>
    <s v="technology/hardware"/>
    <n v="148"/>
    <n v="91.83"/>
    <s v="technology"/>
    <s v="hardware"/>
    <d v="2013-04-23T15:38:11"/>
  </r>
  <r>
    <n v="50000"/>
    <n v="60095.35"/>
    <s v="successful"/>
    <s v="GB"/>
    <s v="GBP"/>
    <n v="1386025140"/>
    <n v="1382963963"/>
    <b v="0"/>
    <n v="742"/>
    <b v="1"/>
    <s v="technology/hardware"/>
    <n v="120"/>
    <n v="80.989999999999995"/>
    <s v="technology"/>
    <s v="hardware"/>
    <d v="2013-10-28T12:39:23"/>
  </r>
  <r>
    <n v="10000"/>
    <n v="47327"/>
    <s v="successful"/>
    <s v="US"/>
    <s v="USD"/>
    <n v="1433036578"/>
    <n v="1429580578"/>
    <b v="0"/>
    <n v="170"/>
    <b v="1"/>
    <s v="technology/hardware"/>
    <n v="473"/>
    <n v="278.39"/>
    <s v="technology"/>
    <s v="hardware"/>
    <d v="2015-04-21T01:42:58"/>
  </r>
  <r>
    <n v="8000"/>
    <n v="10429"/>
    <s v="successful"/>
    <s v="US"/>
    <s v="USD"/>
    <n v="1388017937"/>
    <n v="1385425937"/>
    <b v="0"/>
    <n v="242"/>
    <b v="1"/>
    <s v="technology/hardware"/>
    <n v="130"/>
    <n v="43.1"/>
    <s v="technology"/>
    <s v="hardware"/>
    <d v="2013-11-26T00:32:17"/>
  </r>
  <r>
    <n v="50000"/>
    <n v="176524"/>
    <s v="successful"/>
    <s v="US"/>
    <s v="USD"/>
    <n v="1455933653"/>
    <n v="1452045653"/>
    <b v="0"/>
    <n v="541"/>
    <b v="1"/>
    <s v="technology/hardware"/>
    <n v="353"/>
    <n v="326.29000000000002"/>
    <s v="technology"/>
    <s v="hardware"/>
    <d v="2016-01-06T02:00:53"/>
  </r>
  <r>
    <n v="5000"/>
    <n v="5051"/>
    <s v="successful"/>
    <s v="US"/>
    <s v="USD"/>
    <n v="1448466551"/>
    <n v="1445870951"/>
    <b v="0"/>
    <n v="121"/>
    <b v="1"/>
    <s v="technology/hardware"/>
    <n v="101"/>
    <n v="41.74"/>
    <s v="technology"/>
    <s v="hardware"/>
    <d v="2015-10-26T14:49:11"/>
  </r>
  <r>
    <n v="35000"/>
    <n v="39757"/>
    <s v="successful"/>
    <s v="GB"/>
    <s v="GBP"/>
    <n v="1399033810"/>
    <n v="1396441810"/>
    <b v="0"/>
    <n v="621"/>
    <b v="1"/>
    <s v="technology/hardware"/>
    <n v="114"/>
    <n v="64.02"/>
    <s v="technology"/>
    <s v="hardware"/>
    <d v="2014-04-02T12:30:10"/>
  </r>
  <r>
    <n v="6000"/>
    <n v="10045"/>
    <s v="successful"/>
    <s v="US"/>
    <s v="USD"/>
    <n v="1417579200"/>
    <n v="1415031043"/>
    <b v="0"/>
    <n v="101"/>
    <b v="1"/>
    <s v="technology/hardware"/>
    <n v="167"/>
    <n v="99.46"/>
    <s v="technology"/>
    <s v="hardware"/>
    <d v="2014-11-03T16:10:43"/>
  </r>
  <r>
    <n v="50000"/>
    <n v="76726"/>
    <s v="successful"/>
    <s v="US"/>
    <s v="USD"/>
    <n v="1366222542"/>
    <n v="1363630542"/>
    <b v="0"/>
    <n v="554"/>
    <b v="1"/>
    <s v="technology/hardware"/>
    <n v="153"/>
    <n v="138.49"/>
    <s v="technology"/>
    <s v="hardware"/>
    <d v="2013-03-18T18:15:42"/>
  </r>
  <r>
    <n v="15000"/>
    <n v="30334.83"/>
    <s v="successful"/>
    <s v="GB"/>
    <s v="GBP"/>
    <n v="1456487532"/>
    <n v="1453895532"/>
    <b v="0"/>
    <n v="666"/>
    <b v="1"/>
    <s v="technology/hardware"/>
    <n v="202"/>
    <n v="45.55"/>
    <s v="technology"/>
    <s v="hardware"/>
    <d v="2016-01-27T11:52:12"/>
  </r>
  <r>
    <n v="2560"/>
    <n v="4308"/>
    <s v="successful"/>
    <s v="GB"/>
    <s v="GBP"/>
    <n v="1425326400"/>
    <n v="1421916830"/>
    <b v="0"/>
    <n v="410"/>
    <b v="1"/>
    <s v="technology/hardware"/>
    <n v="168"/>
    <n v="10.51"/>
    <s v="technology"/>
    <s v="hardware"/>
    <d v="2015-01-22T08:53:50"/>
  </r>
  <r>
    <n v="30000"/>
    <n v="43037"/>
    <s v="successful"/>
    <s v="US"/>
    <s v="USD"/>
    <n v="1454277540"/>
    <n v="1450880854"/>
    <b v="0"/>
    <n v="375"/>
    <b v="1"/>
    <s v="technology/hardware"/>
    <n v="143"/>
    <n v="114.77"/>
    <s v="technology"/>
    <s v="hardware"/>
    <d v="2015-12-23T14:27:34"/>
  </r>
  <r>
    <n v="25000"/>
    <n v="49100"/>
    <s v="successful"/>
    <s v="US"/>
    <s v="USD"/>
    <n v="1406129150"/>
    <n v="1400945150"/>
    <b v="0"/>
    <n v="1364"/>
    <b v="1"/>
    <s v="technology/hardware"/>
    <n v="196"/>
    <n v="36"/>
    <s v="technology"/>
    <s v="hardware"/>
    <d v="2014-05-24T15:25:50"/>
  </r>
  <r>
    <n v="5000"/>
    <n v="5396"/>
    <s v="successful"/>
    <s v="US"/>
    <s v="USD"/>
    <n v="1483208454"/>
    <n v="1480616454"/>
    <b v="0"/>
    <n v="35"/>
    <b v="1"/>
    <s v="technology/hardware"/>
    <n v="108"/>
    <n v="154.16999999999999"/>
    <s v="technology"/>
    <s v="hardware"/>
    <d v="2016-12-01T18:20:54"/>
  </r>
  <r>
    <n v="100000"/>
    <n v="114977"/>
    <s v="successful"/>
    <s v="DK"/>
    <s v="DKK"/>
    <n v="1458807098"/>
    <n v="1456218698"/>
    <b v="0"/>
    <n v="203"/>
    <b v="1"/>
    <s v="technology/hardware"/>
    <n v="115"/>
    <n v="566.39"/>
    <s v="technology"/>
    <s v="hardware"/>
    <d v="2016-02-23T09:11:38"/>
  </r>
  <r>
    <n v="4000"/>
    <n v="5922"/>
    <s v="successful"/>
    <s v="DE"/>
    <s v="EUR"/>
    <n v="1463333701"/>
    <n v="1460482501"/>
    <b v="0"/>
    <n v="49"/>
    <b v="1"/>
    <s v="technology/hardware"/>
    <n v="148"/>
    <n v="120.86"/>
    <s v="technology"/>
    <s v="hardware"/>
    <d v="2016-04-12T17:35:01"/>
  </r>
  <r>
    <n v="261962"/>
    <n v="500784.27"/>
    <s v="successful"/>
    <s v="US"/>
    <s v="USD"/>
    <n v="1370001600"/>
    <n v="1366879523"/>
    <b v="0"/>
    <n v="5812"/>
    <b v="1"/>
    <s v="technology/hardware"/>
    <n v="191"/>
    <n v="86.16"/>
    <s v="technology"/>
    <s v="hardware"/>
    <d v="2013-04-25T08:45:23"/>
  </r>
  <r>
    <n v="40000"/>
    <n v="79686.05"/>
    <s v="successful"/>
    <s v="GB"/>
    <s v="GBP"/>
    <n v="1387958429"/>
    <n v="1385366429"/>
    <b v="0"/>
    <n v="1556"/>
    <b v="1"/>
    <s v="technology/hardware"/>
    <n v="199"/>
    <n v="51.21"/>
    <s v="technology"/>
    <s v="hardware"/>
    <d v="2013-11-25T08:00:29"/>
  </r>
  <r>
    <n v="2000"/>
    <n v="4372"/>
    <s v="successful"/>
    <s v="US"/>
    <s v="USD"/>
    <n v="1408818683"/>
    <n v="1406226683"/>
    <b v="0"/>
    <n v="65"/>
    <b v="1"/>
    <s v="technology/hardware"/>
    <n v="219"/>
    <n v="67.260000000000005"/>
    <s v="technology"/>
    <s v="hardware"/>
    <d v="2014-07-24T18:31:23"/>
  </r>
  <r>
    <n v="495"/>
    <n v="628"/>
    <s v="successful"/>
    <s v="GB"/>
    <s v="GBP"/>
    <n v="1432499376"/>
    <n v="1429648176"/>
    <b v="0"/>
    <n v="10"/>
    <b v="1"/>
    <s v="technology/hardware"/>
    <n v="127"/>
    <n v="62.8"/>
    <s v="technology"/>
    <s v="hardware"/>
    <d v="2015-04-21T20:29:36"/>
  </r>
  <r>
    <n v="25000"/>
    <n v="26305.97"/>
    <s v="successful"/>
    <s v="US"/>
    <s v="USD"/>
    <n v="1476994315"/>
    <n v="1474402315"/>
    <b v="0"/>
    <n v="76"/>
    <b v="1"/>
    <s v="technology/hardware"/>
    <n v="105"/>
    <n v="346.13"/>
    <s v="technology"/>
    <s v="hardware"/>
    <d v="2016-09-20T20:11:55"/>
  </r>
  <r>
    <n v="50000"/>
    <n v="64203.33"/>
    <s v="successful"/>
    <s v="US"/>
    <s v="USD"/>
    <n v="1451776791"/>
    <n v="1449098391"/>
    <b v="0"/>
    <n v="263"/>
    <b v="1"/>
    <s v="technology/hardware"/>
    <n v="128"/>
    <n v="244.12"/>
    <s v="technology"/>
    <s v="hardware"/>
    <d v="2015-12-02T23:19:51"/>
  </r>
  <r>
    <n v="125000"/>
    <n v="396659"/>
    <s v="successful"/>
    <s v="DE"/>
    <s v="EUR"/>
    <n v="1467128723"/>
    <n v="1464536723"/>
    <b v="0"/>
    <n v="1530"/>
    <b v="1"/>
    <s v="technology/hardware"/>
    <n v="317"/>
    <n v="259.25"/>
    <s v="technology"/>
    <s v="hardware"/>
    <d v="2016-05-29T15:45:23"/>
  </r>
  <r>
    <n v="20000"/>
    <n v="56146"/>
    <s v="successful"/>
    <s v="US"/>
    <s v="USD"/>
    <n v="1475390484"/>
    <n v="1471502484"/>
    <b v="0"/>
    <n v="278"/>
    <b v="1"/>
    <s v="technology/hardware"/>
    <n v="281"/>
    <n v="201.96"/>
    <s v="technology"/>
    <s v="hardware"/>
    <d v="2016-08-18T06:41:24"/>
  </r>
  <r>
    <n v="71500"/>
    <n v="79173"/>
    <s v="successful"/>
    <s v="US"/>
    <s v="USD"/>
    <n v="1462629432"/>
    <n v="1460037432"/>
    <b v="0"/>
    <n v="350"/>
    <b v="1"/>
    <s v="technology/hardware"/>
    <n v="111"/>
    <n v="226.21"/>
    <s v="technology"/>
    <s v="hardware"/>
    <d v="2016-04-07T13:57:12"/>
  </r>
  <r>
    <n v="100000"/>
    <n v="152604.29999999999"/>
    <s v="successful"/>
    <s v="US"/>
    <s v="USD"/>
    <n v="1431100918"/>
    <n v="1427212918"/>
    <b v="0"/>
    <n v="470"/>
    <b v="1"/>
    <s v="technology/hardware"/>
    <n v="153"/>
    <n v="324.69"/>
    <s v="technology"/>
    <s v="hardware"/>
    <d v="2015-03-24T16:01:58"/>
  </r>
  <r>
    <n v="600"/>
    <n v="615"/>
    <s v="successful"/>
    <s v="US"/>
    <s v="USD"/>
    <n v="1462564182"/>
    <n v="1459972182"/>
    <b v="0"/>
    <n v="3"/>
    <b v="1"/>
    <s v="technology/hardware"/>
    <n v="103"/>
    <n v="205"/>
    <s v="technology"/>
    <s v="hardware"/>
    <d v="2016-04-06T19:49:42"/>
  </r>
  <r>
    <n v="9999"/>
    <n v="167820.6"/>
    <s v="successful"/>
    <s v="US"/>
    <s v="USD"/>
    <n v="1374769288"/>
    <n v="1372177288"/>
    <b v="0"/>
    <n v="8200"/>
    <b v="1"/>
    <s v="technology/hardware"/>
    <n v="1678"/>
    <n v="20.47"/>
    <s v="technology"/>
    <s v="hardware"/>
    <d v="2013-06-25T16:21:28"/>
  </r>
  <r>
    <n v="179000"/>
    <n v="972594.99"/>
    <s v="successful"/>
    <s v="GB"/>
    <s v="GBP"/>
    <n v="1406149689"/>
    <n v="1402693689"/>
    <b v="0"/>
    <n v="8359"/>
    <b v="1"/>
    <s v="technology/hardware"/>
    <n v="543"/>
    <n v="116.35"/>
    <s v="technology"/>
    <s v="hardware"/>
    <d v="2014-06-13T21:08:09"/>
  </r>
  <r>
    <n v="50000"/>
    <n v="57754"/>
    <s v="successful"/>
    <s v="US"/>
    <s v="USD"/>
    <n v="1433538000"/>
    <n v="1428541276"/>
    <b v="0"/>
    <n v="188"/>
    <b v="1"/>
    <s v="technology/hardware"/>
    <n v="116"/>
    <n v="307.2"/>
    <s v="technology"/>
    <s v="hardware"/>
    <d v="2015-04-09T01:01:16"/>
  </r>
  <r>
    <n v="20000"/>
    <n v="26241"/>
    <s v="successful"/>
    <s v="ES"/>
    <s v="EUR"/>
    <n v="1482085857"/>
    <n v="1479493857"/>
    <b v="0"/>
    <n v="48"/>
    <b v="1"/>
    <s v="technology/hardware"/>
    <n v="131"/>
    <n v="546.69000000000005"/>
    <s v="technology"/>
    <s v="hardware"/>
    <d v="2016-11-18T18:30:57"/>
  </r>
  <r>
    <n v="10000"/>
    <n v="28817"/>
    <s v="successful"/>
    <s v="GB"/>
    <s v="GBP"/>
    <n v="1435258800"/>
    <n v="1432659793"/>
    <b v="0"/>
    <n v="607"/>
    <b v="1"/>
    <s v="technology/hardware"/>
    <n v="288"/>
    <n v="47.47"/>
    <s v="technology"/>
    <s v="hardware"/>
    <d v="2015-05-26T17:03:13"/>
  </r>
  <r>
    <n v="1000"/>
    <n v="5078"/>
    <s v="successful"/>
    <s v="US"/>
    <s v="USD"/>
    <n v="1447286300"/>
    <n v="1444690700"/>
    <b v="0"/>
    <n v="50"/>
    <b v="1"/>
    <s v="technology/hardware"/>
    <n v="508"/>
    <n v="101.56"/>
    <s v="technology"/>
    <s v="hardware"/>
    <d v="2015-10-12T22:58:20"/>
  </r>
  <r>
    <n v="3500"/>
    <n v="4010"/>
    <s v="successful"/>
    <s v="US"/>
    <s v="USD"/>
    <n v="1337144340"/>
    <n v="1333597555"/>
    <b v="0"/>
    <n v="55"/>
    <b v="1"/>
    <s v="music/indie rock"/>
    <n v="115"/>
    <n v="72.91"/>
    <s v="music"/>
    <s v="indie rock"/>
    <d v="2012-04-05T03:45:55"/>
  </r>
  <r>
    <n v="1500"/>
    <n v="1661"/>
    <s v="successful"/>
    <s v="US"/>
    <s v="USD"/>
    <n v="1322106796"/>
    <n v="1316919196"/>
    <b v="0"/>
    <n v="38"/>
    <b v="1"/>
    <s v="music/indie rock"/>
    <n v="111"/>
    <n v="43.71"/>
    <s v="music"/>
    <s v="indie rock"/>
    <d v="2011-09-25T02:53:16"/>
  </r>
  <r>
    <n v="750"/>
    <n v="850"/>
    <s v="successful"/>
    <s v="US"/>
    <s v="USD"/>
    <n v="1338830395"/>
    <n v="1336238395"/>
    <b v="0"/>
    <n v="25"/>
    <b v="1"/>
    <s v="music/indie rock"/>
    <n v="113"/>
    <n v="34"/>
    <s v="music"/>
    <s v="indie rock"/>
    <d v="2012-05-05T17:19:55"/>
  </r>
  <r>
    <n v="3000"/>
    <n v="3250"/>
    <s v="successful"/>
    <s v="US"/>
    <s v="USD"/>
    <n v="1399186740"/>
    <n v="1396468782"/>
    <b v="0"/>
    <n v="46"/>
    <b v="1"/>
    <s v="music/indie rock"/>
    <n v="108"/>
    <n v="70.650000000000006"/>
    <s v="music"/>
    <s v="indie rock"/>
    <d v="2014-04-02T19:59:42"/>
  </r>
  <r>
    <n v="6000"/>
    <n v="7412"/>
    <s v="successful"/>
    <s v="US"/>
    <s v="USD"/>
    <n v="1342382587"/>
    <n v="1339790587"/>
    <b v="0"/>
    <n v="83"/>
    <b v="1"/>
    <s v="music/indie rock"/>
    <n v="124"/>
    <n v="89.3"/>
    <s v="music"/>
    <s v="indie rock"/>
    <d v="2012-06-15T20:03:07"/>
  </r>
  <r>
    <n v="4000"/>
    <n v="4028"/>
    <s v="successful"/>
    <s v="US"/>
    <s v="USD"/>
    <n v="1323838740"/>
    <n v="1321200332"/>
    <b v="0"/>
    <n v="35"/>
    <b v="1"/>
    <s v="music/indie rock"/>
    <n v="101"/>
    <n v="115.09"/>
    <s v="music"/>
    <s v="indie rock"/>
    <d v="2011-11-13T16:05:32"/>
  </r>
  <r>
    <n v="1500"/>
    <n v="1553"/>
    <s v="successful"/>
    <s v="US"/>
    <s v="USD"/>
    <n v="1315457658"/>
    <n v="1312865658"/>
    <b v="0"/>
    <n v="25"/>
    <b v="1"/>
    <s v="music/indie rock"/>
    <n v="104"/>
    <n v="62.12"/>
    <s v="music"/>
    <s v="indie rock"/>
    <d v="2011-08-09T04:54:18"/>
  </r>
  <r>
    <n v="3000"/>
    <n v="3465.32"/>
    <s v="successful"/>
    <s v="US"/>
    <s v="USD"/>
    <n v="1284177540"/>
    <n v="1281028152"/>
    <b v="0"/>
    <n v="75"/>
    <b v="1"/>
    <s v="music/indie rock"/>
    <n v="116"/>
    <n v="46.2"/>
    <s v="music"/>
    <s v="indie rock"/>
    <d v="2010-08-05T17:09:12"/>
  </r>
  <r>
    <n v="2500"/>
    <n v="3010.01"/>
    <s v="successful"/>
    <s v="US"/>
    <s v="USD"/>
    <n v="1375408194"/>
    <n v="1372384194"/>
    <b v="0"/>
    <n v="62"/>
    <b v="1"/>
    <s v="music/indie rock"/>
    <n v="120"/>
    <n v="48.55"/>
    <s v="music"/>
    <s v="indie rock"/>
    <d v="2013-06-28T01:49:54"/>
  </r>
  <r>
    <n v="8000"/>
    <n v="9203.23"/>
    <s v="successful"/>
    <s v="US"/>
    <s v="USD"/>
    <n v="1361696955"/>
    <n v="1359104955"/>
    <b v="0"/>
    <n v="160"/>
    <b v="1"/>
    <s v="music/indie rock"/>
    <n v="115"/>
    <n v="57.52"/>
    <s v="music"/>
    <s v="indie rock"/>
    <d v="2013-01-25T09:09:15"/>
  </r>
  <r>
    <n v="18000"/>
    <n v="21684.2"/>
    <s v="successful"/>
    <s v="US"/>
    <s v="USD"/>
    <n v="1299009600"/>
    <n v="1294818278"/>
    <b v="0"/>
    <n v="246"/>
    <b v="1"/>
    <s v="music/indie rock"/>
    <n v="120"/>
    <n v="88.15"/>
    <s v="music"/>
    <s v="indie rock"/>
    <d v="2011-01-12T07:44:38"/>
  </r>
  <r>
    <n v="6000"/>
    <n v="6077"/>
    <s v="successful"/>
    <s v="US"/>
    <s v="USD"/>
    <n v="1318006732"/>
    <n v="1312822732"/>
    <b v="0"/>
    <n v="55"/>
    <b v="1"/>
    <s v="music/indie rock"/>
    <n v="101"/>
    <n v="110.49"/>
    <s v="music"/>
    <s v="indie rock"/>
    <d v="2011-08-08T16:58:52"/>
  </r>
  <r>
    <n v="1500"/>
    <n v="1537"/>
    <s v="successful"/>
    <s v="US"/>
    <s v="USD"/>
    <n v="1356211832"/>
    <n v="1351024232"/>
    <b v="0"/>
    <n v="23"/>
    <b v="1"/>
    <s v="music/indie rock"/>
    <n v="102"/>
    <n v="66.83"/>
    <s v="music"/>
    <s v="indie rock"/>
    <d v="2012-10-23T20:30:32"/>
  </r>
  <r>
    <n v="3500"/>
    <n v="4219"/>
    <s v="successful"/>
    <s v="US"/>
    <s v="USD"/>
    <n v="1330916400"/>
    <n v="1327969730"/>
    <b v="0"/>
    <n v="72"/>
    <b v="1"/>
    <s v="music/indie rock"/>
    <n v="121"/>
    <n v="58.6"/>
    <s v="music"/>
    <s v="indie rock"/>
    <d v="2012-01-31T00:28:50"/>
  </r>
  <r>
    <n v="2500"/>
    <n v="2500"/>
    <s v="successful"/>
    <s v="US"/>
    <s v="USD"/>
    <n v="1317576973"/>
    <n v="1312392973"/>
    <b v="0"/>
    <n v="22"/>
    <b v="1"/>
    <s v="music/indie rock"/>
    <n v="100"/>
    <n v="113.64"/>
    <s v="music"/>
    <s v="indie rock"/>
    <d v="2011-08-03T17:36:13"/>
  </r>
  <r>
    <n v="600"/>
    <n v="610"/>
    <s v="successful"/>
    <s v="US"/>
    <s v="USD"/>
    <n v="1351223940"/>
    <n v="1349892735"/>
    <b v="0"/>
    <n v="14"/>
    <b v="1"/>
    <s v="music/indie rock"/>
    <n v="102"/>
    <n v="43.57"/>
    <s v="music"/>
    <s v="indie rock"/>
    <d v="2012-10-10T18:12:15"/>
  </r>
  <r>
    <n v="3000"/>
    <n v="3000"/>
    <s v="successful"/>
    <s v="US"/>
    <s v="USD"/>
    <n v="1322751735"/>
    <n v="1317564135"/>
    <b v="0"/>
    <n v="38"/>
    <b v="1"/>
    <s v="music/indie rock"/>
    <n v="100"/>
    <n v="78.95"/>
    <s v="music"/>
    <s v="indie rock"/>
    <d v="2011-10-02T14:02:15"/>
  </r>
  <r>
    <n v="6000"/>
    <n v="6020"/>
    <s v="successful"/>
    <s v="US"/>
    <s v="USD"/>
    <n v="1331174635"/>
    <n v="1328582635"/>
    <b v="0"/>
    <n v="32"/>
    <b v="1"/>
    <s v="music/indie rock"/>
    <n v="100"/>
    <n v="188.13"/>
    <s v="music"/>
    <s v="indie rock"/>
    <d v="2012-02-07T02:43:55"/>
  </r>
  <r>
    <n v="3000"/>
    <n v="3971"/>
    <s v="successful"/>
    <s v="US"/>
    <s v="USD"/>
    <n v="1435808400"/>
    <n v="1434650084"/>
    <b v="0"/>
    <n v="63"/>
    <b v="1"/>
    <s v="music/indie rock"/>
    <n v="132"/>
    <n v="63.03"/>
    <s v="music"/>
    <s v="indie rock"/>
    <d v="2015-06-18T17:54:44"/>
  </r>
  <r>
    <n v="600"/>
    <n v="820"/>
    <s v="successful"/>
    <s v="US"/>
    <s v="USD"/>
    <n v="1341028740"/>
    <n v="1339704141"/>
    <b v="0"/>
    <n v="27"/>
    <b v="1"/>
    <s v="music/indie rock"/>
    <n v="137"/>
    <n v="30.37"/>
    <s v="music"/>
    <s v="indie rock"/>
    <d v="2012-06-14T20:02:21"/>
  </r>
  <r>
    <n v="2000"/>
    <n v="2265"/>
    <s v="successful"/>
    <s v="US"/>
    <s v="USD"/>
    <n v="1329104114"/>
    <n v="1323920114"/>
    <b v="0"/>
    <n v="44"/>
    <b v="1"/>
    <s v="music/indie rock"/>
    <n v="113"/>
    <n v="51.48"/>
    <s v="music"/>
    <s v="indie rock"/>
    <d v="2011-12-15T03:35:14"/>
  </r>
  <r>
    <n v="1000"/>
    <n v="1360"/>
    <s v="successful"/>
    <s v="US"/>
    <s v="USD"/>
    <n v="1304628648"/>
    <n v="1302036648"/>
    <b v="0"/>
    <n v="38"/>
    <b v="1"/>
    <s v="music/indie rock"/>
    <n v="136"/>
    <n v="35.79"/>
    <s v="music"/>
    <s v="indie rock"/>
    <d v="2011-04-05T20:50:48"/>
  </r>
  <r>
    <n v="7777"/>
    <n v="11364"/>
    <s v="successful"/>
    <s v="US"/>
    <s v="USD"/>
    <n v="1352488027"/>
    <n v="1349892427"/>
    <b v="0"/>
    <n v="115"/>
    <b v="1"/>
    <s v="music/indie rock"/>
    <n v="146"/>
    <n v="98.82"/>
    <s v="music"/>
    <s v="indie rock"/>
    <d v="2012-10-10T18:07:07"/>
  </r>
  <r>
    <n v="800"/>
    <n v="1036"/>
    <s v="successful"/>
    <s v="US"/>
    <s v="USD"/>
    <n v="1369958400"/>
    <n v="1367286434"/>
    <b v="0"/>
    <n v="37"/>
    <b v="1"/>
    <s v="music/indie rock"/>
    <n v="130"/>
    <n v="28"/>
    <s v="music"/>
    <s v="indie rock"/>
    <d v="2013-04-30T01:47:14"/>
  </r>
  <r>
    <n v="2000"/>
    <n v="5080"/>
    <s v="successful"/>
    <s v="US"/>
    <s v="USD"/>
    <n v="1416542400"/>
    <n v="1415472953"/>
    <b v="0"/>
    <n v="99"/>
    <b v="1"/>
    <s v="music/indie rock"/>
    <n v="254"/>
    <n v="51.31"/>
    <s v="music"/>
    <s v="indie rock"/>
    <d v="2014-11-08T18:55:53"/>
  </r>
  <r>
    <n v="2200"/>
    <n v="2355"/>
    <s v="successful"/>
    <s v="US"/>
    <s v="USD"/>
    <n v="1359176974"/>
    <n v="1356584974"/>
    <b v="0"/>
    <n v="44"/>
    <b v="1"/>
    <s v="music/indie rock"/>
    <n v="107"/>
    <n v="53.52"/>
    <s v="music"/>
    <s v="indie rock"/>
    <d v="2012-12-27T05:09:34"/>
  </r>
  <r>
    <n v="2000"/>
    <n v="2154.66"/>
    <s v="successful"/>
    <s v="US"/>
    <s v="USD"/>
    <n v="1415815393"/>
    <n v="1413997393"/>
    <b v="0"/>
    <n v="58"/>
    <b v="1"/>
    <s v="music/indie rock"/>
    <n v="108"/>
    <n v="37.15"/>
    <s v="music"/>
    <s v="indie rock"/>
    <d v="2014-10-22T17:03:13"/>
  </r>
  <r>
    <n v="16000"/>
    <n v="17170"/>
    <s v="successful"/>
    <s v="US"/>
    <s v="USD"/>
    <n v="1347249300"/>
    <n v="1344917580"/>
    <b v="0"/>
    <n v="191"/>
    <b v="1"/>
    <s v="music/indie rock"/>
    <n v="107"/>
    <n v="89.9"/>
    <s v="music"/>
    <s v="indie rock"/>
    <d v="2012-08-14T04:13:00"/>
  </r>
  <r>
    <n v="4000"/>
    <n v="4261"/>
    <s v="successful"/>
    <s v="US"/>
    <s v="USD"/>
    <n v="1436115617"/>
    <n v="1433523617"/>
    <b v="0"/>
    <n v="40"/>
    <b v="1"/>
    <s v="music/indie rock"/>
    <n v="107"/>
    <n v="106.53"/>
    <s v="music"/>
    <s v="indie rock"/>
    <d v="2015-06-05T17:00:17"/>
  </r>
  <r>
    <n v="2000"/>
    <n v="2007"/>
    <s v="successful"/>
    <s v="US"/>
    <s v="USD"/>
    <n v="1401253140"/>
    <n v="1398873969"/>
    <b v="0"/>
    <n v="38"/>
    <b v="1"/>
    <s v="music/indie rock"/>
    <n v="100"/>
    <n v="52.82"/>
    <s v="music"/>
    <s v="indie rock"/>
    <d v="2014-04-30T16:06:09"/>
  </r>
  <r>
    <n v="2000"/>
    <n v="2130"/>
    <s v="successful"/>
    <s v="US"/>
    <s v="USD"/>
    <n v="1313370000"/>
    <n v="1307594625"/>
    <b v="0"/>
    <n v="39"/>
    <b v="1"/>
    <s v="music/indie rock"/>
    <n v="107"/>
    <n v="54.62"/>
    <s v="music"/>
    <s v="indie rock"/>
    <d v="2011-06-09T04:43:45"/>
  </r>
  <r>
    <n v="300"/>
    <n v="300"/>
    <s v="successful"/>
    <s v="US"/>
    <s v="USD"/>
    <n v="1366064193"/>
    <n v="1364854593"/>
    <b v="0"/>
    <n v="11"/>
    <b v="1"/>
    <s v="music/indie rock"/>
    <n v="100"/>
    <n v="27.27"/>
    <s v="music"/>
    <s v="indie rock"/>
    <d v="2013-04-01T22:16:33"/>
  </r>
  <r>
    <n v="7000"/>
    <n v="7340"/>
    <s v="successful"/>
    <s v="US"/>
    <s v="USD"/>
    <n v="1411505176"/>
    <n v="1408481176"/>
    <b v="0"/>
    <n v="107"/>
    <b v="1"/>
    <s v="music/indie rock"/>
    <n v="105"/>
    <n v="68.599999999999994"/>
    <s v="music"/>
    <s v="indie rock"/>
    <d v="2014-08-19T20:46:16"/>
  </r>
  <r>
    <n v="5000"/>
    <n v="5235"/>
    <s v="successful"/>
    <s v="US"/>
    <s v="USD"/>
    <n v="1291870740"/>
    <n v="1286480070"/>
    <b v="0"/>
    <n v="147"/>
    <b v="1"/>
    <s v="music/indie rock"/>
    <n v="105"/>
    <n v="35.61"/>
    <s v="music"/>
    <s v="indie rock"/>
    <d v="2010-10-07T19:34:30"/>
  </r>
  <r>
    <n v="1500"/>
    <n v="3385"/>
    <s v="successful"/>
    <s v="US"/>
    <s v="USD"/>
    <n v="1298167001"/>
    <n v="1295575001"/>
    <b v="0"/>
    <n v="36"/>
    <b v="1"/>
    <s v="music/indie rock"/>
    <n v="226"/>
    <n v="94.03"/>
    <s v="music"/>
    <s v="indie rock"/>
    <d v="2011-01-21T01:56:41"/>
  </r>
  <r>
    <n v="48000"/>
    <n v="48434"/>
    <s v="successful"/>
    <s v="US"/>
    <s v="USD"/>
    <n v="1349203203"/>
    <n v="1345056003"/>
    <b v="0"/>
    <n v="92"/>
    <b v="1"/>
    <s v="music/indie rock"/>
    <n v="101"/>
    <n v="526.46"/>
    <s v="music"/>
    <s v="indie rock"/>
    <d v="2012-08-15T18:40:03"/>
  </r>
  <r>
    <n v="1200"/>
    <n v="1773"/>
    <s v="successful"/>
    <s v="US"/>
    <s v="USD"/>
    <n v="1445921940"/>
    <n v="1444699549"/>
    <b v="0"/>
    <n v="35"/>
    <b v="1"/>
    <s v="music/indie rock"/>
    <n v="148"/>
    <n v="50.66"/>
    <s v="music"/>
    <s v="indie rock"/>
    <d v="2015-10-13T01:25:49"/>
  </r>
  <r>
    <n v="1000"/>
    <n v="1346.11"/>
    <s v="successful"/>
    <s v="US"/>
    <s v="USD"/>
    <n v="1311538136"/>
    <n v="1308946136"/>
    <b v="0"/>
    <n v="17"/>
    <b v="1"/>
    <s v="music/indie rock"/>
    <n v="135"/>
    <n v="79.180000000000007"/>
    <s v="music"/>
    <s v="indie rock"/>
    <d v="2011-06-24T20:08:56"/>
  </r>
  <r>
    <n v="2000"/>
    <n v="2015"/>
    <s v="successful"/>
    <s v="US"/>
    <s v="USD"/>
    <n v="1345086445"/>
    <n v="1342494445"/>
    <b v="0"/>
    <n v="22"/>
    <b v="1"/>
    <s v="music/indie rock"/>
    <n v="101"/>
    <n v="91.59"/>
    <s v="music"/>
    <s v="indie rock"/>
    <d v="2012-07-17T03:07:25"/>
  </r>
  <r>
    <n v="8000"/>
    <n v="8070.43"/>
    <s v="successful"/>
    <s v="US"/>
    <s v="USD"/>
    <n v="1388617736"/>
    <n v="1384384136"/>
    <b v="0"/>
    <n v="69"/>
    <b v="1"/>
    <s v="music/indie rock"/>
    <n v="101"/>
    <n v="116.96"/>
    <s v="music"/>
    <s v="indie rock"/>
    <d v="2013-11-13T23:08:56"/>
  </r>
  <r>
    <n v="50000"/>
    <n v="284"/>
    <s v="failed"/>
    <s v="CH"/>
    <s v="CHF"/>
    <n v="1484156948"/>
    <n v="1481564948"/>
    <b v="0"/>
    <n v="10"/>
    <b v="0"/>
    <s v="games/video games"/>
    <n v="1"/>
    <n v="28.4"/>
    <s v="games"/>
    <s v="video games"/>
    <d v="2016-12-12T17:49:08"/>
  </r>
  <r>
    <n v="80000"/>
    <n v="310"/>
    <s v="failed"/>
    <s v="MX"/>
    <s v="MXN"/>
    <n v="1483773169"/>
    <n v="1481181169"/>
    <b v="0"/>
    <n v="3"/>
    <b v="0"/>
    <s v="games/video games"/>
    <n v="0"/>
    <n v="103.33"/>
    <s v="games"/>
    <s v="video games"/>
    <d v="2016-12-08T07:12:49"/>
  </r>
  <r>
    <n v="500"/>
    <n v="50"/>
    <s v="failed"/>
    <s v="US"/>
    <s v="USD"/>
    <n v="1268636340"/>
    <n v="1263982307"/>
    <b v="0"/>
    <n v="5"/>
    <b v="0"/>
    <s v="games/video games"/>
    <n v="10"/>
    <n v="10"/>
    <s v="games"/>
    <s v="video games"/>
    <d v="2010-01-20T10:11:47"/>
  </r>
  <r>
    <n v="1100"/>
    <n v="115"/>
    <s v="failed"/>
    <s v="US"/>
    <s v="USD"/>
    <n v="1291093200"/>
    <n v="1286930435"/>
    <b v="0"/>
    <n v="5"/>
    <b v="0"/>
    <s v="games/video games"/>
    <n v="10"/>
    <n v="23"/>
    <s v="games"/>
    <s v="video games"/>
    <d v="2010-10-13T00:40:35"/>
  </r>
  <r>
    <n v="60000"/>
    <n v="852"/>
    <s v="failed"/>
    <s v="US"/>
    <s v="USD"/>
    <n v="1438734833"/>
    <n v="1436142833"/>
    <b v="0"/>
    <n v="27"/>
    <b v="0"/>
    <s v="games/video games"/>
    <n v="1"/>
    <n v="31.56"/>
    <s v="games"/>
    <s v="video games"/>
    <d v="2015-07-06T00:33:53"/>
  </r>
  <r>
    <n v="20000"/>
    <n v="10"/>
    <s v="failed"/>
    <s v="US"/>
    <s v="USD"/>
    <n v="1418080887"/>
    <n v="1415488887"/>
    <b v="0"/>
    <n v="2"/>
    <b v="0"/>
    <s v="games/video games"/>
    <n v="0"/>
    <n v="5"/>
    <s v="games"/>
    <s v="video games"/>
    <d v="2014-11-08T23:21:27"/>
  </r>
  <r>
    <n v="28000"/>
    <n v="8076"/>
    <s v="failed"/>
    <s v="GB"/>
    <s v="GBP"/>
    <n v="1426158463"/>
    <n v="1423570063"/>
    <b v="0"/>
    <n v="236"/>
    <b v="0"/>
    <s v="games/video games"/>
    <n v="29"/>
    <n v="34.22"/>
    <s v="games"/>
    <s v="video games"/>
    <d v="2015-02-10T12:07:43"/>
  </r>
  <r>
    <n v="15000"/>
    <n v="25"/>
    <s v="failed"/>
    <s v="CA"/>
    <s v="CAD"/>
    <n v="1411324369"/>
    <n v="1406140369"/>
    <b v="0"/>
    <n v="1"/>
    <b v="0"/>
    <s v="games/video games"/>
    <n v="0"/>
    <n v="25"/>
    <s v="games"/>
    <s v="video games"/>
    <d v="2014-07-23T18:32:49"/>
  </r>
  <r>
    <n v="2000"/>
    <n v="236"/>
    <s v="failed"/>
    <s v="US"/>
    <s v="USD"/>
    <n v="1457570100"/>
    <n v="1454978100"/>
    <b v="0"/>
    <n v="12"/>
    <b v="0"/>
    <s v="games/video games"/>
    <n v="12"/>
    <n v="19.670000000000002"/>
    <s v="games"/>
    <s v="video games"/>
    <d v="2016-02-09T00:35:00"/>
  </r>
  <r>
    <n v="42000"/>
    <n v="85"/>
    <s v="failed"/>
    <s v="US"/>
    <s v="USD"/>
    <n v="1408154663"/>
    <n v="1405130663"/>
    <b v="0"/>
    <n v="4"/>
    <b v="0"/>
    <s v="games/video games"/>
    <n v="0"/>
    <n v="21.25"/>
    <s v="games"/>
    <s v="video games"/>
    <d v="2014-07-12T02:04:23"/>
  </r>
  <r>
    <n v="500"/>
    <n v="25"/>
    <s v="failed"/>
    <s v="US"/>
    <s v="USD"/>
    <n v="1436677091"/>
    <n v="1434085091"/>
    <b v="0"/>
    <n v="3"/>
    <b v="0"/>
    <s v="games/video games"/>
    <n v="5"/>
    <n v="8.33"/>
    <s v="games"/>
    <s v="video games"/>
    <d v="2015-06-12T04:58:11"/>
  </r>
  <r>
    <n v="100000"/>
    <n v="2112.9899999999998"/>
    <s v="failed"/>
    <s v="US"/>
    <s v="USD"/>
    <n v="1391427692"/>
    <n v="1388835692"/>
    <b v="0"/>
    <n v="99"/>
    <b v="0"/>
    <s v="games/video games"/>
    <n v="2"/>
    <n v="21.34"/>
    <s v="games"/>
    <s v="video games"/>
    <d v="2014-01-04T11:41:32"/>
  </r>
  <r>
    <n v="1000"/>
    <n v="16"/>
    <s v="failed"/>
    <s v="US"/>
    <s v="USD"/>
    <n v="1303628340"/>
    <n v="1300328399"/>
    <b v="0"/>
    <n v="3"/>
    <b v="0"/>
    <s v="games/video games"/>
    <n v="2"/>
    <n v="5.33"/>
    <s v="games"/>
    <s v="video games"/>
    <d v="2011-03-17T02:19:59"/>
  </r>
  <r>
    <n v="6000"/>
    <n v="104"/>
    <s v="failed"/>
    <s v="US"/>
    <s v="USD"/>
    <n v="1367097391"/>
    <n v="1364505391"/>
    <b v="0"/>
    <n v="3"/>
    <b v="0"/>
    <s v="games/video games"/>
    <n v="2"/>
    <n v="34.67"/>
    <s v="games"/>
    <s v="video games"/>
    <d v="2013-03-28T21:16:31"/>
  </r>
  <r>
    <n v="5000"/>
    <n v="478"/>
    <s v="failed"/>
    <s v="US"/>
    <s v="USD"/>
    <n v="1349392033"/>
    <n v="1346800033"/>
    <b v="0"/>
    <n v="22"/>
    <b v="0"/>
    <s v="games/video games"/>
    <n v="10"/>
    <n v="21.73"/>
    <s v="games"/>
    <s v="video games"/>
    <d v="2012-09-04T23:07:13"/>
  </r>
  <r>
    <n v="80000"/>
    <n v="47.69"/>
    <s v="failed"/>
    <s v="US"/>
    <s v="USD"/>
    <n v="1382184786"/>
    <n v="1379592786"/>
    <b v="0"/>
    <n v="4"/>
    <b v="0"/>
    <s v="games/video games"/>
    <n v="0"/>
    <n v="11.92"/>
    <s v="games"/>
    <s v="video games"/>
    <d v="2013-09-19T12:13:06"/>
  </r>
  <r>
    <n v="50000"/>
    <n v="14203"/>
    <s v="failed"/>
    <s v="CA"/>
    <s v="CAD"/>
    <n v="1417804229"/>
    <n v="1415212229"/>
    <b v="0"/>
    <n v="534"/>
    <b v="0"/>
    <s v="games/video games"/>
    <n v="28"/>
    <n v="26.6"/>
    <s v="games"/>
    <s v="video games"/>
    <d v="2014-11-05T18:30:29"/>
  </r>
  <r>
    <n v="1000"/>
    <n v="128"/>
    <s v="failed"/>
    <s v="GB"/>
    <s v="GBP"/>
    <n v="1383959939"/>
    <n v="1381364339"/>
    <b v="0"/>
    <n v="12"/>
    <b v="0"/>
    <s v="games/video games"/>
    <n v="13"/>
    <n v="10.67"/>
    <s v="games"/>
    <s v="video games"/>
    <d v="2013-10-10T00:18:59"/>
  </r>
  <r>
    <n v="30000"/>
    <n v="1626"/>
    <s v="failed"/>
    <s v="US"/>
    <s v="USD"/>
    <n v="1478196008"/>
    <n v="1475604008"/>
    <b v="0"/>
    <n v="56"/>
    <b v="0"/>
    <s v="games/video games"/>
    <n v="5"/>
    <n v="29.04"/>
    <s v="games"/>
    <s v="video games"/>
    <d v="2016-10-04T18:00:08"/>
  </r>
  <r>
    <n v="500000"/>
    <n v="560"/>
    <s v="failed"/>
    <s v="US"/>
    <s v="USD"/>
    <n v="1357934424"/>
    <n v="1355342424"/>
    <b v="0"/>
    <n v="11"/>
    <b v="0"/>
    <s v="games/video games"/>
    <n v="0"/>
    <n v="50.91"/>
    <s v="games"/>
    <s v="video games"/>
    <d v="2012-12-12T20:00:24"/>
  </r>
  <r>
    <n v="15000"/>
    <n v="0"/>
    <s v="failed"/>
    <s v="US"/>
    <s v="USD"/>
    <n v="1415947159"/>
    <n v="1413351559"/>
    <b v="0"/>
    <n v="0"/>
    <b v="0"/>
    <s v="games/video games"/>
    <n v="0"/>
    <n v="0"/>
    <s v="games"/>
    <s v="video games"/>
    <d v="2014-10-15T05:39:19"/>
  </r>
  <r>
    <n v="10500"/>
    <n v="601"/>
    <s v="failed"/>
    <s v="DE"/>
    <s v="EUR"/>
    <n v="1451494210"/>
    <n v="1449075010"/>
    <b v="0"/>
    <n v="12"/>
    <b v="0"/>
    <s v="games/video games"/>
    <n v="6"/>
    <n v="50.08"/>
    <s v="games"/>
    <s v="video games"/>
    <d v="2015-12-02T16:50:10"/>
  </r>
  <r>
    <n v="2000"/>
    <n v="225"/>
    <s v="failed"/>
    <s v="US"/>
    <s v="USD"/>
    <n v="1279738800"/>
    <n v="1275599812"/>
    <b v="0"/>
    <n v="5"/>
    <b v="0"/>
    <s v="games/video games"/>
    <n v="11"/>
    <n v="45"/>
    <s v="games"/>
    <s v="video games"/>
    <d v="2010-06-03T21:16:52"/>
  </r>
  <r>
    <n v="35500"/>
    <n v="607"/>
    <s v="failed"/>
    <s v="US"/>
    <s v="USD"/>
    <n v="1379164040"/>
    <n v="1376399240"/>
    <b v="0"/>
    <n v="24"/>
    <b v="0"/>
    <s v="games/video games"/>
    <n v="2"/>
    <n v="25.29"/>
    <s v="games"/>
    <s v="video games"/>
    <d v="2013-08-13T13:07:20"/>
  </r>
  <r>
    <n v="15000"/>
    <n v="4565"/>
    <s v="failed"/>
    <s v="US"/>
    <s v="USD"/>
    <n v="1385534514"/>
    <n v="1382938914"/>
    <b v="0"/>
    <n v="89"/>
    <b v="0"/>
    <s v="games/video games"/>
    <n v="30"/>
    <n v="51.29"/>
    <s v="games"/>
    <s v="video games"/>
    <d v="2013-10-28T05:41:54"/>
  </r>
  <r>
    <n v="5000"/>
    <n v="1"/>
    <s v="failed"/>
    <s v="US"/>
    <s v="USD"/>
    <n v="1455207510"/>
    <n v="1453997910"/>
    <b v="0"/>
    <n v="1"/>
    <b v="0"/>
    <s v="games/video games"/>
    <n v="0"/>
    <n v="1"/>
    <s v="games"/>
    <s v="video games"/>
    <d v="2016-01-28T16:18:30"/>
  </r>
  <r>
    <n v="390000"/>
    <n v="2716"/>
    <s v="failed"/>
    <s v="US"/>
    <s v="USD"/>
    <n v="1416125148"/>
    <n v="1413356748"/>
    <b v="0"/>
    <n v="55"/>
    <b v="0"/>
    <s v="games/video games"/>
    <n v="1"/>
    <n v="49.38"/>
    <s v="games"/>
    <s v="video games"/>
    <d v="2014-10-15T07:05:48"/>
  </r>
  <r>
    <n v="100"/>
    <n v="2"/>
    <s v="failed"/>
    <s v="GB"/>
    <s v="GBP"/>
    <n v="1427992582"/>
    <n v="1425404182"/>
    <b v="0"/>
    <n v="2"/>
    <b v="0"/>
    <s v="games/video games"/>
    <n v="2"/>
    <n v="1"/>
    <s v="games"/>
    <s v="video games"/>
    <d v="2015-03-03T17:36:22"/>
  </r>
  <r>
    <n v="2000"/>
    <n v="0"/>
    <s v="failed"/>
    <s v="US"/>
    <s v="USD"/>
    <n v="1280534400"/>
    <n v="1277512556"/>
    <b v="0"/>
    <n v="0"/>
    <b v="0"/>
    <s v="games/video games"/>
    <n v="0"/>
    <n v="0"/>
    <s v="games"/>
    <s v="video games"/>
    <d v="2010-06-26T00:35:56"/>
  </r>
  <r>
    <n v="50000"/>
    <n v="405"/>
    <s v="failed"/>
    <s v="NO"/>
    <s v="NOK"/>
    <n v="1468392599"/>
    <n v="1465800599"/>
    <b v="0"/>
    <n v="4"/>
    <b v="0"/>
    <s v="games/video games"/>
    <n v="1"/>
    <n v="101.25"/>
    <s v="games"/>
    <s v="video games"/>
    <d v="2016-06-13T06:49:59"/>
  </r>
  <r>
    <n v="45000"/>
    <n v="118"/>
    <s v="failed"/>
    <s v="US"/>
    <s v="USD"/>
    <n v="1467231614"/>
    <n v="1464639614"/>
    <b v="0"/>
    <n v="6"/>
    <b v="0"/>
    <s v="games/video games"/>
    <n v="0"/>
    <n v="19.670000000000002"/>
    <s v="games"/>
    <s v="video games"/>
    <d v="2016-05-30T20:20:14"/>
  </r>
  <r>
    <n v="30000"/>
    <n v="50"/>
    <s v="failed"/>
    <s v="US"/>
    <s v="USD"/>
    <n v="1394909909"/>
    <n v="1392321509"/>
    <b v="0"/>
    <n v="4"/>
    <b v="0"/>
    <s v="games/video games"/>
    <n v="0"/>
    <n v="12.5"/>
    <s v="games"/>
    <s v="video games"/>
    <d v="2014-02-13T19:58:29"/>
  </r>
  <r>
    <n v="372625"/>
    <n v="34"/>
    <s v="failed"/>
    <s v="US"/>
    <s v="USD"/>
    <n v="1420876740"/>
    <n v="1417470718"/>
    <b v="0"/>
    <n v="4"/>
    <b v="0"/>
    <s v="games/video games"/>
    <n v="0"/>
    <n v="8.5"/>
    <s v="games"/>
    <s v="video games"/>
    <d v="2014-12-01T21:51:58"/>
  </r>
  <r>
    <n v="250"/>
    <n v="2"/>
    <s v="failed"/>
    <s v="US"/>
    <s v="USD"/>
    <n v="1390921827"/>
    <n v="1389193827"/>
    <b v="0"/>
    <n v="2"/>
    <b v="0"/>
    <s v="games/video games"/>
    <n v="1"/>
    <n v="1"/>
    <s v="games"/>
    <s v="video games"/>
    <d v="2014-01-08T15:10:27"/>
  </r>
  <r>
    <n v="5000"/>
    <n v="115"/>
    <s v="failed"/>
    <s v="GB"/>
    <s v="GBP"/>
    <n v="1459443385"/>
    <n v="1456854985"/>
    <b v="0"/>
    <n v="5"/>
    <b v="0"/>
    <s v="games/video games"/>
    <n v="2"/>
    <n v="23"/>
    <s v="games"/>
    <s v="video games"/>
    <d v="2016-03-01T17:56:25"/>
  </r>
  <r>
    <n v="56000"/>
    <n v="1493"/>
    <s v="failed"/>
    <s v="US"/>
    <s v="USD"/>
    <n v="1379363406"/>
    <n v="1375475406"/>
    <b v="0"/>
    <n v="83"/>
    <b v="0"/>
    <s v="games/video games"/>
    <n v="3"/>
    <n v="17.989999999999998"/>
    <s v="games"/>
    <s v="video games"/>
    <d v="2013-08-02T20:30:06"/>
  </r>
  <r>
    <n v="75000"/>
    <n v="21144"/>
    <s v="failed"/>
    <s v="US"/>
    <s v="USD"/>
    <n v="1482479940"/>
    <n v="1479684783"/>
    <b v="0"/>
    <n v="57"/>
    <b v="0"/>
    <s v="games/video games"/>
    <n v="28"/>
    <n v="370.95"/>
    <s v="games"/>
    <s v="video games"/>
    <d v="2016-11-20T23:33:03"/>
  </r>
  <r>
    <n v="300000"/>
    <n v="19770.11"/>
    <s v="failed"/>
    <s v="US"/>
    <s v="USD"/>
    <n v="1360009774"/>
    <n v="1356121774"/>
    <b v="0"/>
    <n v="311"/>
    <b v="0"/>
    <s v="games/video games"/>
    <n v="7"/>
    <n v="63.57"/>
    <s v="games"/>
    <s v="video games"/>
    <d v="2012-12-21T20:29:34"/>
  </r>
  <r>
    <n v="3600"/>
    <n v="26"/>
    <s v="failed"/>
    <s v="US"/>
    <s v="USD"/>
    <n v="1310837574"/>
    <n v="1308245574"/>
    <b v="0"/>
    <n v="2"/>
    <b v="0"/>
    <s v="games/video games"/>
    <n v="1"/>
    <n v="13"/>
    <s v="games"/>
    <s v="video games"/>
    <d v="2011-06-16T17:32:54"/>
  </r>
  <r>
    <n v="10000"/>
    <n v="85"/>
    <s v="failed"/>
    <s v="US"/>
    <s v="USD"/>
    <n v="1337447105"/>
    <n v="1334855105"/>
    <b v="0"/>
    <n v="16"/>
    <b v="0"/>
    <s v="games/video games"/>
    <n v="1"/>
    <n v="5.31"/>
    <s v="games"/>
    <s v="video games"/>
    <d v="2012-04-19T17:05:05"/>
  </r>
  <r>
    <n v="400"/>
    <n v="463"/>
    <s v="successful"/>
    <s v="US"/>
    <s v="USD"/>
    <n v="1443040059"/>
    <n v="1440448059"/>
    <b v="0"/>
    <n v="13"/>
    <b v="1"/>
    <s v="music/rock"/>
    <n v="116"/>
    <n v="35.619999999999997"/>
    <s v="music"/>
    <s v="rock"/>
    <d v="2015-08-24T20:27:39"/>
  </r>
  <r>
    <n v="4500"/>
    <n v="5052"/>
    <s v="successful"/>
    <s v="US"/>
    <s v="USD"/>
    <n v="1406226191"/>
    <n v="1403547791"/>
    <b v="0"/>
    <n v="58"/>
    <b v="1"/>
    <s v="music/rock"/>
    <n v="112"/>
    <n v="87.1"/>
    <s v="music"/>
    <s v="rock"/>
    <d v="2014-06-23T18:23:11"/>
  </r>
  <r>
    <n v="2500"/>
    <n v="3305"/>
    <s v="successful"/>
    <s v="US"/>
    <s v="USD"/>
    <n v="1433735400"/>
    <n v="1429306520"/>
    <b v="0"/>
    <n v="44"/>
    <b v="1"/>
    <s v="music/rock"/>
    <n v="132"/>
    <n v="75.11"/>
    <s v="music"/>
    <s v="rock"/>
    <d v="2015-04-17T21:35:20"/>
  </r>
  <r>
    <n v="5500"/>
    <n v="5645"/>
    <s v="successful"/>
    <s v="US"/>
    <s v="USD"/>
    <n v="1466827140"/>
    <n v="1464196414"/>
    <b v="0"/>
    <n v="83"/>
    <b v="1"/>
    <s v="music/rock"/>
    <n v="103"/>
    <n v="68.010000000000005"/>
    <s v="music"/>
    <s v="rock"/>
    <d v="2016-05-25T17:13:34"/>
  </r>
  <r>
    <n v="2500"/>
    <n v="3466"/>
    <s v="successful"/>
    <s v="FR"/>
    <s v="EUR"/>
    <n v="1460127635"/>
    <n v="1457539235"/>
    <b v="0"/>
    <n v="117"/>
    <b v="1"/>
    <s v="music/rock"/>
    <n v="139"/>
    <n v="29.62"/>
    <s v="music"/>
    <s v="rock"/>
    <d v="2016-03-09T16:00:35"/>
  </r>
  <r>
    <n v="2000"/>
    <n v="2932"/>
    <s v="successful"/>
    <s v="US"/>
    <s v="USD"/>
    <n v="1417813618"/>
    <n v="1413922018"/>
    <b v="0"/>
    <n v="32"/>
    <b v="1"/>
    <s v="music/rock"/>
    <n v="147"/>
    <n v="91.63"/>
    <s v="music"/>
    <s v="rock"/>
    <d v="2014-10-21T20:06:58"/>
  </r>
  <r>
    <n v="150"/>
    <n v="180"/>
    <s v="successful"/>
    <s v="US"/>
    <s v="USD"/>
    <n v="1347672937"/>
    <n v="1346463337"/>
    <b v="0"/>
    <n v="8"/>
    <b v="1"/>
    <s v="music/rock"/>
    <n v="120"/>
    <n v="22.5"/>
    <s v="music"/>
    <s v="rock"/>
    <d v="2012-09-01T01:35:37"/>
  </r>
  <r>
    <n v="18000"/>
    <n v="21884.69"/>
    <s v="successful"/>
    <s v="US"/>
    <s v="USD"/>
    <n v="1486702800"/>
    <n v="1484058261"/>
    <b v="0"/>
    <n v="340"/>
    <b v="1"/>
    <s v="music/rock"/>
    <n v="122"/>
    <n v="64.37"/>
    <s v="music"/>
    <s v="rock"/>
    <d v="2017-01-10T14:24:21"/>
  </r>
  <r>
    <n v="153"/>
    <n v="153"/>
    <s v="successful"/>
    <s v="US"/>
    <s v="USD"/>
    <n v="1488473351"/>
    <n v="1488214151"/>
    <b v="0"/>
    <n v="7"/>
    <b v="1"/>
    <s v="music/rock"/>
    <n v="100"/>
    <n v="21.86"/>
    <s v="music"/>
    <s v="rock"/>
    <d v="2017-02-27T16:49:11"/>
  </r>
  <r>
    <n v="350"/>
    <n v="633"/>
    <s v="successful"/>
    <s v="US"/>
    <s v="USD"/>
    <n v="1440266422"/>
    <n v="1436810422"/>
    <b v="0"/>
    <n v="19"/>
    <b v="1"/>
    <s v="music/rock"/>
    <n v="181"/>
    <n v="33.32"/>
    <s v="music"/>
    <s v="rock"/>
    <d v="2015-07-13T18:00:22"/>
  </r>
  <r>
    <n v="4000"/>
    <n v="4243"/>
    <s v="successful"/>
    <s v="US"/>
    <s v="USD"/>
    <n v="1434949200"/>
    <n v="1431903495"/>
    <b v="0"/>
    <n v="47"/>
    <b v="1"/>
    <s v="music/rock"/>
    <n v="106"/>
    <n v="90.28"/>
    <s v="music"/>
    <s v="rock"/>
    <d v="2015-05-17T22:58:15"/>
  </r>
  <r>
    <n v="1000"/>
    <n v="1000"/>
    <s v="successful"/>
    <s v="US"/>
    <s v="USD"/>
    <n v="1429365320"/>
    <n v="1426773320"/>
    <b v="0"/>
    <n v="13"/>
    <b v="1"/>
    <s v="music/rock"/>
    <n v="100"/>
    <n v="76.92"/>
    <s v="music"/>
    <s v="rock"/>
    <d v="2015-03-19T13:55:20"/>
  </r>
  <r>
    <n v="4200"/>
    <n v="5331"/>
    <s v="successful"/>
    <s v="US"/>
    <s v="USD"/>
    <n v="1378785540"/>
    <n v="1376066243"/>
    <b v="0"/>
    <n v="90"/>
    <b v="1"/>
    <s v="music/rock"/>
    <n v="127"/>
    <n v="59.23"/>
    <s v="music"/>
    <s v="rock"/>
    <d v="2013-08-09T16:37:23"/>
  </r>
  <r>
    <n v="4000"/>
    <n v="4119"/>
    <s v="successful"/>
    <s v="GB"/>
    <s v="GBP"/>
    <n v="1462453307"/>
    <n v="1459861307"/>
    <b v="0"/>
    <n v="63"/>
    <b v="1"/>
    <s v="music/rock"/>
    <n v="103"/>
    <n v="65.38"/>
    <s v="music"/>
    <s v="rock"/>
    <d v="2016-04-05T13:01:47"/>
  </r>
  <r>
    <n v="700"/>
    <n v="1750"/>
    <s v="successful"/>
    <s v="US"/>
    <s v="USD"/>
    <n v="1469059986"/>
    <n v="1468455186"/>
    <b v="0"/>
    <n v="26"/>
    <b v="1"/>
    <s v="music/rock"/>
    <n v="250"/>
    <n v="67.31"/>
    <s v="music"/>
    <s v="rock"/>
    <d v="2016-07-14T00:13:06"/>
  </r>
  <r>
    <n v="5000"/>
    <n v="6301"/>
    <s v="successful"/>
    <s v="US"/>
    <s v="USD"/>
    <n v="1430579509"/>
    <n v="1427987509"/>
    <b v="0"/>
    <n v="71"/>
    <b v="1"/>
    <s v="music/rock"/>
    <n v="126"/>
    <n v="88.75"/>
    <s v="music"/>
    <s v="rock"/>
    <d v="2015-04-02T15:11:49"/>
  </r>
  <r>
    <n v="2500"/>
    <n v="2503"/>
    <s v="successful"/>
    <s v="US"/>
    <s v="USD"/>
    <n v="1465192867"/>
    <n v="1463032867"/>
    <b v="0"/>
    <n v="38"/>
    <b v="1"/>
    <s v="music/rock"/>
    <n v="100"/>
    <n v="65.87"/>
    <s v="music"/>
    <s v="rock"/>
    <d v="2016-05-12T06:01:07"/>
  </r>
  <r>
    <n v="25000"/>
    <n v="34660"/>
    <s v="successful"/>
    <s v="US"/>
    <s v="USD"/>
    <n v="1484752597"/>
    <n v="1482160597"/>
    <b v="0"/>
    <n v="859"/>
    <b v="1"/>
    <s v="music/rock"/>
    <n v="139"/>
    <n v="40.35"/>
    <s v="music"/>
    <s v="rock"/>
    <d v="2016-12-19T15:16:37"/>
  </r>
  <r>
    <n v="1000"/>
    <n v="1614"/>
    <s v="successful"/>
    <s v="US"/>
    <s v="USD"/>
    <n v="1428725192"/>
    <n v="1426133192"/>
    <b v="0"/>
    <n v="21"/>
    <b v="1"/>
    <s v="music/rock"/>
    <n v="161"/>
    <n v="76.86"/>
    <s v="music"/>
    <s v="rock"/>
    <d v="2015-03-12T04:06:32"/>
  </r>
  <r>
    <n v="5000"/>
    <n v="5359.21"/>
    <s v="successful"/>
    <s v="US"/>
    <s v="USD"/>
    <n v="1447434268"/>
    <n v="1443801868"/>
    <b v="0"/>
    <n v="78"/>
    <b v="1"/>
    <s v="music/rock"/>
    <n v="107"/>
    <n v="68.709999999999994"/>
    <s v="music"/>
    <s v="rock"/>
    <d v="2015-10-02T16:04:28"/>
  </r>
  <r>
    <n v="2000"/>
    <n v="3062"/>
    <s v="successful"/>
    <s v="US"/>
    <s v="USD"/>
    <n v="1487635653"/>
    <n v="1486426053"/>
    <b v="0"/>
    <n v="53"/>
    <b v="1"/>
    <s v="games/tabletop games"/>
    <n v="153"/>
    <n v="57.77"/>
    <s v="games"/>
    <s v="tabletop games"/>
    <d v="2017-02-07T00:07:33"/>
  </r>
  <r>
    <n v="3000"/>
    <n v="15725"/>
    <s v="successful"/>
    <s v="CA"/>
    <s v="CAD"/>
    <n v="1412285825"/>
    <n v="1409261825"/>
    <b v="0"/>
    <n v="356"/>
    <b v="1"/>
    <s v="games/tabletop games"/>
    <n v="524"/>
    <n v="44.17"/>
    <s v="games"/>
    <s v="tabletop games"/>
    <d v="2014-08-28T21:37:05"/>
  </r>
  <r>
    <n v="1800"/>
    <n v="8807"/>
    <s v="successful"/>
    <s v="US"/>
    <s v="USD"/>
    <n v="1486616400"/>
    <n v="1484037977"/>
    <b v="0"/>
    <n v="279"/>
    <b v="1"/>
    <s v="games/tabletop games"/>
    <n v="489"/>
    <n v="31.57"/>
    <s v="games"/>
    <s v="tabletop games"/>
    <d v="2017-01-10T08:46:17"/>
  </r>
  <r>
    <n v="10000"/>
    <n v="28474"/>
    <s v="successful"/>
    <s v="US"/>
    <s v="USD"/>
    <n v="1453737600"/>
    <n v="1452530041"/>
    <b v="1"/>
    <n v="266"/>
    <b v="1"/>
    <s v="games/tabletop games"/>
    <n v="285"/>
    <n v="107.05"/>
    <s v="games"/>
    <s v="tabletop games"/>
    <d v="2016-01-11T16:34:01"/>
  </r>
  <r>
    <n v="5000"/>
    <n v="92848.5"/>
    <s v="successful"/>
    <s v="GB"/>
    <s v="GBP"/>
    <n v="1364286239"/>
    <n v="1360830239"/>
    <b v="0"/>
    <n v="623"/>
    <b v="1"/>
    <s v="games/tabletop games"/>
    <n v="1857"/>
    <n v="149.03"/>
    <s v="games"/>
    <s v="tabletop games"/>
    <d v="2013-02-14T08:23:59"/>
  </r>
  <r>
    <n v="20000"/>
    <n v="21935"/>
    <s v="successful"/>
    <s v="US"/>
    <s v="USD"/>
    <n v="1473213600"/>
    <n v="1470062743"/>
    <b v="0"/>
    <n v="392"/>
    <b v="1"/>
    <s v="games/tabletop games"/>
    <n v="110"/>
    <n v="55.96"/>
    <s v="games"/>
    <s v="tabletop games"/>
    <d v="2016-08-01T14:45:43"/>
  </r>
  <r>
    <n v="20000"/>
    <n v="202928.5"/>
    <s v="successful"/>
    <s v="US"/>
    <s v="USD"/>
    <n v="1428033540"/>
    <n v="1425531666"/>
    <b v="1"/>
    <n v="3562"/>
    <b v="1"/>
    <s v="games/tabletop games"/>
    <n v="1015"/>
    <n v="56.97"/>
    <s v="games"/>
    <s v="tabletop games"/>
    <d v="2015-03-05T05:01:06"/>
  </r>
  <r>
    <n v="5494"/>
    <n v="22645"/>
    <s v="successful"/>
    <s v="AU"/>
    <s v="AUD"/>
    <n v="1477414800"/>
    <n v="1474380241"/>
    <b v="0"/>
    <n v="514"/>
    <b v="1"/>
    <s v="games/tabletop games"/>
    <n v="412"/>
    <n v="44.06"/>
    <s v="games"/>
    <s v="tabletop games"/>
    <d v="2016-09-20T14:04:01"/>
  </r>
  <r>
    <n v="1200"/>
    <n v="6039"/>
    <s v="successful"/>
    <s v="GB"/>
    <s v="GBP"/>
    <n v="1461276000"/>
    <n v="1460055300"/>
    <b v="0"/>
    <n v="88"/>
    <b v="1"/>
    <s v="games/tabletop games"/>
    <n v="503"/>
    <n v="68.63"/>
    <s v="games"/>
    <s v="tabletop games"/>
    <d v="2016-04-07T18:55:00"/>
  </r>
  <r>
    <n v="19000"/>
    <n v="35076"/>
    <s v="successful"/>
    <s v="US"/>
    <s v="USD"/>
    <n v="1458716340"/>
    <n v="1455721204"/>
    <b v="0"/>
    <n v="537"/>
    <b v="1"/>
    <s v="games/tabletop games"/>
    <n v="185"/>
    <n v="65.319999999999993"/>
    <s v="games"/>
    <s v="tabletop games"/>
    <d v="2016-02-17T15:00:04"/>
  </r>
  <r>
    <n v="750"/>
    <n v="898"/>
    <s v="successful"/>
    <s v="GB"/>
    <s v="GBP"/>
    <n v="1487102427"/>
    <n v="1486065627"/>
    <b v="0"/>
    <n v="25"/>
    <b v="1"/>
    <s v="games/tabletop games"/>
    <n v="120"/>
    <n v="35.92"/>
    <s v="games"/>
    <s v="tabletop games"/>
    <d v="2017-02-02T20:00:27"/>
  </r>
  <r>
    <n v="12000"/>
    <n v="129748.82"/>
    <s v="successful"/>
    <s v="GB"/>
    <s v="GBP"/>
    <n v="1481842800"/>
    <n v="1479414344"/>
    <b v="0"/>
    <n v="3238"/>
    <b v="1"/>
    <s v="games/tabletop games"/>
    <n v="1081"/>
    <n v="40.07"/>
    <s v="games"/>
    <s v="tabletop games"/>
    <d v="2016-11-17T20:25:44"/>
  </r>
  <r>
    <n v="15000"/>
    <n v="67856"/>
    <s v="successful"/>
    <s v="US"/>
    <s v="USD"/>
    <n v="1479704340"/>
    <n v="1477043072"/>
    <b v="0"/>
    <n v="897"/>
    <b v="1"/>
    <s v="games/tabletop games"/>
    <n v="452"/>
    <n v="75.650000000000006"/>
    <s v="games"/>
    <s v="tabletop games"/>
    <d v="2016-10-21T09:44:32"/>
  </r>
  <r>
    <n v="10000"/>
    <n v="53737"/>
    <s v="successful"/>
    <s v="US"/>
    <s v="USD"/>
    <n v="1459012290"/>
    <n v="1456423890"/>
    <b v="0"/>
    <n v="878"/>
    <b v="1"/>
    <s v="games/tabletop games"/>
    <n v="537"/>
    <n v="61.2"/>
    <s v="games"/>
    <s v="tabletop games"/>
    <d v="2016-02-25T18:11:30"/>
  </r>
  <r>
    <n v="4600"/>
    <n v="5535"/>
    <s v="successful"/>
    <s v="US"/>
    <s v="USD"/>
    <n v="1439317900"/>
    <n v="1436725900"/>
    <b v="0"/>
    <n v="115"/>
    <b v="1"/>
    <s v="games/tabletop games"/>
    <n v="120"/>
    <n v="48.13"/>
    <s v="games"/>
    <s v="tabletop games"/>
    <d v="2015-07-12T18:31:40"/>
  </r>
  <r>
    <n v="14000"/>
    <n v="15937"/>
    <s v="successful"/>
    <s v="US"/>
    <s v="USD"/>
    <n v="1480662000"/>
    <n v="1478000502"/>
    <b v="0"/>
    <n v="234"/>
    <b v="1"/>
    <s v="games/tabletop games"/>
    <n v="114"/>
    <n v="68.11"/>
    <s v="games"/>
    <s v="tabletop games"/>
    <d v="2016-11-01T11:41:42"/>
  </r>
  <r>
    <n v="30000"/>
    <n v="285309.33"/>
    <s v="successful"/>
    <s v="US"/>
    <s v="USD"/>
    <n v="1425132059"/>
    <n v="1422540059"/>
    <b v="0"/>
    <n v="4330"/>
    <b v="1"/>
    <s v="games/tabletop games"/>
    <n v="951"/>
    <n v="65.89"/>
    <s v="games"/>
    <s v="tabletop games"/>
    <d v="2015-01-29T14:00:59"/>
  </r>
  <r>
    <n v="40000"/>
    <n v="53157"/>
    <s v="successful"/>
    <s v="US"/>
    <s v="USD"/>
    <n v="1447507200"/>
    <n v="1444911600"/>
    <b v="0"/>
    <n v="651"/>
    <b v="1"/>
    <s v="games/tabletop games"/>
    <n v="133"/>
    <n v="81.650000000000006"/>
    <s v="games"/>
    <s v="tabletop games"/>
    <d v="2015-10-15T12:20:00"/>
  </r>
  <r>
    <n v="9000"/>
    <n v="13228"/>
    <s v="successful"/>
    <s v="IE"/>
    <s v="EUR"/>
    <n v="1444903198"/>
    <n v="1442311198"/>
    <b v="1"/>
    <n v="251"/>
    <b v="1"/>
    <s v="games/tabletop games"/>
    <n v="147"/>
    <n v="52.7"/>
    <s v="games"/>
    <s v="tabletop games"/>
    <d v="2015-09-15T09:59:58"/>
  </r>
  <r>
    <n v="2000"/>
    <n v="10843"/>
    <s v="successful"/>
    <s v="GB"/>
    <s v="GBP"/>
    <n v="1436151600"/>
    <n v="1433775668"/>
    <b v="0"/>
    <n v="263"/>
    <b v="1"/>
    <s v="games/tabletop games"/>
    <n v="542"/>
    <n v="41.23"/>
    <s v="games"/>
    <s v="tabletop games"/>
    <d v="2015-06-08T15:01:08"/>
  </r>
  <r>
    <n v="110"/>
    <n v="420.99"/>
    <s v="successful"/>
    <s v="GB"/>
    <s v="GBP"/>
    <n v="1358367565"/>
    <n v="1357157965"/>
    <b v="0"/>
    <n v="28"/>
    <b v="1"/>
    <s v="music/electronic music"/>
    <n v="383"/>
    <n v="15.04"/>
    <s v="music"/>
    <s v="electronic music"/>
    <d v="2013-01-02T20:19:25"/>
  </r>
  <r>
    <n v="4000"/>
    <n v="28167.25"/>
    <s v="successful"/>
    <s v="US"/>
    <s v="USD"/>
    <n v="1351801368"/>
    <n v="1349209368"/>
    <b v="0"/>
    <n v="721"/>
    <b v="1"/>
    <s v="music/electronic music"/>
    <n v="704"/>
    <n v="39.07"/>
    <s v="music"/>
    <s v="electronic music"/>
    <d v="2012-10-02T20:22:48"/>
  </r>
  <r>
    <n v="2000"/>
    <n v="2191"/>
    <s v="successful"/>
    <s v="CA"/>
    <s v="CAD"/>
    <n v="1443127082"/>
    <n v="1440535082"/>
    <b v="0"/>
    <n v="50"/>
    <b v="1"/>
    <s v="music/electronic music"/>
    <n v="110"/>
    <n v="43.82"/>
    <s v="music"/>
    <s v="electronic music"/>
    <d v="2015-08-25T20:38:02"/>
  </r>
  <r>
    <n v="1500"/>
    <n v="1993"/>
    <s v="successful"/>
    <s v="US"/>
    <s v="USD"/>
    <n v="1362814119"/>
    <n v="1360222119"/>
    <b v="0"/>
    <n v="73"/>
    <b v="1"/>
    <s v="music/electronic music"/>
    <n v="133"/>
    <n v="27.3"/>
    <s v="music"/>
    <s v="electronic music"/>
    <d v="2013-02-07T07:28:39"/>
  </r>
  <r>
    <n v="750"/>
    <n v="1140"/>
    <s v="successful"/>
    <s v="US"/>
    <s v="USD"/>
    <n v="1338579789"/>
    <n v="1335987789"/>
    <b v="0"/>
    <n v="27"/>
    <b v="1"/>
    <s v="music/electronic music"/>
    <n v="152"/>
    <n v="42.22"/>
    <s v="music"/>
    <s v="electronic music"/>
    <d v="2012-05-02T19:43:09"/>
  </r>
  <r>
    <n v="1100"/>
    <n v="1130"/>
    <s v="successful"/>
    <s v="US"/>
    <s v="USD"/>
    <n v="1334556624"/>
    <n v="1333001424"/>
    <b v="0"/>
    <n v="34"/>
    <b v="1"/>
    <s v="music/electronic music"/>
    <n v="103"/>
    <n v="33.24"/>
    <s v="music"/>
    <s v="electronic music"/>
    <d v="2012-03-29T06:10:24"/>
  </r>
  <r>
    <n v="2000"/>
    <n v="2000"/>
    <s v="successful"/>
    <s v="US"/>
    <s v="USD"/>
    <n v="1384580373"/>
    <n v="1381984773"/>
    <b v="0"/>
    <n v="7"/>
    <b v="1"/>
    <s v="music/electronic music"/>
    <n v="100"/>
    <n v="285.70999999999998"/>
    <s v="music"/>
    <s v="electronic music"/>
    <d v="2013-10-17T04:39:33"/>
  </r>
  <r>
    <n v="1000"/>
    <n v="1016"/>
    <s v="successful"/>
    <s v="US"/>
    <s v="USD"/>
    <n v="1333771200"/>
    <n v="1328649026"/>
    <b v="0"/>
    <n v="24"/>
    <b v="1"/>
    <s v="music/electronic music"/>
    <n v="102"/>
    <n v="42.33"/>
    <s v="music"/>
    <s v="electronic music"/>
    <d v="2012-02-07T21:10:26"/>
  </r>
  <r>
    <n v="500"/>
    <n v="754"/>
    <s v="successful"/>
    <s v="GB"/>
    <s v="GBP"/>
    <n v="1397516400"/>
    <n v="1396524644"/>
    <b v="0"/>
    <n v="15"/>
    <b v="1"/>
    <s v="music/electronic music"/>
    <n v="151"/>
    <n v="50.27"/>
    <s v="music"/>
    <s v="electronic music"/>
    <d v="2014-04-03T11:30:44"/>
  </r>
  <r>
    <n v="4000"/>
    <n v="4457"/>
    <s v="successful"/>
    <s v="US"/>
    <s v="USD"/>
    <n v="1334424960"/>
    <n v="1329442510"/>
    <b v="0"/>
    <n v="72"/>
    <b v="1"/>
    <s v="music/electronic music"/>
    <n v="111"/>
    <n v="61.9"/>
    <s v="music"/>
    <s v="electronic music"/>
    <d v="2012-02-17T01:35:10"/>
  </r>
  <r>
    <n v="2500"/>
    <n v="4890"/>
    <s v="successful"/>
    <s v="US"/>
    <s v="USD"/>
    <n v="1397113140"/>
    <n v="1395168625"/>
    <b v="0"/>
    <n v="120"/>
    <b v="1"/>
    <s v="music/electronic music"/>
    <n v="196"/>
    <n v="40.75"/>
    <s v="music"/>
    <s v="electronic music"/>
    <d v="2014-03-18T18:50:25"/>
  </r>
  <r>
    <n v="6000"/>
    <n v="6863"/>
    <s v="successful"/>
    <s v="US"/>
    <s v="USD"/>
    <n v="1383526800"/>
    <n v="1380650177"/>
    <b v="0"/>
    <n v="123"/>
    <b v="1"/>
    <s v="music/electronic music"/>
    <n v="114"/>
    <n v="55.8"/>
    <s v="music"/>
    <s v="electronic music"/>
    <d v="2013-10-01T17:56:17"/>
  </r>
  <r>
    <n v="5"/>
    <n v="10"/>
    <s v="successful"/>
    <s v="US"/>
    <s v="USD"/>
    <n v="1431719379"/>
    <n v="1429127379"/>
    <b v="0"/>
    <n v="1"/>
    <b v="1"/>
    <s v="music/electronic music"/>
    <n v="200"/>
    <n v="10"/>
    <s v="music"/>
    <s v="electronic music"/>
    <d v="2015-04-15T19:49:39"/>
  </r>
  <r>
    <n v="600"/>
    <n v="1755.01"/>
    <s v="successful"/>
    <s v="US"/>
    <s v="USD"/>
    <n v="1391713248"/>
    <n v="1389121248"/>
    <b v="0"/>
    <n v="24"/>
    <b v="1"/>
    <s v="music/electronic music"/>
    <n v="293"/>
    <n v="73.13"/>
    <s v="music"/>
    <s v="electronic music"/>
    <d v="2014-01-07T19:00:48"/>
  </r>
  <r>
    <n v="550"/>
    <n v="860"/>
    <s v="successful"/>
    <s v="US"/>
    <s v="USD"/>
    <n v="1331621940"/>
    <n v="1329671572"/>
    <b v="0"/>
    <n v="33"/>
    <b v="1"/>
    <s v="music/electronic music"/>
    <n v="156"/>
    <n v="26.06"/>
    <s v="music"/>
    <s v="electronic music"/>
    <d v="2012-02-19T17:12:52"/>
  </r>
  <r>
    <n v="300"/>
    <n v="317"/>
    <s v="successful"/>
    <s v="US"/>
    <s v="USD"/>
    <n v="1437674545"/>
    <n v="1436464945"/>
    <b v="0"/>
    <n v="14"/>
    <b v="1"/>
    <s v="music/electronic music"/>
    <n v="106"/>
    <n v="22.64"/>
    <s v="music"/>
    <s v="electronic music"/>
    <d v="2015-07-09T18:02:25"/>
  </r>
  <r>
    <n v="420"/>
    <n v="425"/>
    <s v="successful"/>
    <s v="US"/>
    <s v="USD"/>
    <n v="1446451200"/>
    <n v="1445539113"/>
    <b v="0"/>
    <n v="9"/>
    <b v="1"/>
    <s v="music/electronic music"/>
    <n v="101"/>
    <n v="47.22"/>
    <s v="music"/>
    <s v="electronic music"/>
    <d v="2015-10-22T18:38:33"/>
  </r>
  <r>
    <n v="2000"/>
    <n v="2456.66"/>
    <s v="successful"/>
    <s v="US"/>
    <s v="USD"/>
    <n v="1346198400"/>
    <n v="1344281383"/>
    <b v="0"/>
    <n v="76"/>
    <b v="1"/>
    <s v="music/electronic music"/>
    <n v="123"/>
    <n v="32.32"/>
    <s v="music"/>
    <s v="electronic music"/>
    <d v="2012-08-06T19:29:43"/>
  </r>
  <r>
    <n v="1000"/>
    <n v="1015"/>
    <s v="successful"/>
    <s v="US"/>
    <s v="USD"/>
    <n v="1440004512"/>
    <n v="1437412512"/>
    <b v="0"/>
    <n v="19"/>
    <b v="1"/>
    <s v="music/electronic music"/>
    <n v="102"/>
    <n v="53.42"/>
    <s v="music"/>
    <s v="electronic music"/>
    <d v="2015-07-20T17:15:12"/>
  </r>
  <r>
    <n v="3500"/>
    <n v="3540"/>
    <s v="successful"/>
    <s v="US"/>
    <s v="USD"/>
    <n v="1374888436"/>
    <n v="1372296436"/>
    <b v="0"/>
    <n v="69"/>
    <b v="1"/>
    <s v="music/electronic music"/>
    <n v="101"/>
    <n v="51.3"/>
    <s v="music"/>
    <s v="electronic music"/>
    <d v="2013-06-27T01:27:16"/>
  </r>
  <r>
    <n v="7500"/>
    <n v="8109"/>
    <s v="successful"/>
    <s v="US"/>
    <s v="USD"/>
    <n v="1461369600"/>
    <n v="1458748809"/>
    <b v="0"/>
    <n v="218"/>
    <b v="1"/>
    <s v="games/tabletop games"/>
    <n v="108"/>
    <n v="37.200000000000003"/>
    <s v="games"/>
    <s v="tabletop games"/>
    <d v="2016-03-23T16:00:09"/>
  </r>
  <r>
    <n v="500"/>
    <n v="813"/>
    <s v="successful"/>
    <s v="US"/>
    <s v="USD"/>
    <n v="1327776847"/>
    <n v="1325184847"/>
    <b v="0"/>
    <n v="30"/>
    <b v="1"/>
    <s v="games/tabletop games"/>
    <n v="163"/>
    <n v="27.1"/>
    <s v="games"/>
    <s v="tabletop games"/>
    <d v="2011-12-29T18:54:07"/>
  </r>
  <r>
    <n v="19500"/>
    <n v="20631"/>
    <s v="successful"/>
    <s v="CA"/>
    <s v="CAD"/>
    <n v="1435418568"/>
    <n v="1432826568"/>
    <b v="0"/>
    <n v="100"/>
    <b v="1"/>
    <s v="games/tabletop games"/>
    <n v="106"/>
    <n v="206.31"/>
    <s v="games"/>
    <s v="tabletop games"/>
    <d v="2015-05-28T15:22:48"/>
  </r>
  <r>
    <n v="10000"/>
    <n v="24315"/>
    <s v="successful"/>
    <s v="US"/>
    <s v="USD"/>
    <n v="1477767600"/>
    <n v="1475337675"/>
    <b v="0"/>
    <n v="296"/>
    <b v="1"/>
    <s v="games/tabletop games"/>
    <n v="243"/>
    <n v="82.15"/>
    <s v="games"/>
    <s v="tabletop games"/>
    <d v="2016-10-01T16:01:15"/>
  </r>
  <r>
    <n v="21000"/>
    <n v="198415.01"/>
    <s v="successful"/>
    <s v="GB"/>
    <s v="GBP"/>
    <n v="1411326015"/>
    <n v="1408734015"/>
    <b v="0"/>
    <n v="1204"/>
    <b v="1"/>
    <s v="games/tabletop games"/>
    <n v="945"/>
    <n v="164.8"/>
    <s v="games"/>
    <s v="tabletop games"/>
    <d v="2014-08-22T19:00:15"/>
  </r>
  <r>
    <n v="18000"/>
    <n v="19523.310000000001"/>
    <s v="successful"/>
    <s v="US"/>
    <s v="USD"/>
    <n v="1455253140"/>
    <n v="1452625822"/>
    <b v="0"/>
    <n v="321"/>
    <b v="1"/>
    <s v="games/tabletop games"/>
    <n v="108"/>
    <n v="60.82"/>
    <s v="games"/>
    <s v="tabletop games"/>
    <d v="2016-01-12T19:10:22"/>
  </r>
  <r>
    <n v="13000"/>
    <n v="20459"/>
    <s v="successful"/>
    <s v="GB"/>
    <s v="GBP"/>
    <n v="1384374155"/>
    <n v="1381778555"/>
    <b v="0"/>
    <n v="301"/>
    <b v="1"/>
    <s v="games/tabletop games"/>
    <n v="157"/>
    <n v="67.97"/>
    <s v="games"/>
    <s v="tabletop games"/>
    <d v="2013-10-14T19:22:35"/>
  </r>
  <r>
    <n v="1000"/>
    <n v="11744.9"/>
    <s v="successful"/>
    <s v="DE"/>
    <s v="EUR"/>
    <n v="1439707236"/>
    <n v="1437115236"/>
    <b v="0"/>
    <n v="144"/>
    <b v="1"/>
    <s v="games/tabletop games"/>
    <n v="1174"/>
    <n v="81.56"/>
    <s v="games"/>
    <s v="tabletop games"/>
    <d v="2015-07-17T06:40:36"/>
  </r>
  <r>
    <n v="8012"/>
    <n v="13704.33"/>
    <s v="successful"/>
    <s v="US"/>
    <s v="USD"/>
    <n v="1378180800"/>
    <n v="1375113391"/>
    <b v="0"/>
    <n v="539"/>
    <b v="1"/>
    <s v="games/tabletop games"/>
    <n v="171"/>
    <n v="25.43"/>
    <s v="games"/>
    <s v="tabletop games"/>
    <d v="2013-07-29T15:56:31"/>
  </r>
  <r>
    <n v="8500"/>
    <n v="10706"/>
    <s v="successful"/>
    <s v="US"/>
    <s v="USD"/>
    <n v="1398460127"/>
    <n v="1395868127"/>
    <b v="0"/>
    <n v="498"/>
    <b v="1"/>
    <s v="games/tabletop games"/>
    <n v="126"/>
    <n v="21.5"/>
    <s v="games"/>
    <s v="tabletop games"/>
    <d v="2014-03-26T21:08:47"/>
  </r>
  <r>
    <n v="2500"/>
    <n v="30303.24"/>
    <s v="successful"/>
    <s v="US"/>
    <s v="USD"/>
    <n v="1372136400"/>
    <n v="1369864301"/>
    <b v="0"/>
    <n v="1113"/>
    <b v="1"/>
    <s v="games/tabletop games"/>
    <n v="1212"/>
    <n v="27.23"/>
    <s v="games"/>
    <s v="tabletop games"/>
    <d v="2013-05-29T21:51:41"/>
  </r>
  <r>
    <n v="5000"/>
    <n v="24790"/>
    <s v="successful"/>
    <s v="US"/>
    <s v="USD"/>
    <n v="1405738800"/>
    <n v="1402945408"/>
    <b v="0"/>
    <n v="988"/>
    <b v="1"/>
    <s v="games/tabletop games"/>
    <n v="496"/>
    <n v="25.09"/>
    <s v="games"/>
    <s v="tabletop games"/>
    <d v="2014-06-16T19:03:28"/>
  </r>
  <r>
    <n v="2500"/>
    <n v="8301"/>
    <s v="successful"/>
    <s v="GB"/>
    <s v="GBP"/>
    <n v="1450051200"/>
    <n v="1448269539"/>
    <b v="0"/>
    <n v="391"/>
    <b v="1"/>
    <s v="games/tabletop games"/>
    <n v="332"/>
    <n v="21.23"/>
    <s v="games"/>
    <s v="tabletop games"/>
    <d v="2015-11-23T09:05:39"/>
  </r>
  <r>
    <n v="100"/>
    <n v="1165"/>
    <s v="successful"/>
    <s v="US"/>
    <s v="USD"/>
    <n v="1483645647"/>
    <n v="1481053647"/>
    <b v="0"/>
    <n v="28"/>
    <b v="1"/>
    <s v="games/tabletop games"/>
    <n v="1165"/>
    <n v="41.61"/>
    <s v="games"/>
    <s v="tabletop games"/>
    <d v="2016-12-06T19:47:27"/>
  </r>
  <r>
    <n v="13000"/>
    <n v="19931"/>
    <s v="successful"/>
    <s v="CA"/>
    <s v="CAD"/>
    <n v="1427585511"/>
    <n v="1424997111"/>
    <b v="0"/>
    <n v="147"/>
    <b v="1"/>
    <s v="games/tabletop games"/>
    <n v="153"/>
    <n v="135.59"/>
    <s v="games"/>
    <s v="tabletop games"/>
    <d v="2015-02-27T00:31:51"/>
  </r>
  <r>
    <n v="2800"/>
    <n v="15039"/>
    <s v="successful"/>
    <s v="US"/>
    <s v="USD"/>
    <n v="1454338123"/>
    <n v="1451746123"/>
    <b v="0"/>
    <n v="680"/>
    <b v="1"/>
    <s v="games/tabletop games"/>
    <n v="537"/>
    <n v="22.12"/>
    <s v="games"/>
    <s v="tabletop games"/>
    <d v="2016-01-02T14:48:43"/>
  </r>
  <r>
    <n v="18000"/>
    <n v="63527"/>
    <s v="successful"/>
    <s v="US"/>
    <s v="USD"/>
    <n v="1415779140"/>
    <n v="1412294683"/>
    <b v="0"/>
    <n v="983"/>
    <b v="1"/>
    <s v="games/tabletop games"/>
    <n v="353"/>
    <n v="64.63"/>
    <s v="games"/>
    <s v="tabletop games"/>
    <d v="2014-10-03T00:04:43"/>
  </r>
  <r>
    <n v="4000"/>
    <n v="5496"/>
    <s v="successful"/>
    <s v="DE"/>
    <s v="EUR"/>
    <n v="1489157716"/>
    <n v="1486565716"/>
    <b v="0"/>
    <n v="79"/>
    <b v="1"/>
    <s v="games/tabletop games"/>
    <n v="137"/>
    <n v="69.569999999999993"/>
    <s v="games"/>
    <s v="tabletop games"/>
    <d v="2017-02-08T14:55:16"/>
  </r>
  <r>
    <n v="25000"/>
    <n v="32006.67"/>
    <s v="successful"/>
    <s v="US"/>
    <s v="USD"/>
    <n v="1385870520"/>
    <n v="1382742014"/>
    <b v="0"/>
    <n v="426"/>
    <b v="1"/>
    <s v="games/tabletop games"/>
    <n v="128"/>
    <n v="75.13"/>
    <s v="games"/>
    <s v="tabletop games"/>
    <d v="2013-10-25T23:00:14"/>
  </r>
  <r>
    <n v="5000"/>
    <n v="13534"/>
    <s v="successful"/>
    <s v="US"/>
    <s v="USD"/>
    <n v="1461354544"/>
    <n v="1458762544"/>
    <b v="0"/>
    <n v="96"/>
    <b v="1"/>
    <s v="games/tabletop games"/>
    <n v="271"/>
    <n v="140.97999999999999"/>
    <s v="games"/>
    <s v="tabletop games"/>
    <d v="2016-03-23T19:49:04"/>
  </r>
  <r>
    <n v="1000"/>
    <n v="8064"/>
    <s v="successful"/>
    <s v="GB"/>
    <s v="GBP"/>
    <n v="1488484300"/>
    <n v="1485892300"/>
    <b v="0"/>
    <n v="163"/>
    <b v="1"/>
    <s v="games/tabletop games"/>
    <n v="806"/>
    <n v="49.47"/>
    <s v="games"/>
    <s v="tabletop games"/>
    <d v="2017-01-31T19:51:40"/>
  </r>
  <r>
    <n v="10000"/>
    <n v="136009.76"/>
    <s v="successful"/>
    <s v="US"/>
    <s v="USD"/>
    <n v="1385521320"/>
    <n v="1382449733"/>
    <b v="0"/>
    <n v="2525"/>
    <b v="1"/>
    <s v="games/tabletop games"/>
    <n v="1360"/>
    <n v="53.87"/>
    <s v="games"/>
    <s v="tabletop games"/>
    <d v="2013-10-22T13:48:53"/>
  </r>
  <r>
    <n v="5000"/>
    <n v="18851"/>
    <s v="successful"/>
    <s v="US"/>
    <s v="USD"/>
    <n v="1476649800"/>
    <n v="1475609946"/>
    <b v="0"/>
    <n v="290"/>
    <b v="1"/>
    <s v="games/tabletop games"/>
    <n v="377"/>
    <n v="65"/>
    <s v="games"/>
    <s v="tabletop games"/>
    <d v="2016-10-04T19:39:06"/>
  </r>
  <r>
    <n v="4000"/>
    <n v="105881"/>
    <s v="successful"/>
    <s v="US"/>
    <s v="USD"/>
    <n v="1393005600"/>
    <n v="1390323617"/>
    <b v="0"/>
    <n v="1980"/>
    <b v="1"/>
    <s v="games/tabletop games"/>
    <n v="2647"/>
    <n v="53.48"/>
    <s v="games"/>
    <s v="tabletop games"/>
    <d v="2014-01-21T17:00:17"/>
  </r>
  <r>
    <n v="2500"/>
    <n v="2503"/>
    <s v="successful"/>
    <s v="GB"/>
    <s v="GBP"/>
    <n v="1441393210"/>
    <n v="1438801210"/>
    <b v="0"/>
    <n v="57"/>
    <b v="1"/>
    <s v="games/tabletop games"/>
    <n v="100"/>
    <n v="43.91"/>
    <s v="games"/>
    <s v="tabletop games"/>
    <d v="2015-08-05T19:00:10"/>
  </r>
  <r>
    <n v="18500"/>
    <n v="19324"/>
    <s v="successful"/>
    <s v="US"/>
    <s v="USD"/>
    <n v="1438185565"/>
    <n v="1436975965"/>
    <b v="0"/>
    <n v="380"/>
    <b v="1"/>
    <s v="games/tabletop games"/>
    <n v="104"/>
    <n v="50.85"/>
    <s v="games"/>
    <s v="tabletop games"/>
    <d v="2015-07-15T15:59:25"/>
  </r>
  <r>
    <n v="7000"/>
    <n v="7505"/>
    <s v="successful"/>
    <s v="GB"/>
    <s v="GBP"/>
    <n v="1481749278"/>
    <n v="1479157278"/>
    <b v="0"/>
    <n v="128"/>
    <b v="1"/>
    <s v="games/tabletop games"/>
    <n v="107"/>
    <n v="58.63"/>
    <s v="games"/>
    <s v="tabletop games"/>
    <d v="2016-11-14T21:01:18"/>
  </r>
  <r>
    <n v="3500"/>
    <n v="5907"/>
    <s v="successful"/>
    <s v="US"/>
    <s v="USD"/>
    <n v="1364917965"/>
    <n v="1362329565"/>
    <b v="0"/>
    <n v="180"/>
    <b v="1"/>
    <s v="games/tabletop games"/>
    <n v="169"/>
    <n v="32.82"/>
    <s v="games"/>
    <s v="tabletop games"/>
    <d v="2013-03-03T16:52:45"/>
  </r>
  <r>
    <n v="25000"/>
    <n v="243778"/>
    <s v="successful"/>
    <s v="US"/>
    <s v="USD"/>
    <n v="1480727273"/>
    <n v="1478131673"/>
    <b v="0"/>
    <n v="571"/>
    <b v="1"/>
    <s v="games/tabletop games"/>
    <n v="975"/>
    <n v="426.93"/>
    <s v="games"/>
    <s v="tabletop games"/>
    <d v="2016-11-03T00:07:53"/>
  </r>
  <r>
    <n v="8500"/>
    <n v="11428.19"/>
    <s v="successful"/>
    <s v="US"/>
    <s v="USD"/>
    <n v="1408177077"/>
    <n v="1406362677"/>
    <b v="0"/>
    <n v="480"/>
    <b v="1"/>
    <s v="games/tabletop games"/>
    <n v="134"/>
    <n v="23.81"/>
    <s v="games"/>
    <s v="tabletop games"/>
    <d v="2014-07-26T08:17:57"/>
  </r>
  <r>
    <n v="9000"/>
    <n v="24505"/>
    <s v="successful"/>
    <s v="ES"/>
    <s v="EUR"/>
    <n v="1470469938"/>
    <n v="1469173938"/>
    <b v="0"/>
    <n v="249"/>
    <b v="1"/>
    <s v="games/tabletop games"/>
    <n v="272"/>
    <n v="98.41"/>
    <s v="games"/>
    <s v="tabletop games"/>
    <d v="2016-07-22T07:52:18"/>
  </r>
  <r>
    <n v="8000"/>
    <n v="9015"/>
    <s v="successful"/>
    <s v="US"/>
    <s v="USD"/>
    <n v="1447862947"/>
    <n v="1445267347"/>
    <b v="0"/>
    <n v="84"/>
    <b v="1"/>
    <s v="games/tabletop games"/>
    <n v="113"/>
    <n v="107.32"/>
    <s v="games"/>
    <s v="tabletop games"/>
    <d v="2015-10-19T15:09:07"/>
  </r>
  <r>
    <n v="500"/>
    <n v="2299"/>
    <s v="successful"/>
    <s v="US"/>
    <s v="USD"/>
    <n v="1485271968"/>
    <n v="1484667168"/>
    <b v="0"/>
    <n v="197"/>
    <b v="1"/>
    <s v="games/tabletop games"/>
    <n v="460"/>
    <n v="11.67"/>
    <s v="games"/>
    <s v="tabletop games"/>
    <d v="2017-01-17T15:32:48"/>
  </r>
  <r>
    <n v="3950"/>
    <n v="11323"/>
    <s v="successful"/>
    <s v="US"/>
    <s v="USD"/>
    <n v="1462661451"/>
    <n v="1460069451"/>
    <b v="0"/>
    <n v="271"/>
    <b v="1"/>
    <s v="games/tabletop games"/>
    <n v="287"/>
    <n v="41.78"/>
    <s v="games"/>
    <s v="tabletop games"/>
    <d v="2016-04-07T22:50:51"/>
  </r>
  <r>
    <n v="480"/>
    <n v="1069"/>
    <s v="successful"/>
    <s v="GB"/>
    <s v="GBP"/>
    <n v="1479811846"/>
    <n v="1478602246"/>
    <b v="0"/>
    <n v="50"/>
    <b v="1"/>
    <s v="games/tabletop games"/>
    <n v="223"/>
    <n v="21.38"/>
    <s v="games"/>
    <s v="tabletop games"/>
    <d v="2016-11-08T10:50:46"/>
  </r>
  <r>
    <n v="2500"/>
    <n v="15903.5"/>
    <s v="successful"/>
    <s v="GB"/>
    <s v="GBP"/>
    <n v="1466377200"/>
    <n v="1463351329"/>
    <b v="0"/>
    <n v="169"/>
    <b v="1"/>
    <s v="games/tabletop games"/>
    <n v="636"/>
    <n v="94.1"/>
    <s v="games"/>
    <s v="tabletop games"/>
    <d v="2016-05-15T22:28:49"/>
  </r>
  <r>
    <n v="2200"/>
    <n v="3223"/>
    <s v="successful"/>
    <s v="US"/>
    <s v="USD"/>
    <n v="1434045687"/>
    <n v="1431453687"/>
    <b v="0"/>
    <n v="205"/>
    <b v="1"/>
    <s v="games/tabletop games"/>
    <n v="147"/>
    <n v="15.72"/>
    <s v="games"/>
    <s v="tabletop games"/>
    <d v="2015-05-12T18:01:27"/>
  </r>
  <r>
    <n v="1000"/>
    <n v="18671"/>
    <s v="successful"/>
    <s v="GB"/>
    <s v="GBP"/>
    <n v="1481224736"/>
    <n v="1480360736"/>
    <b v="0"/>
    <n v="206"/>
    <b v="1"/>
    <s v="games/tabletop games"/>
    <n v="1867"/>
    <n v="90.64"/>
    <s v="games"/>
    <s v="tabletop games"/>
    <d v="2016-11-28T19:18:56"/>
  </r>
  <r>
    <n v="2500"/>
    <n v="8173"/>
    <s v="successful"/>
    <s v="US"/>
    <s v="USD"/>
    <n v="1395876250"/>
    <n v="1393287850"/>
    <b v="0"/>
    <n v="84"/>
    <b v="1"/>
    <s v="games/tabletop games"/>
    <n v="327"/>
    <n v="97.3"/>
    <s v="games"/>
    <s v="tabletop games"/>
    <d v="2014-02-25T00:24:10"/>
  </r>
  <r>
    <n v="1000"/>
    <n v="7795"/>
    <s v="successful"/>
    <s v="AU"/>
    <s v="AUD"/>
    <n v="1487093020"/>
    <n v="1485278620"/>
    <b v="0"/>
    <n v="210"/>
    <b v="1"/>
    <s v="games/tabletop games"/>
    <n v="780"/>
    <n v="37.119999999999997"/>
    <s v="games"/>
    <s v="tabletop games"/>
    <d v="2017-01-24T17:23:40"/>
  </r>
  <r>
    <n v="3300"/>
    <n v="5087"/>
    <s v="successful"/>
    <s v="US"/>
    <s v="USD"/>
    <n v="1416268800"/>
    <n v="1413295358"/>
    <b v="0"/>
    <n v="181"/>
    <b v="1"/>
    <s v="games/tabletop games"/>
    <n v="154"/>
    <n v="28.1"/>
    <s v="games"/>
    <s v="tabletop games"/>
    <d v="2014-10-14T14:02:38"/>
  </r>
  <r>
    <n v="7500"/>
    <n v="8666"/>
    <s v="successful"/>
    <s v="SE"/>
    <s v="SEK"/>
    <n v="1422734313"/>
    <n v="1420919913"/>
    <b v="0"/>
    <n v="60"/>
    <b v="1"/>
    <s v="games/tabletop games"/>
    <n v="116"/>
    <n v="144.43"/>
    <s v="games"/>
    <s v="tabletop games"/>
    <d v="2015-01-10T19:58:33"/>
  </r>
  <r>
    <n v="6000"/>
    <n v="10802"/>
    <s v="successful"/>
    <s v="US"/>
    <s v="USD"/>
    <n v="1463972400"/>
    <n v="1462543114"/>
    <b v="0"/>
    <n v="445"/>
    <b v="1"/>
    <s v="games/tabletop games"/>
    <n v="180"/>
    <n v="24.27"/>
    <s v="games"/>
    <s v="tabletop games"/>
    <d v="2016-05-06T13:58:34"/>
  </r>
  <r>
    <n v="200"/>
    <n v="597"/>
    <s v="successful"/>
    <s v="GB"/>
    <s v="GBP"/>
    <n v="1479846507"/>
    <n v="1479241707"/>
    <b v="0"/>
    <n v="17"/>
    <b v="1"/>
    <s v="games/tabletop games"/>
    <n v="299"/>
    <n v="35.119999999999997"/>
    <s v="games"/>
    <s v="tabletop games"/>
    <d v="2016-11-15T20:28:27"/>
  </r>
  <r>
    <n v="1500"/>
    <n v="4804"/>
    <s v="successful"/>
    <s v="US"/>
    <s v="USD"/>
    <n v="1461722400"/>
    <n v="1460235592"/>
    <b v="0"/>
    <n v="194"/>
    <b v="1"/>
    <s v="games/tabletop games"/>
    <n v="320"/>
    <n v="24.76"/>
    <s v="games"/>
    <s v="tabletop games"/>
    <d v="2016-04-09T20:59:52"/>
  </r>
  <r>
    <n v="20000"/>
    <n v="76105"/>
    <s v="successful"/>
    <s v="US"/>
    <s v="USD"/>
    <n v="1419123600"/>
    <n v="1416945297"/>
    <b v="0"/>
    <n v="404"/>
    <b v="1"/>
    <s v="games/tabletop games"/>
    <n v="381"/>
    <n v="188.38"/>
    <s v="games"/>
    <s v="tabletop games"/>
    <d v="2014-11-25T19:54:57"/>
  </r>
  <r>
    <n v="28000"/>
    <n v="28728"/>
    <s v="successful"/>
    <s v="US"/>
    <s v="USD"/>
    <n v="1489283915"/>
    <n v="1486691915"/>
    <b v="0"/>
    <n v="194"/>
    <b v="1"/>
    <s v="games/tabletop games"/>
    <n v="103"/>
    <n v="148.08000000000001"/>
    <s v="games"/>
    <s v="tabletop games"/>
    <d v="2017-02-10T01:58:35"/>
  </r>
  <r>
    <n v="2500"/>
    <n v="45041"/>
    <s v="successful"/>
    <s v="US"/>
    <s v="USD"/>
    <n v="1488862800"/>
    <n v="1486745663"/>
    <b v="0"/>
    <n v="902"/>
    <b v="1"/>
    <s v="games/tabletop games"/>
    <n v="1802"/>
    <n v="49.93"/>
    <s v="games"/>
    <s v="tabletop games"/>
    <d v="2017-02-10T16:54:23"/>
  </r>
  <r>
    <n v="25000"/>
    <n v="180062"/>
    <s v="successful"/>
    <s v="US"/>
    <s v="USD"/>
    <n v="1484085540"/>
    <n v="1482353513"/>
    <b v="0"/>
    <n v="1670"/>
    <b v="1"/>
    <s v="games/tabletop games"/>
    <n v="720"/>
    <n v="107.82"/>
    <s v="games"/>
    <s v="tabletop games"/>
    <d v="2016-12-21T20:51:53"/>
  </r>
  <r>
    <n v="20000"/>
    <n v="56618"/>
    <s v="successful"/>
    <s v="US"/>
    <s v="USD"/>
    <n v="1481328004"/>
    <n v="1478736004"/>
    <b v="0"/>
    <n v="1328"/>
    <b v="1"/>
    <s v="games/tabletop games"/>
    <n v="283"/>
    <n v="42.63"/>
    <s v="games"/>
    <s v="tabletop games"/>
    <d v="2016-11-10T00:00:04"/>
  </r>
  <r>
    <n v="1000"/>
    <n v="13566"/>
    <s v="successful"/>
    <s v="US"/>
    <s v="USD"/>
    <n v="1449506836"/>
    <n v="1446914836"/>
    <b v="0"/>
    <n v="944"/>
    <b v="1"/>
    <s v="games/tabletop games"/>
    <n v="1357"/>
    <n v="14.37"/>
    <s v="games"/>
    <s v="tabletop games"/>
    <d v="2015-11-07T16:47:16"/>
  </r>
  <r>
    <n v="2500"/>
    <n v="5509"/>
    <s v="successful"/>
    <s v="CA"/>
    <s v="CAD"/>
    <n v="1489320642"/>
    <n v="1487164242"/>
    <b v="0"/>
    <n v="147"/>
    <b v="1"/>
    <s v="games/tabletop games"/>
    <n v="220"/>
    <n v="37.479999999999997"/>
    <s v="games"/>
    <s v="tabletop games"/>
    <d v="2017-02-15T13:10:42"/>
  </r>
  <r>
    <n v="2500"/>
    <n v="2990"/>
    <s v="successful"/>
    <s v="US"/>
    <s v="USD"/>
    <n v="1393156857"/>
    <n v="1390564857"/>
    <b v="0"/>
    <n v="99"/>
    <b v="1"/>
    <s v="games/tabletop games"/>
    <n v="120"/>
    <n v="30.2"/>
    <s v="games"/>
    <s v="tabletop games"/>
    <d v="2014-01-24T12:00:57"/>
  </r>
  <r>
    <n v="650"/>
    <n v="2650.5"/>
    <s v="successful"/>
    <s v="GB"/>
    <s v="GBP"/>
    <n v="1419259679"/>
    <n v="1416667679"/>
    <b v="0"/>
    <n v="79"/>
    <b v="1"/>
    <s v="games/tabletop games"/>
    <n v="408"/>
    <n v="33.549999999999997"/>
    <s v="games"/>
    <s v="tabletop games"/>
    <d v="2014-11-22T14:47:59"/>
  </r>
  <r>
    <n v="4589"/>
    <n v="4856"/>
    <s v="successful"/>
    <s v="US"/>
    <s v="USD"/>
    <n v="1388936289"/>
    <n v="1386344289"/>
    <b v="0"/>
    <n v="75"/>
    <b v="1"/>
    <s v="games/tabletop games"/>
    <n v="106"/>
    <n v="64.75"/>
    <s v="games"/>
    <s v="tabletop games"/>
    <d v="2013-12-06T15:38:09"/>
  </r>
  <r>
    <n v="8500"/>
    <n v="11992"/>
    <s v="successful"/>
    <s v="US"/>
    <s v="USD"/>
    <n v="1330359423"/>
    <n v="1327767423"/>
    <b v="0"/>
    <n v="207"/>
    <b v="1"/>
    <s v="games/tabletop games"/>
    <n v="141"/>
    <n v="57.93"/>
    <s v="games"/>
    <s v="tabletop games"/>
    <d v="2012-01-28T16:17:03"/>
  </r>
  <r>
    <n v="2000"/>
    <n v="5414"/>
    <s v="successful"/>
    <s v="IT"/>
    <s v="EUR"/>
    <n v="1451861940"/>
    <n v="1448902867"/>
    <b v="0"/>
    <n v="102"/>
    <b v="1"/>
    <s v="games/tabletop games"/>
    <n v="271"/>
    <n v="53.08"/>
    <s v="games"/>
    <s v="tabletop games"/>
    <d v="2015-11-30T17:01:07"/>
  </r>
  <r>
    <n v="1000"/>
    <n v="1538"/>
    <s v="successful"/>
    <s v="US"/>
    <s v="USD"/>
    <n v="1423022400"/>
    <n v="1421436099"/>
    <b v="0"/>
    <n v="32"/>
    <b v="1"/>
    <s v="games/tabletop games"/>
    <n v="154"/>
    <n v="48.06"/>
    <s v="games"/>
    <s v="tabletop games"/>
    <d v="2015-01-16T19:21:39"/>
  </r>
  <r>
    <n v="9800"/>
    <n v="39550.5"/>
    <s v="successful"/>
    <s v="US"/>
    <s v="USD"/>
    <n v="1442501991"/>
    <n v="1439909991"/>
    <b v="0"/>
    <n v="480"/>
    <b v="1"/>
    <s v="games/tabletop games"/>
    <n v="404"/>
    <n v="82.4"/>
    <s v="games"/>
    <s v="tabletop games"/>
    <d v="2015-08-18T14:59:51"/>
  </r>
  <r>
    <n v="300"/>
    <n v="555"/>
    <s v="successful"/>
    <s v="US"/>
    <s v="USD"/>
    <n v="1311576600"/>
    <n v="1306219897"/>
    <b v="0"/>
    <n v="11"/>
    <b v="1"/>
    <s v="music/rock"/>
    <n v="185"/>
    <n v="50.45"/>
    <s v="music"/>
    <s v="rock"/>
    <d v="2011-05-24T06:51:37"/>
  </r>
  <r>
    <n v="750"/>
    <n v="1390"/>
    <s v="successful"/>
    <s v="US"/>
    <s v="USD"/>
    <n v="1452744686"/>
    <n v="1447560686"/>
    <b v="0"/>
    <n v="12"/>
    <b v="1"/>
    <s v="music/rock"/>
    <n v="185"/>
    <n v="115.83"/>
    <s v="music"/>
    <s v="rock"/>
    <d v="2015-11-15T04:11:26"/>
  </r>
  <r>
    <n v="3000"/>
    <n v="3025.66"/>
    <s v="successful"/>
    <s v="US"/>
    <s v="USD"/>
    <n v="1336528804"/>
    <n v="1331348404"/>
    <b v="0"/>
    <n v="48"/>
    <b v="1"/>
    <s v="music/rock"/>
    <n v="101"/>
    <n v="63.03"/>
    <s v="music"/>
    <s v="rock"/>
    <d v="2012-03-10T03:00:04"/>
  </r>
  <r>
    <n v="6000"/>
    <n v="6373.27"/>
    <s v="successful"/>
    <s v="US"/>
    <s v="USD"/>
    <n v="1299902400"/>
    <n v="1297451245"/>
    <b v="0"/>
    <n v="59"/>
    <b v="1"/>
    <s v="music/rock"/>
    <n v="106"/>
    <n v="108.02"/>
    <s v="music"/>
    <s v="rock"/>
    <d v="2011-02-11T19:07:25"/>
  </r>
  <r>
    <n v="3000"/>
    <n v="3641"/>
    <s v="successful"/>
    <s v="US"/>
    <s v="USD"/>
    <n v="1340944043"/>
    <n v="1338352043"/>
    <b v="0"/>
    <n v="79"/>
    <b v="1"/>
    <s v="music/rock"/>
    <n v="121"/>
    <n v="46.09"/>
    <s v="music"/>
    <s v="rock"/>
    <d v="2012-05-30T04:27:23"/>
  </r>
  <r>
    <n v="1500"/>
    <n v="1501"/>
    <s v="successful"/>
    <s v="US"/>
    <s v="USD"/>
    <n v="1378439940"/>
    <n v="1376003254"/>
    <b v="0"/>
    <n v="14"/>
    <b v="1"/>
    <s v="music/rock"/>
    <n v="100"/>
    <n v="107.21"/>
    <s v="music"/>
    <s v="rock"/>
    <d v="2013-08-08T23:07:34"/>
  </r>
  <r>
    <n v="4500"/>
    <n v="5398.99"/>
    <s v="successful"/>
    <s v="US"/>
    <s v="USD"/>
    <n v="1403539260"/>
    <n v="1401724860"/>
    <b v="0"/>
    <n v="106"/>
    <b v="1"/>
    <s v="music/rock"/>
    <n v="120"/>
    <n v="50.93"/>
    <s v="music"/>
    <s v="rock"/>
    <d v="2014-06-02T16:01:00"/>
  </r>
  <r>
    <n v="1000"/>
    <n v="1001"/>
    <s v="successful"/>
    <s v="US"/>
    <s v="USD"/>
    <n v="1340733600"/>
    <n v="1339098689"/>
    <b v="0"/>
    <n v="25"/>
    <b v="1"/>
    <s v="music/rock"/>
    <n v="100"/>
    <n v="40.04"/>
    <s v="music"/>
    <s v="rock"/>
    <d v="2012-06-07T19:51:29"/>
  </r>
  <r>
    <n v="1500"/>
    <n v="1611"/>
    <s v="successful"/>
    <s v="US"/>
    <s v="USD"/>
    <n v="1386372120"/>
    <n v="1382659060"/>
    <b v="0"/>
    <n v="25"/>
    <b v="1"/>
    <s v="music/rock"/>
    <n v="107"/>
    <n v="64.44"/>
    <s v="music"/>
    <s v="rock"/>
    <d v="2013-10-24T23:57:40"/>
  </r>
  <r>
    <n v="1500"/>
    <n v="1561"/>
    <s v="successful"/>
    <s v="US"/>
    <s v="USD"/>
    <n v="1259686800"/>
    <n v="1252908330"/>
    <b v="0"/>
    <n v="29"/>
    <b v="1"/>
    <s v="music/rock"/>
    <n v="104"/>
    <n v="53.83"/>
    <s v="music"/>
    <s v="rock"/>
    <d v="2009-09-14T06:05:30"/>
  </r>
  <r>
    <n v="2500"/>
    <n v="4320"/>
    <s v="successful"/>
    <s v="US"/>
    <s v="USD"/>
    <n v="1335153600"/>
    <n v="1332199618"/>
    <b v="0"/>
    <n v="43"/>
    <b v="1"/>
    <s v="music/rock"/>
    <n v="173"/>
    <n v="100.47"/>
    <s v="music"/>
    <s v="rock"/>
    <d v="2012-03-19T23:26:58"/>
  </r>
  <r>
    <n v="2000"/>
    <n v="2145.0100000000002"/>
    <s v="successful"/>
    <s v="US"/>
    <s v="USD"/>
    <n v="1334767476"/>
    <n v="1332175476"/>
    <b v="0"/>
    <n v="46"/>
    <b v="1"/>
    <s v="music/rock"/>
    <n v="107"/>
    <n v="46.63"/>
    <s v="music"/>
    <s v="rock"/>
    <d v="2012-03-19T16:44:36"/>
  </r>
  <r>
    <n v="850"/>
    <n v="920"/>
    <s v="successful"/>
    <s v="US"/>
    <s v="USD"/>
    <n v="1348545540"/>
    <n v="1346345999"/>
    <b v="0"/>
    <n v="27"/>
    <b v="1"/>
    <s v="music/rock"/>
    <n v="108"/>
    <n v="34.07"/>
    <s v="music"/>
    <s v="rock"/>
    <d v="2012-08-30T16:59:59"/>
  </r>
  <r>
    <n v="5000"/>
    <n v="7304.04"/>
    <s v="successful"/>
    <s v="US"/>
    <s v="USD"/>
    <n v="1358702480"/>
    <n v="1356110480"/>
    <b v="0"/>
    <n v="112"/>
    <b v="1"/>
    <s v="music/rock"/>
    <n v="146"/>
    <n v="65.209999999999994"/>
    <s v="music"/>
    <s v="rock"/>
    <d v="2012-12-21T17:21:20"/>
  </r>
  <r>
    <n v="1200"/>
    <n v="1503"/>
    <s v="successful"/>
    <s v="US"/>
    <s v="USD"/>
    <n v="1359240856"/>
    <n v="1356648856"/>
    <b v="0"/>
    <n v="34"/>
    <b v="1"/>
    <s v="music/rock"/>
    <n v="125"/>
    <n v="44.21"/>
    <s v="music"/>
    <s v="rock"/>
    <d v="2012-12-27T22:54:16"/>
  </r>
  <r>
    <n v="7000"/>
    <n v="10435"/>
    <s v="successful"/>
    <s v="US"/>
    <s v="USD"/>
    <n v="1330018426"/>
    <n v="1326994426"/>
    <b v="0"/>
    <n v="145"/>
    <b v="1"/>
    <s v="music/rock"/>
    <n v="149"/>
    <n v="71.97"/>
    <s v="music"/>
    <s v="rock"/>
    <d v="2012-01-19T17:33:46"/>
  </r>
  <r>
    <n v="1000"/>
    <n v="1006"/>
    <s v="successful"/>
    <s v="US"/>
    <s v="USD"/>
    <n v="1331697540"/>
    <n v="1328749249"/>
    <b v="0"/>
    <n v="19"/>
    <b v="1"/>
    <s v="music/rock"/>
    <n v="101"/>
    <n v="52.95"/>
    <s v="music"/>
    <s v="rock"/>
    <d v="2012-02-09T01:00:49"/>
  </r>
  <r>
    <n v="30000"/>
    <n v="31522"/>
    <s v="successful"/>
    <s v="US"/>
    <s v="USD"/>
    <n v="1395861033"/>
    <n v="1393272633"/>
    <b v="0"/>
    <n v="288"/>
    <b v="1"/>
    <s v="music/rock"/>
    <n v="105"/>
    <n v="109.45"/>
    <s v="music"/>
    <s v="rock"/>
    <d v="2014-02-24T20:10:33"/>
  </r>
  <r>
    <n v="300"/>
    <n v="1050.5"/>
    <s v="successful"/>
    <s v="US"/>
    <s v="USD"/>
    <n v="1296953209"/>
    <n v="1295657209"/>
    <b v="0"/>
    <n v="14"/>
    <b v="1"/>
    <s v="music/rock"/>
    <n v="350"/>
    <n v="75.040000000000006"/>
    <s v="music"/>
    <s v="rock"/>
    <d v="2011-01-22T00:46:49"/>
  </r>
  <r>
    <n v="800"/>
    <n v="810"/>
    <s v="successful"/>
    <s v="US"/>
    <s v="USD"/>
    <n v="1340904416"/>
    <n v="1339694816"/>
    <b v="0"/>
    <n v="7"/>
    <b v="1"/>
    <s v="music/rock"/>
    <n v="101"/>
    <n v="115.71"/>
    <s v="music"/>
    <s v="rock"/>
    <d v="2012-06-14T17:26:56"/>
  </r>
  <r>
    <n v="5000"/>
    <n v="6680.22"/>
    <s v="successful"/>
    <s v="US"/>
    <s v="USD"/>
    <n v="1371785496"/>
    <n v="1369193496"/>
    <b v="1"/>
    <n v="211"/>
    <b v="1"/>
    <s v="music/indie rock"/>
    <n v="134"/>
    <n v="31.66"/>
    <s v="music"/>
    <s v="indie rock"/>
    <d v="2013-05-22T03:31:36"/>
  </r>
  <r>
    <n v="2300"/>
    <n v="3925"/>
    <s v="successful"/>
    <s v="US"/>
    <s v="USD"/>
    <n v="1388473200"/>
    <n v="1385585434"/>
    <b v="1"/>
    <n v="85"/>
    <b v="1"/>
    <s v="music/indie rock"/>
    <n v="171"/>
    <n v="46.18"/>
    <s v="music"/>
    <s v="indie rock"/>
    <d v="2013-11-27T20:50:34"/>
  </r>
  <r>
    <n v="6450"/>
    <n v="7053.61"/>
    <s v="successful"/>
    <s v="US"/>
    <s v="USD"/>
    <n v="1323747596"/>
    <n v="1320287996"/>
    <b v="1"/>
    <n v="103"/>
    <b v="1"/>
    <s v="music/indie rock"/>
    <n v="109"/>
    <n v="68.48"/>
    <s v="music"/>
    <s v="indie rock"/>
    <d v="2011-11-03T02:39:56"/>
  </r>
  <r>
    <n v="6000"/>
    <n v="6042.02"/>
    <s v="successful"/>
    <s v="US"/>
    <s v="USD"/>
    <n v="1293857940"/>
    <n v="1290281691"/>
    <b v="1"/>
    <n v="113"/>
    <b v="1"/>
    <s v="music/indie rock"/>
    <n v="101"/>
    <n v="53.47"/>
    <s v="music"/>
    <s v="indie rock"/>
    <d v="2010-11-20T19:34:51"/>
  </r>
  <r>
    <n v="18000"/>
    <n v="18221"/>
    <s v="successful"/>
    <s v="US"/>
    <s v="USD"/>
    <n v="1407520800"/>
    <n v="1405356072"/>
    <b v="1"/>
    <n v="167"/>
    <b v="1"/>
    <s v="music/indie rock"/>
    <n v="101"/>
    <n v="109.11"/>
    <s v="music"/>
    <s v="indie rock"/>
    <d v="2014-07-14T16:41:12"/>
  </r>
  <r>
    <n v="3500"/>
    <n v="3736.55"/>
    <s v="successful"/>
    <s v="US"/>
    <s v="USD"/>
    <n v="1331352129"/>
    <n v="1328760129"/>
    <b v="1"/>
    <n v="73"/>
    <b v="1"/>
    <s v="music/indie rock"/>
    <n v="107"/>
    <n v="51.19"/>
    <s v="music"/>
    <s v="indie rock"/>
    <d v="2012-02-09T04:02:09"/>
  </r>
  <r>
    <n v="1964.47"/>
    <n v="2095.2600000000002"/>
    <s v="successful"/>
    <s v="US"/>
    <s v="USD"/>
    <n v="1336245328"/>
    <n v="1333653333"/>
    <b v="1"/>
    <n v="75"/>
    <b v="1"/>
    <s v="music/indie rock"/>
    <n v="107"/>
    <n v="27.94"/>
    <s v="music"/>
    <s v="indie rock"/>
    <d v="2012-04-05T19:15:33"/>
  </r>
  <r>
    <n v="50000"/>
    <n v="50653.11"/>
    <s v="successful"/>
    <s v="US"/>
    <s v="USD"/>
    <n v="1409274000"/>
    <n v="1406847996"/>
    <b v="1"/>
    <n v="614"/>
    <b v="1"/>
    <s v="music/indie rock"/>
    <n v="101"/>
    <n v="82.5"/>
    <s v="music"/>
    <s v="indie rock"/>
    <d v="2014-07-31T23:06:36"/>
  </r>
  <r>
    <n v="6000"/>
    <n v="6400.47"/>
    <s v="successful"/>
    <s v="US"/>
    <s v="USD"/>
    <n v="1362872537"/>
    <n v="1359848537"/>
    <b v="1"/>
    <n v="107"/>
    <b v="1"/>
    <s v="music/indie rock"/>
    <n v="107"/>
    <n v="59.82"/>
    <s v="music"/>
    <s v="indie rock"/>
    <d v="2013-02-02T23:42:17"/>
  </r>
  <r>
    <n v="18500"/>
    <n v="79335.360000000001"/>
    <s v="successful"/>
    <s v="US"/>
    <s v="USD"/>
    <n v="1363889015"/>
    <n v="1361300615"/>
    <b v="1"/>
    <n v="1224"/>
    <b v="1"/>
    <s v="music/indie rock"/>
    <n v="429"/>
    <n v="64.819999999999993"/>
    <s v="music"/>
    <s v="indie rock"/>
    <d v="2013-02-19T19:03:35"/>
  </r>
  <r>
    <n v="9000"/>
    <n v="9370"/>
    <s v="successful"/>
    <s v="US"/>
    <s v="USD"/>
    <n v="1399421189"/>
    <n v="1396829189"/>
    <b v="1"/>
    <n v="104"/>
    <b v="1"/>
    <s v="music/indie rock"/>
    <n v="104"/>
    <n v="90.1"/>
    <s v="music"/>
    <s v="indie rock"/>
    <d v="2014-04-07T00:06:29"/>
  </r>
  <r>
    <n v="3000"/>
    <n v="3236"/>
    <s v="successful"/>
    <s v="US"/>
    <s v="USD"/>
    <n v="1397862000"/>
    <n v="1395155478"/>
    <b v="1"/>
    <n v="79"/>
    <b v="1"/>
    <s v="music/indie rock"/>
    <n v="108"/>
    <n v="40.96"/>
    <s v="music"/>
    <s v="indie rock"/>
    <d v="2014-03-18T15:11:18"/>
  </r>
  <r>
    <n v="5000"/>
    <n v="8792.02"/>
    <s v="successful"/>
    <s v="US"/>
    <s v="USD"/>
    <n v="1336086026"/>
    <n v="1333494026"/>
    <b v="1"/>
    <n v="157"/>
    <b v="1"/>
    <s v="music/indie rock"/>
    <n v="176"/>
    <n v="56"/>
    <s v="music"/>
    <s v="indie rock"/>
    <d v="2012-04-03T23:00:26"/>
  </r>
  <r>
    <n v="1200"/>
    <n v="1883.64"/>
    <s v="successful"/>
    <s v="US"/>
    <s v="USD"/>
    <n v="1339074857"/>
    <n v="1336482857"/>
    <b v="1"/>
    <n v="50"/>
    <b v="1"/>
    <s v="music/indie rock"/>
    <n v="157"/>
    <n v="37.67"/>
    <s v="music"/>
    <s v="indie rock"/>
    <d v="2012-05-08T13:14:17"/>
  </r>
  <r>
    <n v="2500"/>
    <n v="2565"/>
    <s v="successful"/>
    <s v="US"/>
    <s v="USD"/>
    <n v="1336238743"/>
    <n v="1333646743"/>
    <b v="1"/>
    <n v="64"/>
    <b v="1"/>
    <s v="music/indie rock"/>
    <n v="103"/>
    <n v="40.08"/>
    <s v="music"/>
    <s v="indie rock"/>
    <d v="2012-04-05T17:25:43"/>
  </r>
  <r>
    <n v="15000"/>
    <n v="15606.4"/>
    <s v="successful"/>
    <s v="US"/>
    <s v="USD"/>
    <n v="1260383040"/>
    <n v="1253726650"/>
    <b v="1"/>
    <n v="200"/>
    <b v="1"/>
    <s v="music/indie rock"/>
    <n v="104"/>
    <n v="78.03"/>
    <s v="music"/>
    <s v="indie rock"/>
    <d v="2009-09-23T17:24:10"/>
  </r>
  <r>
    <n v="400"/>
    <n v="416"/>
    <s v="successful"/>
    <s v="US"/>
    <s v="USD"/>
    <n v="1266210000"/>
    <n v="1263474049"/>
    <b v="1"/>
    <n v="22"/>
    <b v="1"/>
    <s v="music/indie rock"/>
    <n v="104"/>
    <n v="18.91"/>
    <s v="music"/>
    <s v="indie rock"/>
    <d v="2010-01-14T13:00:49"/>
  </r>
  <r>
    <n v="5000"/>
    <n v="6053"/>
    <s v="successful"/>
    <s v="US"/>
    <s v="USD"/>
    <n v="1253937540"/>
    <n v="1251214014"/>
    <b v="1"/>
    <n v="163"/>
    <b v="1"/>
    <s v="music/indie rock"/>
    <n v="121"/>
    <n v="37.130000000000003"/>
    <s v="music"/>
    <s v="indie rock"/>
    <d v="2009-08-25T15:26:54"/>
  </r>
  <r>
    <n v="3000"/>
    <n v="3231"/>
    <s v="successful"/>
    <s v="US"/>
    <s v="USD"/>
    <n v="1387072685"/>
    <n v="1384480685"/>
    <b v="1"/>
    <n v="77"/>
    <b v="1"/>
    <s v="music/indie rock"/>
    <n v="108"/>
    <n v="41.96"/>
    <s v="music"/>
    <s v="indie rock"/>
    <d v="2013-11-15T01:58:05"/>
  </r>
  <r>
    <n v="5000"/>
    <n v="5433"/>
    <s v="successful"/>
    <s v="US"/>
    <s v="USD"/>
    <n v="1396463800"/>
    <n v="1393443400"/>
    <b v="1"/>
    <n v="89"/>
    <b v="1"/>
    <s v="music/indie rock"/>
    <n v="109"/>
    <n v="61.04"/>
    <s v="music"/>
    <s v="indie rock"/>
    <d v="2014-02-26T19:36:40"/>
  </r>
  <r>
    <n v="10557"/>
    <n v="4130"/>
    <s v="live"/>
    <s v="AT"/>
    <s v="EUR"/>
    <n v="1491282901"/>
    <n v="1488694501"/>
    <b v="0"/>
    <n v="64"/>
    <b v="0"/>
    <s v="food/small batch"/>
    <n v="39"/>
    <n v="64.53"/>
    <s v="food"/>
    <s v="small batch"/>
    <d v="2017-03-05T06:15:01"/>
  </r>
  <r>
    <n v="2700"/>
    <n v="85"/>
    <s v="live"/>
    <s v="US"/>
    <s v="USD"/>
    <n v="1491769769"/>
    <n v="1489181369"/>
    <b v="0"/>
    <n v="4"/>
    <b v="0"/>
    <s v="food/small batch"/>
    <n v="3"/>
    <n v="21.25"/>
    <s v="food"/>
    <s v="small batch"/>
    <d v="2017-03-10T21:29:29"/>
  </r>
  <r>
    <n v="250"/>
    <n v="120"/>
    <s v="live"/>
    <s v="US"/>
    <s v="USD"/>
    <n v="1490033247"/>
    <n v="1489428447"/>
    <b v="0"/>
    <n v="4"/>
    <b v="0"/>
    <s v="food/small batch"/>
    <n v="48"/>
    <n v="30"/>
    <s v="food"/>
    <s v="small batch"/>
    <d v="2017-03-13T18:07:27"/>
  </r>
  <r>
    <n v="7500"/>
    <n v="1555"/>
    <s v="live"/>
    <s v="GB"/>
    <s v="GBP"/>
    <n v="1490559285"/>
    <n v="1487970885"/>
    <b v="0"/>
    <n v="61"/>
    <b v="0"/>
    <s v="food/small batch"/>
    <n v="21"/>
    <n v="25.49"/>
    <s v="food"/>
    <s v="small batch"/>
    <d v="2017-02-24T21:14:45"/>
  </r>
  <r>
    <n v="1000"/>
    <n v="80"/>
    <s v="live"/>
    <s v="US"/>
    <s v="USD"/>
    <n v="1490830331"/>
    <n v="1488241931"/>
    <b v="0"/>
    <n v="7"/>
    <b v="0"/>
    <s v="food/small batch"/>
    <n v="8"/>
    <n v="11.43"/>
    <s v="food"/>
    <s v="small batch"/>
    <d v="2017-02-28T00:32:11"/>
  </r>
  <r>
    <n v="15000"/>
    <n v="108"/>
    <s v="live"/>
    <s v="US"/>
    <s v="USD"/>
    <n v="1493571600"/>
    <n v="1489106948"/>
    <b v="0"/>
    <n v="1"/>
    <b v="0"/>
    <s v="food/small batch"/>
    <n v="1"/>
    <n v="108"/>
    <s v="food"/>
    <s v="small batch"/>
    <d v="2017-03-10T00:49:08"/>
  </r>
  <r>
    <n v="35000"/>
    <n v="184133.01"/>
    <s v="successful"/>
    <s v="US"/>
    <s v="USD"/>
    <n v="1409090440"/>
    <n v="1406066440"/>
    <b v="1"/>
    <n v="3355"/>
    <b v="1"/>
    <s v="food/small batch"/>
    <n v="526"/>
    <n v="54.88"/>
    <s v="food"/>
    <s v="small batch"/>
    <d v="2014-07-22T22:00:40"/>
  </r>
  <r>
    <n v="10000"/>
    <n v="25445"/>
    <s v="successful"/>
    <s v="US"/>
    <s v="USD"/>
    <n v="1434307537"/>
    <n v="1431715537"/>
    <b v="1"/>
    <n v="537"/>
    <b v="1"/>
    <s v="food/small batch"/>
    <n v="254"/>
    <n v="47.38"/>
    <s v="food"/>
    <s v="small batch"/>
    <d v="2015-05-15T18:45:37"/>
  </r>
  <r>
    <n v="25000"/>
    <n v="26480"/>
    <s v="successful"/>
    <s v="US"/>
    <s v="USD"/>
    <n v="1405609146"/>
    <n v="1403017146"/>
    <b v="1"/>
    <n v="125"/>
    <b v="1"/>
    <s v="food/small batch"/>
    <n v="106"/>
    <n v="211.84"/>
    <s v="food"/>
    <s v="small batch"/>
    <d v="2014-06-17T14:59:06"/>
  </r>
  <r>
    <n v="35000"/>
    <n v="35848"/>
    <s v="successful"/>
    <s v="US"/>
    <s v="USD"/>
    <n v="1451001600"/>
    <n v="1448400943"/>
    <b v="1"/>
    <n v="163"/>
    <b v="1"/>
    <s v="food/small batch"/>
    <n v="102"/>
    <n v="219.93"/>
    <s v="food"/>
    <s v="small batch"/>
    <d v="2015-11-24T21:35:43"/>
  </r>
  <r>
    <n v="8000"/>
    <n v="11545.1"/>
    <s v="successful"/>
    <s v="US"/>
    <s v="USD"/>
    <n v="1408320490"/>
    <n v="1405728490"/>
    <b v="1"/>
    <n v="283"/>
    <b v="1"/>
    <s v="food/small batch"/>
    <n v="144"/>
    <n v="40.799999999999997"/>
    <s v="food"/>
    <s v="small batch"/>
    <d v="2014-07-19T00:08:10"/>
  </r>
  <r>
    <n v="25000"/>
    <n v="26577"/>
    <s v="successful"/>
    <s v="US"/>
    <s v="USD"/>
    <n v="1423235071"/>
    <n v="1420643071"/>
    <b v="1"/>
    <n v="352"/>
    <b v="1"/>
    <s v="food/small batch"/>
    <n v="106"/>
    <n v="75.5"/>
    <s v="food"/>
    <s v="small batch"/>
    <d v="2015-01-07T15:04:31"/>
  </r>
  <r>
    <n v="600"/>
    <n v="1273"/>
    <s v="successful"/>
    <s v="US"/>
    <s v="USD"/>
    <n v="1401385800"/>
    <n v="1399563390"/>
    <b v="1"/>
    <n v="94"/>
    <b v="1"/>
    <s v="food/small batch"/>
    <n v="212"/>
    <n v="13.54"/>
    <s v="food"/>
    <s v="small batch"/>
    <d v="2014-05-08T15:36:30"/>
  </r>
  <r>
    <n v="4000"/>
    <n v="4078"/>
    <s v="successful"/>
    <s v="US"/>
    <s v="USD"/>
    <n v="1415208840"/>
    <n v="1412611498"/>
    <b v="1"/>
    <n v="67"/>
    <b v="1"/>
    <s v="food/small batch"/>
    <n v="102"/>
    <n v="60.87"/>
    <s v="food"/>
    <s v="small batch"/>
    <d v="2014-10-06T16:04:58"/>
  </r>
  <r>
    <n v="25000"/>
    <n v="25568"/>
    <s v="successful"/>
    <s v="US"/>
    <s v="USD"/>
    <n v="1402494243"/>
    <n v="1399902243"/>
    <b v="1"/>
    <n v="221"/>
    <b v="1"/>
    <s v="food/small batch"/>
    <n v="102"/>
    <n v="115.69"/>
    <s v="food"/>
    <s v="small batch"/>
    <d v="2014-05-12T13:44:03"/>
  </r>
  <r>
    <n v="20000"/>
    <n v="104146.51"/>
    <s v="successful"/>
    <s v="US"/>
    <s v="USD"/>
    <n v="1394316695"/>
    <n v="1390860695"/>
    <b v="1"/>
    <n v="2165"/>
    <b v="1"/>
    <s v="food/small batch"/>
    <n v="521"/>
    <n v="48.1"/>
    <s v="food"/>
    <s v="small batch"/>
    <d v="2014-01-27T22:11:35"/>
  </r>
  <r>
    <n v="12000"/>
    <n v="13279"/>
    <s v="successful"/>
    <s v="US"/>
    <s v="USD"/>
    <n v="1403796143"/>
    <n v="1401204143"/>
    <b v="1"/>
    <n v="179"/>
    <b v="1"/>
    <s v="food/small batch"/>
    <n v="111"/>
    <n v="74.180000000000007"/>
    <s v="food"/>
    <s v="small batch"/>
    <d v="2014-05-27T15:22:23"/>
  </r>
  <r>
    <n v="15000"/>
    <n v="15171.5"/>
    <s v="successful"/>
    <s v="US"/>
    <s v="USD"/>
    <n v="1404077484"/>
    <n v="1401485484"/>
    <b v="1"/>
    <n v="123"/>
    <b v="1"/>
    <s v="food/small batch"/>
    <n v="101"/>
    <n v="123.35"/>
    <s v="food"/>
    <s v="small batch"/>
    <d v="2014-05-30T21:31:24"/>
  </r>
  <r>
    <n v="25000"/>
    <n v="73552"/>
    <s v="successful"/>
    <s v="US"/>
    <s v="USD"/>
    <n v="1482134340"/>
    <n v="1479496309"/>
    <b v="1"/>
    <n v="1104"/>
    <b v="1"/>
    <s v="food/small batch"/>
    <n v="294"/>
    <n v="66.62"/>
    <s v="food"/>
    <s v="small batch"/>
    <d v="2016-11-18T19:11:49"/>
  </r>
  <r>
    <n v="40000"/>
    <n v="42311"/>
    <s v="successful"/>
    <s v="US"/>
    <s v="USD"/>
    <n v="1477841138"/>
    <n v="1475249138"/>
    <b v="1"/>
    <n v="403"/>
    <b v="1"/>
    <s v="food/small batch"/>
    <n v="106"/>
    <n v="104.99"/>
    <s v="food"/>
    <s v="small batch"/>
    <d v="2016-09-30T15:25:38"/>
  </r>
  <r>
    <n v="5000"/>
    <n v="0"/>
    <s v="canceled"/>
    <s v="US"/>
    <s v="USD"/>
    <n v="1436729504"/>
    <n v="1434137504"/>
    <b v="0"/>
    <n v="0"/>
    <b v="0"/>
    <s v="technology/web"/>
    <n v="0"/>
    <n v="0"/>
    <s v="technology"/>
    <s v="web"/>
    <d v="2015-06-12T19:31:44"/>
  </r>
  <r>
    <n v="5500"/>
    <n v="0"/>
    <s v="canceled"/>
    <s v="US"/>
    <s v="USD"/>
    <n v="1412571600"/>
    <n v="1410799870"/>
    <b v="0"/>
    <n v="0"/>
    <b v="0"/>
    <s v="technology/web"/>
    <n v="0"/>
    <n v="0"/>
    <s v="technology"/>
    <s v="web"/>
    <d v="2014-09-15T16:51:10"/>
  </r>
  <r>
    <n v="10000"/>
    <n v="300"/>
    <s v="canceled"/>
    <s v="US"/>
    <s v="USD"/>
    <n v="1452282420"/>
    <n v="1447962505"/>
    <b v="0"/>
    <n v="1"/>
    <b v="0"/>
    <s v="technology/web"/>
    <n v="3"/>
    <n v="300"/>
    <s v="technology"/>
    <s v="web"/>
    <d v="2015-11-19T19:48:25"/>
  </r>
  <r>
    <n v="1000"/>
    <n v="1"/>
    <s v="canceled"/>
    <s v="CA"/>
    <s v="CAD"/>
    <n v="1466789269"/>
    <n v="1464197269"/>
    <b v="0"/>
    <n v="1"/>
    <b v="0"/>
    <s v="technology/web"/>
    <n v="0"/>
    <n v="1"/>
    <s v="technology"/>
    <s v="web"/>
    <d v="2016-05-25T17:27:49"/>
  </r>
  <r>
    <n v="3000"/>
    <n v="0"/>
    <s v="canceled"/>
    <s v="US"/>
    <s v="USD"/>
    <n v="1427845140"/>
    <n v="1424822556"/>
    <b v="0"/>
    <n v="0"/>
    <b v="0"/>
    <s v="technology/web"/>
    <n v="0"/>
    <n v="0"/>
    <s v="technology"/>
    <s v="web"/>
    <d v="2015-02-25T00:02:36"/>
  </r>
  <r>
    <n v="60000"/>
    <n v="39"/>
    <s v="canceled"/>
    <s v="US"/>
    <s v="USD"/>
    <n v="1476731431"/>
    <n v="1472843431"/>
    <b v="0"/>
    <n v="3"/>
    <b v="0"/>
    <s v="technology/web"/>
    <n v="0"/>
    <n v="13"/>
    <s v="technology"/>
    <s v="web"/>
    <d v="2016-09-02T19:10:31"/>
  </r>
  <r>
    <n v="1000"/>
    <n v="15"/>
    <s v="canceled"/>
    <s v="US"/>
    <s v="USD"/>
    <n v="1472135676"/>
    <n v="1469543676"/>
    <b v="0"/>
    <n v="1"/>
    <b v="0"/>
    <s v="technology/web"/>
    <n v="2"/>
    <n v="15"/>
    <s v="technology"/>
    <s v="web"/>
    <d v="2016-07-26T14:34:36"/>
  </r>
  <r>
    <n v="70000"/>
    <n v="270"/>
    <s v="canceled"/>
    <s v="US"/>
    <s v="USD"/>
    <n v="1456006938"/>
    <n v="1450822938"/>
    <b v="0"/>
    <n v="5"/>
    <b v="0"/>
    <s v="technology/web"/>
    <n v="0"/>
    <n v="54"/>
    <s v="technology"/>
    <s v="web"/>
    <d v="2015-12-22T22:22:18"/>
  </r>
  <r>
    <n v="474900"/>
    <n v="0"/>
    <s v="canceled"/>
    <s v="SE"/>
    <s v="SEK"/>
    <n v="1439318228"/>
    <n v="1436812628"/>
    <b v="0"/>
    <n v="0"/>
    <b v="0"/>
    <s v="technology/web"/>
    <n v="0"/>
    <n v="0"/>
    <s v="technology"/>
    <s v="web"/>
    <d v="2015-07-13T18:37:08"/>
  </r>
  <r>
    <n v="50000"/>
    <n v="0"/>
    <s v="canceled"/>
    <s v="IE"/>
    <s v="EUR"/>
    <n v="1483474370"/>
    <n v="1480882370"/>
    <b v="0"/>
    <n v="0"/>
    <b v="0"/>
    <s v="technology/web"/>
    <n v="0"/>
    <n v="0"/>
    <s v="technology"/>
    <s v="web"/>
    <d v="2016-12-04T20:12:50"/>
  </r>
  <r>
    <n v="18900"/>
    <n v="108"/>
    <s v="canceled"/>
    <s v="NZ"/>
    <s v="NZD"/>
    <n v="1430360739"/>
    <n v="1427768739"/>
    <b v="0"/>
    <n v="7"/>
    <b v="0"/>
    <s v="technology/web"/>
    <n v="1"/>
    <n v="15.43"/>
    <s v="technology"/>
    <s v="web"/>
    <d v="2015-03-31T02:25:39"/>
  </r>
  <r>
    <n v="2000"/>
    <n v="0"/>
    <s v="canceled"/>
    <s v="US"/>
    <s v="USD"/>
    <n v="1433603552"/>
    <n v="1428419552"/>
    <b v="0"/>
    <n v="0"/>
    <b v="0"/>
    <s v="technology/web"/>
    <n v="0"/>
    <n v="0"/>
    <s v="technology"/>
    <s v="web"/>
    <d v="2015-04-07T15:12:32"/>
  </r>
  <r>
    <n v="1000"/>
    <n v="0"/>
    <s v="canceled"/>
    <s v="US"/>
    <s v="USD"/>
    <n v="1429632822"/>
    <n v="1428596022"/>
    <b v="0"/>
    <n v="0"/>
    <b v="0"/>
    <s v="technology/web"/>
    <n v="0"/>
    <n v="0"/>
    <s v="technology"/>
    <s v="web"/>
    <d v="2015-04-09T16:13:42"/>
  </r>
  <r>
    <n v="35000"/>
    <n v="25"/>
    <s v="canceled"/>
    <s v="US"/>
    <s v="USD"/>
    <n v="1420910460"/>
    <n v="1415726460"/>
    <b v="0"/>
    <n v="1"/>
    <b v="0"/>
    <s v="technology/web"/>
    <n v="0"/>
    <n v="25"/>
    <s v="technology"/>
    <s v="web"/>
    <d v="2014-11-11T17:21:00"/>
  </r>
  <r>
    <n v="8000"/>
    <n v="55"/>
    <s v="canceled"/>
    <s v="AU"/>
    <s v="AUD"/>
    <n v="1430604136"/>
    <n v="1428012136"/>
    <b v="0"/>
    <n v="2"/>
    <b v="0"/>
    <s v="technology/web"/>
    <n v="1"/>
    <n v="27.5"/>
    <s v="technology"/>
    <s v="web"/>
    <d v="2015-04-02T22:02:16"/>
  </r>
  <r>
    <n v="10000"/>
    <n v="0"/>
    <s v="canceled"/>
    <s v="NL"/>
    <s v="EUR"/>
    <n v="1433530104"/>
    <n v="1430938104"/>
    <b v="0"/>
    <n v="0"/>
    <b v="0"/>
    <s v="technology/web"/>
    <n v="0"/>
    <n v="0"/>
    <s v="technology"/>
    <s v="web"/>
    <d v="2015-05-06T18:48:24"/>
  </r>
  <r>
    <n v="27000"/>
    <n v="0"/>
    <s v="canceled"/>
    <s v="GB"/>
    <s v="GBP"/>
    <n v="1445093578"/>
    <n v="1442501578"/>
    <b v="0"/>
    <n v="0"/>
    <b v="0"/>
    <s v="technology/web"/>
    <n v="0"/>
    <n v="0"/>
    <s v="technology"/>
    <s v="web"/>
    <d v="2015-09-17T14:52:58"/>
  </r>
  <r>
    <n v="1500"/>
    <n v="0"/>
    <s v="canceled"/>
    <s v="GB"/>
    <s v="GBP"/>
    <n v="1422664740"/>
    <n v="1417818036"/>
    <b v="0"/>
    <n v="0"/>
    <b v="0"/>
    <s v="technology/web"/>
    <n v="0"/>
    <n v="0"/>
    <s v="technology"/>
    <s v="web"/>
    <d v="2014-12-05T22:20:36"/>
  </r>
  <r>
    <n v="7500"/>
    <n v="1101"/>
    <s v="canceled"/>
    <s v="US"/>
    <s v="USD"/>
    <n v="1438616124"/>
    <n v="1433432124"/>
    <b v="0"/>
    <n v="3"/>
    <b v="0"/>
    <s v="technology/web"/>
    <n v="15"/>
    <n v="367"/>
    <s v="technology"/>
    <s v="web"/>
    <d v="2015-06-04T15:35:24"/>
  </r>
  <r>
    <n v="5000"/>
    <n v="2"/>
    <s v="canceled"/>
    <s v="CA"/>
    <s v="CAD"/>
    <n v="1454864280"/>
    <n v="1452272280"/>
    <b v="0"/>
    <n v="1"/>
    <b v="0"/>
    <s v="technology/web"/>
    <n v="0"/>
    <n v="2"/>
    <s v="technology"/>
    <s v="web"/>
    <d v="2016-01-08T16:58:00"/>
  </r>
  <r>
    <n v="200"/>
    <n v="0"/>
    <s v="canceled"/>
    <s v="CA"/>
    <s v="CAD"/>
    <n v="1462053600"/>
    <n v="1459975008"/>
    <b v="0"/>
    <n v="0"/>
    <b v="0"/>
    <s v="technology/web"/>
    <n v="0"/>
    <n v="0"/>
    <s v="technology"/>
    <s v="web"/>
    <d v="2016-04-06T20:36:48"/>
  </r>
  <r>
    <n v="420"/>
    <n v="120"/>
    <s v="canceled"/>
    <s v="US"/>
    <s v="USD"/>
    <n v="1418315470"/>
    <n v="1415723470"/>
    <b v="0"/>
    <n v="2"/>
    <b v="0"/>
    <s v="technology/web"/>
    <n v="29"/>
    <n v="60"/>
    <s v="technology"/>
    <s v="web"/>
    <d v="2014-11-11T16:31:10"/>
  </r>
  <r>
    <n v="175000"/>
    <n v="0"/>
    <s v="canceled"/>
    <s v="US"/>
    <s v="USD"/>
    <n v="1451348200"/>
    <n v="1447460200"/>
    <b v="0"/>
    <n v="0"/>
    <b v="0"/>
    <s v="technology/web"/>
    <n v="0"/>
    <n v="0"/>
    <s v="technology"/>
    <s v="web"/>
    <d v="2015-11-14T00:16:40"/>
  </r>
  <r>
    <n v="128"/>
    <n v="0"/>
    <s v="canceled"/>
    <s v="US"/>
    <s v="USD"/>
    <n v="1445898356"/>
    <n v="1441146356"/>
    <b v="0"/>
    <n v="0"/>
    <b v="0"/>
    <s v="technology/web"/>
    <n v="0"/>
    <n v="0"/>
    <s v="technology"/>
    <s v="web"/>
    <d v="2015-09-01T22:25:56"/>
  </r>
  <r>
    <n v="1000"/>
    <n v="0"/>
    <s v="canceled"/>
    <s v="IT"/>
    <s v="EUR"/>
    <n v="1453071600"/>
    <n v="1449596425"/>
    <b v="0"/>
    <n v="0"/>
    <b v="0"/>
    <s v="technology/web"/>
    <n v="0"/>
    <n v="0"/>
    <s v="technology"/>
    <s v="web"/>
    <d v="2015-12-08T17:40:25"/>
  </r>
  <r>
    <n v="25000"/>
    <n v="2630"/>
    <s v="canceled"/>
    <s v="GB"/>
    <s v="GBP"/>
    <n v="1445431533"/>
    <n v="1442839533"/>
    <b v="0"/>
    <n v="27"/>
    <b v="0"/>
    <s v="technology/web"/>
    <n v="11"/>
    <n v="97.41"/>
    <s v="technology"/>
    <s v="web"/>
    <d v="2015-09-21T12:45:33"/>
  </r>
  <r>
    <n v="50000"/>
    <n v="670"/>
    <s v="canceled"/>
    <s v="US"/>
    <s v="USD"/>
    <n v="1461622616"/>
    <n v="1456442216"/>
    <b v="0"/>
    <n v="14"/>
    <b v="0"/>
    <s v="technology/web"/>
    <n v="1"/>
    <n v="47.86"/>
    <s v="technology"/>
    <s v="web"/>
    <d v="2016-02-25T23:16:56"/>
  </r>
  <r>
    <n v="40000"/>
    <n v="100"/>
    <s v="canceled"/>
    <s v="US"/>
    <s v="USD"/>
    <n v="1429028365"/>
    <n v="1425143965"/>
    <b v="0"/>
    <n v="2"/>
    <b v="0"/>
    <s v="technology/web"/>
    <n v="0"/>
    <n v="50"/>
    <s v="technology"/>
    <s v="web"/>
    <d v="2015-02-28T17:19:25"/>
  </r>
  <r>
    <n v="25000"/>
    <n v="0"/>
    <s v="canceled"/>
    <s v="US"/>
    <s v="USD"/>
    <n v="1455132611"/>
    <n v="1452540611"/>
    <b v="0"/>
    <n v="0"/>
    <b v="0"/>
    <s v="technology/web"/>
    <n v="0"/>
    <n v="0"/>
    <s v="technology"/>
    <s v="web"/>
    <d v="2016-01-11T19:30:11"/>
  </r>
  <r>
    <n v="25000"/>
    <n v="82"/>
    <s v="canceled"/>
    <s v="US"/>
    <s v="USD"/>
    <n v="1418877141"/>
    <n v="1416285141"/>
    <b v="0"/>
    <n v="4"/>
    <b v="0"/>
    <s v="technology/web"/>
    <n v="0"/>
    <n v="20.5"/>
    <s v="technology"/>
    <s v="web"/>
    <d v="2014-11-18T04:32:21"/>
  </r>
  <r>
    <n v="2000"/>
    <n v="0"/>
    <s v="canceled"/>
    <s v="US"/>
    <s v="USD"/>
    <n v="1435257596"/>
    <n v="1432665596"/>
    <b v="0"/>
    <n v="0"/>
    <b v="0"/>
    <s v="technology/web"/>
    <n v="0"/>
    <n v="0"/>
    <s v="technology"/>
    <s v="web"/>
    <d v="2015-05-26T18:39:56"/>
  </r>
  <r>
    <n v="5500"/>
    <n v="180"/>
    <s v="canceled"/>
    <s v="AU"/>
    <s v="AUD"/>
    <n v="1429839571"/>
    <n v="1427247571"/>
    <b v="0"/>
    <n v="6"/>
    <b v="0"/>
    <s v="technology/web"/>
    <n v="3"/>
    <n v="30"/>
    <s v="technology"/>
    <s v="web"/>
    <d v="2015-03-25T01:39:31"/>
  </r>
  <r>
    <n v="850000"/>
    <n v="50"/>
    <s v="canceled"/>
    <s v="SE"/>
    <s v="SEK"/>
    <n v="1440863624"/>
    <n v="1438271624"/>
    <b v="0"/>
    <n v="1"/>
    <b v="0"/>
    <s v="technology/web"/>
    <n v="0"/>
    <n v="50"/>
    <s v="technology"/>
    <s v="web"/>
    <d v="2015-07-30T15:53:44"/>
  </r>
  <r>
    <n v="22000"/>
    <n v="10"/>
    <s v="canceled"/>
    <s v="US"/>
    <s v="USD"/>
    <n v="1423772060"/>
    <n v="1421180060"/>
    <b v="0"/>
    <n v="1"/>
    <b v="0"/>
    <s v="technology/web"/>
    <n v="0"/>
    <n v="10"/>
    <s v="technology"/>
    <s v="web"/>
    <d v="2015-01-13T20:14:20"/>
  </r>
  <r>
    <n v="10000"/>
    <n v="0"/>
    <s v="canceled"/>
    <s v="US"/>
    <s v="USD"/>
    <n v="1473451437"/>
    <n v="1470859437"/>
    <b v="0"/>
    <n v="0"/>
    <b v="0"/>
    <s v="technology/web"/>
    <n v="0"/>
    <n v="0"/>
    <s v="technology"/>
    <s v="web"/>
    <d v="2016-08-10T20:03:57"/>
  </r>
  <r>
    <n v="3000"/>
    <n v="326.33"/>
    <s v="canceled"/>
    <s v="US"/>
    <s v="USD"/>
    <n v="1449785566"/>
    <n v="1447193566"/>
    <b v="0"/>
    <n v="4"/>
    <b v="0"/>
    <s v="technology/web"/>
    <n v="11"/>
    <n v="81.58"/>
    <s v="technology"/>
    <s v="web"/>
    <d v="2015-11-10T22:12:46"/>
  </r>
  <r>
    <n v="2500"/>
    <n v="0"/>
    <s v="canceled"/>
    <s v="CA"/>
    <s v="CAD"/>
    <n v="1480110783"/>
    <n v="1477515183"/>
    <b v="0"/>
    <n v="0"/>
    <b v="0"/>
    <s v="technology/web"/>
    <n v="0"/>
    <n v="0"/>
    <s v="technology"/>
    <s v="web"/>
    <d v="2016-10-26T20:53:03"/>
  </r>
  <r>
    <n v="110000"/>
    <n v="0"/>
    <s v="canceled"/>
    <s v="US"/>
    <s v="USD"/>
    <n v="1440548330"/>
    <n v="1438042730"/>
    <b v="0"/>
    <n v="0"/>
    <b v="0"/>
    <s v="technology/web"/>
    <n v="0"/>
    <n v="0"/>
    <s v="technology"/>
    <s v="web"/>
    <d v="2015-07-28T00:18:50"/>
  </r>
  <r>
    <n v="30000"/>
    <n v="0"/>
    <s v="canceled"/>
    <s v="US"/>
    <s v="USD"/>
    <n v="1444004616"/>
    <n v="1440116616"/>
    <b v="0"/>
    <n v="0"/>
    <b v="0"/>
    <s v="technology/web"/>
    <n v="0"/>
    <n v="0"/>
    <s v="technology"/>
    <s v="web"/>
    <d v="2015-08-21T00:23:36"/>
  </r>
  <r>
    <n v="15000"/>
    <n v="55"/>
    <s v="canceled"/>
    <s v="US"/>
    <s v="USD"/>
    <n v="1443726142"/>
    <n v="1441134142"/>
    <b v="0"/>
    <n v="3"/>
    <b v="0"/>
    <s v="technology/web"/>
    <n v="0"/>
    <n v="18.329999999999998"/>
    <s v="technology"/>
    <s v="web"/>
    <d v="2015-09-01T19:02:22"/>
  </r>
  <r>
    <n v="86350"/>
    <n v="1571"/>
    <s v="canceled"/>
    <s v="US"/>
    <s v="USD"/>
    <n v="1428704848"/>
    <n v="1426112848"/>
    <b v="0"/>
    <n v="7"/>
    <b v="0"/>
    <s v="technology/web"/>
    <n v="2"/>
    <n v="224.43"/>
    <s v="technology"/>
    <s v="web"/>
    <d v="2015-03-11T22:27:28"/>
  </r>
  <r>
    <n v="3000"/>
    <n v="75"/>
    <s v="canceled"/>
    <s v="US"/>
    <s v="USD"/>
    <n v="1438662603"/>
    <n v="1436502603"/>
    <b v="0"/>
    <n v="2"/>
    <b v="0"/>
    <s v="technology/web"/>
    <n v="3"/>
    <n v="37.5"/>
    <s v="technology"/>
    <s v="web"/>
    <d v="2015-07-10T04:30:03"/>
  </r>
  <r>
    <n v="10000"/>
    <n v="435"/>
    <s v="canceled"/>
    <s v="NZ"/>
    <s v="NZD"/>
    <n v="1424568107"/>
    <n v="1421976107"/>
    <b v="0"/>
    <n v="3"/>
    <b v="0"/>
    <s v="technology/web"/>
    <n v="4"/>
    <n v="145"/>
    <s v="technology"/>
    <s v="web"/>
    <d v="2015-01-23T01:21:47"/>
  </r>
  <r>
    <n v="1000"/>
    <n v="8"/>
    <s v="canceled"/>
    <s v="US"/>
    <s v="USD"/>
    <n v="1415932643"/>
    <n v="1413337043"/>
    <b v="0"/>
    <n v="8"/>
    <b v="0"/>
    <s v="technology/web"/>
    <n v="1"/>
    <n v="1"/>
    <s v="technology"/>
    <s v="web"/>
    <d v="2014-10-15T01:37:23"/>
  </r>
  <r>
    <n v="65000"/>
    <n v="788"/>
    <s v="canceled"/>
    <s v="US"/>
    <s v="USD"/>
    <n v="1438793432"/>
    <n v="1436201432"/>
    <b v="0"/>
    <n v="7"/>
    <b v="0"/>
    <s v="technology/web"/>
    <n v="1"/>
    <n v="112.57"/>
    <s v="technology"/>
    <s v="web"/>
    <d v="2015-07-06T16:50:32"/>
  </r>
  <r>
    <n v="30000"/>
    <n v="0"/>
    <s v="canceled"/>
    <s v="CA"/>
    <s v="CAD"/>
    <n v="1420920424"/>
    <n v="1415736424"/>
    <b v="0"/>
    <n v="0"/>
    <b v="0"/>
    <s v="technology/web"/>
    <n v="0"/>
    <n v="0"/>
    <s v="technology"/>
    <s v="web"/>
    <d v="2014-11-11T20:07:04"/>
  </r>
  <r>
    <n v="150000"/>
    <n v="1026"/>
    <s v="canceled"/>
    <s v="US"/>
    <s v="USD"/>
    <n v="1469199740"/>
    <n v="1465311740"/>
    <b v="0"/>
    <n v="3"/>
    <b v="0"/>
    <s v="technology/web"/>
    <n v="1"/>
    <n v="342"/>
    <s v="technology"/>
    <s v="web"/>
    <d v="2016-06-07T15:02:20"/>
  </r>
  <r>
    <n v="37000"/>
    <n v="463"/>
    <s v="canceled"/>
    <s v="US"/>
    <s v="USD"/>
    <n v="1421350140"/>
    <n v="1418761759"/>
    <b v="0"/>
    <n v="8"/>
    <b v="0"/>
    <s v="technology/web"/>
    <n v="1"/>
    <n v="57.88"/>
    <s v="technology"/>
    <s v="web"/>
    <d v="2014-12-16T20:29:19"/>
  </r>
  <r>
    <n v="16000"/>
    <n v="30"/>
    <s v="canceled"/>
    <s v="FR"/>
    <s v="EUR"/>
    <n v="1437861540"/>
    <n v="1435160452"/>
    <b v="0"/>
    <n v="1"/>
    <b v="0"/>
    <s v="technology/web"/>
    <n v="0"/>
    <n v="30"/>
    <s v="technology"/>
    <s v="web"/>
    <d v="2015-06-24T15:40:52"/>
  </r>
  <r>
    <n v="510000"/>
    <n v="0"/>
    <s v="canceled"/>
    <s v="AU"/>
    <s v="AUD"/>
    <n v="1420352264"/>
    <n v="1416896264"/>
    <b v="0"/>
    <n v="0"/>
    <b v="0"/>
    <s v="technology/web"/>
    <n v="0"/>
    <n v="0"/>
    <s v="technology"/>
    <s v="web"/>
    <d v="2014-11-25T06:17:44"/>
  </r>
  <r>
    <n v="20000"/>
    <n v="25"/>
    <s v="canceled"/>
    <s v="US"/>
    <s v="USD"/>
    <n v="1427825044"/>
    <n v="1425236644"/>
    <b v="0"/>
    <n v="1"/>
    <b v="0"/>
    <s v="technology/web"/>
    <n v="0"/>
    <n v="25"/>
    <s v="technology"/>
    <s v="web"/>
    <d v="2015-03-01T19:04:04"/>
  </r>
  <r>
    <n v="4200"/>
    <n v="0"/>
    <s v="canceled"/>
    <s v="US"/>
    <s v="USD"/>
    <n v="1446087223"/>
    <n v="1443495223"/>
    <b v="0"/>
    <n v="0"/>
    <b v="0"/>
    <s v="technology/web"/>
    <n v="0"/>
    <n v="0"/>
    <s v="technology"/>
    <s v="web"/>
    <d v="2015-09-29T02:53:43"/>
  </r>
  <r>
    <n v="100000"/>
    <n v="50"/>
    <s v="canceled"/>
    <s v="US"/>
    <s v="USD"/>
    <n v="1439048017"/>
    <n v="1436456017"/>
    <b v="0"/>
    <n v="1"/>
    <b v="0"/>
    <s v="technology/web"/>
    <n v="0"/>
    <n v="50"/>
    <s v="technology"/>
    <s v="web"/>
    <d v="2015-07-09T15:33:37"/>
  </r>
  <r>
    <n v="5000"/>
    <n v="3"/>
    <s v="canceled"/>
    <s v="IE"/>
    <s v="EUR"/>
    <n v="1424940093"/>
    <n v="1422348093"/>
    <b v="0"/>
    <n v="2"/>
    <b v="0"/>
    <s v="technology/web"/>
    <n v="0"/>
    <n v="1.5"/>
    <s v="technology"/>
    <s v="web"/>
    <d v="2015-01-27T08:41:33"/>
  </r>
  <r>
    <n v="33000"/>
    <n v="0"/>
    <s v="canceled"/>
    <s v="US"/>
    <s v="USD"/>
    <n v="1484038620"/>
    <n v="1481597687"/>
    <b v="0"/>
    <n v="0"/>
    <b v="0"/>
    <s v="technology/web"/>
    <n v="0"/>
    <n v="0"/>
    <s v="technology"/>
    <s v="web"/>
    <d v="2016-12-13T02:54:47"/>
  </r>
  <r>
    <n v="5000"/>
    <n v="10"/>
    <s v="canceled"/>
    <s v="CH"/>
    <s v="CHF"/>
    <n v="1444940558"/>
    <n v="1442348558"/>
    <b v="0"/>
    <n v="1"/>
    <b v="0"/>
    <s v="technology/web"/>
    <n v="0"/>
    <n v="10"/>
    <s v="technology"/>
    <s v="web"/>
    <d v="2015-09-15T20:22:38"/>
  </r>
  <r>
    <n v="124000"/>
    <n v="0"/>
    <s v="canceled"/>
    <s v="US"/>
    <s v="USD"/>
    <n v="1420233256"/>
    <n v="1417641256"/>
    <b v="0"/>
    <n v="0"/>
    <b v="0"/>
    <s v="technology/web"/>
    <n v="0"/>
    <n v="0"/>
    <s v="technology"/>
    <s v="web"/>
    <d v="2014-12-03T21:14:16"/>
  </r>
  <r>
    <n v="4000"/>
    <n v="0"/>
    <s v="canceled"/>
    <s v="US"/>
    <s v="USD"/>
    <n v="1435874384"/>
    <n v="1433282384"/>
    <b v="0"/>
    <n v="0"/>
    <b v="0"/>
    <s v="technology/web"/>
    <n v="0"/>
    <n v="0"/>
    <s v="technology"/>
    <s v="web"/>
    <d v="2015-06-02T21:59:44"/>
  </r>
  <r>
    <n v="13000"/>
    <n v="0"/>
    <s v="canceled"/>
    <s v="SE"/>
    <s v="SEK"/>
    <n v="1418934506"/>
    <n v="1415910506"/>
    <b v="0"/>
    <n v="0"/>
    <b v="0"/>
    <s v="technology/web"/>
    <n v="0"/>
    <n v="0"/>
    <s v="technology"/>
    <s v="web"/>
    <d v="2014-11-13T20:28:26"/>
  </r>
  <r>
    <n v="50000"/>
    <n v="0"/>
    <s v="canceled"/>
    <s v="AU"/>
    <s v="AUD"/>
    <n v="1460615164"/>
    <n v="1458023164"/>
    <b v="0"/>
    <n v="0"/>
    <b v="0"/>
    <s v="technology/web"/>
    <n v="0"/>
    <n v="0"/>
    <s v="technology"/>
    <s v="web"/>
    <d v="2016-03-15T06:26:04"/>
  </r>
  <r>
    <n v="28000"/>
    <n v="201"/>
    <s v="failed"/>
    <s v="US"/>
    <s v="USD"/>
    <n v="1457207096"/>
    <n v="1452023096"/>
    <b v="0"/>
    <n v="9"/>
    <b v="0"/>
    <s v="food/food trucks"/>
    <n v="1"/>
    <n v="22.33"/>
    <s v="food"/>
    <s v="food trucks"/>
    <d v="2016-01-05T19:44:56"/>
  </r>
  <r>
    <n v="12000"/>
    <n v="52"/>
    <s v="failed"/>
    <s v="US"/>
    <s v="USD"/>
    <n v="1431533931"/>
    <n v="1428941931"/>
    <b v="0"/>
    <n v="1"/>
    <b v="0"/>
    <s v="food/food trucks"/>
    <n v="0"/>
    <n v="52"/>
    <s v="food"/>
    <s v="food trucks"/>
    <d v="2015-04-13T16:18:51"/>
  </r>
  <r>
    <n v="1200"/>
    <n v="202"/>
    <s v="failed"/>
    <s v="GB"/>
    <s v="GBP"/>
    <n v="1459368658"/>
    <n v="1454188258"/>
    <b v="0"/>
    <n v="12"/>
    <b v="0"/>
    <s v="food/food trucks"/>
    <n v="17"/>
    <n v="16.829999999999998"/>
    <s v="food"/>
    <s v="food trucks"/>
    <d v="2016-01-30T21:10:58"/>
  </r>
  <r>
    <n v="15000"/>
    <n v="0"/>
    <s v="failed"/>
    <s v="US"/>
    <s v="USD"/>
    <n v="1451782607"/>
    <n v="1449190607"/>
    <b v="0"/>
    <n v="0"/>
    <b v="0"/>
    <s v="food/food trucks"/>
    <n v="0"/>
    <n v="0"/>
    <s v="food"/>
    <s v="food trucks"/>
    <d v="2015-12-04T00:56:47"/>
  </r>
  <r>
    <n v="5000"/>
    <n v="1126"/>
    <s v="failed"/>
    <s v="US"/>
    <s v="USD"/>
    <n v="1472911375"/>
    <n v="1471096975"/>
    <b v="0"/>
    <n v="20"/>
    <b v="0"/>
    <s v="food/food trucks"/>
    <n v="23"/>
    <n v="56.3"/>
    <s v="food"/>
    <s v="food trucks"/>
    <d v="2016-08-13T14:02:55"/>
  </r>
  <r>
    <n v="3250"/>
    <n v="1345"/>
    <s v="failed"/>
    <s v="US"/>
    <s v="USD"/>
    <n v="1421635190"/>
    <n v="1418179190"/>
    <b v="0"/>
    <n v="16"/>
    <b v="0"/>
    <s v="food/food trucks"/>
    <n v="41"/>
    <n v="84.06"/>
    <s v="food"/>
    <s v="food trucks"/>
    <d v="2014-12-10T02:39:50"/>
  </r>
  <r>
    <n v="22000"/>
    <n v="5557"/>
    <s v="failed"/>
    <s v="US"/>
    <s v="USD"/>
    <n v="1428732000"/>
    <n v="1426772928"/>
    <b v="0"/>
    <n v="33"/>
    <b v="0"/>
    <s v="food/food trucks"/>
    <n v="25"/>
    <n v="168.39"/>
    <s v="food"/>
    <s v="food trucks"/>
    <d v="2015-03-19T13:48:48"/>
  </r>
  <r>
    <n v="15000"/>
    <n v="30"/>
    <s v="failed"/>
    <s v="US"/>
    <s v="USD"/>
    <n v="1415247757"/>
    <n v="1412652157"/>
    <b v="0"/>
    <n v="2"/>
    <b v="0"/>
    <s v="food/food trucks"/>
    <n v="0"/>
    <n v="15"/>
    <s v="food"/>
    <s v="food trucks"/>
    <d v="2014-10-07T03:22:37"/>
  </r>
  <r>
    <n v="25000"/>
    <n v="460"/>
    <s v="failed"/>
    <s v="US"/>
    <s v="USD"/>
    <n v="1439931675"/>
    <n v="1437339675"/>
    <b v="0"/>
    <n v="6"/>
    <b v="0"/>
    <s v="food/food trucks"/>
    <n v="2"/>
    <n v="76.67"/>
    <s v="food"/>
    <s v="food trucks"/>
    <d v="2015-07-19T21:01:15"/>
  </r>
  <r>
    <n v="15000"/>
    <n v="0"/>
    <s v="failed"/>
    <s v="AU"/>
    <s v="AUD"/>
    <n v="1441619275"/>
    <n v="1439027275"/>
    <b v="0"/>
    <n v="0"/>
    <b v="0"/>
    <s v="food/food trucks"/>
    <n v="0"/>
    <n v="0"/>
    <s v="food"/>
    <s v="food trucks"/>
    <d v="2015-08-08T09:47:55"/>
  </r>
  <r>
    <n v="25000"/>
    <n v="151"/>
    <s v="failed"/>
    <s v="US"/>
    <s v="USD"/>
    <n v="1440524082"/>
    <n v="1437932082"/>
    <b v="0"/>
    <n v="3"/>
    <b v="0"/>
    <s v="food/food trucks"/>
    <n v="1"/>
    <n v="50.33"/>
    <s v="food"/>
    <s v="food trucks"/>
    <d v="2015-07-26T17:34:42"/>
  </r>
  <r>
    <n v="8000"/>
    <n v="0"/>
    <s v="failed"/>
    <s v="FR"/>
    <s v="EUR"/>
    <n v="1480185673"/>
    <n v="1476294073"/>
    <b v="0"/>
    <n v="0"/>
    <b v="0"/>
    <s v="food/food trucks"/>
    <n v="0"/>
    <n v="0"/>
    <s v="food"/>
    <s v="food trucks"/>
    <d v="2016-10-12T17:41:13"/>
  </r>
  <r>
    <n v="3000"/>
    <n v="25"/>
    <s v="failed"/>
    <s v="US"/>
    <s v="USD"/>
    <n v="1401579000"/>
    <n v="1398911882"/>
    <b v="0"/>
    <n v="3"/>
    <b v="0"/>
    <s v="food/food trucks"/>
    <n v="1"/>
    <n v="8.33"/>
    <s v="food"/>
    <s v="food trucks"/>
    <d v="2014-05-01T02:38:02"/>
  </r>
  <r>
    <n v="15000"/>
    <n v="460"/>
    <s v="failed"/>
    <s v="US"/>
    <s v="USD"/>
    <n v="1440215940"/>
    <n v="1436805660"/>
    <b v="0"/>
    <n v="13"/>
    <b v="0"/>
    <s v="food/food trucks"/>
    <n v="3"/>
    <n v="35.380000000000003"/>
    <s v="food"/>
    <s v="food trucks"/>
    <d v="2015-07-13T16:41:00"/>
  </r>
  <r>
    <n v="60000"/>
    <n v="335"/>
    <s v="failed"/>
    <s v="US"/>
    <s v="USD"/>
    <n v="1468615346"/>
    <n v="1466023346"/>
    <b v="0"/>
    <n v="6"/>
    <b v="0"/>
    <s v="food/food trucks"/>
    <n v="1"/>
    <n v="55.83"/>
    <s v="food"/>
    <s v="food trucks"/>
    <d v="2016-06-15T20:42:26"/>
  </r>
  <r>
    <n v="20000"/>
    <n v="5"/>
    <s v="failed"/>
    <s v="US"/>
    <s v="USD"/>
    <n v="1426345200"/>
    <n v="1421343743"/>
    <b v="0"/>
    <n v="1"/>
    <b v="0"/>
    <s v="food/food trucks"/>
    <n v="0"/>
    <n v="5"/>
    <s v="food"/>
    <s v="food trucks"/>
    <d v="2015-01-15T17:42:23"/>
  </r>
  <r>
    <n v="1000"/>
    <n v="0"/>
    <s v="failed"/>
    <s v="US"/>
    <s v="USD"/>
    <n v="1407705187"/>
    <n v="1405113187"/>
    <b v="0"/>
    <n v="0"/>
    <b v="0"/>
    <s v="food/food trucks"/>
    <n v="0"/>
    <n v="0"/>
    <s v="food"/>
    <s v="food trucks"/>
    <d v="2014-07-11T21:13:07"/>
  </r>
  <r>
    <n v="25000"/>
    <n v="5"/>
    <s v="failed"/>
    <s v="US"/>
    <s v="USD"/>
    <n v="1427225644"/>
    <n v="1422045244"/>
    <b v="0"/>
    <n v="5"/>
    <b v="0"/>
    <s v="food/food trucks"/>
    <n v="0"/>
    <n v="1"/>
    <s v="food"/>
    <s v="food trucks"/>
    <d v="2015-01-23T20:34:04"/>
  </r>
  <r>
    <n v="3000"/>
    <n v="0"/>
    <s v="failed"/>
    <s v="US"/>
    <s v="USD"/>
    <n v="1424281389"/>
    <n v="1419097389"/>
    <b v="0"/>
    <n v="0"/>
    <b v="0"/>
    <s v="food/food trucks"/>
    <n v="0"/>
    <n v="0"/>
    <s v="food"/>
    <s v="food trucks"/>
    <d v="2014-12-20T17:43:09"/>
  </r>
  <r>
    <n v="16870"/>
    <n v="2501"/>
    <s v="failed"/>
    <s v="US"/>
    <s v="USD"/>
    <n v="1415583695"/>
    <n v="1410396095"/>
    <b v="0"/>
    <n v="36"/>
    <b v="0"/>
    <s v="food/food trucks"/>
    <n v="15"/>
    <n v="69.47"/>
    <s v="food"/>
    <s v="food trucks"/>
    <d v="2014-09-11T00:41:35"/>
  </r>
  <r>
    <n v="6000"/>
    <n v="1"/>
    <s v="failed"/>
    <s v="US"/>
    <s v="USD"/>
    <n v="1424536196"/>
    <n v="1421944196"/>
    <b v="0"/>
    <n v="1"/>
    <b v="0"/>
    <s v="food/food trucks"/>
    <n v="0"/>
    <n v="1"/>
    <s v="food"/>
    <s v="food trucks"/>
    <d v="2015-01-22T16:29:56"/>
  </r>
  <r>
    <n v="500"/>
    <n v="1"/>
    <s v="failed"/>
    <s v="US"/>
    <s v="USD"/>
    <n v="1426091036"/>
    <n v="1423502636"/>
    <b v="0"/>
    <n v="1"/>
    <b v="0"/>
    <s v="food/food trucks"/>
    <n v="0"/>
    <n v="1"/>
    <s v="food"/>
    <s v="food trucks"/>
    <d v="2015-02-09T17:23:56"/>
  </r>
  <r>
    <n v="60000"/>
    <n v="8"/>
    <s v="failed"/>
    <s v="US"/>
    <s v="USD"/>
    <n v="1420044890"/>
    <n v="1417452890"/>
    <b v="0"/>
    <n v="1"/>
    <b v="0"/>
    <s v="food/food trucks"/>
    <n v="0"/>
    <n v="8"/>
    <s v="food"/>
    <s v="food trucks"/>
    <d v="2014-12-01T16:54:50"/>
  </r>
  <r>
    <n v="25000"/>
    <n v="310"/>
    <s v="failed"/>
    <s v="US"/>
    <s v="USD"/>
    <n v="1414445108"/>
    <n v="1411853108"/>
    <b v="0"/>
    <n v="9"/>
    <b v="0"/>
    <s v="food/food trucks"/>
    <n v="1"/>
    <n v="34.44"/>
    <s v="food"/>
    <s v="food trucks"/>
    <d v="2014-09-27T21:25:08"/>
  </r>
  <r>
    <n v="3500"/>
    <n v="1"/>
    <s v="failed"/>
    <s v="US"/>
    <s v="USD"/>
    <n v="1464386640"/>
    <n v="1463090149"/>
    <b v="0"/>
    <n v="1"/>
    <b v="0"/>
    <s v="food/food trucks"/>
    <n v="0"/>
    <n v="1"/>
    <s v="food"/>
    <s v="food trucks"/>
    <d v="2016-05-12T21:55:49"/>
  </r>
  <r>
    <n v="20000"/>
    <n v="0"/>
    <s v="failed"/>
    <s v="US"/>
    <s v="USD"/>
    <n v="1439006692"/>
    <n v="1433822692"/>
    <b v="0"/>
    <n v="0"/>
    <b v="0"/>
    <s v="food/food trucks"/>
    <n v="0"/>
    <n v="0"/>
    <s v="food"/>
    <s v="food trucks"/>
    <d v="2015-06-09T04:04:52"/>
  </r>
  <r>
    <n v="50000"/>
    <n v="1"/>
    <s v="failed"/>
    <s v="US"/>
    <s v="USD"/>
    <n v="1458715133"/>
    <n v="1455262733"/>
    <b v="0"/>
    <n v="1"/>
    <b v="0"/>
    <s v="food/food trucks"/>
    <n v="0"/>
    <n v="1"/>
    <s v="food"/>
    <s v="food trucks"/>
    <d v="2016-02-12T07:38:53"/>
  </r>
  <r>
    <n v="35000"/>
    <n v="1"/>
    <s v="failed"/>
    <s v="US"/>
    <s v="USD"/>
    <n v="1426182551"/>
    <n v="1423594151"/>
    <b v="0"/>
    <n v="1"/>
    <b v="0"/>
    <s v="food/food trucks"/>
    <n v="0"/>
    <n v="1"/>
    <s v="food"/>
    <s v="food trucks"/>
    <d v="2015-02-10T18:49:11"/>
  </r>
  <r>
    <n v="140000"/>
    <n v="2005"/>
    <s v="failed"/>
    <s v="NO"/>
    <s v="NOK"/>
    <n v="1486313040"/>
    <n v="1483131966"/>
    <b v="0"/>
    <n v="4"/>
    <b v="0"/>
    <s v="food/food trucks"/>
    <n v="1"/>
    <n v="501.25"/>
    <s v="food"/>
    <s v="food trucks"/>
    <d v="2016-12-30T21:06:06"/>
  </r>
  <r>
    <n v="3000"/>
    <n v="21"/>
    <s v="failed"/>
    <s v="US"/>
    <s v="USD"/>
    <n v="1455246504"/>
    <n v="1452654504"/>
    <b v="0"/>
    <n v="2"/>
    <b v="0"/>
    <s v="food/food trucks"/>
    <n v="1"/>
    <n v="10.5"/>
    <s v="food"/>
    <s v="food trucks"/>
    <d v="2016-01-13T03:08:24"/>
  </r>
  <r>
    <n v="100000"/>
    <n v="2"/>
    <s v="failed"/>
    <s v="US"/>
    <s v="USD"/>
    <n v="1467080613"/>
    <n v="1461896613"/>
    <b v="0"/>
    <n v="2"/>
    <b v="0"/>
    <s v="food/food trucks"/>
    <n v="0"/>
    <n v="1"/>
    <s v="food"/>
    <s v="food trucks"/>
    <d v="2016-04-29T02:23:33"/>
  </r>
  <r>
    <n v="14000"/>
    <n v="2"/>
    <s v="failed"/>
    <s v="US"/>
    <s v="USD"/>
    <n v="1425791697"/>
    <n v="1423199697"/>
    <b v="0"/>
    <n v="2"/>
    <b v="0"/>
    <s v="food/food trucks"/>
    <n v="0"/>
    <n v="1"/>
    <s v="food"/>
    <s v="food trucks"/>
    <d v="2015-02-06T05:14:57"/>
  </r>
  <r>
    <n v="10000"/>
    <n v="0"/>
    <s v="failed"/>
    <s v="US"/>
    <s v="USD"/>
    <n v="1456608943"/>
    <n v="1454016943"/>
    <b v="0"/>
    <n v="0"/>
    <b v="0"/>
    <s v="food/food trucks"/>
    <n v="0"/>
    <n v="0"/>
    <s v="food"/>
    <s v="food trucks"/>
    <d v="2016-01-28T21:35:43"/>
  </r>
  <r>
    <n v="20000"/>
    <n v="26"/>
    <s v="failed"/>
    <s v="US"/>
    <s v="USD"/>
    <n v="1438662474"/>
    <n v="1435206474"/>
    <b v="0"/>
    <n v="2"/>
    <b v="0"/>
    <s v="food/food trucks"/>
    <n v="0"/>
    <n v="13"/>
    <s v="food"/>
    <s v="food trucks"/>
    <d v="2015-06-25T04:27:54"/>
  </r>
  <r>
    <n v="250000"/>
    <n v="1224"/>
    <s v="failed"/>
    <s v="SE"/>
    <s v="SEK"/>
    <n v="1444027186"/>
    <n v="1441435186"/>
    <b v="0"/>
    <n v="4"/>
    <b v="0"/>
    <s v="food/food trucks"/>
    <n v="0"/>
    <n v="306"/>
    <s v="food"/>
    <s v="food trucks"/>
    <d v="2015-09-05T06:39:46"/>
  </r>
  <r>
    <n v="117000"/>
    <n v="45"/>
    <s v="failed"/>
    <s v="CA"/>
    <s v="CAD"/>
    <n v="1454078770"/>
    <n v="1448894770"/>
    <b v="0"/>
    <n v="2"/>
    <b v="0"/>
    <s v="food/food trucks"/>
    <n v="0"/>
    <n v="22.5"/>
    <s v="food"/>
    <s v="food trucks"/>
    <d v="2015-11-30T14:46:10"/>
  </r>
  <r>
    <n v="8000"/>
    <n v="0"/>
    <s v="failed"/>
    <s v="US"/>
    <s v="USD"/>
    <n v="1426615200"/>
    <n v="1422400188"/>
    <b v="0"/>
    <n v="0"/>
    <b v="0"/>
    <s v="food/food trucks"/>
    <n v="0"/>
    <n v="0"/>
    <s v="food"/>
    <s v="food trucks"/>
    <d v="2015-01-27T23:09:48"/>
  </r>
  <r>
    <n v="15000"/>
    <n v="50"/>
    <s v="failed"/>
    <s v="US"/>
    <s v="USD"/>
    <n v="1449529062"/>
    <n v="1444341462"/>
    <b v="0"/>
    <n v="1"/>
    <b v="0"/>
    <s v="food/food trucks"/>
    <n v="0"/>
    <n v="50"/>
    <s v="food"/>
    <s v="food trucks"/>
    <d v="2015-10-08T21:57:42"/>
  </r>
  <r>
    <n v="10000"/>
    <n v="0"/>
    <s v="failed"/>
    <s v="US"/>
    <s v="USD"/>
    <n v="1445197129"/>
    <n v="1442605129"/>
    <b v="0"/>
    <n v="0"/>
    <b v="0"/>
    <s v="food/food trucks"/>
    <n v="0"/>
    <n v="0"/>
    <s v="food"/>
    <s v="food trucks"/>
    <d v="2015-09-18T19:38:49"/>
  </r>
  <r>
    <n v="5000"/>
    <n v="10"/>
    <s v="failed"/>
    <s v="BE"/>
    <s v="EUR"/>
    <n v="1455399313"/>
    <n v="1452807313"/>
    <b v="0"/>
    <n v="2"/>
    <b v="0"/>
    <s v="food/food trucks"/>
    <n v="0"/>
    <n v="5"/>
    <s v="food"/>
    <s v="food trucks"/>
    <d v="2016-01-14T21:35:13"/>
  </r>
  <r>
    <n v="7500"/>
    <n v="8091"/>
    <s v="successful"/>
    <s v="US"/>
    <s v="USD"/>
    <n v="1437627540"/>
    <n v="1435806054"/>
    <b v="0"/>
    <n v="109"/>
    <b v="1"/>
    <s v="food/small batch"/>
    <n v="108"/>
    <n v="74.23"/>
    <s v="food"/>
    <s v="small batch"/>
    <d v="2015-07-02T03:00:54"/>
  </r>
  <r>
    <n v="24000"/>
    <n v="30226"/>
    <s v="successful"/>
    <s v="US"/>
    <s v="USD"/>
    <n v="1426777228"/>
    <n v="1424188828"/>
    <b v="0"/>
    <n v="372"/>
    <b v="1"/>
    <s v="food/small batch"/>
    <n v="126"/>
    <n v="81.25"/>
    <s v="food"/>
    <s v="small batch"/>
    <d v="2015-02-17T16:00:28"/>
  </r>
  <r>
    <n v="20000"/>
    <n v="40502.99"/>
    <s v="successful"/>
    <s v="US"/>
    <s v="USD"/>
    <n v="1408114822"/>
    <n v="1405522822"/>
    <b v="0"/>
    <n v="311"/>
    <b v="1"/>
    <s v="food/small batch"/>
    <n v="203"/>
    <n v="130.22999999999999"/>
    <s v="food"/>
    <s v="small batch"/>
    <d v="2014-07-16T15:00:22"/>
  </r>
  <r>
    <n v="3000"/>
    <n v="3258"/>
    <s v="successful"/>
    <s v="US"/>
    <s v="USD"/>
    <n v="1464199591"/>
    <n v="1461607591"/>
    <b v="0"/>
    <n v="61"/>
    <b v="1"/>
    <s v="food/small batch"/>
    <n v="109"/>
    <n v="53.41"/>
    <s v="food"/>
    <s v="small batch"/>
    <d v="2016-04-25T18:06:31"/>
  </r>
  <r>
    <n v="5000"/>
    <n v="8640"/>
    <s v="successful"/>
    <s v="US"/>
    <s v="USD"/>
    <n v="1443242021"/>
    <n v="1440650021"/>
    <b v="0"/>
    <n v="115"/>
    <b v="1"/>
    <s v="food/small batch"/>
    <n v="173"/>
    <n v="75.13"/>
    <s v="food"/>
    <s v="small batch"/>
    <d v="2015-08-27T04:33:41"/>
  </r>
  <r>
    <n v="5000"/>
    <n v="8399"/>
    <s v="successful"/>
    <s v="US"/>
    <s v="USD"/>
    <n v="1480174071"/>
    <n v="1477578471"/>
    <b v="0"/>
    <n v="111"/>
    <b v="1"/>
    <s v="food/small batch"/>
    <n v="168"/>
    <n v="75.67"/>
    <s v="food"/>
    <s v="small batch"/>
    <d v="2016-10-27T14:27:51"/>
  </r>
  <r>
    <n v="2500"/>
    <n v="10680"/>
    <s v="successful"/>
    <s v="US"/>
    <s v="USD"/>
    <n v="1478923200"/>
    <n v="1476184593"/>
    <b v="0"/>
    <n v="337"/>
    <b v="1"/>
    <s v="food/small batch"/>
    <n v="427"/>
    <n v="31.69"/>
    <s v="food"/>
    <s v="small batch"/>
    <d v="2016-10-11T11:16:33"/>
  </r>
  <r>
    <n v="400"/>
    <n v="430"/>
    <s v="successful"/>
    <s v="US"/>
    <s v="USD"/>
    <n v="1472621760"/>
    <n v="1472110513"/>
    <b v="0"/>
    <n v="9"/>
    <b v="1"/>
    <s v="food/small batch"/>
    <n v="108"/>
    <n v="47.78"/>
    <s v="food"/>
    <s v="small batch"/>
    <d v="2016-08-25T07:35:13"/>
  </r>
  <r>
    <n v="10000"/>
    <n v="10800"/>
    <s v="successful"/>
    <s v="US"/>
    <s v="USD"/>
    <n v="1417321515"/>
    <n v="1414725915"/>
    <b v="0"/>
    <n v="120"/>
    <b v="1"/>
    <s v="food/small batch"/>
    <n v="108"/>
    <n v="90"/>
    <s v="food"/>
    <s v="small batch"/>
    <d v="2014-10-31T03:25:15"/>
  </r>
  <r>
    <n v="15000"/>
    <n v="15230.03"/>
    <s v="successful"/>
    <s v="US"/>
    <s v="USD"/>
    <n v="1414465860"/>
    <n v="1411177456"/>
    <b v="0"/>
    <n v="102"/>
    <b v="1"/>
    <s v="food/small batch"/>
    <n v="102"/>
    <n v="149.31"/>
    <s v="food"/>
    <s v="small batch"/>
    <d v="2014-09-20T01:44:16"/>
  </r>
  <r>
    <n v="10000"/>
    <n v="11545"/>
    <s v="successful"/>
    <s v="US"/>
    <s v="USD"/>
    <n v="1488750490"/>
    <n v="1487022490"/>
    <b v="0"/>
    <n v="186"/>
    <b v="1"/>
    <s v="food/small batch"/>
    <n v="115"/>
    <n v="62.07"/>
    <s v="food"/>
    <s v="small batch"/>
    <d v="2017-02-13T21:48:10"/>
  </r>
  <r>
    <n v="600"/>
    <n v="801"/>
    <s v="successful"/>
    <s v="US"/>
    <s v="USD"/>
    <n v="1451430000"/>
    <n v="1448914500"/>
    <b v="0"/>
    <n v="15"/>
    <b v="1"/>
    <s v="food/small batch"/>
    <n v="134"/>
    <n v="53.4"/>
    <s v="food"/>
    <s v="small batch"/>
    <d v="2015-11-30T20:15:00"/>
  </r>
  <r>
    <n v="3000"/>
    <n v="4641"/>
    <s v="successful"/>
    <s v="US"/>
    <s v="USD"/>
    <n v="1486053409"/>
    <n v="1483461409"/>
    <b v="0"/>
    <n v="67"/>
    <b v="1"/>
    <s v="food/small batch"/>
    <n v="155"/>
    <n v="69.27"/>
    <s v="food"/>
    <s v="small batch"/>
    <d v="2017-01-03T16:36:49"/>
  </r>
  <r>
    <n v="35000"/>
    <n v="35296"/>
    <s v="successful"/>
    <s v="US"/>
    <s v="USD"/>
    <n v="1489207808"/>
    <n v="1486183808"/>
    <b v="0"/>
    <n v="130"/>
    <b v="1"/>
    <s v="food/small batch"/>
    <n v="101"/>
    <n v="271.51"/>
    <s v="food"/>
    <s v="small batch"/>
    <d v="2017-02-04T04:50:08"/>
  </r>
  <r>
    <n v="300"/>
    <n v="546"/>
    <s v="successful"/>
    <s v="US"/>
    <s v="USD"/>
    <n v="1461177950"/>
    <n v="1458758750"/>
    <b v="0"/>
    <n v="16"/>
    <b v="1"/>
    <s v="food/small batch"/>
    <n v="182"/>
    <n v="34.130000000000003"/>
    <s v="food"/>
    <s v="small batch"/>
    <d v="2016-03-23T18:45:50"/>
  </r>
  <r>
    <n v="1500"/>
    <n v="2713"/>
    <s v="successful"/>
    <s v="US"/>
    <s v="USD"/>
    <n v="1488063839"/>
    <n v="1485471839"/>
    <b v="0"/>
    <n v="67"/>
    <b v="1"/>
    <s v="food/small batch"/>
    <n v="181"/>
    <n v="40.49"/>
    <s v="food"/>
    <s v="small batch"/>
    <d v="2017-01-26T23:03:59"/>
  </r>
  <r>
    <n v="23000"/>
    <n v="23530"/>
    <s v="successful"/>
    <s v="US"/>
    <s v="USD"/>
    <n v="1458826056"/>
    <n v="1456237656"/>
    <b v="0"/>
    <n v="124"/>
    <b v="1"/>
    <s v="food/small batch"/>
    <n v="102"/>
    <n v="189.76"/>
    <s v="food"/>
    <s v="small batch"/>
    <d v="2016-02-23T14:27:36"/>
  </r>
  <r>
    <n v="5000"/>
    <n v="5509"/>
    <s v="successful"/>
    <s v="US"/>
    <s v="USD"/>
    <n v="1465498800"/>
    <n v="1462481718"/>
    <b v="0"/>
    <n v="80"/>
    <b v="1"/>
    <s v="food/small batch"/>
    <n v="110"/>
    <n v="68.86"/>
    <s v="food"/>
    <s v="small batch"/>
    <d v="2016-05-05T20:55:18"/>
  </r>
  <r>
    <n v="30000"/>
    <n v="30675"/>
    <s v="successful"/>
    <s v="US"/>
    <s v="USD"/>
    <n v="1458742685"/>
    <n v="1454858285"/>
    <b v="0"/>
    <n v="282"/>
    <b v="1"/>
    <s v="food/small batch"/>
    <n v="102"/>
    <n v="108.78"/>
    <s v="food"/>
    <s v="small batch"/>
    <d v="2016-02-07T15:18:05"/>
  </r>
  <r>
    <n v="8500"/>
    <n v="8567"/>
    <s v="successful"/>
    <s v="US"/>
    <s v="USD"/>
    <n v="1483417020"/>
    <n v="1480480167"/>
    <b v="0"/>
    <n v="68"/>
    <b v="1"/>
    <s v="food/small batch"/>
    <n v="101"/>
    <n v="125.99"/>
    <s v="food"/>
    <s v="small batch"/>
    <d v="2016-11-30T04:29:27"/>
  </r>
  <r>
    <n v="7500"/>
    <n v="7785"/>
    <s v="successful"/>
    <s v="US"/>
    <s v="USD"/>
    <n v="1317438000"/>
    <n v="1314577097"/>
    <b v="0"/>
    <n v="86"/>
    <b v="1"/>
    <s v="music/indie rock"/>
    <n v="104"/>
    <n v="90.52"/>
    <s v="music"/>
    <s v="indie rock"/>
    <d v="2011-08-29T00:18:17"/>
  </r>
  <r>
    <n v="3000"/>
    <n v="3321.25"/>
    <s v="successful"/>
    <s v="US"/>
    <s v="USD"/>
    <n v="1342672096"/>
    <n v="1340944096"/>
    <b v="0"/>
    <n v="115"/>
    <b v="1"/>
    <s v="music/indie rock"/>
    <n v="111"/>
    <n v="28.88"/>
    <s v="music"/>
    <s v="indie rock"/>
    <d v="2012-06-29T04:28:16"/>
  </r>
  <r>
    <n v="2000"/>
    <n v="2325"/>
    <s v="successful"/>
    <s v="US"/>
    <s v="USD"/>
    <n v="1366138800"/>
    <n v="1362710425"/>
    <b v="0"/>
    <n v="75"/>
    <b v="1"/>
    <s v="music/indie rock"/>
    <n v="116"/>
    <n v="31"/>
    <s v="music"/>
    <s v="indie rock"/>
    <d v="2013-03-08T02:40:25"/>
  </r>
  <r>
    <n v="2000"/>
    <n v="2222"/>
    <s v="successful"/>
    <s v="CA"/>
    <s v="CAD"/>
    <n v="1443641340"/>
    <n v="1441143397"/>
    <b v="0"/>
    <n v="43"/>
    <b v="1"/>
    <s v="music/indie rock"/>
    <n v="111"/>
    <n v="51.67"/>
    <s v="music"/>
    <s v="indie rock"/>
    <d v="2015-09-01T21:36:37"/>
  </r>
  <r>
    <n v="700"/>
    <n v="1261"/>
    <s v="successful"/>
    <s v="US"/>
    <s v="USD"/>
    <n v="1348420548"/>
    <n v="1345828548"/>
    <b v="0"/>
    <n v="48"/>
    <b v="1"/>
    <s v="music/indie rock"/>
    <n v="180"/>
    <n v="26.27"/>
    <s v="music"/>
    <s v="indie rock"/>
    <d v="2012-08-24T17:15:48"/>
  </r>
  <r>
    <n v="2500"/>
    <n v="2500"/>
    <s v="successful"/>
    <s v="US"/>
    <s v="USD"/>
    <n v="1368066453"/>
    <n v="1365474453"/>
    <b v="0"/>
    <n v="52"/>
    <b v="1"/>
    <s v="music/indie rock"/>
    <n v="100"/>
    <n v="48.08"/>
    <s v="music"/>
    <s v="indie rock"/>
    <d v="2013-04-09T02:27:33"/>
  </r>
  <r>
    <n v="1000"/>
    <n v="1185"/>
    <s v="successful"/>
    <s v="US"/>
    <s v="USD"/>
    <n v="1336669200"/>
    <n v="1335473931"/>
    <b v="0"/>
    <n v="43"/>
    <b v="1"/>
    <s v="music/indie rock"/>
    <n v="119"/>
    <n v="27.56"/>
    <s v="music"/>
    <s v="indie rock"/>
    <d v="2012-04-26T20:58:51"/>
  </r>
  <r>
    <n v="2000"/>
    <n v="2144.34"/>
    <s v="successful"/>
    <s v="US"/>
    <s v="USD"/>
    <n v="1351400400"/>
    <n v="1348285321"/>
    <b v="0"/>
    <n v="58"/>
    <b v="1"/>
    <s v="music/indie rock"/>
    <n v="107"/>
    <n v="36.97"/>
    <s v="music"/>
    <s v="indie rock"/>
    <d v="2012-09-22T03:42:01"/>
  </r>
  <r>
    <n v="1200"/>
    <n v="1364"/>
    <s v="successful"/>
    <s v="US"/>
    <s v="USD"/>
    <n v="1297160329"/>
    <n v="1295000329"/>
    <b v="0"/>
    <n v="47"/>
    <b v="1"/>
    <s v="music/indie rock"/>
    <n v="114"/>
    <n v="29.02"/>
    <s v="music"/>
    <s v="indie rock"/>
    <d v="2011-01-14T10:18:49"/>
  </r>
  <r>
    <n v="1000"/>
    <n v="1031.6400000000001"/>
    <s v="successful"/>
    <s v="US"/>
    <s v="USD"/>
    <n v="1337824055"/>
    <n v="1335232055"/>
    <b v="0"/>
    <n v="36"/>
    <b v="1"/>
    <s v="music/indie rock"/>
    <n v="103"/>
    <n v="28.66"/>
    <s v="music"/>
    <s v="indie rock"/>
    <d v="2012-04-24T01:47:35"/>
  </r>
  <r>
    <n v="500"/>
    <n v="640"/>
    <s v="successful"/>
    <s v="US"/>
    <s v="USD"/>
    <n v="1327535392"/>
    <n v="1324079392"/>
    <b v="0"/>
    <n v="17"/>
    <b v="1"/>
    <s v="music/indie rock"/>
    <n v="128"/>
    <n v="37.65"/>
    <s v="music"/>
    <s v="indie rock"/>
    <d v="2011-12-16T23:49:52"/>
  </r>
  <r>
    <n v="7500"/>
    <n v="10182.02"/>
    <s v="successful"/>
    <s v="US"/>
    <s v="USD"/>
    <n v="1283562180"/>
    <n v="1277433980"/>
    <b v="0"/>
    <n v="104"/>
    <b v="1"/>
    <s v="music/indie rock"/>
    <n v="136"/>
    <n v="97.9"/>
    <s v="music"/>
    <s v="indie rock"/>
    <d v="2010-06-25T02:46:20"/>
  </r>
  <r>
    <n v="2000"/>
    <n v="2000"/>
    <s v="successful"/>
    <s v="US"/>
    <s v="USD"/>
    <n v="1352573869"/>
    <n v="1349978269"/>
    <b v="0"/>
    <n v="47"/>
    <b v="1"/>
    <s v="music/indie rock"/>
    <n v="100"/>
    <n v="42.55"/>
    <s v="music"/>
    <s v="indie rock"/>
    <d v="2012-10-11T17:57:49"/>
  </r>
  <r>
    <n v="5000"/>
    <n v="5000.18"/>
    <s v="successful"/>
    <s v="US"/>
    <s v="USD"/>
    <n v="1286756176"/>
    <n v="1282868176"/>
    <b v="0"/>
    <n v="38"/>
    <b v="1"/>
    <s v="music/indie rock"/>
    <n v="100"/>
    <n v="131.58000000000001"/>
    <s v="music"/>
    <s v="indie rock"/>
    <d v="2010-08-27T00:16:16"/>
  </r>
  <r>
    <n v="2500"/>
    <n v="2618"/>
    <s v="successful"/>
    <s v="US"/>
    <s v="USD"/>
    <n v="1278799200"/>
    <n v="1273647255"/>
    <b v="0"/>
    <n v="81"/>
    <b v="1"/>
    <s v="music/indie rock"/>
    <n v="105"/>
    <n v="32.32"/>
    <s v="music"/>
    <s v="indie rock"/>
    <d v="2010-05-12T06:54:15"/>
  </r>
  <r>
    <n v="3200"/>
    <n v="3360.72"/>
    <s v="successful"/>
    <s v="US"/>
    <s v="USD"/>
    <n v="1415004770"/>
    <n v="1412149970"/>
    <b v="0"/>
    <n v="55"/>
    <b v="1"/>
    <s v="music/indie rock"/>
    <n v="105"/>
    <n v="61.1"/>
    <s v="music"/>
    <s v="indie rock"/>
    <d v="2014-10-01T07:52:50"/>
  </r>
  <r>
    <n v="750"/>
    <n v="1285"/>
    <s v="successful"/>
    <s v="US"/>
    <s v="USD"/>
    <n v="1344789345"/>
    <n v="1340901345"/>
    <b v="0"/>
    <n v="41"/>
    <b v="1"/>
    <s v="music/indie rock"/>
    <n v="171"/>
    <n v="31.34"/>
    <s v="music"/>
    <s v="indie rock"/>
    <d v="2012-06-28T16:35:45"/>
  </r>
  <r>
    <n v="8000"/>
    <n v="10200"/>
    <s v="successful"/>
    <s v="US"/>
    <s v="USD"/>
    <n v="1358117313"/>
    <n v="1355525313"/>
    <b v="0"/>
    <n v="79"/>
    <b v="1"/>
    <s v="music/indie rock"/>
    <n v="128"/>
    <n v="129.11000000000001"/>
    <s v="music"/>
    <s v="indie rock"/>
    <d v="2012-12-14T22:48:33"/>
  </r>
  <r>
    <n v="300"/>
    <n v="400.33"/>
    <s v="successful"/>
    <s v="US"/>
    <s v="USD"/>
    <n v="1343440800"/>
    <n v="1342545994"/>
    <b v="0"/>
    <n v="16"/>
    <b v="1"/>
    <s v="music/indie rock"/>
    <n v="133"/>
    <n v="25.02"/>
    <s v="music"/>
    <s v="indie rock"/>
    <d v="2012-07-17T17:26:34"/>
  </r>
  <r>
    <n v="2000"/>
    <n v="2000"/>
    <s v="successful"/>
    <s v="US"/>
    <s v="USD"/>
    <n v="1444516084"/>
    <n v="1439332084"/>
    <b v="0"/>
    <n v="8"/>
    <b v="1"/>
    <s v="music/indie rock"/>
    <n v="100"/>
    <n v="250"/>
    <s v="music"/>
    <s v="indie rock"/>
    <d v="2015-08-11T22:28:04"/>
  </r>
  <r>
    <n v="4000"/>
    <n v="4516.4399999999996"/>
    <s v="successful"/>
    <s v="US"/>
    <s v="USD"/>
    <n v="1335799808"/>
    <n v="1333207808"/>
    <b v="0"/>
    <n v="95"/>
    <b v="1"/>
    <s v="music/indie rock"/>
    <n v="113"/>
    <n v="47.54"/>
    <s v="music"/>
    <s v="indie rock"/>
    <d v="2012-03-31T15:30:08"/>
  </r>
  <r>
    <n v="1000"/>
    <n v="1001"/>
    <s v="successful"/>
    <s v="US"/>
    <s v="USD"/>
    <n v="1312224383"/>
    <n v="1308336383"/>
    <b v="0"/>
    <n v="25"/>
    <b v="1"/>
    <s v="music/indie rock"/>
    <n v="100"/>
    <n v="40.04"/>
    <s v="music"/>
    <s v="indie rock"/>
    <d v="2011-06-17T18:46:23"/>
  </r>
  <r>
    <n v="1100"/>
    <n v="1251"/>
    <s v="successful"/>
    <s v="US"/>
    <s v="USD"/>
    <n v="1335891603"/>
    <n v="1330711203"/>
    <b v="0"/>
    <n v="19"/>
    <b v="1"/>
    <s v="music/indie rock"/>
    <n v="114"/>
    <n v="65.84"/>
    <s v="music"/>
    <s v="indie rock"/>
    <d v="2012-03-02T18:00:03"/>
  </r>
  <r>
    <n v="3500"/>
    <n v="4176.1099999999997"/>
    <s v="successful"/>
    <s v="US"/>
    <s v="USD"/>
    <n v="1316124003"/>
    <n v="1313532003"/>
    <b v="0"/>
    <n v="90"/>
    <b v="1"/>
    <s v="music/indie rock"/>
    <n v="119"/>
    <n v="46.4"/>
    <s v="music"/>
    <s v="indie rock"/>
    <d v="2011-08-16T22:00:03"/>
  </r>
  <r>
    <n v="2000"/>
    <n v="2065"/>
    <s v="successful"/>
    <s v="US"/>
    <s v="USD"/>
    <n v="1318463879"/>
    <n v="1315439879"/>
    <b v="0"/>
    <n v="41"/>
    <b v="1"/>
    <s v="music/indie rock"/>
    <n v="103"/>
    <n v="50.37"/>
    <s v="music"/>
    <s v="indie rock"/>
    <d v="2011-09-07T23:57:59"/>
  </r>
  <r>
    <n v="300"/>
    <n v="797"/>
    <s v="successful"/>
    <s v="US"/>
    <s v="USD"/>
    <n v="1335113976"/>
    <n v="1332521976"/>
    <b v="0"/>
    <n v="30"/>
    <b v="1"/>
    <s v="music/indie rock"/>
    <n v="266"/>
    <n v="26.57"/>
    <s v="music"/>
    <s v="indie rock"/>
    <d v="2012-03-23T16:59:36"/>
  </r>
  <r>
    <n v="1500"/>
    <n v="1500.76"/>
    <s v="successful"/>
    <s v="US"/>
    <s v="USD"/>
    <n v="1338083997"/>
    <n v="1335491997"/>
    <b v="0"/>
    <n v="38"/>
    <b v="1"/>
    <s v="music/indie rock"/>
    <n v="100"/>
    <n v="39.49"/>
    <s v="music"/>
    <s v="indie rock"/>
    <d v="2012-04-27T01:59:57"/>
  </r>
  <r>
    <n v="3000"/>
    <n v="3201"/>
    <s v="successful"/>
    <s v="US"/>
    <s v="USD"/>
    <n v="1321459908"/>
    <n v="1318864308"/>
    <b v="0"/>
    <n v="65"/>
    <b v="1"/>
    <s v="music/indie rock"/>
    <n v="107"/>
    <n v="49.25"/>
    <s v="music"/>
    <s v="indie rock"/>
    <d v="2011-10-17T15:11:48"/>
  </r>
  <r>
    <n v="3500"/>
    <n v="4678.5"/>
    <s v="successful"/>
    <s v="US"/>
    <s v="USD"/>
    <n v="1368117239"/>
    <n v="1365525239"/>
    <b v="0"/>
    <n v="75"/>
    <b v="1"/>
    <s v="music/indie rock"/>
    <n v="134"/>
    <n v="62.38"/>
    <s v="music"/>
    <s v="indie rock"/>
    <d v="2013-04-09T16:33:59"/>
  </r>
  <r>
    <n v="500"/>
    <n v="607"/>
    <s v="successful"/>
    <s v="US"/>
    <s v="USD"/>
    <n v="1340429276"/>
    <n v="1335245276"/>
    <b v="0"/>
    <n v="16"/>
    <b v="1"/>
    <s v="music/indie rock"/>
    <n v="121"/>
    <n v="37.94"/>
    <s v="music"/>
    <s v="indie rock"/>
    <d v="2012-04-24T05:27:56"/>
  </r>
  <r>
    <n v="500"/>
    <n v="516"/>
    <s v="successful"/>
    <s v="US"/>
    <s v="USD"/>
    <n v="1295142660"/>
    <n v="1293739714"/>
    <b v="0"/>
    <n v="10"/>
    <b v="1"/>
    <s v="music/indie rock"/>
    <n v="103"/>
    <n v="51.6"/>
    <s v="music"/>
    <s v="indie rock"/>
    <d v="2010-12-30T20:08:34"/>
  </r>
  <r>
    <n v="600"/>
    <n v="750"/>
    <s v="successful"/>
    <s v="US"/>
    <s v="USD"/>
    <n v="1339840740"/>
    <n v="1335397188"/>
    <b v="0"/>
    <n v="27"/>
    <b v="1"/>
    <s v="music/indie rock"/>
    <n v="125"/>
    <n v="27.78"/>
    <s v="music"/>
    <s v="indie rock"/>
    <d v="2012-04-25T23:39:48"/>
  </r>
  <r>
    <n v="20000"/>
    <n v="25740"/>
    <s v="successful"/>
    <s v="US"/>
    <s v="USD"/>
    <n v="1367208140"/>
    <n v="1363320140"/>
    <b v="0"/>
    <n v="259"/>
    <b v="1"/>
    <s v="music/indie rock"/>
    <n v="129"/>
    <n v="99.38"/>
    <s v="music"/>
    <s v="indie rock"/>
    <d v="2013-03-15T04:02:20"/>
  </r>
  <r>
    <n v="1500"/>
    <n v="1515.08"/>
    <s v="successful"/>
    <s v="US"/>
    <s v="USD"/>
    <n v="1337786944"/>
    <n v="1335194944"/>
    <b v="0"/>
    <n v="39"/>
    <b v="1"/>
    <s v="music/indie rock"/>
    <n v="101"/>
    <n v="38.85"/>
    <s v="music"/>
    <s v="indie rock"/>
    <d v="2012-04-23T15:29:04"/>
  </r>
  <r>
    <n v="1500"/>
    <n v="1913.05"/>
    <s v="successful"/>
    <s v="US"/>
    <s v="USD"/>
    <n v="1339022575"/>
    <n v="1336430575"/>
    <b v="0"/>
    <n v="42"/>
    <b v="1"/>
    <s v="music/indie rock"/>
    <n v="128"/>
    <n v="45.55"/>
    <s v="music"/>
    <s v="indie rock"/>
    <d v="2012-05-07T22:42:55"/>
  </r>
  <r>
    <n v="6000"/>
    <n v="6000"/>
    <s v="successful"/>
    <s v="US"/>
    <s v="USD"/>
    <n v="1364597692"/>
    <n v="1361577292"/>
    <b v="0"/>
    <n v="10"/>
    <b v="1"/>
    <s v="music/indie rock"/>
    <n v="100"/>
    <n v="600"/>
    <s v="music"/>
    <s v="indie rock"/>
    <d v="2013-02-22T23:54:52"/>
  </r>
  <r>
    <n v="4000"/>
    <n v="4510.8599999999997"/>
    <s v="successful"/>
    <s v="US"/>
    <s v="USD"/>
    <n v="1312578338"/>
    <n v="1309986338"/>
    <b v="0"/>
    <n v="56"/>
    <b v="1"/>
    <s v="music/indie rock"/>
    <n v="113"/>
    <n v="80.55"/>
    <s v="music"/>
    <s v="indie rock"/>
    <d v="2011-07-06T21:05:38"/>
  </r>
  <r>
    <n v="1000"/>
    <n v="1056"/>
    <s v="successful"/>
    <s v="US"/>
    <s v="USD"/>
    <n v="1422400387"/>
    <n v="1421190787"/>
    <b v="0"/>
    <n v="20"/>
    <b v="1"/>
    <s v="music/indie rock"/>
    <n v="106"/>
    <n v="52.8"/>
    <s v="music"/>
    <s v="indie rock"/>
    <d v="2015-01-13T23:13:07"/>
  </r>
  <r>
    <n v="4000"/>
    <n v="8105"/>
    <s v="successful"/>
    <s v="US"/>
    <s v="USD"/>
    <n v="1356976800"/>
    <n v="1352820837"/>
    <b v="0"/>
    <n v="170"/>
    <b v="1"/>
    <s v="music/indie rock"/>
    <n v="203"/>
    <n v="47.68"/>
    <s v="music"/>
    <s v="indie rock"/>
    <d v="2012-11-13T15:33:57"/>
  </r>
  <r>
    <n v="600"/>
    <n v="680"/>
    <s v="successful"/>
    <s v="US"/>
    <s v="USD"/>
    <n v="1340476375"/>
    <n v="1337884375"/>
    <b v="0"/>
    <n v="29"/>
    <b v="1"/>
    <s v="music/indie rock"/>
    <n v="113"/>
    <n v="23.45"/>
    <s v="music"/>
    <s v="indie rock"/>
    <d v="2012-05-24T18:32:55"/>
  </r>
  <r>
    <n v="11000"/>
    <n v="281"/>
    <s v="failed"/>
    <s v="CA"/>
    <s v="CAD"/>
    <n v="1443379104"/>
    <n v="1440787104"/>
    <b v="0"/>
    <n v="7"/>
    <b v="0"/>
    <s v="food/restaurants"/>
    <n v="3"/>
    <n v="40.14"/>
    <s v="food"/>
    <s v="restaurants"/>
    <d v="2015-08-28T18:38:24"/>
  </r>
  <r>
    <n v="110000"/>
    <n v="86"/>
    <s v="failed"/>
    <s v="US"/>
    <s v="USD"/>
    <n v="1411328918"/>
    <n v="1407440918"/>
    <b v="0"/>
    <n v="5"/>
    <b v="0"/>
    <s v="food/restaurants"/>
    <n v="0"/>
    <n v="17.2"/>
    <s v="food"/>
    <s v="restaurants"/>
    <d v="2014-08-07T19:48:38"/>
  </r>
  <r>
    <n v="10000"/>
    <n v="0"/>
    <s v="failed"/>
    <s v="US"/>
    <s v="USD"/>
    <n v="1465333560"/>
    <n v="1462743308"/>
    <b v="0"/>
    <n v="0"/>
    <b v="0"/>
    <s v="food/restaurants"/>
    <n v="0"/>
    <n v="0"/>
    <s v="food"/>
    <s v="restaurants"/>
    <d v="2016-05-08T21:35:08"/>
  </r>
  <r>
    <n v="35000"/>
    <n v="0"/>
    <s v="failed"/>
    <s v="US"/>
    <s v="USD"/>
    <n v="1416014534"/>
    <n v="1413418934"/>
    <b v="0"/>
    <n v="0"/>
    <b v="0"/>
    <s v="food/restaurants"/>
    <n v="0"/>
    <n v="0"/>
    <s v="food"/>
    <s v="restaurants"/>
    <d v="2014-10-16T00:22:14"/>
  </r>
  <r>
    <n v="7000"/>
    <n v="0"/>
    <s v="failed"/>
    <s v="US"/>
    <s v="USD"/>
    <n v="1426292416"/>
    <n v="1423704016"/>
    <b v="0"/>
    <n v="0"/>
    <b v="0"/>
    <s v="food/restaurants"/>
    <n v="0"/>
    <n v="0"/>
    <s v="food"/>
    <s v="restaurants"/>
    <d v="2015-02-12T01:20:16"/>
  </r>
  <r>
    <n v="5000"/>
    <n v="30"/>
    <s v="failed"/>
    <s v="GB"/>
    <s v="GBP"/>
    <n v="1443906000"/>
    <n v="1441955269"/>
    <b v="0"/>
    <n v="2"/>
    <b v="0"/>
    <s v="food/restaurants"/>
    <n v="1"/>
    <n v="15"/>
    <s v="food"/>
    <s v="restaurants"/>
    <d v="2015-09-11T07:07:49"/>
  </r>
  <r>
    <n v="42850"/>
    <n v="0"/>
    <s v="failed"/>
    <s v="US"/>
    <s v="USD"/>
    <n v="1431308704"/>
    <n v="1428716704"/>
    <b v="0"/>
    <n v="0"/>
    <b v="0"/>
    <s v="food/restaurants"/>
    <n v="0"/>
    <n v="0"/>
    <s v="food"/>
    <s v="restaurants"/>
    <d v="2015-04-11T01:45:04"/>
  </r>
  <r>
    <n v="20000"/>
    <n v="0"/>
    <s v="failed"/>
    <s v="US"/>
    <s v="USD"/>
    <n v="1408056634"/>
    <n v="1405464634"/>
    <b v="0"/>
    <n v="0"/>
    <b v="0"/>
    <s v="food/restaurants"/>
    <n v="0"/>
    <n v="0"/>
    <s v="food"/>
    <s v="restaurants"/>
    <d v="2014-07-15T22:50:34"/>
  </r>
  <r>
    <n v="95000"/>
    <n v="1000"/>
    <s v="failed"/>
    <s v="GB"/>
    <s v="GBP"/>
    <n v="1429554349"/>
    <n v="1424719549"/>
    <b v="0"/>
    <n v="28"/>
    <b v="0"/>
    <s v="food/restaurants"/>
    <n v="1"/>
    <n v="35.71"/>
    <s v="food"/>
    <s v="restaurants"/>
    <d v="2015-02-23T19:25:49"/>
  </r>
  <r>
    <n v="50000"/>
    <n v="75"/>
    <s v="failed"/>
    <s v="US"/>
    <s v="USD"/>
    <n v="1431647772"/>
    <n v="1426463772"/>
    <b v="0"/>
    <n v="2"/>
    <b v="0"/>
    <s v="food/restaurants"/>
    <n v="0"/>
    <n v="37.5"/>
    <s v="food"/>
    <s v="restaurants"/>
    <d v="2015-03-15T23:56:12"/>
  </r>
  <r>
    <n v="100000"/>
    <n v="0"/>
    <s v="failed"/>
    <s v="GB"/>
    <s v="GBP"/>
    <n v="1454323413"/>
    <n v="1451731413"/>
    <b v="0"/>
    <n v="0"/>
    <b v="0"/>
    <s v="food/restaurants"/>
    <n v="0"/>
    <n v="0"/>
    <s v="food"/>
    <s v="restaurants"/>
    <d v="2016-01-02T10:43:33"/>
  </r>
  <r>
    <n v="1150"/>
    <n v="0"/>
    <s v="failed"/>
    <s v="US"/>
    <s v="USD"/>
    <n v="1418504561"/>
    <n v="1417208561"/>
    <b v="0"/>
    <n v="0"/>
    <b v="0"/>
    <s v="food/restaurants"/>
    <n v="0"/>
    <n v="0"/>
    <s v="food"/>
    <s v="restaurants"/>
    <d v="2014-11-28T21:02:41"/>
  </r>
  <r>
    <n v="180000"/>
    <n v="0"/>
    <s v="failed"/>
    <s v="DE"/>
    <s v="EUR"/>
    <n v="1488067789"/>
    <n v="1482883789"/>
    <b v="0"/>
    <n v="0"/>
    <b v="0"/>
    <s v="food/restaurants"/>
    <n v="0"/>
    <n v="0"/>
    <s v="food"/>
    <s v="restaurants"/>
    <d v="2016-12-28T00:09:49"/>
  </r>
  <r>
    <n v="12000"/>
    <n v="210"/>
    <s v="failed"/>
    <s v="US"/>
    <s v="USD"/>
    <n v="1408526477"/>
    <n v="1407057677"/>
    <b v="0"/>
    <n v="4"/>
    <b v="0"/>
    <s v="food/restaurants"/>
    <n v="2"/>
    <n v="52.5"/>
    <s v="food"/>
    <s v="restaurants"/>
    <d v="2014-08-03T09:21:17"/>
  </r>
  <r>
    <n v="5000"/>
    <n v="930"/>
    <s v="failed"/>
    <s v="US"/>
    <s v="USD"/>
    <n v="1424635753"/>
    <n v="1422043753"/>
    <b v="0"/>
    <n v="12"/>
    <b v="0"/>
    <s v="food/restaurants"/>
    <n v="19"/>
    <n v="77.5"/>
    <s v="food"/>
    <s v="restaurants"/>
    <d v="2015-01-23T20:09:13"/>
  </r>
  <r>
    <n v="22000"/>
    <n v="0"/>
    <s v="failed"/>
    <s v="US"/>
    <s v="USD"/>
    <n v="1417279252"/>
    <n v="1414683652"/>
    <b v="0"/>
    <n v="0"/>
    <b v="0"/>
    <s v="food/restaurants"/>
    <n v="0"/>
    <n v="0"/>
    <s v="food"/>
    <s v="restaurants"/>
    <d v="2014-10-30T15:40:52"/>
  </r>
  <r>
    <n v="18000"/>
    <n v="1767"/>
    <s v="failed"/>
    <s v="CA"/>
    <s v="CAD"/>
    <n v="1426788930"/>
    <n v="1424200530"/>
    <b v="0"/>
    <n v="33"/>
    <b v="0"/>
    <s v="food/restaurants"/>
    <n v="10"/>
    <n v="53.55"/>
    <s v="food"/>
    <s v="restaurants"/>
    <d v="2015-02-17T19:15:30"/>
  </r>
  <r>
    <n v="5000"/>
    <n v="0"/>
    <s v="failed"/>
    <s v="US"/>
    <s v="USD"/>
    <n v="1415899228"/>
    <n v="1413303628"/>
    <b v="0"/>
    <n v="0"/>
    <b v="0"/>
    <s v="food/restaurants"/>
    <n v="0"/>
    <n v="0"/>
    <s v="food"/>
    <s v="restaurants"/>
    <d v="2014-10-14T16:20:28"/>
  </r>
  <r>
    <n v="150000"/>
    <n v="65"/>
    <s v="failed"/>
    <s v="US"/>
    <s v="USD"/>
    <n v="1405741404"/>
    <n v="1403149404"/>
    <b v="0"/>
    <n v="4"/>
    <b v="0"/>
    <s v="food/restaurants"/>
    <n v="0"/>
    <n v="16.25"/>
    <s v="food"/>
    <s v="restaurants"/>
    <d v="2014-06-19T03:43:24"/>
  </r>
  <r>
    <n v="100000"/>
    <n v="0"/>
    <s v="failed"/>
    <s v="US"/>
    <s v="USD"/>
    <n v="1476559260"/>
    <n v="1472567085"/>
    <b v="0"/>
    <n v="0"/>
    <b v="0"/>
    <s v="food/restaurants"/>
    <n v="0"/>
    <n v="0"/>
    <s v="food"/>
    <s v="restaurants"/>
    <d v="2016-08-30T14:24:45"/>
  </r>
  <r>
    <n v="12500"/>
    <n v="13685.99"/>
    <s v="successful"/>
    <s v="US"/>
    <s v="USD"/>
    <n v="1444778021"/>
    <n v="1442963621"/>
    <b v="0"/>
    <n v="132"/>
    <b v="1"/>
    <s v="music/classical music"/>
    <n v="109"/>
    <n v="103.68"/>
    <s v="music"/>
    <s v="classical music"/>
    <d v="2015-09-22T23:13:41"/>
  </r>
  <r>
    <n v="5000"/>
    <n v="5000"/>
    <s v="successful"/>
    <s v="US"/>
    <s v="USD"/>
    <n v="1461336720"/>
    <n v="1459431960"/>
    <b v="0"/>
    <n v="27"/>
    <b v="1"/>
    <s v="music/classical music"/>
    <n v="100"/>
    <n v="185.19"/>
    <s v="music"/>
    <s v="classical music"/>
    <d v="2016-03-31T13:46:00"/>
  </r>
  <r>
    <n v="900"/>
    <n v="1408"/>
    <s v="successful"/>
    <s v="US"/>
    <s v="USD"/>
    <n v="1416270292"/>
    <n v="1413674692"/>
    <b v="0"/>
    <n v="26"/>
    <b v="1"/>
    <s v="music/classical music"/>
    <n v="156"/>
    <n v="54.15"/>
    <s v="music"/>
    <s v="classical music"/>
    <d v="2014-10-18T23:24:52"/>
  </r>
  <r>
    <n v="7500"/>
    <n v="7620"/>
    <s v="successful"/>
    <s v="US"/>
    <s v="USD"/>
    <n v="1419136200"/>
    <n v="1416338557"/>
    <b v="0"/>
    <n v="43"/>
    <b v="1"/>
    <s v="music/classical music"/>
    <n v="102"/>
    <n v="177.21"/>
    <s v="music"/>
    <s v="classical music"/>
    <d v="2014-11-18T19:22:37"/>
  </r>
  <r>
    <n v="8000"/>
    <n v="8026"/>
    <s v="successful"/>
    <s v="US"/>
    <s v="USD"/>
    <n v="1340914571"/>
    <n v="1338322571"/>
    <b v="0"/>
    <n v="80"/>
    <b v="1"/>
    <s v="music/classical music"/>
    <n v="100"/>
    <n v="100.33"/>
    <s v="music"/>
    <s v="classical music"/>
    <d v="2012-05-29T20:16:11"/>
  </r>
  <r>
    <n v="4000"/>
    <n v="4518"/>
    <s v="successful"/>
    <s v="US"/>
    <s v="USD"/>
    <n v="1418014740"/>
    <n v="1415585474"/>
    <b v="0"/>
    <n v="33"/>
    <b v="1"/>
    <s v="music/classical music"/>
    <n v="113"/>
    <n v="136.91"/>
    <s v="music"/>
    <s v="classical music"/>
    <d v="2014-11-10T02:11:14"/>
  </r>
  <r>
    <n v="4000"/>
    <n v="4085"/>
    <s v="successful"/>
    <s v="US"/>
    <s v="USD"/>
    <n v="1382068740"/>
    <n v="1380477691"/>
    <b v="0"/>
    <n v="71"/>
    <b v="1"/>
    <s v="music/classical music"/>
    <n v="102"/>
    <n v="57.54"/>
    <s v="music"/>
    <s v="classical music"/>
    <d v="2013-09-29T18:01:31"/>
  </r>
  <r>
    <n v="4000"/>
    <n v="4289.99"/>
    <s v="successful"/>
    <s v="GB"/>
    <s v="GBP"/>
    <n v="1440068400"/>
    <n v="1438459303"/>
    <b v="0"/>
    <n v="81"/>
    <b v="1"/>
    <s v="music/classical music"/>
    <n v="107"/>
    <n v="52.96"/>
    <s v="music"/>
    <s v="classical music"/>
    <d v="2015-08-01T20:01:43"/>
  </r>
  <r>
    <n v="6000"/>
    <n v="6257"/>
    <s v="successful"/>
    <s v="US"/>
    <s v="USD"/>
    <n v="1332636975"/>
    <n v="1328752575"/>
    <b v="0"/>
    <n v="76"/>
    <b v="1"/>
    <s v="music/classical music"/>
    <n v="104"/>
    <n v="82.33"/>
    <s v="music"/>
    <s v="classical music"/>
    <d v="2012-02-09T01:56:15"/>
  </r>
  <r>
    <n v="6500"/>
    <n v="6500"/>
    <s v="successful"/>
    <s v="US"/>
    <s v="USD"/>
    <n v="1429505400"/>
    <n v="1426711505"/>
    <b v="0"/>
    <n v="48"/>
    <b v="1"/>
    <s v="music/classical music"/>
    <n v="100"/>
    <n v="135.41999999999999"/>
    <s v="music"/>
    <s v="classical music"/>
    <d v="2015-03-18T20:45:05"/>
  </r>
  <r>
    <n v="4500"/>
    <n v="4518"/>
    <s v="successful"/>
    <s v="US"/>
    <s v="USD"/>
    <n v="1439611140"/>
    <n v="1437668354"/>
    <b v="0"/>
    <n v="61"/>
    <b v="1"/>
    <s v="music/classical music"/>
    <n v="100"/>
    <n v="74.069999999999993"/>
    <s v="music"/>
    <s v="classical music"/>
    <d v="2015-07-23T16:19:14"/>
  </r>
  <r>
    <n v="4000"/>
    <n v="5045"/>
    <s v="successful"/>
    <s v="US"/>
    <s v="USD"/>
    <n v="1345148566"/>
    <n v="1342556566"/>
    <b v="0"/>
    <n v="60"/>
    <b v="1"/>
    <s v="music/classical music"/>
    <n v="126"/>
    <n v="84.08"/>
    <s v="music"/>
    <s v="classical music"/>
    <d v="2012-07-17T20:22:46"/>
  </r>
  <r>
    <n v="7500"/>
    <n v="8300"/>
    <s v="successful"/>
    <s v="US"/>
    <s v="USD"/>
    <n v="1362160868"/>
    <n v="1359568911"/>
    <b v="0"/>
    <n v="136"/>
    <b v="1"/>
    <s v="music/classical music"/>
    <n v="111"/>
    <n v="61.03"/>
    <s v="music"/>
    <s v="classical music"/>
    <d v="2013-01-30T18:01:51"/>
  </r>
  <r>
    <n v="2000"/>
    <n v="2100"/>
    <s v="successful"/>
    <s v="US"/>
    <s v="USD"/>
    <n v="1262325600"/>
    <n v="1257871712"/>
    <b v="0"/>
    <n v="14"/>
    <b v="1"/>
    <s v="music/classical music"/>
    <n v="105"/>
    <n v="150"/>
    <s v="music"/>
    <s v="classical music"/>
    <d v="2009-11-10T16:48:32"/>
  </r>
  <r>
    <n v="20000"/>
    <n v="20755"/>
    <s v="successful"/>
    <s v="US"/>
    <s v="USD"/>
    <n v="1417463945"/>
    <n v="1414781945"/>
    <b v="0"/>
    <n v="78"/>
    <b v="1"/>
    <s v="music/classical music"/>
    <n v="104"/>
    <n v="266.08999999999997"/>
    <s v="music"/>
    <s v="classical music"/>
    <d v="2014-10-31T18:59:05"/>
  </r>
  <r>
    <n v="25"/>
    <n v="29"/>
    <s v="successful"/>
    <s v="US"/>
    <s v="USD"/>
    <n v="1375151566"/>
    <n v="1373337166"/>
    <b v="0"/>
    <n v="4"/>
    <b v="1"/>
    <s v="music/classical music"/>
    <n v="116"/>
    <n v="7.25"/>
    <s v="music"/>
    <s v="classical music"/>
    <d v="2013-07-09T02:32:46"/>
  </r>
  <r>
    <n v="1000"/>
    <n v="1100"/>
    <s v="successful"/>
    <s v="US"/>
    <s v="USD"/>
    <n v="1312212855"/>
    <n v="1307028855"/>
    <b v="0"/>
    <n v="11"/>
    <b v="1"/>
    <s v="music/classical music"/>
    <n v="110"/>
    <n v="100"/>
    <s v="music"/>
    <s v="classical music"/>
    <d v="2011-06-02T15:34:15"/>
  </r>
  <r>
    <n v="18000"/>
    <n v="20343.169999999998"/>
    <s v="successful"/>
    <s v="US"/>
    <s v="USD"/>
    <n v="1361681940"/>
    <n v="1359029661"/>
    <b v="0"/>
    <n v="185"/>
    <b v="1"/>
    <s v="music/classical music"/>
    <n v="113"/>
    <n v="109.96"/>
    <s v="music"/>
    <s v="classical music"/>
    <d v="2013-01-24T12:14:21"/>
  </r>
  <r>
    <n v="10000"/>
    <n v="10025"/>
    <s v="successful"/>
    <s v="US"/>
    <s v="USD"/>
    <n v="1422913152"/>
    <n v="1417729152"/>
    <b v="0"/>
    <n v="59"/>
    <b v="1"/>
    <s v="music/classical music"/>
    <n v="100"/>
    <n v="169.92"/>
    <s v="music"/>
    <s v="classical music"/>
    <d v="2014-12-04T21:39:12"/>
  </r>
  <r>
    <n v="2500"/>
    <n v="2585"/>
    <s v="successful"/>
    <s v="US"/>
    <s v="USD"/>
    <n v="1319904721"/>
    <n v="1314720721"/>
    <b v="0"/>
    <n v="27"/>
    <b v="1"/>
    <s v="music/classical music"/>
    <n v="103"/>
    <n v="95.74"/>
    <s v="music"/>
    <s v="classical music"/>
    <d v="2011-08-30T16:12:01"/>
  </r>
  <r>
    <n v="3500"/>
    <n v="3746"/>
    <s v="successful"/>
    <s v="GB"/>
    <s v="GBP"/>
    <n v="1380192418"/>
    <n v="1375008418"/>
    <b v="0"/>
    <n v="63"/>
    <b v="1"/>
    <s v="music/classical music"/>
    <n v="107"/>
    <n v="59.46"/>
    <s v="music"/>
    <s v="classical music"/>
    <d v="2013-07-28T10:46:58"/>
  </r>
  <r>
    <n v="700"/>
    <n v="725"/>
    <s v="successful"/>
    <s v="US"/>
    <s v="USD"/>
    <n v="1380599940"/>
    <n v="1377252857"/>
    <b v="0"/>
    <n v="13"/>
    <b v="1"/>
    <s v="music/classical music"/>
    <n v="104"/>
    <n v="55.77"/>
    <s v="music"/>
    <s v="classical music"/>
    <d v="2013-08-23T10:14:17"/>
  </r>
  <r>
    <n v="250"/>
    <n v="391"/>
    <s v="successful"/>
    <s v="US"/>
    <s v="USD"/>
    <n v="1293937200"/>
    <n v="1291257298"/>
    <b v="0"/>
    <n v="13"/>
    <b v="1"/>
    <s v="music/classical music"/>
    <n v="156"/>
    <n v="30.08"/>
    <s v="music"/>
    <s v="classical music"/>
    <d v="2010-12-02T02:34:58"/>
  </r>
  <r>
    <n v="5000"/>
    <n v="5041"/>
    <s v="successful"/>
    <s v="US"/>
    <s v="USD"/>
    <n v="1341750569"/>
    <n v="1339158569"/>
    <b v="0"/>
    <n v="57"/>
    <b v="1"/>
    <s v="music/classical music"/>
    <n v="101"/>
    <n v="88.44"/>
    <s v="music"/>
    <s v="classical music"/>
    <d v="2012-06-08T12:29:29"/>
  </r>
  <r>
    <n v="2000"/>
    <n v="3906"/>
    <s v="successful"/>
    <s v="US"/>
    <s v="USD"/>
    <n v="1424997000"/>
    <n v="1421983138"/>
    <b v="0"/>
    <n v="61"/>
    <b v="1"/>
    <s v="music/classical music"/>
    <n v="195"/>
    <n v="64.03"/>
    <s v="music"/>
    <s v="classical music"/>
    <d v="2015-01-23T03:18:58"/>
  </r>
  <r>
    <n v="3500"/>
    <n v="3910"/>
    <s v="successful"/>
    <s v="US"/>
    <s v="USD"/>
    <n v="1380949200"/>
    <n v="1378586179"/>
    <b v="0"/>
    <n v="65"/>
    <b v="1"/>
    <s v="music/classical music"/>
    <n v="112"/>
    <n v="60.15"/>
    <s v="music"/>
    <s v="classical music"/>
    <d v="2013-09-07T20:36:19"/>
  </r>
  <r>
    <n v="5500"/>
    <n v="6592"/>
    <s v="successful"/>
    <s v="US"/>
    <s v="USD"/>
    <n v="1333560803"/>
    <n v="1330972403"/>
    <b v="0"/>
    <n v="134"/>
    <b v="1"/>
    <s v="music/classical music"/>
    <n v="120"/>
    <n v="49.19"/>
    <s v="music"/>
    <s v="classical music"/>
    <d v="2012-03-05T18:33:23"/>
  </r>
  <r>
    <n v="6000"/>
    <n v="6111"/>
    <s v="successful"/>
    <s v="FR"/>
    <s v="EUR"/>
    <n v="1475209620"/>
    <n v="1473087637"/>
    <b v="0"/>
    <n v="37"/>
    <b v="1"/>
    <s v="music/classical music"/>
    <n v="102"/>
    <n v="165.16"/>
    <s v="music"/>
    <s v="classical music"/>
    <d v="2016-09-05T15:00:37"/>
  </r>
  <r>
    <n v="1570"/>
    <n v="1614"/>
    <s v="successful"/>
    <s v="GB"/>
    <s v="GBP"/>
    <n v="1370019600"/>
    <n v="1366999870"/>
    <b v="0"/>
    <n v="37"/>
    <b v="1"/>
    <s v="music/classical music"/>
    <n v="103"/>
    <n v="43.62"/>
    <s v="music"/>
    <s v="classical music"/>
    <d v="2013-04-26T18:11:10"/>
  </r>
  <r>
    <n v="6500"/>
    <n v="6555"/>
    <s v="successful"/>
    <s v="US"/>
    <s v="USD"/>
    <n v="1444276740"/>
    <n v="1439392406"/>
    <b v="0"/>
    <n v="150"/>
    <b v="1"/>
    <s v="music/classical music"/>
    <n v="101"/>
    <n v="43.7"/>
    <s v="music"/>
    <s v="classical music"/>
    <d v="2015-08-12T15:13:26"/>
  </r>
  <r>
    <n v="3675"/>
    <n v="3775.5"/>
    <s v="successful"/>
    <s v="US"/>
    <s v="USD"/>
    <n v="1332362880"/>
    <n v="1329890585"/>
    <b v="0"/>
    <n v="56"/>
    <b v="1"/>
    <s v="music/classical music"/>
    <n v="103"/>
    <n v="67.42"/>
    <s v="music"/>
    <s v="classical music"/>
    <d v="2012-02-22T06:03:05"/>
  </r>
  <r>
    <n v="3000"/>
    <n v="3195"/>
    <s v="successful"/>
    <s v="US"/>
    <s v="USD"/>
    <n v="1488741981"/>
    <n v="1486149981"/>
    <b v="0"/>
    <n v="18"/>
    <b v="1"/>
    <s v="music/classical music"/>
    <n v="107"/>
    <n v="177.5"/>
    <s v="music"/>
    <s v="classical music"/>
    <d v="2017-02-03T19:26:21"/>
  </r>
  <r>
    <n v="1500"/>
    <n v="2333"/>
    <s v="successful"/>
    <s v="US"/>
    <s v="USD"/>
    <n v="1348202807"/>
    <n v="1343018807"/>
    <b v="0"/>
    <n v="60"/>
    <b v="1"/>
    <s v="music/classical music"/>
    <n v="156"/>
    <n v="38.880000000000003"/>
    <s v="music"/>
    <s v="classical music"/>
    <d v="2012-07-23T04:46:47"/>
  </r>
  <r>
    <n v="3000"/>
    <n v="3684"/>
    <s v="successful"/>
    <s v="US"/>
    <s v="USD"/>
    <n v="1433131140"/>
    <n v="1430445163"/>
    <b v="0"/>
    <n v="67"/>
    <b v="1"/>
    <s v="music/classical music"/>
    <n v="123"/>
    <n v="54.99"/>
    <s v="music"/>
    <s v="classical music"/>
    <d v="2015-05-01T01:52:43"/>
  </r>
  <r>
    <n v="2000"/>
    <n v="2147"/>
    <s v="successful"/>
    <s v="US"/>
    <s v="USD"/>
    <n v="1338219793"/>
    <n v="1335541393"/>
    <b v="0"/>
    <n v="35"/>
    <b v="1"/>
    <s v="music/classical music"/>
    <n v="107"/>
    <n v="61.34"/>
    <s v="music"/>
    <s v="classical music"/>
    <d v="2012-04-27T15:43:13"/>
  </r>
  <r>
    <n v="745"/>
    <n v="786"/>
    <s v="successful"/>
    <s v="US"/>
    <s v="USD"/>
    <n v="1356392857"/>
    <n v="1352504857"/>
    <b v="0"/>
    <n v="34"/>
    <b v="1"/>
    <s v="music/classical music"/>
    <n v="106"/>
    <n v="23.12"/>
    <s v="music"/>
    <s v="classical music"/>
    <d v="2012-11-09T23:47:37"/>
  </r>
  <r>
    <n v="900"/>
    <n v="1066"/>
    <s v="successful"/>
    <s v="GB"/>
    <s v="GBP"/>
    <n v="1400176386"/>
    <n v="1397584386"/>
    <b v="0"/>
    <n v="36"/>
    <b v="1"/>
    <s v="music/classical music"/>
    <n v="118"/>
    <n v="29.61"/>
    <s v="music"/>
    <s v="classical music"/>
    <d v="2014-04-15T17:53:06"/>
  </r>
  <r>
    <n v="1250"/>
    <n v="1361"/>
    <s v="successful"/>
    <s v="AU"/>
    <s v="AUD"/>
    <n v="1430488740"/>
    <n v="1427747906"/>
    <b v="0"/>
    <n v="18"/>
    <b v="1"/>
    <s v="music/classical music"/>
    <n v="109"/>
    <n v="75.61"/>
    <s v="music"/>
    <s v="classical music"/>
    <d v="2015-03-30T20:38:26"/>
  </r>
  <r>
    <n v="800"/>
    <n v="890"/>
    <s v="successful"/>
    <s v="US"/>
    <s v="USD"/>
    <n v="1321385820"/>
    <n v="1318539484"/>
    <b v="0"/>
    <n v="25"/>
    <b v="1"/>
    <s v="music/classical music"/>
    <n v="111"/>
    <n v="35.6"/>
    <s v="music"/>
    <s v="classical music"/>
    <d v="2011-10-13T20:58:04"/>
  </r>
  <r>
    <n v="3000"/>
    <n v="3003"/>
    <s v="successful"/>
    <s v="GB"/>
    <s v="GBP"/>
    <n v="1425682174"/>
    <n v="1423090174"/>
    <b v="0"/>
    <n v="21"/>
    <b v="1"/>
    <s v="music/classical music"/>
    <n v="100"/>
    <n v="143"/>
    <s v="music"/>
    <s v="classical music"/>
    <d v="2015-02-04T22:49:34"/>
  </r>
  <r>
    <n v="100000"/>
    <n v="0"/>
    <s v="canceled"/>
    <s v="CA"/>
    <s v="CAD"/>
    <n v="1444740089"/>
    <n v="1442148089"/>
    <b v="0"/>
    <n v="0"/>
    <b v="0"/>
    <s v="food/food trucks"/>
    <n v="0"/>
    <n v="0"/>
    <s v="food"/>
    <s v="food trucks"/>
    <d v="2015-09-13T12:41:29"/>
  </r>
  <r>
    <n v="10000"/>
    <n v="75"/>
    <s v="canceled"/>
    <s v="DE"/>
    <s v="EUR"/>
    <n v="1476189339"/>
    <n v="1471005339"/>
    <b v="0"/>
    <n v="3"/>
    <b v="0"/>
    <s v="food/food trucks"/>
    <n v="1"/>
    <n v="25"/>
    <s v="food"/>
    <s v="food trucks"/>
    <d v="2016-08-12T12:35:39"/>
  </r>
  <r>
    <n v="20000"/>
    <n v="0"/>
    <s v="canceled"/>
    <s v="US"/>
    <s v="USD"/>
    <n v="1438226451"/>
    <n v="1433042451"/>
    <b v="0"/>
    <n v="0"/>
    <b v="0"/>
    <s v="food/food trucks"/>
    <n v="0"/>
    <n v="0"/>
    <s v="food"/>
    <s v="food trucks"/>
    <d v="2015-05-31T03:20:51"/>
  </r>
  <r>
    <n v="40000"/>
    <n v="0"/>
    <s v="canceled"/>
    <s v="CA"/>
    <s v="CAD"/>
    <n v="1406854699"/>
    <n v="1404262699"/>
    <b v="0"/>
    <n v="0"/>
    <b v="0"/>
    <s v="food/food trucks"/>
    <n v="0"/>
    <n v="0"/>
    <s v="food"/>
    <s v="food trucks"/>
    <d v="2014-07-02T00:58:19"/>
  </r>
  <r>
    <n v="10000"/>
    <n v="100"/>
    <s v="canceled"/>
    <s v="US"/>
    <s v="USD"/>
    <n v="1462827000"/>
    <n v="1457710589"/>
    <b v="0"/>
    <n v="1"/>
    <b v="0"/>
    <s v="food/food trucks"/>
    <n v="1"/>
    <n v="100"/>
    <s v="food"/>
    <s v="food trucks"/>
    <d v="2016-03-11T15:36:29"/>
  </r>
  <r>
    <n v="35000"/>
    <n v="0"/>
    <s v="canceled"/>
    <s v="US"/>
    <s v="USD"/>
    <n v="1408663948"/>
    <n v="1406071948"/>
    <b v="0"/>
    <n v="0"/>
    <b v="0"/>
    <s v="food/food trucks"/>
    <n v="0"/>
    <n v="0"/>
    <s v="food"/>
    <s v="food trucks"/>
    <d v="2014-07-22T23:32:28"/>
  </r>
  <r>
    <n v="45000"/>
    <n v="120"/>
    <s v="canceled"/>
    <s v="US"/>
    <s v="USD"/>
    <n v="1429823138"/>
    <n v="1427231138"/>
    <b v="0"/>
    <n v="2"/>
    <b v="0"/>
    <s v="food/food trucks"/>
    <n v="0"/>
    <n v="60"/>
    <s v="food"/>
    <s v="food trucks"/>
    <d v="2015-03-24T21:05:38"/>
  </r>
  <r>
    <n v="10000"/>
    <n v="50"/>
    <s v="canceled"/>
    <s v="GB"/>
    <s v="GBP"/>
    <n v="1472745594"/>
    <n v="1470153594"/>
    <b v="0"/>
    <n v="1"/>
    <b v="0"/>
    <s v="food/food trucks"/>
    <n v="1"/>
    <n v="50"/>
    <s v="food"/>
    <s v="food trucks"/>
    <d v="2016-08-02T15:59:54"/>
  </r>
  <r>
    <n v="6500"/>
    <n v="145"/>
    <s v="canceled"/>
    <s v="US"/>
    <s v="USD"/>
    <n v="1442457112"/>
    <n v="1439865112"/>
    <b v="0"/>
    <n v="2"/>
    <b v="0"/>
    <s v="food/food trucks"/>
    <n v="2"/>
    <n v="72.5"/>
    <s v="food"/>
    <s v="food trucks"/>
    <d v="2015-08-18T02:31:52"/>
  </r>
  <r>
    <n v="7000"/>
    <n v="59"/>
    <s v="canceled"/>
    <s v="US"/>
    <s v="USD"/>
    <n v="1486590035"/>
    <n v="1483998035"/>
    <b v="0"/>
    <n v="2"/>
    <b v="0"/>
    <s v="food/food trucks"/>
    <n v="1"/>
    <n v="29.5"/>
    <s v="food"/>
    <s v="food trucks"/>
    <d v="2017-01-09T21:40:35"/>
  </r>
  <r>
    <n v="100000"/>
    <n v="250"/>
    <s v="canceled"/>
    <s v="AU"/>
    <s v="AUD"/>
    <n v="1463645521"/>
    <n v="1458461521"/>
    <b v="0"/>
    <n v="4"/>
    <b v="0"/>
    <s v="food/food trucks"/>
    <n v="0"/>
    <n v="62.5"/>
    <s v="food"/>
    <s v="food trucks"/>
    <d v="2016-03-20T08:12:01"/>
  </r>
  <r>
    <n v="30000"/>
    <n v="0"/>
    <s v="canceled"/>
    <s v="US"/>
    <s v="USD"/>
    <n v="1428893517"/>
    <n v="1426301517"/>
    <b v="0"/>
    <n v="0"/>
    <b v="0"/>
    <s v="food/food trucks"/>
    <n v="0"/>
    <n v="0"/>
    <s v="food"/>
    <s v="food trucks"/>
    <d v="2015-03-14T02:51:57"/>
  </r>
  <r>
    <n v="8000"/>
    <n v="0"/>
    <s v="canceled"/>
    <s v="US"/>
    <s v="USD"/>
    <n v="1408803149"/>
    <n v="1404915149"/>
    <b v="0"/>
    <n v="0"/>
    <b v="0"/>
    <s v="food/food trucks"/>
    <n v="0"/>
    <n v="0"/>
    <s v="food"/>
    <s v="food trucks"/>
    <d v="2014-07-09T14:12:29"/>
  </r>
  <r>
    <n v="10000"/>
    <n v="0"/>
    <s v="canceled"/>
    <s v="US"/>
    <s v="USD"/>
    <n v="1463600945"/>
    <n v="1461786545"/>
    <b v="0"/>
    <n v="0"/>
    <b v="0"/>
    <s v="food/food trucks"/>
    <n v="0"/>
    <n v="0"/>
    <s v="food"/>
    <s v="food trucks"/>
    <d v="2016-04-27T19:49:05"/>
  </r>
  <r>
    <n v="85000"/>
    <n v="0"/>
    <s v="canceled"/>
    <s v="US"/>
    <s v="USD"/>
    <n v="1421030194"/>
    <n v="1418438194"/>
    <b v="0"/>
    <n v="0"/>
    <b v="0"/>
    <s v="food/food trucks"/>
    <n v="0"/>
    <n v="0"/>
    <s v="food"/>
    <s v="food trucks"/>
    <d v="2014-12-13T02:36:34"/>
  </r>
  <r>
    <n v="10000"/>
    <n v="0"/>
    <s v="canceled"/>
    <s v="US"/>
    <s v="USD"/>
    <n v="1428707647"/>
    <n v="1424823247"/>
    <b v="0"/>
    <n v="0"/>
    <b v="0"/>
    <s v="food/food trucks"/>
    <n v="0"/>
    <n v="0"/>
    <s v="food"/>
    <s v="food trucks"/>
    <d v="2015-02-25T00:14:07"/>
  </r>
  <r>
    <n v="15000"/>
    <n v="0"/>
    <s v="canceled"/>
    <s v="US"/>
    <s v="USD"/>
    <n v="1407181297"/>
    <n v="1405021297"/>
    <b v="0"/>
    <n v="0"/>
    <b v="0"/>
    <s v="food/food trucks"/>
    <n v="0"/>
    <n v="0"/>
    <s v="food"/>
    <s v="food trucks"/>
    <d v="2014-07-10T19:41:37"/>
  </r>
  <r>
    <n v="6000"/>
    <n v="0"/>
    <s v="canceled"/>
    <s v="US"/>
    <s v="USD"/>
    <n v="1444410000"/>
    <n v="1440203579"/>
    <b v="0"/>
    <n v="0"/>
    <b v="0"/>
    <s v="food/food trucks"/>
    <n v="0"/>
    <n v="0"/>
    <s v="food"/>
    <s v="food trucks"/>
    <d v="2015-08-22T00:32:59"/>
  </r>
  <r>
    <n v="200000"/>
    <n v="277"/>
    <s v="canceled"/>
    <s v="US"/>
    <s v="USD"/>
    <n v="1410810903"/>
    <n v="1405626903"/>
    <b v="0"/>
    <n v="12"/>
    <b v="0"/>
    <s v="food/food trucks"/>
    <n v="0"/>
    <n v="23.08"/>
    <s v="food"/>
    <s v="food trucks"/>
    <d v="2014-07-17T19:55:03"/>
  </r>
  <r>
    <n v="8500"/>
    <n v="51"/>
    <s v="canceled"/>
    <s v="US"/>
    <s v="USD"/>
    <n v="1431745200"/>
    <n v="1429170603"/>
    <b v="0"/>
    <n v="2"/>
    <b v="0"/>
    <s v="food/food trucks"/>
    <n v="1"/>
    <n v="25.5"/>
    <s v="food"/>
    <s v="food trucks"/>
    <d v="2015-04-16T07:50:03"/>
  </r>
  <r>
    <n v="5000"/>
    <n v="530"/>
    <s v="failed"/>
    <s v="US"/>
    <s v="USD"/>
    <n v="1447689898"/>
    <n v="1445094298"/>
    <b v="0"/>
    <n v="11"/>
    <b v="0"/>
    <s v="food/food trucks"/>
    <n v="11"/>
    <n v="48.18"/>
    <s v="food"/>
    <s v="food trucks"/>
    <d v="2015-10-17T15:04:58"/>
  </r>
  <r>
    <n v="90000"/>
    <n v="1"/>
    <s v="failed"/>
    <s v="US"/>
    <s v="USD"/>
    <n v="1477784634"/>
    <n v="1475192634"/>
    <b v="0"/>
    <n v="1"/>
    <b v="0"/>
    <s v="food/food trucks"/>
    <n v="0"/>
    <n v="1"/>
    <s v="food"/>
    <s v="food trucks"/>
    <d v="2016-09-29T23:43:54"/>
  </r>
  <r>
    <n v="1000"/>
    <n v="5"/>
    <s v="failed"/>
    <s v="US"/>
    <s v="USD"/>
    <n v="1426526880"/>
    <n v="1421346480"/>
    <b v="0"/>
    <n v="5"/>
    <b v="0"/>
    <s v="food/food trucks"/>
    <n v="1"/>
    <n v="1"/>
    <s v="food"/>
    <s v="food trucks"/>
    <d v="2015-01-15T18:28:00"/>
  </r>
  <r>
    <n v="10000"/>
    <n v="0"/>
    <s v="failed"/>
    <s v="US"/>
    <s v="USD"/>
    <n v="1434341369"/>
    <n v="1431749369"/>
    <b v="0"/>
    <n v="0"/>
    <b v="0"/>
    <s v="food/food trucks"/>
    <n v="0"/>
    <n v="0"/>
    <s v="food"/>
    <s v="food trucks"/>
    <d v="2015-05-16T04:09:29"/>
  </r>
  <r>
    <n v="30000"/>
    <n v="50"/>
    <s v="failed"/>
    <s v="US"/>
    <s v="USD"/>
    <n v="1404601632"/>
    <n v="1402009632"/>
    <b v="0"/>
    <n v="1"/>
    <b v="0"/>
    <s v="food/food trucks"/>
    <n v="0"/>
    <n v="50"/>
    <s v="food"/>
    <s v="food trucks"/>
    <d v="2014-06-05T23:07:12"/>
  </r>
  <r>
    <n v="3000"/>
    <n v="5"/>
    <s v="failed"/>
    <s v="GB"/>
    <s v="GBP"/>
    <n v="1451030136"/>
    <n v="1448438136"/>
    <b v="0"/>
    <n v="1"/>
    <b v="0"/>
    <s v="food/food trucks"/>
    <n v="0"/>
    <n v="5"/>
    <s v="food"/>
    <s v="food trucks"/>
    <d v="2015-11-25T07:55:36"/>
  </r>
  <r>
    <n v="50000"/>
    <n v="1217"/>
    <s v="failed"/>
    <s v="US"/>
    <s v="USD"/>
    <n v="1451491953"/>
    <n v="1448899953"/>
    <b v="0"/>
    <n v="6"/>
    <b v="0"/>
    <s v="food/food trucks"/>
    <n v="2"/>
    <n v="202.83"/>
    <s v="food"/>
    <s v="food trucks"/>
    <d v="2015-11-30T16:12:33"/>
  </r>
  <r>
    <n v="6000"/>
    <n v="233"/>
    <s v="failed"/>
    <s v="US"/>
    <s v="USD"/>
    <n v="1427807640"/>
    <n v="1423325626"/>
    <b v="0"/>
    <n v="8"/>
    <b v="0"/>
    <s v="food/food trucks"/>
    <n v="4"/>
    <n v="29.13"/>
    <s v="food"/>
    <s v="food trucks"/>
    <d v="2015-02-07T16:13:46"/>
  </r>
  <r>
    <n v="50000"/>
    <n v="5"/>
    <s v="failed"/>
    <s v="DK"/>
    <s v="DKK"/>
    <n v="1458733927"/>
    <n v="1456145527"/>
    <b v="0"/>
    <n v="1"/>
    <b v="0"/>
    <s v="food/food trucks"/>
    <n v="0"/>
    <n v="5"/>
    <s v="food"/>
    <s v="food trucks"/>
    <d v="2016-02-22T12:52:07"/>
  </r>
  <r>
    <n v="3000"/>
    <n v="0"/>
    <s v="failed"/>
    <s v="AU"/>
    <s v="AUD"/>
    <n v="1453817297"/>
    <n v="1453212497"/>
    <b v="0"/>
    <n v="0"/>
    <b v="0"/>
    <s v="food/food trucks"/>
    <n v="0"/>
    <n v="0"/>
    <s v="food"/>
    <s v="food trucks"/>
    <d v="2016-01-19T14:08:17"/>
  </r>
  <r>
    <n v="1500"/>
    <n v="26"/>
    <s v="failed"/>
    <s v="US"/>
    <s v="USD"/>
    <n v="1457901924"/>
    <n v="1452721524"/>
    <b v="0"/>
    <n v="2"/>
    <b v="0"/>
    <s v="food/food trucks"/>
    <n v="2"/>
    <n v="13"/>
    <s v="food"/>
    <s v="food trucks"/>
    <d v="2016-01-13T21:45:24"/>
  </r>
  <r>
    <n v="30000"/>
    <n v="50"/>
    <s v="failed"/>
    <s v="US"/>
    <s v="USD"/>
    <n v="1412536421"/>
    <n v="1409944421"/>
    <b v="0"/>
    <n v="1"/>
    <b v="0"/>
    <s v="food/food trucks"/>
    <n v="0"/>
    <n v="50"/>
    <s v="food"/>
    <s v="food trucks"/>
    <d v="2014-09-05T19:13:41"/>
  </r>
  <r>
    <n v="10000"/>
    <n v="0"/>
    <s v="failed"/>
    <s v="US"/>
    <s v="USD"/>
    <n v="1429993026"/>
    <n v="1427401026"/>
    <b v="0"/>
    <n v="0"/>
    <b v="0"/>
    <s v="food/food trucks"/>
    <n v="0"/>
    <n v="0"/>
    <s v="food"/>
    <s v="food trucks"/>
    <d v="2015-03-26T20:17:06"/>
  </r>
  <r>
    <n v="80000"/>
    <n v="1"/>
    <s v="failed"/>
    <s v="US"/>
    <s v="USD"/>
    <n v="1407453228"/>
    <n v="1404861228"/>
    <b v="0"/>
    <n v="1"/>
    <b v="0"/>
    <s v="food/food trucks"/>
    <n v="0"/>
    <n v="1"/>
    <s v="food"/>
    <s v="food trucks"/>
    <d v="2014-07-08T23:13:48"/>
  </r>
  <r>
    <n v="15000"/>
    <n v="1825"/>
    <s v="failed"/>
    <s v="US"/>
    <s v="USD"/>
    <n v="1487915500"/>
    <n v="1485323500"/>
    <b v="0"/>
    <n v="19"/>
    <b v="0"/>
    <s v="food/food trucks"/>
    <n v="12"/>
    <n v="96.05"/>
    <s v="food"/>
    <s v="food trucks"/>
    <d v="2017-01-25T05:51:40"/>
  </r>
  <r>
    <n v="35000"/>
    <n v="8256"/>
    <s v="failed"/>
    <s v="CA"/>
    <s v="CAD"/>
    <n v="1407427009"/>
    <n v="1404835009"/>
    <b v="0"/>
    <n v="27"/>
    <b v="0"/>
    <s v="food/food trucks"/>
    <n v="24"/>
    <n v="305.77999999999997"/>
    <s v="food"/>
    <s v="food trucks"/>
    <d v="2014-07-08T15:56:49"/>
  </r>
  <r>
    <n v="1500"/>
    <n v="85"/>
    <s v="failed"/>
    <s v="GB"/>
    <s v="GBP"/>
    <n v="1466323917"/>
    <n v="1463731917"/>
    <b v="0"/>
    <n v="7"/>
    <b v="0"/>
    <s v="food/food trucks"/>
    <n v="6"/>
    <n v="12.14"/>
    <s v="food"/>
    <s v="food trucks"/>
    <d v="2016-05-20T08:11:57"/>
  </r>
  <r>
    <n v="3000"/>
    <n v="1170"/>
    <s v="failed"/>
    <s v="US"/>
    <s v="USD"/>
    <n v="1443039001"/>
    <n v="1440447001"/>
    <b v="0"/>
    <n v="14"/>
    <b v="0"/>
    <s v="food/food trucks"/>
    <n v="39"/>
    <n v="83.57"/>
    <s v="food"/>
    <s v="food trucks"/>
    <d v="2015-08-24T20:10:01"/>
  </r>
  <r>
    <n v="9041"/>
    <n v="90"/>
    <s v="failed"/>
    <s v="US"/>
    <s v="USD"/>
    <n v="1407089147"/>
    <n v="1403201147"/>
    <b v="0"/>
    <n v="5"/>
    <b v="0"/>
    <s v="food/food trucks"/>
    <n v="1"/>
    <n v="18"/>
    <s v="food"/>
    <s v="food trucks"/>
    <d v="2014-06-19T18:05:47"/>
  </r>
  <r>
    <n v="50000"/>
    <n v="3466"/>
    <s v="failed"/>
    <s v="US"/>
    <s v="USD"/>
    <n v="1458938200"/>
    <n v="1453757800"/>
    <b v="0"/>
    <n v="30"/>
    <b v="0"/>
    <s v="food/food trucks"/>
    <n v="7"/>
    <n v="115.53"/>
    <s v="food"/>
    <s v="food trucks"/>
    <d v="2016-01-25T21:36:40"/>
  </r>
  <r>
    <n v="500"/>
    <n v="3307"/>
    <s v="successful"/>
    <s v="US"/>
    <s v="USD"/>
    <n v="1347508740"/>
    <n v="1346276349"/>
    <b v="1"/>
    <n v="151"/>
    <b v="1"/>
    <s v="technology/space exploration"/>
    <n v="661"/>
    <n v="21.9"/>
    <s v="technology"/>
    <s v="space exploration"/>
    <d v="2012-08-29T21:39:09"/>
  </r>
  <r>
    <n v="12000"/>
    <n v="39131"/>
    <s v="successful"/>
    <s v="US"/>
    <s v="USD"/>
    <n v="1415827200"/>
    <n v="1412358968"/>
    <b v="1"/>
    <n v="489"/>
    <b v="1"/>
    <s v="technology/space exploration"/>
    <n v="326"/>
    <n v="80.02"/>
    <s v="technology"/>
    <s v="space exploration"/>
    <d v="2014-10-03T17:56:08"/>
  </r>
  <r>
    <n v="1750"/>
    <n v="1776"/>
    <s v="successful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d v="2013-12-09T21:54:14"/>
  </r>
  <r>
    <n v="20000"/>
    <n v="20843.599999999999"/>
    <s v="successful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d v="2012-03-30T01:13:43"/>
  </r>
  <r>
    <n v="100000"/>
    <n v="107421.57"/>
    <s v="successful"/>
    <s v="US"/>
    <s v="USD"/>
    <n v="1466168390"/>
    <n v="1463576390"/>
    <b v="1"/>
    <n v="1762"/>
    <b v="1"/>
    <s v="technology/space exploration"/>
    <n v="107"/>
    <n v="60.97"/>
    <s v="technology"/>
    <s v="space exploration"/>
    <d v="2016-05-18T12:59:50"/>
  </r>
  <r>
    <n v="11000"/>
    <n v="12106"/>
    <s v="successful"/>
    <s v="US"/>
    <s v="USD"/>
    <n v="1398791182"/>
    <n v="1396026382"/>
    <b v="1"/>
    <n v="385"/>
    <b v="1"/>
    <s v="technology/space exploration"/>
    <n v="110"/>
    <n v="31.44"/>
    <s v="technology"/>
    <s v="space exploration"/>
    <d v="2014-03-28T17:06:22"/>
  </r>
  <r>
    <n v="8000"/>
    <n v="32616"/>
    <s v="successful"/>
    <s v="US"/>
    <s v="USD"/>
    <n v="1439344800"/>
    <n v="1435611572"/>
    <b v="1"/>
    <n v="398"/>
    <b v="1"/>
    <s v="technology/space exploration"/>
    <n v="408"/>
    <n v="81.95"/>
    <s v="technology"/>
    <s v="space exploration"/>
    <d v="2015-06-29T20:59:32"/>
  </r>
  <r>
    <n v="8000"/>
    <n v="17914"/>
    <s v="successful"/>
    <s v="US"/>
    <s v="USD"/>
    <n v="1489536000"/>
    <n v="1485976468"/>
    <b v="1"/>
    <n v="304"/>
    <b v="1"/>
    <s v="technology/space exploration"/>
    <n v="224"/>
    <n v="58.93"/>
    <s v="technology"/>
    <s v="space exploration"/>
    <d v="2017-02-01T19:14:28"/>
  </r>
  <r>
    <n v="35000"/>
    <n v="106330.39"/>
    <s v="successful"/>
    <s v="US"/>
    <s v="USD"/>
    <n v="1342330951"/>
    <n v="1339738951"/>
    <b v="1"/>
    <n v="676"/>
    <b v="1"/>
    <s v="technology/space exploration"/>
    <n v="304"/>
    <n v="157.29"/>
    <s v="technology"/>
    <s v="space exploration"/>
    <d v="2012-06-15T05:42:31"/>
  </r>
  <r>
    <n v="22765"/>
    <n v="32172.66"/>
    <s v="successful"/>
    <s v="US"/>
    <s v="USD"/>
    <n v="1471849140"/>
    <n v="1468444125"/>
    <b v="1"/>
    <n v="577"/>
    <b v="1"/>
    <s v="technology/space exploration"/>
    <n v="141"/>
    <n v="55.76"/>
    <s v="technology"/>
    <s v="space exploration"/>
    <d v="2016-07-13T21:08:45"/>
  </r>
  <r>
    <n v="11000"/>
    <n v="306970"/>
    <s v="successful"/>
    <s v="DE"/>
    <s v="EUR"/>
    <n v="1483397940"/>
    <n v="1480493014"/>
    <b v="1"/>
    <n v="3663"/>
    <b v="1"/>
    <s v="technology/space exploration"/>
    <n v="2791"/>
    <n v="83.8"/>
    <s v="technology"/>
    <s v="space exploration"/>
    <d v="2016-11-30T08:03:34"/>
  </r>
  <r>
    <n v="10000"/>
    <n v="17176.13"/>
    <s v="successful"/>
    <s v="US"/>
    <s v="USD"/>
    <n v="1420773970"/>
    <n v="1418095570"/>
    <b v="1"/>
    <n v="294"/>
    <b v="1"/>
    <s v="technology/space exploration"/>
    <n v="172"/>
    <n v="58.42"/>
    <s v="technology"/>
    <s v="space exploration"/>
    <d v="2014-12-09T03:26:10"/>
  </r>
  <r>
    <n v="7500"/>
    <n v="7576"/>
    <s v="successful"/>
    <s v="US"/>
    <s v="USD"/>
    <n v="1348256294"/>
    <n v="1345664294"/>
    <b v="1"/>
    <n v="28"/>
    <b v="1"/>
    <s v="technology/space exploration"/>
    <n v="101"/>
    <n v="270.57"/>
    <s v="technology"/>
    <s v="space exploration"/>
    <d v="2012-08-22T19:38:14"/>
  </r>
  <r>
    <n v="10500"/>
    <n v="10710"/>
    <s v="successful"/>
    <s v="US"/>
    <s v="USD"/>
    <n v="1398834000"/>
    <n v="1396371612"/>
    <b v="1"/>
    <n v="100"/>
    <b v="1"/>
    <s v="technology/space exploration"/>
    <n v="102"/>
    <n v="107.1"/>
    <s v="technology"/>
    <s v="space exploration"/>
    <d v="2014-04-01T17:00:12"/>
  </r>
  <r>
    <n v="2001"/>
    <n v="3397"/>
    <s v="successful"/>
    <s v="GB"/>
    <s v="GBP"/>
    <n v="1462017600"/>
    <n v="1458820564"/>
    <b v="0"/>
    <n v="72"/>
    <b v="1"/>
    <s v="technology/space exploration"/>
    <n v="170"/>
    <n v="47.18"/>
    <s v="technology"/>
    <s v="space exploration"/>
    <d v="2016-03-24T11:56:04"/>
  </r>
  <r>
    <n v="25000"/>
    <n v="28633.5"/>
    <s v="successful"/>
    <s v="US"/>
    <s v="USD"/>
    <n v="1440546729"/>
    <n v="1437954729"/>
    <b v="1"/>
    <n v="238"/>
    <b v="1"/>
    <s v="technology/space exploration"/>
    <n v="115"/>
    <n v="120.31"/>
    <s v="technology"/>
    <s v="space exploration"/>
    <d v="2015-07-26T23:52:09"/>
  </r>
  <r>
    <n v="500"/>
    <n v="4388"/>
    <s v="successful"/>
    <s v="US"/>
    <s v="USD"/>
    <n v="1413838751"/>
    <n v="1411246751"/>
    <b v="1"/>
    <n v="159"/>
    <b v="1"/>
    <s v="technology/space exploration"/>
    <n v="878"/>
    <n v="27.6"/>
    <s v="technology"/>
    <s v="space exploration"/>
    <d v="2014-09-20T20:59:11"/>
  </r>
  <r>
    <n v="15000"/>
    <n v="15808"/>
    <s v="successful"/>
    <s v="US"/>
    <s v="USD"/>
    <n v="1449000061"/>
    <n v="1443812461"/>
    <b v="1"/>
    <n v="77"/>
    <b v="1"/>
    <s v="technology/space exploration"/>
    <n v="105"/>
    <n v="205.3"/>
    <s v="technology"/>
    <s v="space exploration"/>
    <d v="2015-10-02T19:01:01"/>
  </r>
  <r>
    <n v="1000"/>
    <n v="1884"/>
    <s v="successful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d v="2015-09-26T21:13:24"/>
  </r>
  <r>
    <n v="65000"/>
    <n v="93374"/>
    <s v="successful"/>
    <s v="AU"/>
    <s v="AUD"/>
    <n v="1444525200"/>
    <n v="1441339242"/>
    <b v="1"/>
    <n v="1251"/>
    <b v="1"/>
    <s v="technology/space exploration"/>
    <n v="144"/>
    <n v="74.64"/>
    <s v="technology"/>
    <s v="space exploration"/>
    <d v="2015-09-04T04:00:42"/>
  </r>
  <r>
    <n v="15000"/>
    <n v="21882"/>
    <s v="successful"/>
    <s v="US"/>
    <s v="USD"/>
    <n v="1432230988"/>
    <n v="1429638988"/>
    <b v="1"/>
    <n v="465"/>
    <b v="1"/>
    <s v="technology/space exploration"/>
    <n v="146"/>
    <n v="47.06"/>
    <s v="technology"/>
    <s v="space exploration"/>
    <d v="2015-04-21T17:56:28"/>
  </r>
  <r>
    <n v="1500"/>
    <n v="1967.76"/>
    <s v="successful"/>
    <s v="IT"/>
    <s v="EUR"/>
    <n v="1483120216"/>
    <n v="1479232216"/>
    <b v="0"/>
    <n v="74"/>
    <b v="1"/>
    <s v="technology/space exploration"/>
    <n v="131"/>
    <n v="26.59"/>
    <s v="technology"/>
    <s v="space exploration"/>
    <d v="2016-11-15T17:50:16"/>
  </r>
  <r>
    <n v="2000"/>
    <n v="2280"/>
    <s v="successful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d v="2016-11-18T06:09:26"/>
  </r>
  <r>
    <n v="8000"/>
    <n v="110353.65"/>
    <s v="successful"/>
    <s v="US"/>
    <s v="USD"/>
    <n v="1347530822"/>
    <n v="1345716422"/>
    <b v="0"/>
    <n v="3468"/>
    <b v="1"/>
    <s v="technology/space exploration"/>
    <n v="1379"/>
    <n v="31.82"/>
    <s v="technology"/>
    <s v="space exploration"/>
    <d v="2012-08-23T10:07:02"/>
  </r>
  <r>
    <n v="150"/>
    <n v="1434"/>
    <s v="successful"/>
    <s v="DE"/>
    <s v="EUR"/>
    <n v="1478723208"/>
    <n v="1476559608"/>
    <b v="0"/>
    <n v="52"/>
    <b v="1"/>
    <s v="technology/space exploration"/>
    <n v="956"/>
    <n v="27.58"/>
    <s v="technology"/>
    <s v="space exploration"/>
    <d v="2016-10-15T19:26:48"/>
  </r>
  <r>
    <n v="2500"/>
    <n v="2800"/>
    <s v="successful"/>
    <s v="US"/>
    <s v="USD"/>
    <n v="1433343869"/>
    <n v="1430751869"/>
    <b v="0"/>
    <n v="50"/>
    <b v="1"/>
    <s v="technology/space exploration"/>
    <n v="112"/>
    <n v="56"/>
    <s v="technology"/>
    <s v="space exploration"/>
    <d v="2015-05-04T15:04:29"/>
  </r>
  <r>
    <n v="150"/>
    <n v="970"/>
    <s v="successful"/>
    <s v="US"/>
    <s v="USD"/>
    <n v="1448571261"/>
    <n v="1445975661"/>
    <b v="0"/>
    <n v="45"/>
    <b v="1"/>
    <s v="technology/space exploration"/>
    <n v="647"/>
    <n v="21.56"/>
    <s v="technology"/>
    <s v="space exploration"/>
    <d v="2015-10-27T19:54:21"/>
  </r>
  <r>
    <n v="839"/>
    <n v="926"/>
    <s v="successful"/>
    <s v="US"/>
    <s v="USD"/>
    <n v="1417389067"/>
    <n v="1415661067"/>
    <b v="0"/>
    <n v="21"/>
    <b v="1"/>
    <s v="technology/space exploration"/>
    <n v="110"/>
    <n v="44.1"/>
    <s v="technology"/>
    <s v="space exploration"/>
    <d v="2014-11-10T23:11:07"/>
  </r>
  <r>
    <n v="5000"/>
    <n v="6387"/>
    <s v="successful"/>
    <s v="GB"/>
    <s v="GBP"/>
    <n v="1431608122"/>
    <n v="1429016122"/>
    <b v="0"/>
    <n v="100"/>
    <b v="1"/>
    <s v="technology/space exploration"/>
    <n v="128"/>
    <n v="63.87"/>
    <s v="technology"/>
    <s v="space exploration"/>
    <d v="2015-04-14T12:55:22"/>
  </r>
  <r>
    <n v="2000"/>
    <n v="3158"/>
    <s v="successful"/>
    <s v="AU"/>
    <s v="AUD"/>
    <n v="1467280800"/>
    <n v="1464921112"/>
    <b v="0"/>
    <n v="81"/>
    <b v="1"/>
    <s v="technology/space exploration"/>
    <n v="158"/>
    <n v="38.99"/>
    <s v="technology"/>
    <s v="space exploration"/>
    <d v="2016-06-03T02:31:52"/>
  </r>
  <r>
    <n v="20000"/>
    <n v="22933.05"/>
    <s v="successful"/>
    <s v="US"/>
    <s v="USD"/>
    <n v="1440907427"/>
    <n v="1438488227"/>
    <b v="0"/>
    <n v="286"/>
    <b v="1"/>
    <s v="technology/space exploration"/>
    <n v="115"/>
    <n v="80.19"/>
    <s v="technology"/>
    <s v="space exploration"/>
    <d v="2015-08-02T04:03:47"/>
  </r>
  <r>
    <n v="1070"/>
    <n v="1466"/>
    <s v="successful"/>
    <s v="US"/>
    <s v="USD"/>
    <n v="1464485339"/>
    <n v="1462325339"/>
    <b v="0"/>
    <n v="42"/>
    <b v="1"/>
    <s v="technology/space exploration"/>
    <n v="137"/>
    <n v="34.9"/>
    <s v="technology"/>
    <s v="space exploration"/>
    <d v="2016-05-04T01:28:59"/>
  </r>
  <r>
    <n v="5000"/>
    <n v="17731"/>
    <s v="successful"/>
    <s v="US"/>
    <s v="USD"/>
    <n v="1393542000"/>
    <n v="1390938332"/>
    <b v="0"/>
    <n v="199"/>
    <b v="1"/>
    <s v="technology/space exploration"/>
    <n v="355"/>
    <n v="89.1"/>
    <s v="technology"/>
    <s v="space exploration"/>
    <d v="2014-01-28T19:45:32"/>
  </r>
  <r>
    <n v="930"/>
    <n v="986"/>
    <s v="successful"/>
    <s v="US"/>
    <s v="USD"/>
    <n v="1475163921"/>
    <n v="1472571921"/>
    <b v="0"/>
    <n v="25"/>
    <b v="1"/>
    <s v="technology/space exploration"/>
    <n v="106"/>
    <n v="39.44"/>
    <s v="technology"/>
    <s v="space exploration"/>
    <d v="2016-08-30T15:45:21"/>
  </r>
  <r>
    <n v="11500"/>
    <n v="11500"/>
    <s v="successful"/>
    <s v="CA"/>
    <s v="CAD"/>
    <n v="1425937761"/>
    <n v="1422917361"/>
    <b v="0"/>
    <n v="84"/>
    <b v="1"/>
    <s v="technology/space exploration"/>
    <n v="100"/>
    <n v="136.9"/>
    <s v="technology"/>
    <s v="space exploration"/>
    <d v="2015-02-02T22:49:21"/>
  </r>
  <r>
    <n v="1000"/>
    <n v="1873"/>
    <s v="successful"/>
    <s v="US"/>
    <s v="USD"/>
    <n v="1476579600"/>
    <n v="1474641914"/>
    <b v="0"/>
    <n v="50"/>
    <b v="1"/>
    <s v="technology/space exploration"/>
    <n v="187"/>
    <n v="37.46"/>
    <s v="technology"/>
    <s v="space exploration"/>
    <d v="2016-09-23T14:45:14"/>
  </r>
  <r>
    <n v="500"/>
    <n v="831"/>
    <s v="successful"/>
    <s v="US"/>
    <s v="USD"/>
    <n v="1476277875"/>
    <n v="1474895475"/>
    <b v="0"/>
    <n v="26"/>
    <b v="1"/>
    <s v="technology/space exploration"/>
    <n v="166"/>
    <n v="31.96"/>
    <s v="technology"/>
    <s v="space exploration"/>
    <d v="2016-09-26T13:11:15"/>
  </r>
  <r>
    <n v="347"/>
    <n v="353"/>
    <s v="successful"/>
    <s v="US"/>
    <s v="USD"/>
    <n v="1421358895"/>
    <n v="1418766895"/>
    <b v="0"/>
    <n v="14"/>
    <b v="1"/>
    <s v="technology/space exploration"/>
    <n v="102"/>
    <n v="25.21"/>
    <s v="technology"/>
    <s v="space exploration"/>
    <d v="2014-12-16T21:54:55"/>
  </r>
  <r>
    <n v="300"/>
    <n v="492"/>
    <s v="successful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d v="2015-01-20T20:45:48"/>
  </r>
  <r>
    <n v="3000"/>
    <n v="3170"/>
    <s v="successful"/>
    <s v="US"/>
    <s v="USD"/>
    <n v="1433735474"/>
    <n v="1428551474"/>
    <b v="0"/>
    <n v="69"/>
    <b v="1"/>
    <s v="technology/space exploration"/>
    <n v="106"/>
    <n v="45.94"/>
    <s v="technology"/>
    <s v="space exploration"/>
    <d v="2015-04-09T03:51:14"/>
  </r>
  <r>
    <n v="1500"/>
    <n v="15"/>
    <s v="failed"/>
    <s v="US"/>
    <s v="USD"/>
    <n v="1410811740"/>
    <n v="1409341863"/>
    <b v="0"/>
    <n v="1"/>
    <b v="0"/>
    <s v="technology/space exploration"/>
    <n v="1"/>
    <n v="15"/>
    <s v="technology"/>
    <s v="space exploration"/>
    <d v="2014-08-29T19:51:03"/>
  </r>
  <r>
    <n v="500000"/>
    <n v="0"/>
    <s v="failed"/>
    <s v="DE"/>
    <s v="EUR"/>
    <n v="1468565820"/>
    <n v="1465970108"/>
    <b v="0"/>
    <n v="0"/>
    <b v="0"/>
    <s v="technology/space exploration"/>
    <n v="0"/>
    <n v="0"/>
    <s v="technology"/>
    <s v="space exploration"/>
    <d v="2016-06-15T05:55:08"/>
  </r>
  <r>
    <n v="1000000"/>
    <n v="335597.31"/>
    <s v="canceled"/>
    <s v="US"/>
    <s v="USD"/>
    <n v="1482307140"/>
    <n v="1479218315"/>
    <b v="1"/>
    <n v="1501"/>
    <b v="0"/>
    <s v="technology/space exploration"/>
    <n v="34"/>
    <n v="223.58"/>
    <s v="technology"/>
    <s v="space exploration"/>
    <d v="2016-11-15T13:58:35"/>
  </r>
  <r>
    <n v="100000"/>
    <n v="2053"/>
    <s v="canceled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d v="2017-02-08T19:00:35"/>
  </r>
  <r>
    <n v="20000"/>
    <n v="2100"/>
    <s v="canceled"/>
    <s v="AU"/>
    <s v="AUD"/>
    <n v="1415481203"/>
    <n v="1412885603"/>
    <b v="1"/>
    <n v="23"/>
    <b v="0"/>
    <s v="technology/space exploration"/>
    <n v="11"/>
    <n v="91.3"/>
    <s v="technology"/>
    <s v="space exploration"/>
    <d v="2014-10-09T20:13:23"/>
  </r>
  <r>
    <n v="500000"/>
    <n v="42086.42"/>
    <s v="canceled"/>
    <s v="US"/>
    <s v="USD"/>
    <n v="1441783869"/>
    <n v="1439191869"/>
    <b v="1"/>
    <n v="535"/>
    <b v="0"/>
    <s v="technology/space exploration"/>
    <n v="8"/>
    <n v="78.67"/>
    <s v="technology"/>
    <s v="space exploration"/>
    <d v="2015-08-10T07:31:09"/>
  </r>
  <r>
    <n v="2500"/>
    <n v="36"/>
    <s v="canceled"/>
    <s v="CA"/>
    <s v="CAD"/>
    <n v="1439533019"/>
    <n v="1436941019"/>
    <b v="0"/>
    <n v="3"/>
    <b v="0"/>
    <s v="technology/space exploration"/>
    <n v="1"/>
    <n v="12"/>
    <s v="technology"/>
    <s v="space exploration"/>
    <d v="2015-07-15T06:16:59"/>
  </r>
  <r>
    <n v="12000"/>
    <n v="106"/>
    <s v="canceled"/>
    <s v="US"/>
    <s v="USD"/>
    <n v="1457543360"/>
    <n v="1454951360"/>
    <b v="0"/>
    <n v="6"/>
    <b v="0"/>
    <s v="technology/space exploration"/>
    <n v="1"/>
    <n v="17.670000000000002"/>
    <s v="technology"/>
    <s v="space exploration"/>
    <d v="2016-02-08T17:09:20"/>
  </r>
  <r>
    <n v="125000"/>
    <n v="124"/>
    <s v="canceled"/>
    <s v="US"/>
    <s v="USD"/>
    <n v="1454370941"/>
    <n v="1449186941"/>
    <b v="0"/>
    <n v="3"/>
    <b v="0"/>
    <s v="technology/space exploration"/>
    <n v="0"/>
    <n v="41.33"/>
    <s v="technology"/>
    <s v="space exploration"/>
    <d v="2015-12-03T23:55:41"/>
  </r>
  <r>
    <n v="60000"/>
    <n v="358"/>
    <s v="canceled"/>
    <s v="US"/>
    <s v="USD"/>
    <n v="1482332343"/>
    <n v="1479740343"/>
    <b v="0"/>
    <n v="5"/>
    <b v="0"/>
    <s v="technology/space exploration"/>
    <n v="1"/>
    <n v="71.599999999999994"/>
    <s v="technology"/>
    <s v="space exploration"/>
    <d v="2016-11-21T14:59:03"/>
  </r>
  <r>
    <n v="280000"/>
    <n v="5233"/>
    <s v="canceled"/>
    <s v="US"/>
    <s v="USD"/>
    <n v="1450380009"/>
    <n v="1447960809"/>
    <b v="0"/>
    <n v="17"/>
    <b v="0"/>
    <s v="technology/space exploration"/>
    <n v="2"/>
    <n v="307.82"/>
    <s v="technology"/>
    <s v="space exploration"/>
    <d v="2015-11-19T19:20:09"/>
  </r>
  <r>
    <n v="100000"/>
    <n v="885"/>
    <s v="canceled"/>
    <s v="AU"/>
    <s v="AUD"/>
    <n v="1418183325"/>
    <n v="1415591325"/>
    <b v="0"/>
    <n v="11"/>
    <b v="0"/>
    <s v="technology/space exploration"/>
    <n v="1"/>
    <n v="80.45"/>
    <s v="technology"/>
    <s v="space exploration"/>
    <d v="2014-11-10T03:48:45"/>
  </r>
  <r>
    <n v="51000"/>
    <n v="5876"/>
    <s v="canceled"/>
    <s v="US"/>
    <s v="USD"/>
    <n v="1402632000"/>
    <n v="1399909127"/>
    <b v="0"/>
    <n v="70"/>
    <b v="0"/>
    <s v="technology/space exploration"/>
    <n v="12"/>
    <n v="83.94"/>
    <s v="technology"/>
    <s v="space exploration"/>
    <d v="2014-05-12T15:38:47"/>
  </r>
  <r>
    <n v="100000"/>
    <n v="51"/>
    <s v="canceled"/>
    <s v="US"/>
    <s v="USD"/>
    <n v="1429622726"/>
    <n v="1424442326"/>
    <b v="0"/>
    <n v="6"/>
    <b v="0"/>
    <s v="technology/space exploration"/>
    <n v="0"/>
    <n v="8.5"/>
    <s v="technology"/>
    <s v="space exploration"/>
    <d v="2015-02-20T14:25:26"/>
  </r>
  <r>
    <n v="15000"/>
    <n v="3155"/>
    <s v="canceled"/>
    <s v="US"/>
    <s v="USD"/>
    <n v="1455048000"/>
    <n v="1452631647"/>
    <b v="0"/>
    <n v="43"/>
    <b v="0"/>
    <s v="technology/space exploration"/>
    <n v="21"/>
    <n v="73.37"/>
    <s v="technology"/>
    <s v="space exploration"/>
    <d v="2016-01-12T20:47:27"/>
  </r>
  <r>
    <n v="150000"/>
    <n v="17155"/>
    <s v="canceled"/>
    <s v="US"/>
    <s v="USD"/>
    <n v="1489345200"/>
    <n v="1485966688"/>
    <b v="0"/>
    <n v="152"/>
    <b v="0"/>
    <s v="technology/space exploration"/>
    <n v="11"/>
    <n v="112.86"/>
    <s v="technology"/>
    <s v="space exploration"/>
    <d v="2017-02-01T16:31:28"/>
  </r>
  <r>
    <n v="30000"/>
    <n v="5621.38"/>
    <s v="canceled"/>
    <s v="US"/>
    <s v="USD"/>
    <n v="1470187800"/>
    <n v="1467325053"/>
    <b v="0"/>
    <n v="59"/>
    <b v="0"/>
    <s v="technology/space exploration"/>
    <n v="19"/>
    <n v="95.28"/>
    <s v="technology"/>
    <s v="space exploration"/>
    <d v="2016-06-30T22:17:33"/>
  </r>
  <r>
    <n v="98000"/>
    <n v="91"/>
    <s v="canceled"/>
    <s v="US"/>
    <s v="USD"/>
    <n v="1469913194"/>
    <n v="1467321194"/>
    <b v="0"/>
    <n v="4"/>
    <b v="0"/>
    <s v="technology/space exploration"/>
    <n v="0"/>
    <n v="22.75"/>
    <s v="technology"/>
    <s v="space exploration"/>
    <d v="2016-06-30T21:13:14"/>
  </r>
  <r>
    <n v="49000"/>
    <n v="1333"/>
    <s v="canceled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d v="2015-03-19T01:40:10"/>
  </r>
  <r>
    <n v="20000"/>
    <n v="19"/>
    <s v="canceled"/>
    <s v="US"/>
    <s v="USD"/>
    <n v="1448388418"/>
    <n v="1443200818"/>
    <b v="0"/>
    <n v="5"/>
    <b v="0"/>
    <s v="technology/space exploration"/>
    <n v="0"/>
    <n v="3.8"/>
    <s v="technology"/>
    <s v="space exploration"/>
    <d v="2015-09-25T17:06:58"/>
  </r>
  <r>
    <n v="5000"/>
    <n v="5145"/>
    <s v="successful"/>
    <s v="US"/>
    <s v="USD"/>
    <n v="1382742010"/>
    <n v="1380150010"/>
    <b v="0"/>
    <n v="60"/>
    <b v="1"/>
    <s v="technology/makerspaces"/>
    <n v="103"/>
    <n v="85.75"/>
    <s v="technology"/>
    <s v="makerspaces"/>
    <d v="2013-09-25T23:00:10"/>
  </r>
  <r>
    <n v="20000"/>
    <n v="21360"/>
    <s v="successful"/>
    <s v="US"/>
    <s v="USD"/>
    <n v="1440179713"/>
    <n v="1437587713"/>
    <b v="0"/>
    <n v="80"/>
    <b v="1"/>
    <s v="technology/makerspaces"/>
    <n v="107"/>
    <n v="267"/>
    <s v="technology"/>
    <s v="makerspaces"/>
    <d v="2015-07-22T17:55:13"/>
  </r>
  <r>
    <n v="20000"/>
    <n v="20919.25"/>
    <s v="successful"/>
    <s v="CA"/>
    <s v="CAD"/>
    <n v="1441378800"/>
    <n v="1438873007"/>
    <b v="0"/>
    <n v="56"/>
    <b v="1"/>
    <s v="technology/makerspaces"/>
    <n v="105"/>
    <n v="373.56"/>
    <s v="technology"/>
    <s v="makerspaces"/>
    <d v="2015-08-06T14:56:47"/>
  </r>
  <r>
    <n v="17500"/>
    <n v="18100"/>
    <s v="successful"/>
    <s v="US"/>
    <s v="USD"/>
    <n v="1449644340"/>
    <n v="1446683797"/>
    <b v="0"/>
    <n v="104"/>
    <b v="1"/>
    <s v="technology/makerspaces"/>
    <n v="103"/>
    <n v="174.04"/>
    <s v="technology"/>
    <s v="makerspaces"/>
    <d v="2015-11-05T00:36:37"/>
  </r>
  <r>
    <n v="3500"/>
    <n v="4310"/>
    <s v="successful"/>
    <s v="US"/>
    <s v="USD"/>
    <n v="1430774974"/>
    <n v="1426886974"/>
    <b v="0"/>
    <n v="46"/>
    <b v="1"/>
    <s v="technology/makerspaces"/>
    <n v="123"/>
    <n v="93.7"/>
    <s v="technology"/>
    <s v="makerspaces"/>
    <d v="2015-03-20T21:29:34"/>
  </r>
  <r>
    <n v="10000"/>
    <n v="15929.51"/>
    <s v="successful"/>
    <s v="US"/>
    <s v="USD"/>
    <n v="1443214800"/>
    <n v="1440008439"/>
    <b v="0"/>
    <n v="206"/>
    <b v="1"/>
    <s v="technology/makerspaces"/>
    <n v="159"/>
    <n v="77.33"/>
    <s v="technology"/>
    <s v="makerspaces"/>
    <d v="2015-08-19T18:20:39"/>
  </r>
  <r>
    <n v="1500"/>
    <n v="1660"/>
    <s v="successful"/>
    <s v="US"/>
    <s v="USD"/>
    <n v="1455142416"/>
    <n v="1452550416"/>
    <b v="0"/>
    <n v="18"/>
    <b v="1"/>
    <s v="technology/makerspaces"/>
    <n v="111"/>
    <n v="92.22"/>
    <s v="technology"/>
    <s v="makerspaces"/>
    <d v="2016-01-11T22:13:36"/>
  </r>
  <r>
    <n v="1000"/>
    <n v="1707"/>
    <s v="successful"/>
    <s v="CA"/>
    <s v="CAD"/>
    <n v="1447079520"/>
    <n v="1443449265"/>
    <b v="0"/>
    <n v="28"/>
    <b v="1"/>
    <s v="technology/makerspaces"/>
    <n v="171"/>
    <n v="60.96"/>
    <s v="technology"/>
    <s v="makerspaces"/>
    <d v="2015-09-28T14:07:45"/>
  </r>
  <r>
    <n v="800"/>
    <n v="1001"/>
    <s v="successful"/>
    <s v="US"/>
    <s v="USD"/>
    <n v="1452387096"/>
    <n v="1447203096"/>
    <b v="0"/>
    <n v="11"/>
    <b v="1"/>
    <s v="technology/makerspaces"/>
    <n v="125"/>
    <n v="91"/>
    <s v="technology"/>
    <s v="makerspaces"/>
    <d v="2015-11-11T00:51:36"/>
  </r>
  <r>
    <n v="38888"/>
    <n v="2495"/>
    <s v="failed"/>
    <s v="AU"/>
    <s v="AUD"/>
    <n v="1406593780"/>
    <n v="1404174580"/>
    <b v="1"/>
    <n v="60"/>
    <b v="0"/>
    <s v="technology/makerspaces"/>
    <n v="6"/>
    <n v="41.58"/>
    <s v="technology"/>
    <s v="makerspaces"/>
    <d v="2014-07-01T00:29:40"/>
  </r>
  <r>
    <n v="25000"/>
    <n v="2836"/>
    <s v="failed"/>
    <s v="US"/>
    <s v="USD"/>
    <n v="1419017880"/>
    <n v="1416419916"/>
    <b v="1"/>
    <n v="84"/>
    <b v="0"/>
    <s v="technology/makerspaces"/>
    <n v="11"/>
    <n v="33.76"/>
    <s v="technology"/>
    <s v="makerspaces"/>
    <d v="2014-11-19T17:58:36"/>
  </r>
  <r>
    <n v="10000"/>
    <n v="3319"/>
    <s v="failed"/>
    <s v="US"/>
    <s v="USD"/>
    <n v="1451282400"/>
    <n v="1449436390"/>
    <b v="1"/>
    <n v="47"/>
    <b v="0"/>
    <s v="technology/makerspaces"/>
    <n v="33"/>
    <n v="70.62"/>
    <s v="technology"/>
    <s v="makerspaces"/>
    <d v="2015-12-06T21:13:10"/>
  </r>
  <r>
    <n v="40000"/>
    <n v="11032"/>
    <s v="failed"/>
    <s v="US"/>
    <s v="USD"/>
    <n v="1414622700"/>
    <n v="1412081999"/>
    <b v="1"/>
    <n v="66"/>
    <b v="0"/>
    <s v="technology/makerspaces"/>
    <n v="28"/>
    <n v="167.15"/>
    <s v="technology"/>
    <s v="makerspaces"/>
    <d v="2014-09-30T12:59:59"/>
  </r>
  <r>
    <n v="35000"/>
    <n v="21994"/>
    <s v="failed"/>
    <s v="US"/>
    <s v="USD"/>
    <n v="1467694740"/>
    <n v="1465398670"/>
    <b v="1"/>
    <n v="171"/>
    <b v="0"/>
    <s v="technology/makerspaces"/>
    <n v="63"/>
    <n v="128.62"/>
    <s v="technology"/>
    <s v="makerspaces"/>
    <d v="2016-06-08T15:11:10"/>
  </r>
  <r>
    <n v="25000"/>
    <n v="1897"/>
    <s v="failed"/>
    <s v="US"/>
    <s v="USD"/>
    <n v="1415655289"/>
    <n v="1413059689"/>
    <b v="1"/>
    <n v="29"/>
    <b v="0"/>
    <s v="technology/makerspaces"/>
    <n v="8"/>
    <n v="65.41"/>
    <s v="technology"/>
    <s v="makerspaces"/>
    <d v="2014-10-11T20:34:49"/>
  </r>
  <r>
    <n v="2100"/>
    <n v="1058"/>
    <s v="failed"/>
    <s v="CA"/>
    <s v="CAD"/>
    <n v="1463929174"/>
    <n v="1461337174"/>
    <b v="0"/>
    <n v="9"/>
    <b v="0"/>
    <s v="technology/makerspaces"/>
    <n v="50"/>
    <n v="117.56"/>
    <s v="technology"/>
    <s v="makerspaces"/>
    <d v="2016-04-22T14:59:34"/>
  </r>
  <r>
    <n v="19500"/>
    <n v="3415"/>
    <s v="failed"/>
    <s v="US"/>
    <s v="USD"/>
    <n v="1404348143"/>
    <n v="1401756143"/>
    <b v="0"/>
    <n v="27"/>
    <b v="0"/>
    <s v="technology/makerspaces"/>
    <n v="18"/>
    <n v="126.48"/>
    <s v="technology"/>
    <s v="makerspaces"/>
    <d v="2014-06-03T00:42:23"/>
  </r>
  <r>
    <n v="8000000"/>
    <n v="1100"/>
    <s v="failed"/>
    <s v="ES"/>
    <s v="EUR"/>
    <n v="1443121765"/>
    <n v="1440529765"/>
    <b v="0"/>
    <n v="2"/>
    <b v="0"/>
    <s v="technology/makerspaces"/>
    <n v="0"/>
    <n v="550"/>
    <s v="technology"/>
    <s v="makerspaces"/>
    <d v="2015-08-25T19:09:25"/>
  </r>
  <r>
    <n v="40000"/>
    <n v="132"/>
    <s v="failed"/>
    <s v="US"/>
    <s v="USD"/>
    <n v="1425081694"/>
    <n v="1422489694"/>
    <b v="0"/>
    <n v="3"/>
    <b v="0"/>
    <s v="technology/makerspaces"/>
    <n v="0"/>
    <n v="44"/>
    <s v="technology"/>
    <s v="makerspaces"/>
    <d v="2015-01-29T00:01:34"/>
  </r>
  <r>
    <n v="32000"/>
    <n v="276"/>
    <s v="failed"/>
    <s v="ES"/>
    <s v="EUR"/>
    <n v="1459915491"/>
    <n v="1457327091"/>
    <b v="0"/>
    <n v="4"/>
    <b v="0"/>
    <s v="technology/makerspaces"/>
    <n v="1"/>
    <n v="69"/>
    <s v="technology"/>
    <s v="makerspaces"/>
    <d v="2016-03-07T05:04:51"/>
  </r>
  <r>
    <n v="8000"/>
    <n v="55"/>
    <s v="failed"/>
    <s v="US"/>
    <s v="USD"/>
    <n v="1405027750"/>
    <n v="1402867750"/>
    <b v="0"/>
    <n v="2"/>
    <b v="0"/>
    <s v="food/food trucks"/>
    <n v="1"/>
    <n v="27.5"/>
    <s v="food"/>
    <s v="food trucks"/>
    <d v="2014-06-15T21:29:10"/>
  </r>
  <r>
    <n v="6000"/>
    <n v="1698"/>
    <s v="failed"/>
    <s v="US"/>
    <s v="USD"/>
    <n v="1416635940"/>
    <n v="1413838540"/>
    <b v="0"/>
    <n v="20"/>
    <b v="0"/>
    <s v="food/food trucks"/>
    <n v="28"/>
    <n v="84.9"/>
    <s v="food"/>
    <s v="food trucks"/>
    <d v="2014-10-20T20:55:40"/>
  </r>
  <r>
    <n v="15000"/>
    <n v="36"/>
    <s v="failed"/>
    <s v="US"/>
    <s v="USD"/>
    <n v="1425233240"/>
    <n v="1422641240"/>
    <b v="0"/>
    <n v="3"/>
    <b v="0"/>
    <s v="food/food trucks"/>
    <n v="0"/>
    <n v="12"/>
    <s v="food"/>
    <s v="food trucks"/>
    <d v="2015-01-30T18:07:20"/>
  </r>
  <r>
    <n v="70000"/>
    <n v="800"/>
    <s v="failed"/>
    <s v="US"/>
    <s v="USD"/>
    <n v="1407621425"/>
    <n v="1404165425"/>
    <b v="0"/>
    <n v="4"/>
    <b v="0"/>
    <s v="food/food trucks"/>
    <n v="1"/>
    <n v="200"/>
    <s v="food"/>
    <s v="food trucks"/>
    <d v="2014-06-30T21:57:05"/>
  </r>
  <r>
    <n v="50000"/>
    <n v="10"/>
    <s v="failed"/>
    <s v="US"/>
    <s v="USD"/>
    <n v="1430149330"/>
    <n v="1424968930"/>
    <b v="0"/>
    <n v="1"/>
    <b v="0"/>
    <s v="food/food trucks"/>
    <n v="0"/>
    <n v="10"/>
    <s v="food"/>
    <s v="food trucks"/>
    <d v="2015-02-26T16:42:10"/>
  </r>
  <r>
    <n v="30000"/>
    <n v="0"/>
    <s v="failed"/>
    <s v="US"/>
    <s v="USD"/>
    <n v="1412119423"/>
    <n v="1410391423"/>
    <b v="0"/>
    <n v="0"/>
    <b v="0"/>
    <s v="food/food trucks"/>
    <n v="0"/>
    <n v="0"/>
    <s v="food"/>
    <s v="food trucks"/>
    <d v="2014-09-10T23:23:43"/>
  </r>
  <r>
    <n v="15000"/>
    <n v="0"/>
    <s v="failed"/>
    <s v="US"/>
    <s v="USD"/>
    <n v="1435591318"/>
    <n v="1432999318"/>
    <b v="0"/>
    <n v="0"/>
    <b v="0"/>
    <s v="food/food trucks"/>
    <n v="0"/>
    <n v="0"/>
    <s v="food"/>
    <s v="food trucks"/>
    <d v="2015-05-30T15:21:58"/>
  </r>
  <r>
    <n v="50000"/>
    <n v="74"/>
    <s v="failed"/>
    <s v="US"/>
    <s v="USD"/>
    <n v="1424746800"/>
    <n v="1422067870"/>
    <b v="0"/>
    <n v="14"/>
    <b v="0"/>
    <s v="food/food trucks"/>
    <n v="0"/>
    <n v="5.29"/>
    <s v="food"/>
    <s v="food trucks"/>
    <d v="2015-01-24T02:51:10"/>
  </r>
  <r>
    <n v="35000"/>
    <n v="1"/>
    <s v="failed"/>
    <s v="US"/>
    <s v="USD"/>
    <n v="1469919890"/>
    <n v="1467327890"/>
    <b v="0"/>
    <n v="1"/>
    <b v="0"/>
    <s v="food/food trucks"/>
    <n v="0"/>
    <n v="1"/>
    <s v="food"/>
    <s v="food trucks"/>
    <d v="2016-06-30T23:04:50"/>
  </r>
  <r>
    <n v="80000"/>
    <n v="8586"/>
    <s v="failed"/>
    <s v="US"/>
    <s v="USD"/>
    <n v="1433298676"/>
    <n v="1429410676"/>
    <b v="0"/>
    <n v="118"/>
    <b v="0"/>
    <s v="food/food trucks"/>
    <n v="11"/>
    <n v="72.760000000000005"/>
    <s v="food"/>
    <s v="food trucks"/>
    <d v="2015-04-19T02:31:16"/>
  </r>
  <r>
    <n v="65000"/>
    <n v="35"/>
    <s v="failed"/>
    <s v="CA"/>
    <s v="CAD"/>
    <n v="1431278557"/>
    <n v="1427390557"/>
    <b v="0"/>
    <n v="2"/>
    <b v="0"/>
    <s v="food/food trucks"/>
    <n v="0"/>
    <n v="17.5"/>
    <s v="food"/>
    <s v="food trucks"/>
    <d v="2015-03-26T17:22:37"/>
  </r>
  <r>
    <n v="3500"/>
    <n v="25"/>
    <s v="failed"/>
    <s v="US"/>
    <s v="USD"/>
    <n v="1427266860"/>
    <n v="1424678460"/>
    <b v="0"/>
    <n v="1"/>
    <b v="0"/>
    <s v="food/food trucks"/>
    <n v="1"/>
    <n v="25"/>
    <s v="food"/>
    <s v="food trucks"/>
    <d v="2015-02-23T08:01:00"/>
  </r>
  <r>
    <n v="5000"/>
    <n v="40"/>
    <s v="failed"/>
    <s v="US"/>
    <s v="USD"/>
    <n v="1407899966"/>
    <n v="1405307966"/>
    <b v="0"/>
    <n v="3"/>
    <b v="0"/>
    <s v="food/food trucks"/>
    <n v="1"/>
    <n v="13.33"/>
    <s v="food"/>
    <s v="food trucks"/>
    <d v="2014-07-14T03:19:26"/>
  </r>
  <r>
    <n v="30000"/>
    <n v="1"/>
    <s v="failed"/>
    <s v="US"/>
    <s v="USD"/>
    <n v="1411701739"/>
    <n v="1409109739"/>
    <b v="0"/>
    <n v="1"/>
    <b v="0"/>
    <s v="food/food trucks"/>
    <n v="0"/>
    <n v="1"/>
    <s v="food"/>
    <s v="food trucks"/>
    <d v="2014-08-27T03:22:19"/>
  </r>
  <r>
    <n v="15000"/>
    <n v="71"/>
    <s v="failed"/>
    <s v="US"/>
    <s v="USD"/>
    <n v="1428981718"/>
    <n v="1423801318"/>
    <b v="0"/>
    <n v="3"/>
    <b v="0"/>
    <s v="food/food trucks"/>
    <n v="0"/>
    <n v="23.67"/>
    <s v="food"/>
    <s v="food trucks"/>
    <d v="2015-02-13T04:21:58"/>
  </r>
  <r>
    <n v="60000"/>
    <n v="3390"/>
    <s v="failed"/>
    <s v="US"/>
    <s v="USD"/>
    <n v="1419538560"/>
    <n v="1416600960"/>
    <b v="0"/>
    <n v="38"/>
    <b v="0"/>
    <s v="food/food trucks"/>
    <n v="6"/>
    <n v="89.21"/>
    <s v="food"/>
    <s v="food trucks"/>
    <d v="2014-11-21T20:16:00"/>
  </r>
  <r>
    <n v="23000"/>
    <n v="6061"/>
    <s v="failed"/>
    <s v="US"/>
    <s v="USD"/>
    <n v="1438552800"/>
    <n v="1435876423"/>
    <b v="0"/>
    <n v="52"/>
    <b v="0"/>
    <s v="food/food trucks"/>
    <n v="26"/>
    <n v="116.56"/>
    <s v="food"/>
    <s v="food trucks"/>
    <d v="2015-07-02T22:33:43"/>
  </r>
  <r>
    <n v="8000"/>
    <n v="26.01"/>
    <s v="failed"/>
    <s v="US"/>
    <s v="USD"/>
    <n v="1403904808"/>
    <n v="1401312808"/>
    <b v="0"/>
    <n v="2"/>
    <b v="0"/>
    <s v="food/food trucks"/>
    <n v="0"/>
    <n v="13.01"/>
    <s v="food"/>
    <s v="food trucks"/>
    <d v="2014-05-28T21:33:28"/>
  </r>
  <r>
    <n v="2"/>
    <n v="0"/>
    <s v="failed"/>
    <s v="CA"/>
    <s v="CAD"/>
    <n v="1407533463"/>
    <n v="1404941463"/>
    <b v="0"/>
    <n v="0"/>
    <b v="0"/>
    <s v="food/food trucks"/>
    <n v="0"/>
    <n v="0"/>
    <s v="food"/>
    <s v="food trucks"/>
    <d v="2014-07-09T21:31:03"/>
  </r>
  <r>
    <n v="9999"/>
    <n v="70"/>
    <s v="failed"/>
    <s v="US"/>
    <s v="USD"/>
    <n v="1411073972"/>
    <n v="1408481972"/>
    <b v="0"/>
    <n v="4"/>
    <b v="0"/>
    <s v="food/food trucks"/>
    <n v="1"/>
    <n v="17.5"/>
    <s v="food"/>
    <s v="food trucks"/>
    <d v="2014-08-19T20:59:32"/>
  </r>
  <r>
    <n v="3400"/>
    <n v="1570"/>
    <s v="live"/>
    <s v="IE"/>
    <s v="EUR"/>
    <n v="1491586534"/>
    <n v="1488911734"/>
    <b v="0"/>
    <n v="46"/>
    <b v="0"/>
    <s v="theater/spaces"/>
    <n v="46"/>
    <n v="34.130000000000003"/>
    <s v="theater"/>
    <s v="spaces"/>
    <d v="2017-03-07T18:35:34"/>
  </r>
  <r>
    <n v="10000"/>
    <n v="3441"/>
    <s v="live"/>
    <s v="US"/>
    <s v="USD"/>
    <n v="1491416077"/>
    <n v="1488827677"/>
    <b v="1"/>
    <n v="26"/>
    <b v="0"/>
    <s v="theater/spaces"/>
    <n v="34"/>
    <n v="132.35"/>
    <s v="theater"/>
    <s v="spaces"/>
    <d v="2017-03-06T19:14:37"/>
  </r>
  <r>
    <n v="40000"/>
    <n v="41500"/>
    <s v="live"/>
    <s v="MX"/>
    <s v="MXN"/>
    <n v="1490196830"/>
    <n v="1485016430"/>
    <b v="0"/>
    <n v="45"/>
    <b v="0"/>
    <s v="theater/spaces"/>
    <n v="104"/>
    <n v="922.22"/>
    <s v="theater"/>
    <s v="spaces"/>
    <d v="2017-01-21T16:33:50"/>
  </r>
  <r>
    <n v="19000"/>
    <n v="1145"/>
    <s v="live"/>
    <s v="US"/>
    <s v="USD"/>
    <n v="1491421314"/>
    <n v="1487709714"/>
    <b v="0"/>
    <n v="7"/>
    <b v="0"/>
    <s v="theater/spaces"/>
    <n v="6"/>
    <n v="163.57"/>
    <s v="theater"/>
    <s v="spaces"/>
    <d v="2017-02-21T20:41:54"/>
  </r>
  <r>
    <n v="16500"/>
    <n v="1739"/>
    <s v="live"/>
    <s v="US"/>
    <s v="USD"/>
    <n v="1490389158"/>
    <n v="1486504758"/>
    <b v="0"/>
    <n v="8"/>
    <b v="0"/>
    <s v="theater/spaces"/>
    <n v="11"/>
    <n v="217.38"/>
    <s v="theater"/>
    <s v="spaces"/>
    <d v="2017-02-07T21:59:18"/>
  </r>
  <r>
    <n v="35000"/>
    <n v="39304"/>
    <s v="successful"/>
    <s v="US"/>
    <s v="USD"/>
    <n v="1413442740"/>
    <n v="1410937483"/>
    <b v="1"/>
    <n v="263"/>
    <b v="1"/>
    <s v="theater/spaces"/>
    <n v="112"/>
    <n v="149.44"/>
    <s v="theater"/>
    <s v="spaces"/>
    <d v="2014-09-17T07:04:43"/>
  </r>
  <r>
    <n v="8000"/>
    <n v="28067.57"/>
    <s v="successful"/>
    <s v="US"/>
    <s v="USD"/>
    <n v="1369637940"/>
    <n v="1367088443"/>
    <b v="1"/>
    <n v="394"/>
    <b v="1"/>
    <s v="theater/spaces"/>
    <n v="351"/>
    <n v="71.239999999999995"/>
    <s v="theater"/>
    <s v="spaces"/>
    <d v="2013-04-27T18:47:23"/>
  </r>
  <r>
    <n v="20000"/>
    <n v="46643.07"/>
    <s v="successful"/>
    <s v="GB"/>
    <s v="GBP"/>
    <n v="1469119526"/>
    <n v="1463935526"/>
    <b v="1"/>
    <n v="1049"/>
    <b v="1"/>
    <s v="theater/spaces"/>
    <n v="233"/>
    <n v="44.46"/>
    <s v="theater"/>
    <s v="spaces"/>
    <d v="2016-05-22T16:45:26"/>
  </r>
  <r>
    <n v="50000"/>
    <n v="50803"/>
    <s v="successful"/>
    <s v="US"/>
    <s v="USD"/>
    <n v="1475553540"/>
    <n v="1472528141"/>
    <b v="1"/>
    <n v="308"/>
    <b v="1"/>
    <s v="theater/spaces"/>
    <n v="102"/>
    <n v="164.94"/>
    <s v="theater"/>
    <s v="spaces"/>
    <d v="2016-08-30T03:35:41"/>
  </r>
  <r>
    <n v="60000"/>
    <n v="92340.21"/>
    <s v="successful"/>
    <s v="US"/>
    <s v="USD"/>
    <n v="1407549600"/>
    <n v="1404797428"/>
    <b v="1"/>
    <n v="1088"/>
    <b v="1"/>
    <s v="theater/spaces"/>
    <n v="154"/>
    <n v="84.87"/>
    <s v="theater"/>
    <s v="spaces"/>
    <d v="2014-07-08T05:30:28"/>
  </r>
  <r>
    <n v="3910"/>
    <n v="3938"/>
    <s v="successful"/>
    <s v="GB"/>
    <s v="GBP"/>
    <n v="1403301660"/>
    <n v="1400694790"/>
    <b v="1"/>
    <n v="73"/>
    <b v="1"/>
    <s v="theater/spaces"/>
    <n v="101"/>
    <n v="53.95"/>
    <s v="theater"/>
    <s v="spaces"/>
    <d v="2014-05-21T17:53:10"/>
  </r>
  <r>
    <n v="5500"/>
    <n v="7226"/>
    <s v="successful"/>
    <s v="US"/>
    <s v="USD"/>
    <n v="1373738400"/>
    <n v="1370568560"/>
    <b v="1"/>
    <n v="143"/>
    <b v="1"/>
    <s v="theater/spaces"/>
    <n v="131"/>
    <n v="50.53"/>
    <s v="theater"/>
    <s v="spaces"/>
    <d v="2013-06-07T01:29:20"/>
  </r>
  <r>
    <n v="150000"/>
    <n v="153362"/>
    <s v="successful"/>
    <s v="US"/>
    <s v="USD"/>
    <n v="1450971684"/>
    <n v="1447515684"/>
    <b v="1"/>
    <n v="1420"/>
    <b v="1"/>
    <s v="theater/spaces"/>
    <n v="102"/>
    <n v="108"/>
    <s v="theater"/>
    <s v="spaces"/>
    <d v="2015-11-14T15:41:24"/>
  </r>
  <r>
    <n v="25000"/>
    <n v="29089"/>
    <s v="successful"/>
    <s v="US"/>
    <s v="USD"/>
    <n v="1476486000"/>
    <n v="1474040596"/>
    <b v="1"/>
    <n v="305"/>
    <b v="1"/>
    <s v="theater/spaces"/>
    <n v="116"/>
    <n v="95.37"/>
    <s v="theater"/>
    <s v="spaces"/>
    <d v="2016-09-16T15:43:16"/>
  </r>
  <r>
    <n v="12000"/>
    <n v="31754.69"/>
    <s v="successful"/>
    <s v="US"/>
    <s v="USD"/>
    <n v="1456047228"/>
    <n v="1453109628"/>
    <b v="1"/>
    <n v="551"/>
    <b v="1"/>
    <s v="theater/spaces"/>
    <n v="265"/>
    <n v="57.63"/>
    <s v="theater"/>
    <s v="spaces"/>
    <d v="2016-01-18T09:33:48"/>
  </r>
  <r>
    <n v="10000"/>
    <n v="11998.01"/>
    <s v="successful"/>
    <s v="DE"/>
    <s v="EUR"/>
    <n v="1444291193"/>
    <n v="1441699193"/>
    <b v="1"/>
    <n v="187"/>
    <b v="1"/>
    <s v="theater/spaces"/>
    <n v="120"/>
    <n v="64.16"/>
    <s v="theater"/>
    <s v="spaces"/>
    <d v="2015-09-08T07:59:53"/>
  </r>
  <r>
    <n v="25000"/>
    <n v="30026"/>
    <s v="successful"/>
    <s v="US"/>
    <s v="USD"/>
    <n v="1417906649"/>
    <n v="1414015049"/>
    <b v="1"/>
    <n v="325"/>
    <b v="1"/>
    <s v="theater/spaces"/>
    <n v="120"/>
    <n v="92.39"/>
    <s v="theater"/>
    <s v="spaces"/>
    <d v="2014-10-22T21:57:29"/>
  </r>
  <r>
    <n v="18000"/>
    <n v="18645"/>
    <s v="successful"/>
    <s v="US"/>
    <s v="USD"/>
    <n v="1462316400"/>
    <n v="1459865945"/>
    <b v="1"/>
    <n v="148"/>
    <b v="1"/>
    <s v="theater/spaces"/>
    <n v="104"/>
    <n v="125.98"/>
    <s v="theater"/>
    <s v="spaces"/>
    <d v="2016-04-05T14:19:05"/>
  </r>
  <r>
    <n v="6000"/>
    <n v="6530"/>
    <s v="successful"/>
    <s v="US"/>
    <s v="USD"/>
    <n v="1460936694"/>
    <n v="1455756294"/>
    <b v="0"/>
    <n v="69"/>
    <b v="1"/>
    <s v="theater/spaces"/>
    <n v="109"/>
    <n v="94.64"/>
    <s v="theater"/>
    <s v="spaces"/>
    <d v="2016-02-18T00:44:54"/>
  </r>
  <r>
    <n v="25000"/>
    <n v="29531"/>
    <s v="successful"/>
    <s v="US"/>
    <s v="USD"/>
    <n v="1478866253"/>
    <n v="1476270653"/>
    <b v="0"/>
    <n v="173"/>
    <b v="1"/>
    <s v="theater/spaces"/>
    <n v="118"/>
    <n v="170.7"/>
    <s v="theater"/>
    <s v="spaces"/>
    <d v="2016-10-12T11:10:53"/>
  </r>
  <r>
    <n v="750"/>
    <n v="10965"/>
    <s v="successful"/>
    <s v="GB"/>
    <s v="GBP"/>
    <n v="1378494000"/>
    <n v="1375880598"/>
    <b v="0"/>
    <n v="269"/>
    <b v="1"/>
    <s v="technology/hardware"/>
    <n v="1462"/>
    <n v="40.76"/>
    <s v="technology"/>
    <s v="hardware"/>
    <d v="2013-08-07T13:03:18"/>
  </r>
  <r>
    <n v="5000"/>
    <n v="12627"/>
    <s v="successful"/>
    <s v="US"/>
    <s v="USD"/>
    <n v="1485722053"/>
    <n v="1480538053"/>
    <b v="0"/>
    <n v="185"/>
    <b v="1"/>
    <s v="technology/hardware"/>
    <n v="253"/>
    <n v="68.25"/>
    <s v="technology"/>
    <s v="hardware"/>
    <d v="2016-11-30T20:34:13"/>
  </r>
  <r>
    <n v="12000"/>
    <n v="16806"/>
    <s v="successful"/>
    <s v="US"/>
    <s v="USD"/>
    <n v="1420060088"/>
    <n v="1414872488"/>
    <b v="0"/>
    <n v="176"/>
    <b v="1"/>
    <s v="technology/hardware"/>
    <n v="140"/>
    <n v="95.49"/>
    <s v="technology"/>
    <s v="hardware"/>
    <d v="2014-11-01T20:08:08"/>
  </r>
  <r>
    <n v="2468"/>
    <n v="7326.88"/>
    <s v="successful"/>
    <s v="GB"/>
    <s v="GBP"/>
    <n v="1439625059"/>
    <n v="1436860259"/>
    <b v="0"/>
    <n v="1019"/>
    <b v="1"/>
    <s v="technology/hardware"/>
    <n v="297"/>
    <n v="7.19"/>
    <s v="technology"/>
    <s v="hardware"/>
    <d v="2015-07-14T07:50:59"/>
  </r>
  <r>
    <n v="40000"/>
    <n v="57817"/>
    <s v="successful"/>
    <s v="CA"/>
    <s v="CAD"/>
    <n v="1488390735"/>
    <n v="1484070735"/>
    <b v="0"/>
    <n v="113"/>
    <b v="1"/>
    <s v="technology/hardware"/>
    <n v="145"/>
    <n v="511.65"/>
    <s v="technology"/>
    <s v="hardware"/>
    <d v="2017-01-10T17:52:15"/>
  </r>
  <r>
    <n v="100000"/>
    <n v="105745"/>
    <s v="successful"/>
    <s v="US"/>
    <s v="USD"/>
    <n v="1461333311"/>
    <n v="1458741311"/>
    <b v="0"/>
    <n v="404"/>
    <b v="1"/>
    <s v="technology/hardware"/>
    <n v="106"/>
    <n v="261.75"/>
    <s v="technology"/>
    <s v="hardware"/>
    <d v="2016-03-23T13:55:11"/>
  </r>
  <r>
    <n v="10000"/>
    <n v="49321"/>
    <s v="successful"/>
    <s v="US"/>
    <s v="USD"/>
    <n v="1438964063"/>
    <n v="1436804063"/>
    <b v="0"/>
    <n v="707"/>
    <b v="1"/>
    <s v="technology/hardware"/>
    <n v="493"/>
    <n v="69.760000000000005"/>
    <s v="technology"/>
    <s v="hardware"/>
    <d v="2015-07-13T16:14:23"/>
  </r>
  <r>
    <n v="15000"/>
    <n v="30274"/>
    <s v="successful"/>
    <s v="US"/>
    <s v="USD"/>
    <n v="1451485434"/>
    <n v="1448461434"/>
    <b v="0"/>
    <n v="392"/>
    <b v="1"/>
    <s v="technology/hardware"/>
    <n v="202"/>
    <n v="77.23"/>
    <s v="technology"/>
    <s v="hardware"/>
    <d v="2015-11-25T14:23:54"/>
  </r>
  <r>
    <n v="7500"/>
    <n v="7833"/>
    <s v="successful"/>
    <s v="US"/>
    <s v="USD"/>
    <n v="1430459197"/>
    <n v="1427867197"/>
    <b v="0"/>
    <n v="23"/>
    <b v="1"/>
    <s v="technology/hardware"/>
    <n v="104"/>
    <n v="340.57"/>
    <s v="technology"/>
    <s v="hardware"/>
    <d v="2015-04-01T05:46:37"/>
  </r>
  <r>
    <n v="27000"/>
    <n v="45979.01"/>
    <s v="successful"/>
    <s v="US"/>
    <s v="USD"/>
    <n v="1366635575"/>
    <n v="1363611575"/>
    <b v="0"/>
    <n v="682"/>
    <b v="1"/>
    <s v="technology/hardware"/>
    <n v="170"/>
    <n v="67.42"/>
    <s v="technology"/>
    <s v="hardware"/>
    <d v="2013-03-18T12:59:35"/>
  </r>
  <r>
    <n v="30000"/>
    <n v="31291"/>
    <s v="successful"/>
    <s v="US"/>
    <s v="USD"/>
    <n v="1413604800"/>
    <n v="1408624622"/>
    <b v="0"/>
    <n v="37"/>
    <b v="1"/>
    <s v="technology/hardware"/>
    <n v="104"/>
    <n v="845.7"/>
    <s v="technology"/>
    <s v="hardware"/>
    <d v="2014-08-21T12:37:02"/>
  </r>
  <r>
    <n v="12000"/>
    <n v="14190"/>
    <s v="successful"/>
    <s v="US"/>
    <s v="USD"/>
    <n v="1369699200"/>
    <n v="1366917828"/>
    <b v="0"/>
    <n v="146"/>
    <b v="1"/>
    <s v="technology/hardware"/>
    <n v="118"/>
    <n v="97.19"/>
    <s v="technology"/>
    <s v="hardware"/>
    <d v="2013-04-25T19:23:48"/>
  </r>
  <r>
    <n v="50000"/>
    <n v="53769"/>
    <s v="successful"/>
    <s v="US"/>
    <s v="USD"/>
    <n v="1428643974"/>
    <n v="1423463574"/>
    <b v="0"/>
    <n v="119"/>
    <b v="1"/>
    <s v="technology/hardware"/>
    <n v="108"/>
    <n v="451.84"/>
    <s v="technology"/>
    <s v="hardware"/>
    <d v="2015-02-09T06:32:54"/>
  </r>
  <r>
    <n v="750"/>
    <n v="7336.01"/>
    <s v="successful"/>
    <s v="GB"/>
    <s v="GBP"/>
    <n v="1363204800"/>
    <n v="1360551250"/>
    <b v="0"/>
    <n v="339"/>
    <b v="1"/>
    <s v="technology/hardware"/>
    <n v="978"/>
    <n v="21.64"/>
    <s v="technology"/>
    <s v="hardware"/>
    <d v="2013-02-11T02:54:10"/>
  </r>
  <r>
    <n v="8000"/>
    <n v="9832"/>
    <s v="successful"/>
    <s v="CA"/>
    <s v="CAD"/>
    <n v="1398268773"/>
    <n v="1395676773"/>
    <b v="0"/>
    <n v="58"/>
    <b v="1"/>
    <s v="technology/hardware"/>
    <n v="123"/>
    <n v="169.52"/>
    <s v="technology"/>
    <s v="hardware"/>
    <d v="2014-03-24T15:59:33"/>
  </r>
  <r>
    <n v="30000"/>
    <n v="73818.240000000005"/>
    <s v="successful"/>
    <s v="US"/>
    <s v="USD"/>
    <n v="1389812400"/>
    <n v="1386108087"/>
    <b v="0"/>
    <n v="456"/>
    <b v="1"/>
    <s v="technology/hardware"/>
    <n v="246"/>
    <n v="161.88"/>
    <s v="technology"/>
    <s v="hardware"/>
    <d v="2013-12-03T22:01:27"/>
  </r>
  <r>
    <n v="5000"/>
    <n v="7397"/>
    <s v="successful"/>
    <s v="US"/>
    <s v="USD"/>
    <n v="1478402804"/>
    <n v="1473218804"/>
    <b v="0"/>
    <n v="15"/>
    <b v="1"/>
    <s v="technology/hardware"/>
    <n v="148"/>
    <n v="493.13"/>
    <s v="technology"/>
    <s v="hardware"/>
    <d v="2016-09-07T03:26:44"/>
  </r>
  <r>
    <n v="1100"/>
    <n v="4225"/>
    <s v="successful"/>
    <s v="GB"/>
    <s v="GBP"/>
    <n v="1399324717"/>
    <n v="1395436717"/>
    <b v="0"/>
    <n v="191"/>
    <b v="1"/>
    <s v="technology/hardware"/>
    <n v="384"/>
    <n v="22.12"/>
    <s v="technology"/>
    <s v="hardware"/>
    <d v="2014-03-21T21:18:37"/>
  </r>
  <r>
    <n v="300"/>
    <n v="310"/>
    <s v="successful"/>
    <s v="US"/>
    <s v="USD"/>
    <n v="1426117552"/>
    <n v="1423529152"/>
    <b v="0"/>
    <n v="17"/>
    <b v="1"/>
    <s v="technology/hardware"/>
    <n v="103"/>
    <n v="18.239999999999998"/>
    <s v="technology"/>
    <s v="hardware"/>
    <d v="2015-02-10T00:45:52"/>
  </r>
  <r>
    <n v="8000"/>
    <n v="35"/>
    <s v="failed"/>
    <s v="US"/>
    <s v="USD"/>
    <n v="1413770820"/>
    <n v="1412005602"/>
    <b v="0"/>
    <n v="4"/>
    <b v="0"/>
    <s v="publishing/children's books"/>
    <n v="0"/>
    <n v="8.75"/>
    <s v="publishing"/>
    <s v="children's books"/>
    <d v="2014-09-29T15:46:42"/>
  </r>
  <r>
    <n v="2500"/>
    <n v="731"/>
    <s v="failed"/>
    <s v="US"/>
    <s v="USD"/>
    <n v="1337102187"/>
    <n v="1335892587"/>
    <b v="0"/>
    <n v="18"/>
    <b v="0"/>
    <s v="publishing/children's books"/>
    <n v="29"/>
    <n v="40.61"/>
    <s v="publishing"/>
    <s v="children's books"/>
    <d v="2012-05-01T17:16:27"/>
  </r>
  <r>
    <n v="5999"/>
    <n v="0"/>
    <s v="failed"/>
    <s v="US"/>
    <s v="USD"/>
    <n v="1476863607"/>
    <n v="1474271607"/>
    <b v="0"/>
    <n v="0"/>
    <b v="0"/>
    <s v="publishing/children's books"/>
    <n v="0"/>
    <n v="0"/>
    <s v="publishing"/>
    <s v="children's books"/>
    <d v="2016-09-19T07:53:27"/>
  </r>
  <r>
    <n v="16000"/>
    <n v="835"/>
    <s v="failed"/>
    <s v="US"/>
    <s v="USD"/>
    <n v="1330478998"/>
    <n v="1327886998"/>
    <b v="0"/>
    <n v="22"/>
    <b v="0"/>
    <s v="publishing/children's books"/>
    <n v="5"/>
    <n v="37.950000000000003"/>
    <s v="publishing"/>
    <s v="children's books"/>
    <d v="2012-01-30T01:29:58"/>
  </r>
  <r>
    <n v="8000"/>
    <n v="1751"/>
    <s v="failed"/>
    <s v="US"/>
    <s v="USD"/>
    <n v="1342309368"/>
    <n v="1337125368"/>
    <b v="0"/>
    <n v="49"/>
    <b v="0"/>
    <s v="publishing/children's books"/>
    <n v="22"/>
    <n v="35.729999999999997"/>
    <s v="publishing"/>
    <s v="children's books"/>
    <d v="2012-05-15T23:42:48"/>
  </r>
  <r>
    <n v="3000"/>
    <n v="801"/>
    <s v="failed"/>
    <s v="US"/>
    <s v="USD"/>
    <n v="1409337911"/>
    <n v="1406745911"/>
    <b v="0"/>
    <n v="19"/>
    <b v="0"/>
    <s v="publishing/children's books"/>
    <n v="27"/>
    <n v="42.16"/>
    <s v="publishing"/>
    <s v="children's books"/>
    <d v="2014-07-30T18:45:11"/>
  </r>
  <r>
    <n v="500"/>
    <n v="140"/>
    <s v="failed"/>
    <s v="US"/>
    <s v="USD"/>
    <n v="1339816200"/>
    <n v="1337095997"/>
    <b v="0"/>
    <n v="4"/>
    <b v="0"/>
    <s v="publishing/children's books"/>
    <n v="28"/>
    <n v="35"/>
    <s v="publishing"/>
    <s v="children's books"/>
    <d v="2012-05-15T15:33:17"/>
  </r>
  <r>
    <n v="5000"/>
    <n v="53"/>
    <s v="failed"/>
    <s v="US"/>
    <s v="USD"/>
    <n v="1472835802"/>
    <n v="1470243802"/>
    <b v="0"/>
    <n v="4"/>
    <b v="0"/>
    <s v="publishing/children's books"/>
    <n v="1"/>
    <n v="13.25"/>
    <s v="publishing"/>
    <s v="children's books"/>
    <d v="2016-08-03T17:03:22"/>
  </r>
  <r>
    <n v="10000"/>
    <n v="110"/>
    <s v="failed"/>
    <s v="US"/>
    <s v="USD"/>
    <n v="1428171037"/>
    <n v="1425582637"/>
    <b v="0"/>
    <n v="2"/>
    <b v="0"/>
    <s v="publishing/children's books"/>
    <n v="1"/>
    <n v="55"/>
    <s v="publishing"/>
    <s v="children's books"/>
    <d v="2015-03-05T19:10:37"/>
  </r>
  <r>
    <n v="1999"/>
    <n v="0"/>
    <s v="failed"/>
    <s v="US"/>
    <s v="USD"/>
    <n v="1341086400"/>
    <n v="1340055345"/>
    <b v="0"/>
    <n v="0"/>
    <b v="0"/>
    <s v="publishing/children's books"/>
    <n v="0"/>
    <n v="0"/>
    <s v="publishing"/>
    <s v="children's books"/>
    <d v="2012-06-18T21:35:45"/>
  </r>
  <r>
    <n v="3274"/>
    <n v="0"/>
    <s v="failed"/>
    <s v="US"/>
    <s v="USD"/>
    <n v="1403039842"/>
    <n v="1397855842"/>
    <b v="0"/>
    <n v="0"/>
    <b v="0"/>
    <s v="publishing/children's books"/>
    <n v="0"/>
    <n v="0"/>
    <s v="publishing"/>
    <s v="children's books"/>
    <d v="2014-04-18T21:17:22"/>
  </r>
  <r>
    <n v="4800"/>
    <n v="550"/>
    <s v="failed"/>
    <s v="US"/>
    <s v="USD"/>
    <n v="1324232504"/>
    <n v="1320776504"/>
    <b v="0"/>
    <n v="14"/>
    <b v="0"/>
    <s v="publishing/children's books"/>
    <n v="11"/>
    <n v="39.29"/>
    <s v="publishing"/>
    <s v="children's books"/>
    <d v="2011-11-08T18:21:44"/>
  </r>
  <r>
    <n v="2000"/>
    <n v="380"/>
    <s v="failed"/>
    <s v="US"/>
    <s v="USD"/>
    <n v="1346017023"/>
    <n v="1343425023"/>
    <b v="0"/>
    <n v="8"/>
    <b v="0"/>
    <s v="publishing/children's books"/>
    <n v="19"/>
    <n v="47.5"/>
    <s v="publishing"/>
    <s v="children's books"/>
    <d v="2012-07-27T21:37:03"/>
  </r>
  <r>
    <n v="10000"/>
    <n v="0"/>
    <s v="failed"/>
    <s v="US"/>
    <s v="USD"/>
    <n v="1410448551"/>
    <n v="1407856551"/>
    <b v="0"/>
    <n v="0"/>
    <b v="0"/>
    <s v="publishing/children's books"/>
    <n v="0"/>
    <n v="0"/>
    <s v="publishing"/>
    <s v="children's books"/>
    <d v="2014-08-12T15:15:51"/>
  </r>
  <r>
    <n v="500"/>
    <n v="260"/>
    <s v="failed"/>
    <s v="IE"/>
    <s v="EUR"/>
    <n v="1428519527"/>
    <n v="1425927527"/>
    <b v="0"/>
    <n v="15"/>
    <b v="0"/>
    <s v="publishing/children's books"/>
    <n v="52"/>
    <n v="17.329999999999998"/>
    <s v="publishing"/>
    <s v="children's books"/>
    <d v="2015-03-09T18:58:47"/>
  </r>
  <r>
    <n v="10000"/>
    <n v="1048"/>
    <s v="failed"/>
    <s v="US"/>
    <s v="USD"/>
    <n v="1389476201"/>
    <n v="1386884201"/>
    <b v="0"/>
    <n v="33"/>
    <b v="0"/>
    <s v="publishing/children's books"/>
    <n v="10"/>
    <n v="31.76"/>
    <s v="publishing"/>
    <s v="children's books"/>
    <d v="2013-12-12T21:36:41"/>
  </r>
  <r>
    <n v="1500"/>
    <n v="10"/>
    <s v="failed"/>
    <s v="US"/>
    <s v="USD"/>
    <n v="1470498332"/>
    <n v="1469202332"/>
    <b v="0"/>
    <n v="2"/>
    <b v="0"/>
    <s v="publishing/children's books"/>
    <n v="1"/>
    <n v="5"/>
    <s v="publishing"/>
    <s v="children's books"/>
    <d v="2016-07-22T15:45:32"/>
  </r>
  <r>
    <n v="2000"/>
    <n v="234"/>
    <s v="failed"/>
    <s v="AU"/>
    <s v="AUD"/>
    <n v="1476095783"/>
    <n v="1474886183"/>
    <b v="0"/>
    <n v="6"/>
    <b v="0"/>
    <s v="publishing/children's books"/>
    <n v="12"/>
    <n v="39"/>
    <s v="publishing"/>
    <s v="children's books"/>
    <d v="2016-09-26T10:36:23"/>
  </r>
  <r>
    <n v="1000"/>
    <n v="105"/>
    <s v="failed"/>
    <s v="AU"/>
    <s v="AUD"/>
    <n v="1468658866"/>
    <n v="1464943666"/>
    <b v="0"/>
    <n v="2"/>
    <b v="0"/>
    <s v="publishing/children's books"/>
    <n v="11"/>
    <n v="52.5"/>
    <s v="publishing"/>
    <s v="children's books"/>
    <d v="2016-06-03T08:47:46"/>
  </r>
  <r>
    <n v="5000"/>
    <n v="0"/>
    <s v="failed"/>
    <s v="GB"/>
    <s v="GBP"/>
    <n v="1371726258"/>
    <n v="1369134258"/>
    <b v="0"/>
    <n v="0"/>
    <b v="0"/>
    <s v="publishing/children's books"/>
    <n v="0"/>
    <n v="0"/>
    <s v="publishing"/>
    <s v="children's books"/>
    <d v="2013-05-21T11:04:18"/>
  </r>
  <r>
    <n v="5000"/>
    <n v="36"/>
    <s v="failed"/>
    <s v="US"/>
    <s v="USD"/>
    <n v="1357176693"/>
    <n v="1354584693"/>
    <b v="0"/>
    <n v="4"/>
    <b v="0"/>
    <s v="publishing/children's books"/>
    <n v="1"/>
    <n v="9"/>
    <s v="publishing"/>
    <s v="children's books"/>
    <d v="2012-12-04T01:31:33"/>
  </r>
  <r>
    <n v="3250"/>
    <n v="25"/>
    <s v="failed"/>
    <s v="US"/>
    <s v="USD"/>
    <n v="1332114795"/>
    <n v="1326934395"/>
    <b v="0"/>
    <n v="1"/>
    <b v="0"/>
    <s v="publishing/children's books"/>
    <n v="1"/>
    <n v="25"/>
    <s v="publishing"/>
    <s v="children's books"/>
    <d v="2012-01-19T00:53:15"/>
  </r>
  <r>
    <n v="39400"/>
    <n v="90"/>
    <s v="failed"/>
    <s v="US"/>
    <s v="USD"/>
    <n v="1369403684"/>
    <n v="1365515684"/>
    <b v="0"/>
    <n v="3"/>
    <b v="0"/>
    <s v="publishing/children's books"/>
    <n v="0"/>
    <n v="30"/>
    <s v="publishing"/>
    <s v="children's books"/>
    <d v="2013-04-09T13:54:44"/>
  </r>
  <r>
    <n v="4000"/>
    <n v="45"/>
    <s v="failed"/>
    <s v="US"/>
    <s v="USD"/>
    <n v="1338404400"/>
    <n v="1335855631"/>
    <b v="0"/>
    <n v="4"/>
    <b v="0"/>
    <s v="publishing/children's books"/>
    <n v="1"/>
    <n v="11.25"/>
    <s v="publishing"/>
    <s v="children's books"/>
    <d v="2012-05-01T07:00:31"/>
  </r>
  <r>
    <n v="4000"/>
    <n v="0"/>
    <s v="failed"/>
    <s v="US"/>
    <s v="USD"/>
    <n v="1351432428"/>
    <n v="1350050028"/>
    <b v="0"/>
    <n v="0"/>
    <b v="0"/>
    <s v="publishing/children's books"/>
    <n v="0"/>
    <n v="0"/>
    <s v="publishing"/>
    <s v="children's books"/>
    <d v="2012-10-12T13:53:48"/>
  </r>
  <r>
    <n v="5000"/>
    <n v="100"/>
    <s v="failed"/>
    <s v="US"/>
    <s v="USD"/>
    <n v="1313078518"/>
    <n v="1310486518"/>
    <b v="0"/>
    <n v="4"/>
    <b v="0"/>
    <s v="publishing/children's books"/>
    <n v="2"/>
    <n v="25"/>
    <s v="publishing"/>
    <s v="children's books"/>
    <d v="2011-07-12T16:01:58"/>
  </r>
  <r>
    <n v="4000"/>
    <n v="34"/>
    <s v="failed"/>
    <s v="CA"/>
    <s v="CAD"/>
    <n v="1439766050"/>
    <n v="1434582050"/>
    <b v="0"/>
    <n v="3"/>
    <b v="0"/>
    <s v="publishing/children's books"/>
    <n v="1"/>
    <n v="11.33"/>
    <s v="publishing"/>
    <s v="children's books"/>
    <d v="2015-06-17T23:00:50"/>
  </r>
  <r>
    <n v="7000"/>
    <n v="1002"/>
    <s v="failed"/>
    <s v="US"/>
    <s v="USD"/>
    <n v="1333028723"/>
    <n v="1330440323"/>
    <b v="0"/>
    <n v="34"/>
    <b v="0"/>
    <s v="publishing/children's books"/>
    <n v="14"/>
    <n v="29.47"/>
    <s v="publishing"/>
    <s v="children's books"/>
    <d v="2012-02-28T14:45:23"/>
  </r>
  <r>
    <n v="800"/>
    <n v="2"/>
    <s v="failed"/>
    <s v="GB"/>
    <s v="GBP"/>
    <n v="1401997790"/>
    <n v="1397677790"/>
    <b v="0"/>
    <n v="2"/>
    <b v="0"/>
    <s v="publishing/children's books"/>
    <n v="0"/>
    <n v="1"/>
    <s v="publishing"/>
    <s v="children's books"/>
    <d v="2014-04-16T19:49:50"/>
  </r>
  <r>
    <n v="20000"/>
    <n v="2082.25"/>
    <s v="failed"/>
    <s v="US"/>
    <s v="USD"/>
    <n v="1395158130"/>
    <n v="1392569730"/>
    <b v="0"/>
    <n v="33"/>
    <b v="0"/>
    <s v="publishing/children's books"/>
    <n v="10"/>
    <n v="63.1"/>
    <s v="publishing"/>
    <s v="children's books"/>
    <d v="2014-02-16T16:55:30"/>
  </r>
  <r>
    <n v="19980"/>
    <n v="0"/>
    <s v="failed"/>
    <s v="US"/>
    <s v="USD"/>
    <n v="1359738000"/>
    <n v="1355489140"/>
    <b v="0"/>
    <n v="0"/>
    <b v="0"/>
    <s v="publishing/children's books"/>
    <n v="0"/>
    <n v="0"/>
    <s v="publishing"/>
    <s v="children's books"/>
    <d v="2012-12-14T12:45:40"/>
  </r>
  <r>
    <n v="8000"/>
    <n v="0"/>
    <s v="failed"/>
    <s v="US"/>
    <s v="USD"/>
    <n v="1381006294"/>
    <n v="1379710294"/>
    <b v="0"/>
    <n v="0"/>
    <b v="0"/>
    <s v="publishing/children's books"/>
    <n v="0"/>
    <n v="0"/>
    <s v="publishing"/>
    <s v="children's books"/>
    <d v="2013-09-20T20:51:34"/>
  </r>
  <r>
    <n v="530"/>
    <n v="1"/>
    <s v="failed"/>
    <s v="CA"/>
    <s v="CAD"/>
    <n v="1461530721"/>
    <n v="1460666721"/>
    <b v="0"/>
    <n v="1"/>
    <b v="0"/>
    <s v="publishing/children's books"/>
    <n v="0"/>
    <n v="1"/>
    <s v="publishing"/>
    <s v="children's books"/>
    <d v="2016-04-14T20:45:21"/>
  </r>
  <r>
    <n v="4000"/>
    <n v="570"/>
    <s v="failed"/>
    <s v="US"/>
    <s v="USD"/>
    <n v="1362711728"/>
    <n v="1360119728"/>
    <b v="0"/>
    <n v="13"/>
    <b v="0"/>
    <s v="publishing/children's books"/>
    <n v="14"/>
    <n v="43.85"/>
    <s v="publishing"/>
    <s v="children's books"/>
    <d v="2013-02-06T03:02:08"/>
  </r>
  <r>
    <n v="5000"/>
    <n v="150"/>
    <s v="failed"/>
    <s v="US"/>
    <s v="USD"/>
    <n v="1323994754"/>
    <n v="1321402754"/>
    <b v="0"/>
    <n v="2"/>
    <b v="0"/>
    <s v="publishing/children's books"/>
    <n v="3"/>
    <n v="75"/>
    <s v="publishing"/>
    <s v="children's books"/>
    <d v="2011-11-16T00:19:14"/>
  </r>
  <r>
    <n v="21000"/>
    <n v="1655"/>
    <s v="failed"/>
    <s v="US"/>
    <s v="USD"/>
    <n v="1434092876"/>
    <n v="1431414476"/>
    <b v="0"/>
    <n v="36"/>
    <b v="0"/>
    <s v="publishing/children's books"/>
    <n v="8"/>
    <n v="45.97"/>
    <s v="publishing"/>
    <s v="children's books"/>
    <d v="2015-05-12T07:07:56"/>
  </r>
  <r>
    <n v="3000"/>
    <n v="10"/>
    <s v="failed"/>
    <s v="US"/>
    <s v="USD"/>
    <n v="1437149004"/>
    <n v="1434557004"/>
    <b v="0"/>
    <n v="1"/>
    <b v="0"/>
    <s v="publishing/children's books"/>
    <n v="0"/>
    <n v="10"/>
    <s v="publishing"/>
    <s v="children's books"/>
    <d v="2015-06-17T16:03:24"/>
  </r>
  <r>
    <n v="5500"/>
    <n v="1405"/>
    <s v="failed"/>
    <s v="US"/>
    <s v="USD"/>
    <n v="1409009306"/>
    <n v="1406417306"/>
    <b v="0"/>
    <n v="15"/>
    <b v="0"/>
    <s v="publishing/children's books"/>
    <n v="26"/>
    <n v="93.67"/>
    <s v="publishing"/>
    <s v="children's books"/>
    <d v="2014-07-26T23:28:26"/>
  </r>
  <r>
    <n v="2500"/>
    <n v="53"/>
    <s v="failed"/>
    <s v="US"/>
    <s v="USD"/>
    <n v="1448204621"/>
    <n v="1445609021"/>
    <b v="0"/>
    <n v="1"/>
    <b v="0"/>
    <s v="publishing/children's books"/>
    <n v="2"/>
    <n v="53"/>
    <s v="publishing"/>
    <s v="children's books"/>
    <d v="2015-10-23T14:03:41"/>
  </r>
  <r>
    <n v="100000"/>
    <n v="0"/>
    <s v="failed"/>
    <s v="IT"/>
    <s v="EUR"/>
    <n v="1489142688"/>
    <n v="1486550688"/>
    <b v="0"/>
    <n v="0"/>
    <b v="0"/>
    <s v="publishing/children's books"/>
    <n v="0"/>
    <n v="0"/>
    <s v="publishing"/>
    <s v="children's books"/>
    <d v="2017-02-08T10:44:48"/>
  </r>
  <r>
    <n v="1250"/>
    <n v="1316"/>
    <s v="successful"/>
    <s v="US"/>
    <s v="USD"/>
    <n v="1423724400"/>
    <n v="1421274954"/>
    <b v="0"/>
    <n v="28"/>
    <b v="1"/>
    <s v="theater/plays"/>
    <n v="105"/>
    <n v="47"/>
    <s v="theater"/>
    <s v="plays"/>
    <d v="2015-01-14T22:35:54"/>
  </r>
  <r>
    <n v="1000"/>
    <n v="1200"/>
    <s v="successful"/>
    <s v="US"/>
    <s v="USD"/>
    <n v="1424149140"/>
    <n v="1421964718"/>
    <b v="0"/>
    <n v="18"/>
    <b v="1"/>
    <s v="theater/plays"/>
    <n v="120"/>
    <n v="66.67"/>
    <s v="theater"/>
    <s v="plays"/>
    <d v="2015-01-22T22:11:58"/>
  </r>
  <r>
    <n v="1000"/>
    <n v="1145"/>
    <s v="successful"/>
    <s v="GB"/>
    <s v="GBP"/>
    <n v="1429793446"/>
    <n v="1428583846"/>
    <b v="0"/>
    <n v="61"/>
    <b v="1"/>
    <s v="theater/plays"/>
    <n v="115"/>
    <n v="18.77"/>
    <s v="theater"/>
    <s v="plays"/>
    <d v="2015-04-09T12:50:46"/>
  </r>
  <r>
    <n v="6000"/>
    <n v="7140"/>
    <s v="successful"/>
    <s v="US"/>
    <s v="USD"/>
    <n v="1414608843"/>
    <n v="1412794443"/>
    <b v="0"/>
    <n v="108"/>
    <b v="1"/>
    <s v="theater/plays"/>
    <n v="119"/>
    <n v="66.11"/>
    <s v="theater"/>
    <s v="plays"/>
    <d v="2014-10-08T18:54:03"/>
  </r>
  <r>
    <n v="5000"/>
    <n v="5234"/>
    <s v="successful"/>
    <s v="US"/>
    <s v="USD"/>
    <n v="1470430800"/>
    <n v="1467865967"/>
    <b v="0"/>
    <n v="142"/>
    <b v="1"/>
    <s v="theater/plays"/>
    <n v="105"/>
    <n v="36.86"/>
    <s v="theater"/>
    <s v="plays"/>
    <d v="2016-07-07T04:32:47"/>
  </r>
  <r>
    <n v="2500"/>
    <n v="2946"/>
    <s v="successful"/>
    <s v="GB"/>
    <s v="GBP"/>
    <n v="1404913180"/>
    <n v="1403703580"/>
    <b v="0"/>
    <n v="74"/>
    <b v="1"/>
    <s v="theater/plays"/>
    <n v="118"/>
    <n v="39.81"/>
    <s v="theater"/>
    <s v="plays"/>
    <d v="2014-06-25T13:39:40"/>
  </r>
  <r>
    <n v="1000"/>
    <n v="1197"/>
    <s v="successful"/>
    <s v="US"/>
    <s v="USD"/>
    <n v="1405658752"/>
    <n v="1403066752"/>
    <b v="0"/>
    <n v="38"/>
    <b v="1"/>
    <s v="theater/plays"/>
    <n v="120"/>
    <n v="31.5"/>
    <s v="theater"/>
    <s v="plays"/>
    <d v="2014-06-18T04:45:52"/>
  </r>
  <r>
    <n v="2000"/>
    <n v="2050"/>
    <s v="successful"/>
    <s v="US"/>
    <s v="USD"/>
    <n v="1469811043"/>
    <n v="1467219043"/>
    <b v="0"/>
    <n v="20"/>
    <b v="1"/>
    <s v="theater/plays"/>
    <n v="103"/>
    <n v="102.5"/>
    <s v="theater"/>
    <s v="plays"/>
    <d v="2016-06-29T16:50:43"/>
  </r>
  <r>
    <n v="3000"/>
    <n v="3035"/>
    <s v="successful"/>
    <s v="US"/>
    <s v="USD"/>
    <n v="1426132800"/>
    <n v="1424477934"/>
    <b v="0"/>
    <n v="24"/>
    <b v="1"/>
    <s v="theater/plays"/>
    <n v="101"/>
    <n v="126.46"/>
    <s v="theater"/>
    <s v="plays"/>
    <d v="2015-02-21T00:18:54"/>
  </r>
  <r>
    <n v="3000"/>
    <n v="3160"/>
    <s v="successful"/>
    <s v="US"/>
    <s v="USD"/>
    <n v="1423693903"/>
    <n v="1421101903"/>
    <b v="0"/>
    <n v="66"/>
    <b v="1"/>
    <s v="theater/plays"/>
    <n v="105"/>
    <n v="47.88"/>
    <s v="theater"/>
    <s v="plays"/>
    <d v="2015-01-12T22:31:43"/>
  </r>
  <r>
    <n v="2000"/>
    <n v="2050"/>
    <s v="successful"/>
    <s v="US"/>
    <s v="USD"/>
    <n v="1473393600"/>
    <n v="1470778559"/>
    <b v="0"/>
    <n v="28"/>
    <b v="1"/>
    <s v="theater/plays"/>
    <n v="103"/>
    <n v="73.209999999999994"/>
    <s v="theater"/>
    <s v="plays"/>
    <d v="2016-08-09T21:35:59"/>
  </r>
  <r>
    <n v="2000"/>
    <n v="2152"/>
    <s v="successful"/>
    <s v="US"/>
    <s v="USD"/>
    <n v="1439357559"/>
    <n v="1435469559"/>
    <b v="0"/>
    <n v="24"/>
    <b v="1"/>
    <s v="theater/plays"/>
    <n v="108"/>
    <n v="89.67"/>
    <s v="theater"/>
    <s v="plays"/>
    <d v="2015-06-28T05:32:39"/>
  </r>
  <r>
    <n v="10000"/>
    <n v="11056.75"/>
    <s v="successful"/>
    <s v="AU"/>
    <s v="AUD"/>
    <n v="1437473005"/>
    <n v="1434881005"/>
    <b v="0"/>
    <n v="73"/>
    <b v="1"/>
    <s v="theater/plays"/>
    <n v="111"/>
    <n v="151.46"/>
    <s v="theater"/>
    <s v="plays"/>
    <d v="2015-06-21T10:03:25"/>
  </r>
  <r>
    <n v="50"/>
    <n v="75"/>
    <s v="successful"/>
    <s v="GB"/>
    <s v="GBP"/>
    <n v="1457031600"/>
    <n v="1455640559"/>
    <b v="0"/>
    <n v="3"/>
    <b v="1"/>
    <s v="theater/plays"/>
    <n v="150"/>
    <n v="25"/>
    <s v="theater"/>
    <s v="plays"/>
    <d v="2016-02-16T16:35:59"/>
  </r>
  <r>
    <n v="700"/>
    <n v="730"/>
    <s v="successful"/>
    <s v="US"/>
    <s v="USD"/>
    <n v="1402095600"/>
    <n v="1400675841"/>
    <b v="0"/>
    <n v="20"/>
    <b v="1"/>
    <s v="theater/plays"/>
    <n v="104"/>
    <n v="36.5"/>
    <s v="theater"/>
    <s v="plays"/>
    <d v="2014-05-21T12:37:21"/>
  </r>
  <r>
    <n v="800"/>
    <n v="924"/>
    <s v="successful"/>
    <s v="GB"/>
    <s v="GBP"/>
    <n v="1404564028"/>
    <n v="1401972028"/>
    <b v="0"/>
    <n v="21"/>
    <b v="1"/>
    <s v="theater/plays"/>
    <n v="116"/>
    <n v="44"/>
    <s v="theater"/>
    <s v="plays"/>
    <d v="2014-06-05T12:40:28"/>
  </r>
  <r>
    <n v="8000"/>
    <n v="8211.61"/>
    <s v="successful"/>
    <s v="GB"/>
    <s v="GBP"/>
    <n v="1404858840"/>
    <n v="1402266840"/>
    <b v="0"/>
    <n v="94"/>
    <b v="1"/>
    <s v="theater/plays"/>
    <n v="103"/>
    <n v="87.36"/>
    <s v="theater"/>
    <s v="plays"/>
    <d v="2014-06-08T22:34:00"/>
  </r>
  <r>
    <n v="5000"/>
    <n v="5070"/>
    <s v="successful"/>
    <s v="GB"/>
    <s v="GBP"/>
    <n v="1438358400"/>
    <n v="1437063121"/>
    <b v="0"/>
    <n v="139"/>
    <b v="1"/>
    <s v="theater/plays"/>
    <n v="101"/>
    <n v="36.47"/>
    <s v="theater"/>
    <s v="plays"/>
    <d v="2015-07-16T16:12:01"/>
  </r>
  <r>
    <n v="5000"/>
    <n v="5831.74"/>
    <s v="successful"/>
    <s v="GB"/>
    <s v="GBP"/>
    <n v="1466179200"/>
    <n v="1463466070"/>
    <b v="0"/>
    <n v="130"/>
    <b v="1"/>
    <s v="theater/plays"/>
    <n v="117"/>
    <n v="44.86"/>
    <s v="theater"/>
    <s v="plays"/>
    <d v="2016-05-17T06:21:10"/>
  </r>
  <r>
    <n v="1000"/>
    <n v="1330"/>
    <s v="successful"/>
    <s v="GB"/>
    <s v="GBP"/>
    <n v="1420377366"/>
    <n v="1415193366"/>
    <b v="0"/>
    <n v="31"/>
    <b v="1"/>
    <s v="theater/plays"/>
    <n v="133"/>
    <n v="42.9"/>
    <s v="theater"/>
    <s v="plays"/>
    <d v="2014-11-05T13:16:06"/>
  </r>
  <r>
    <n v="500"/>
    <n v="666"/>
    <s v="successful"/>
    <s v="AU"/>
    <s v="AUD"/>
    <n v="1412938800"/>
    <n v="1411019409"/>
    <b v="0"/>
    <n v="13"/>
    <b v="1"/>
    <s v="theater/plays"/>
    <n v="133"/>
    <n v="51.23"/>
    <s v="theater"/>
    <s v="plays"/>
    <d v="2014-09-18T05:50:09"/>
  </r>
  <r>
    <n v="3000"/>
    <n v="3055"/>
    <s v="successful"/>
    <s v="GB"/>
    <s v="GBP"/>
    <n v="1438875107"/>
    <n v="1436283107"/>
    <b v="0"/>
    <n v="90"/>
    <b v="1"/>
    <s v="theater/plays"/>
    <n v="102"/>
    <n v="33.94"/>
    <s v="theater"/>
    <s v="plays"/>
    <d v="2015-07-07T15:31:47"/>
  </r>
  <r>
    <n v="10000"/>
    <n v="12795"/>
    <s v="successful"/>
    <s v="US"/>
    <s v="USD"/>
    <n v="1437004800"/>
    <n v="1433295276"/>
    <b v="0"/>
    <n v="141"/>
    <b v="1"/>
    <s v="theater/plays"/>
    <n v="128"/>
    <n v="90.74"/>
    <s v="theater"/>
    <s v="plays"/>
    <d v="2015-06-03T01:34:36"/>
  </r>
  <r>
    <n v="1000"/>
    <n v="1150"/>
    <s v="successful"/>
    <s v="GB"/>
    <s v="GBP"/>
    <n v="1411987990"/>
    <n v="1409395990"/>
    <b v="0"/>
    <n v="23"/>
    <b v="1"/>
    <s v="theater/plays"/>
    <n v="115"/>
    <n v="50"/>
    <s v="theater"/>
    <s v="plays"/>
    <d v="2014-08-30T10:53:10"/>
  </r>
  <r>
    <n v="400"/>
    <n v="440"/>
    <s v="successful"/>
    <s v="GB"/>
    <s v="GBP"/>
    <n v="1440245273"/>
    <n v="1438085273"/>
    <b v="0"/>
    <n v="18"/>
    <b v="1"/>
    <s v="theater/plays"/>
    <n v="110"/>
    <n v="24.44"/>
    <s v="theater"/>
    <s v="plays"/>
    <d v="2015-07-28T12:07:53"/>
  </r>
  <r>
    <n v="3000"/>
    <n v="3363"/>
    <s v="successful"/>
    <s v="GB"/>
    <s v="GBP"/>
    <n v="1438772400"/>
    <n v="1435645490"/>
    <b v="0"/>
    <n v="76"/>
    <b v="1"/>
    <s v="theater/plays"/>
    <n v="112"/>
    <n v="44.25"/>
    <s v="theater"/>
    <s v="plays"/>
    <d v="2015-06-30T06:24:50"/>
  </r>
  <r>
    <n v="5000"/>
    <n v="6300"/>
    <s v="successful"/>
    <s v="US"/>
    <s v="USD"/>
    <n v="1435611438"/>
    <n v="1433019438"/>
    <b v="0"/>
    <n v="93"/>
    <b v="1"/>
    <s v="theater/plays"/>
    <n v="126"/>
    <n v="67.739999999999995"/>
    <s v="theater"/>
    <s v="plays"/>
    <d v="2015-05-30T20:57:18"/>
  </r>
  <r>
    <n v="4500"/>
    <n v="4511"/>
    <s v="successful"/>
    <s v="US"/>
    <s v="USD"/>
    <n v="1440274735"/>
    <n v="1437682735"/>
    <b v="0"/>
    <n v="69"/>
    <b v="1"/>
    <s v="theater/plays"/>
    <n v="100"/>
    <n v="65.38"/>
    <s v="theater"/>
    <s v="plays"/>
    <d v="2015-07-23T20:18:55"/>
  </r>
  <r>
    <n v="2500"/>
    <n v="2560"/>
    <s v="successful"/>
    <s v="US"/>
    <s v="USD"/>
    <n v="1459348740"/>
    <n v="1458647725"/>
    <b v="0"/>
    <n v="21"/>
    <b v="1"/>
    <s v="theater/plays"/>
    <n v="102"/>
    <n v="121.9"/>
    <s v="theater"/>
    <s v="plays"/>
    <d v="2016-03-22T11:55:25"/>
  </r>
  <r>
    <n v="2500"/>
    <n v="2705"/>
    <s v="successful"/>
    <s v="US"/>
    <s v="USD"/>
    <n v="1401595140"/>
    <n v="1398828064"/>
    <b v="0"/>
    <n v="57"/>
    <b v="1"/>
    <s v="theater/plays"/>
    <n v="108"/>
    <n v="47.46"/>
    <s v="theater"/>
    <s v="plays"/>
    <d v="2014-04-30T03:21:04"/>
  </r>
  <r>
    <n v="10000"/>
    <n v="10027"/>
    <s v="successful"/>
    <s v="GB"/>
    <s v="GBP"/>
    <n v="1424692503"/>
    <n v="1422100503"/>
    <b v="0"/>
    <n v="108"/>
    <b v="1"/>
    <s v="theater/plays"/>
    <n v="100"/>
    <n v="92.84"/>
    <s v="theater"/>
    <s v="plays"/>
    <d v="2015-01-24T11:55:03"/>
  </r>
  <r>
    <n v="5000"/>
    <n v="5665"/>
    <s v="successful"/>
    <s v="CA"/>
    <s v="CAD"/>
    <n v="1428292800"/>
    <n v="1424368298"/>
    <b v="0"/>
    <n v="83"/>
    <b v="1"/>
    <s v="theater/plays"/>
    <n v="113"/>
    <n v="68.25"/>
    <s v="theater"/>
    <s v="plays"/>
    <d v="2015-02-19T17:51:38"/>
  </r>
  <r>
    <n v="2800"/>
    <n v="3572.12"/>
    <s v="successful"/>
    <s v="US"/>
    <s v="USD"/>
    <n v="1481737761"/>
    <n v="1479577761"/>
    <b v="0"/>
    <n v="96"/>
    <b v="1"/>
    <s v="theater/plays"/>
    <n v="128"/>
    <n v="37.21"/>
    <s v="theater"/>
    <s v="plays"/>
    <d v="2016-11-19T17:49:21"/>
  </r>
  <r>
    <n v="1500"/>
    <n v="1616"/>
    <s v="successful"/>
    <s v="GB"/>
    <s v="GBP"/>
    <n v="1431164115"/>
    <n v="1428572115"/>
    <b v="0"/>
    <n v="64"/>
    <b v="1"/>
    <s v="theater/plays"/>
    <n v="108"/>
    <n v="25.25"/>
    <s v="theater"/>
    <s v="plays"/>
    <d v="2015-04-09T09:35:15"/>
  </r>
  <r>
    <n v="250"/>
    <n v="605"/>
    <s v="successful"/>
    <s v="CA"/>
    <s v="CAD"/>
    <n v="1470595109"/>
    <n v="1468003109"/>
    <b v="0"/>
    <n v="14"/>
    <b v="1"/>
    <s v="theater/plays"/>
    <n v="242"/>
    <n v="43.21"/>
    <s v="theater"/>
    <s v="plays"/>
    <d v="2016-07-08T18:38:29"/>
  </r>
  <r>
    <n v="3000"/>
    <n v="4247"/>
    <s v="successful"/>
    <s v="GB"/>
    <s v="GBP"/>
    <n v="1438531200"/>
    <n v="1435921992"/>
    <b v="0"/>
    <n v="169"/>
    <b v="1"/>
    <s v="theater/plays"/>
    <n v="142"/>
    <n v="25.13"/>
    <s v="theater"/>
    <s v="plays"/>
    <d v="2015-07-03T11:13:12"/>
  </r>
  <r>
    <n v="600"/>
    <n v="780"/>
    <s v="successful"/>
    <s v="GB"/>
    <s v="GBP"/>
    <n v="1425136462"/>
    <n v="1421680462"/>
    <b v="0"/>
    <n v="33"/>
    <b v="1"/>
    <s v="theater/plays"/>
    <n v="130"/>
    <n v="23.64"/>
    <s v="theater"/>
    <s v="plays"/>
    <d v="2015-01-19T15:14:22"/>
  </r>
  <r>
    <n v="10000"/>
    <n v="10603"/>
    <s v="successful"/>
    <s v="US"/>
    <s v="USD"/>
    <n v="1443018086"/>
    <n v="1441290086"/>
    <b v="0"/>
    <n v="102"/>
    <b v="1"/>
    <s v="theater/plays"/>
    <n v="106"/>
    <n v="103.95"/>
    <s v="theater"/>
    <s v="plays"/>
    <d v="2015-09-03T14:21:26"/>
  </r>
  <r>
    <n v="5000"/>
    <n v="5240"/>
    <s v="successful"/>
    <s v="GB"/>
    <s v="GBP"/>
    <n v="1434285409"/>
    <n v="1431693409"/>
    <b v="0"/>
    <n v="104"/>
    <b v="1"/>
    <s v="theater/plays"/>
    <n v="105"/>
    <n v="50.38"/>
    <s v="theater"/>
    <s v="plays"/>
    <d v="2015-05-15T12:36:49"/>
  </r>
  <r>
    <n v="200"/>
    <n v="272"/>
    <s v="successful"/>
    <s v="GB"/>
    <s v="GBP"/>
    <n v="1456444800"/>
    <n v="1454337589"/>
    <b v="0"/>
    <n v="20"/>
    <b v="1"/>
    <s v="theater/plays"/>
    <n v="136"/>
    <n v="13.6"/>
    <s v="theater"/>
    <s v="plays"/>
    <d v="2016-02-01T14:39:49"/>
  </r>
  <r>
    <n v="1000"/>
    <n v="1000"/>
    <s v="successful"/>
    <s v="GB"/>
    <s v="GBP"/>
    <n v="1411510135"/>
    <n v="1408918135"/>
    <b v="0"/>
    <n v="35"/>
    <b v="1"/>
    <s v="theater/plays"/>
    <n v="100"/>
    <n v="28.57"/>
    <s v="theater"/>
    <s v="plays"/>
    <d v="2014-08-24T22:08:55"/>
  </r>
  <r>
    <n v="6000"/>
    <n v="6000"/>
    <s v="successful"/>
    <s v="US"/>
    <s v="USD"/>
    <n v="1427469892"/>
    <n v="1424881492"/>
    <b v="0"/>
    <n v="94"/>
    <b v="1"/>
    <s v="theater/plays"/>
    <n v="100"/>
    <n v="63.83"/>
    <s v="theater"/>
    <s v="plays"/>
    <d v="2015-02-25T16:24:52"/>
  </r>
  <r>
    <n v="100"/>
    <n v="124"/>
    <s v="successful"/>
    <s v="GB"/>
    <s v="GBP"/>
    <n v="1427842740"/>
    <n v="1425428206"/>
    <b v="0"/>
    <n v="14"/>
    <b v="1"/>
    <s v="theater/plays"/>
    <n v="124"/>
    <n v="8.86"/>
    <s v="theater"/>
    <s v="plays"/>
    <d v="2015-03-04T00:16:46"/>
  </r>
  <r>
    <n v="650"/>
    <n v="760"/>
    <s v="successful"/>
    <s v="US"/>
    <s v="USD"/>
    <n v="1434159780"/>
    <n v="1431412196"/>
    <b v="0"/>
    <n v="15"/>
    <b v="1"/>
    <s v="theater/plays"/>
    <n v="117"/>
    <n v="50.67"/>
    <s v="theater"/>
    <s v="plays"/>
    <d v="2015-05-12T06:29:56"/>
  </r>
  <r>
    <n v="3000"/>
    <n v="3100"/>
    <s v="successful"/>
    <s v="GB"/>
    <s v="GBP"/>
    <n v="1449255686"/>
    <n v="1446663686"/>
    <b v="0"/>
    <n v="51"/>
    <b v="1"/>
    <s v="theater/plays"/>
    <n v="103"/>
    <n v="60.78"/>
    <s v="theater"/>
    <s v="plays"/>
    <d v="2015-11-04T19:01:26"/>
  </r>
  <r>
    <n v="2000"/>
    <n v="2155"/>
    <s v="successful"/>
    <s v="US"/>
    <s v="USD"/>
    <n v="1436511600"/>
    <n v="1434415812"/>
    <b v="0"/>
    <n v="19"/>
    <b v="1"/>
    <s v="theater/plays"/>
    <n v="108"/>
    <n v="113.42"/>
    <s v="theater"/>
    <s v="plays"/>
    <d v="2015-06-16T00:50:12"/>
  </r>
  <r>
    <n v="2000"/>
    <n v="2405"/>
    <s v="successful"/>
    <s v="US"/>
    <s v="USD"/>
    <n v="1464971400"/>
    <n v="1462379066"/>
    <b v="0"/>
    <n v="23"/>
    <b v="1"/>
    <s v="theater/plays"/>
    <n v="120"/>
    <n v="104.57"/>
    <s v="theater"/>
    <s v="plays"/>
    <d v="2016-05-04T16:24:26"/>
  </r>
  <r>
    <n v="9500"/>
    <n v="9536"/>
    <s v="successful"/>
    <s v="GB"/>
    <s v="GBP"/>
    <n v="1443826800"/>
    <n v="1441606869"/>
    <b v="0"/>
    <n v="97"/>
    <b v="1"/>
    <s v="theater/plays"/>
    <n v="100"/>
    <n v="98.31"/>
    <s v="theater"/>
    <s v="plays"/>
    <d v="2015-09-07T06:21:09"/>
  </r>
  <r>
    <n v="2500"/>
    <n v="2663"/>
    <s v="successful"/>
    <s v="GB"/>
    <s v="GBP"/>
    <n v="1464863118"/>
    <n v="1462443918"/>
    <b v="0"/>
    <n v="76"/>
    <b v="1"/>
    <s v="theater/plays"/>
    <n v="107"/>
    <n v="35.04"/>
    <s v="theater"/>
    <s v="plays"/>
    <d v="2016-05-05T10:25:18"/>
  </r>
  <r>
    <n v="3000"/>
    <n v="3000"/>
    <s v="successful"/>
    <s v="US"/>
    <s v="USD"/>
    <n v="1399867140"/>
    <n v="1398802148"/>
    <b v="0"/>
    <n v="11"/>
    <b v="1"/>
    <s v="theater/plays"/>
    <n v="100"/>
    <n v="272.73"/>
    <s v="theater"/>
    <s v="plays"/>
    <d v="2014-04-29T20:09:08"/>
  </r>
  <r>
    <n v="3000"/>
    <n v="3320"/>
    <s v="successful"/>
    <s v="US"/>
    <s v="USD"/>
    <n v="1437076070"/>
    <n v="1434484070"/>
    <b v="0"/>
    <n v="52"/>
    <b v="1"/>
    <s v="theater/plays"/>
    <n v="111"/>
    <n v="63.85"/>
    <s v="theater"/>
    <s v="plays"/>
    <d v="2015-06-16T19:47:50"/>
  </r>
  <r>
    <n v="2500"/>
    <n v="2867.99"/>
    <s v="successful"/>
    <s v="GB"/>
    <s v="GBP"/>
    <n v="1416780000"/>
    <n v="1414342894"/>
    <b v="0"/>
    <n v="95"/>
    <b v="1"/>
    <s v="theater/plays"/>
    <n v="115"/>
    <n v="30.19"/>
    <s v="theater"/>
    <s v="plays"/>
    <d v="2014-10-26T17:01:34"/>
  </r>
  <r>
    <n v="2700"/>
    <n v="2923"/>
    <s v="successful"/>
    <s v="US"/>
    <s v="USD"/>
    <n v="1444528800"/>
    <n v="1442804633"/>
    <b v="0"/>
    <n v="35"/>
    <b v="1"/>
    <s v="theater/plays"/>
    <n v="108"/>
    <n v="83.51"/>
    <s v="theater"/>
    <s v="plays"/>
    <d v="2015-09-21T03:03:53"/>
  </r>
  <r>
    <n v="800"/>
    <n v="1360"/>
    <s v="successful"/>
    <s v="GB"/>
    <s v="GBP"/>
    <n v="1422658930"/>
    <n v="1421362930"/>
    <b v="0"/>
    <n v="21"/>
    <b v="1"/>
    <s v="theater/plays"/>
    <n v="170"/>
    <n v="64.760000000000005"/>
    <s v="theater"/>
    <s v="plays"/>
    <d v="2015-01-15T23:02:10"/>
  </r>
  <r>
    <n v="1000"/>
    <n v="1870.99"/>
    <s v="successful"/>
    <s v="GB"/>
    <s v="GBP"/>
    <n v="1449273600"/>
    <n v="1446742417"/>
    <b v="0"/>
    <n v="93"/>
    <b v="1"/>
    <s v="theater/plays"/>
    <n v="187"/>
    <n v="20.12"/>
    <s v="theater"/>
    <s v="plays"/>
    <d v="2015-11-05T16:53:37"/>
  </r>
  <r>
    <n v="450"/>
    <n v="485"/>
    <s v="successful"/>
    <s v="US"/>
    <s v="USD"/>
    <n v="1487393940"/>
    <n v="1484115418"/>
    <b v="0"/>
    <n v="11"/>
    <b v="1"/>
    <s v="theater/plays"/>
    <n v="108"/>
    <n v="44.09"/>
    <s v="theater"/>
    <s v="plays"/>
    <d v="2017-01-11T06:16:58"/>
  </r>
  <r>
    <n v="850"/>
    <n v="850"/>
    <s v="successful"/>
    <s v="CA"/>
    <s v="CAD"/>
    <n v="1449701284"/>
    <n v="1446241684"/>
    <b v="0"/>
    <n v="21"/>
    <b v="1"/>
    <s v="theater/plays"/>
    <n v="100"/>
    <n v="40.479999999999997"/>
    <s v="theater"/>
    <s v="plays"/>
    <d v="2015-10-30T21:48:04"/>
  </r>
  <r>
    <n v="2000"/>
    <n v="2405"/>
    <s v="successful"/>
    <s v="US"/>
    <s v="USD"/>
    <n v="1407967200"/>
    <n v="1406039696"/>
    <b v="0"/>
    <n v="54"/>
    <b v="1"/>
    <s v="theater/plays"/>
    <n v="120"/>
    <n v="44.54"/>
    <s v="theater"/>
    <s v="plays"/>
    <d v="2014-07-22T14:34:56"/>
  </r>
  <r>
    <n v="3500"/>
    <n v="3900"/>
    <s v="successful"/>
    <s v="US"/>
    <s v="USD"/>
    <n v="1408942740"/>
    <n v="1406958354"/>
    <b v="0"/>
    <n v="31"/>
    <b v="1"/>
    <s v="theater/plays"/>
    <n v="111"/>
    <n v="125.81"/>
    <s v="theater"/>
    <s v="plays"/>
    <d v="2014-08-02T05:45:54"/>
  </r>
  <r>
    <n v="2500"/>
    <n v="2600"/>
    <s v="successful"/>
    <s v="GB"/>
    <s v="GBP"/>
    <n v="1426698000"/>
    <n v="1424825479"/>
    <b v="0"/>
    <n v="132"/>
    <b v="1"/>
    <s v="theater/plays"/>
    <n v="104"/>
    <n v="19.7"/>
    <s v="theater"/>
    <s v="plays"/>
    <d v="2015-02-25T00:51:19"/>
  </r>
  <r>
    <n v="1000"/>
    <n v="10"/>
    <s v="failed"/>
    <s v="GB"/>
    <s v="GBP"/>
    <n v="1450032297"/>
    <n v="1444844697"/>
    <b v="0"/>
    <n v="1"/>
    <b v="0"/>
    <s v="theater/plays"/>
    <n v="1"/>
    <n v="10"/>
    <s v="theater"/>
    <s v="plays"/>
    <d v="2015-10-14T17:44:57"/>
  </r>
  <r>
    <n v="1500"/>
    <n v="0"/>
    <s v="failed"/>
    <s v="GB"/>
    <s v="GBP"/>
    <n v="1403348400"/>
    <n v="1401058295"/>
    <b v="0"/>
    <n v="0"/>
    <b v="0"/>
    <s v="theater/plays"/>
    <n v="0"/>
    <n v="0"/>
    <s v="theater"/>
    <s v="plays"/>
    <d v="2014-05-25T22:51:35"/>
  </r>
  <r>
    <n v="1200"/>
    <n v="0"/>
    <s v="failed"/>
    <s v="US"/>
    <s v="USD"/>
    <n v="1465790400"/>
    <n v="1462210950"/>
    <b v="0"/>
    <n v="0"/>
    <b v="0"/>
    <s v="theater/plays"/>
    <n v="0"/>
    <n v="0"/>
    <s v="theater"/>
    <s v="plays"/>
    <d v="2016-05-02T17:42:30"/>
  </r>
  <r>
    <n v="550"/>
    <n v="30"/>
    <s v="failed"/>
    <s v="AT"/>
    <s v="EUR"/>
    <n v="1483535180"/>
    <n v="1480943180"/>
    <b v="0"/>
    <n v="1"/>
    <b v="0"/>
    <s v="theater/plays"/>
    <n v="5"/>
    <n v="30"/>
    <s v="theater"/>
    <s v="plays"/>
    <d v="2016-12-05T13:06:20"/>
  </r>
  <r>
    <n v="7500"/>
    <n v="2366"/>
    <s v="failed"/>
    <s v="US"/>
    <s v="USD"/>
    <n v="1433723033"/>
    <n v="1428539033"/>
    <b v="0"/>
    <n v="39"/>
    <b v="0"/>
    <s v="theater/plays"/>
    <n v="32"/>
    <n v="60.67"/>
    <s v="theater"/>
    <s v="plays"/>
    <d v="2015-04-09T00:23:53"/>
  </r>
  <r>
    <n v="8000"/>
    <n v="0"/>
    <s v="failed"/>
    <s v="US"/>
    <s v="USD"/>
    <n v="1432917394"/>
    <n v="1429029394"/>
    <b v="0"/>
    <n v="0"/>
    <b v="0"/>
    <s v="theater/plays"/>
    <n v="0"/>
    <n v="0"/>
    <s v="theater"/>
    <s v="plays"/>
    <d v="2015-04-14T16:36:34"/>
  </r>
  <r>
    <n v="2000"/>
    <n v="0"/>
    <s v="failed"/>
    <s v="US"/>
    <s v="USD"/>
    <n v="1464031265"/>
    <n v="1458847265"/>
    <b v="0"/>
    <n v="0"/>
    <b v="0"/>
    <s v="theater/plays"/>
    <n v="0"/>
    <n v="0"/>
    <s v="theater"/>
    <s v="plays"/>
    <d v="2016-03-24T19:21:05"/>
  </r>
  <r>
    <n v="35000"/>
    <n v="70"/>
    <s v="failed"/>
    <s v="US"/>
    <s v="USD"/>
    <n v="1432913659"/>
    <n v="1430321659"/>
    <b v="0"/>
    <n v="3"/>
    <b v="0"/>
    <s v="theater/plays"/>
    <n v="0"/>
    <n v="23.33"/>
    <s v="theater"/>
    <s v="plays"/>
    <d v="2015-04-29T15:34:19"/>
  </r>
  <r>
    <n v="500"/>
    <n v="5"/>
    <s v="failed"/>
    <s v="GB"/>
    <s v="GBP"/>
    <n v="1461406600"/>
    <n v="1458814600"/>
    <b v="0"/>
    <n v="1"/>
    <b v="0"/>
    <s v="theater/plays"/>
    <n v="1"/>
    <n v="5"/>
    <s v="theater"/>
    <s v="plays"/>
    <d v="2016-03-24T10:16:40"/>
  </r>
  <r>
    <n v="8000"/>
    <n v="311"/>
    <s v="failed"/>
    <s v="US"/>
    <s v="USD"/>
    <n v="1409962211"/>
    <n v="1407370211"/>
    <b v="0"/>
    <n v="13"/>
    <b v="0"/>
    <s v="theater/plays"/>
    <n v="4"/>
    <n v="23.92"/>
    <s v="theater"/>
    <s v="plays"/>
    <d v="2014-08-07T00:10:11"/>
  </r>
  <r>
    <n v="4500"/>
    <n v="0"/>
    <s v="failed"/>
    <s v="IE"/>
    <s v="EUR"/>
    <n v="1454109420"/>
    <n v="1453334629"/>
    <b v="0"/>
    <n v="0"/>
    <b v="0"/>
    <s v="theater/plays"/>
    <n v="0"/>
    <n v="0"/>
    <s v="theater"/>
    <s v="plays"/>
    <d v="2016-01-21T00:03:49"/>
  </r>
  <r>
    <n v="5000"/>
    <n v="95"/>
    <s v="failed"/>
    <s v="US"/>
    <s v="USD"/>
    <n v="1403312703"/>
    <n v="1400720703"/>
    <b v="0"/>
    <n v="6"/>
    <b v="0"/>
    <s v="theater/plays"/>
    <n v="2"/>
    <n v="15.83"/>
    <s v="theater"/>
    <s v="plays"/>
    <d v="2014-05-22T01:05:03"/>
  </r>
  <r>
    <n v="9500"/>
    <n v="0"/>
    <s v="failed"/>
    <s v="CA"/>
    <s v="CAD"/>
    <n v="1410669297"/>
    <n v="1405485297"/>
    <b v="0"/>
    <n v="0"/>
    <b v="0"/>
    <s v="theater/plays"/>
    <n v="0"/>
    <n v="0"/>
    <s v="theater"/>
    <s v="plays"/>
    <d v="2014-07-16T04:34:57"/>
  </r>
  <r>
    <n v="1000"/>
    <n v="417"/>
    <s v="failed"/>
    <s v="GB"/>
    <s v="GBP"/>
    <n v="1431018719"/>
    <n v="1429290719"/>
    <b v="0"/>
    <n v="14"/>
    <b v="0"/>
    <s v="theater/plays"/>
    <n v="42"/>
    <n v="29.79"/>
    <s v="theater"/>
    <s v="plays"/>
    <d v="2015-04-17T17:11:59"/>
  </r>
  <r>
    <n v="600"/>
    <n v="300"/>
    <s v="failed"/>
    <s v="US"/>
    <s v="USD"/>
    <n v="1454110440"/>
    <n v="1451607071"/>
    <b v="0"/>
    <n v="5"/>
    <b v="0"/>
    <s v="theater/plays"/>
    <n v="50"/>
    <n v="60"/>
    <s v="theater"/>
    <s v="plays"/>
    <d v="2016-01-01T00:11:11"/>
  </r>
  <r>
    <n v="3000"/>
    <n v="146"/>
    <s v="failed"/>
    <s v="US"/>
    <s v="USD"/>
    <n v="1439069640"/>
    <n v="1433897647"/>
    <b v="0"/>
    <n v="6"/>
    <b v="0"/>
    <s v="theater/plays"/>
    <n v="5"/>
    <n v="24.33"/>
    <s v="theater"/>
    <s v="plays"/>
    <d v="2015-06-10T00:54:07"/>
  </r>
  <r>
    <n v="38000"/>
    <n v="7500"/>
    <s v="failed"/>
    <s v="MX"/>
    <s v="MXN"/>
    <n v="1487613600"/>
    <n v="1482444295"/>
    <b v="0"/>
    <n v="15"/>
    <b v="0"/>
    <s v="theater/plays"/>
    <n v="20"/>
    <n v="500"/>
    <s v="theater"/>
    <s v="plays"/>
    <d v="2016-12-22T22:04:55"/>
  </r>
  <r>
    <n v="1000"/>
    <n v="0"/>
    <s v="failed"/>
    <s v="NL"/>
    <s v="EUR"/>
    <n v="1417778880"/>
    <n v="1415711095"/>
    <b v="0"/>
    <n v="0"/>
    <b v="0"/>
    <s v="theater/plays"/>
    <n v="0"/>
    <n v="0"/>
    <s v="theater"/>
    <s v="plays"/>
    <d v="2014-11-11T13:04:55"/>
  </r>
  <r>
    <n v="2000"/>
    <n v="35"/>
    <s v="failed"/>
    <s v="AU"/>
    <s v="AUD"/>
    <n v="1444984904"/>
    <n v="1439800904"/>
    <b v="0"/>
    <n v="1"/>
    <b v="0"/>
    <s v="theater/plays"/>
    <n v="2"/>
    <n v="35"/>
    <s v="theater"/>
    <s v="plays"/>
    <d v="2015-08-17T08:41:44"/>
  </r>
  <r>
    <n v="4000"/>
    <n v="266"/>
    <s v="failed"/>
    <s v="US"/>
    <s v="USD"/>
    <n v="1466363576"/>
    <n v="1461179576"/>
    <b v="0"/>
    <n v="9"/>
    <b v="0"/>
    <s v="theater/plays"/>
    <n v="7"/>
    <n v="29.56"/>
    <s v="theater"/>
    <s v="plays"/>
    <d v="2016-04-20T19:12:56"/>
  </r>
  <r>
    <n v="250"/>
    <n v="80"/>
    <s v="failed"/>
    <s v="AU"/>
    <s v="AUD"/>
    <n v="1443103848"/>
    <n v="1441894248"/>
    <b v="0"/>
    <n v="3"/>
    <b v="0"/>
    <s v="theater/plays"/>
    <n v="32"/>
    <n v="26.67"/>
    <s v="theater"/>
    <s v="plays"/>
    <d v="2015-09-10T14:10:48"/>
  </r>
  <r>
    <n v="12700"/>
    <n v="55"/>
    <s v="failed"/>
    <s v="US"/>
    <s v="USD"/>
    <n v="1403636229"/>
    <n v="1401044229"/>
    <b v="0"/>
    <n v="3"/>
    <b v="0"/>
    <s v="theater/plays"/>
    <n v="0"/>
    <n v="18.329999999999998"/>
    <s v="theater"/>
    <s v="plays"/>
    <d v="2014-05-25T18:57:09"/>
  </r>
  <r>
    <n v="50000"/>
    <n v="20"/>
    <s v="failed"/>
    <s v="US"/>
    <s v="USD"/>
    <n v="1410279123"/>
    <n v="1405095123"/>
    <b v="0"/>
    <n v="1"/>
    <b v="0"/>
    <s v="theater/plays"/>
    <n v="0"/>
    <n v="20"/>
    <s v="theater"/>
    <s v="plays"/>
    <d v="2014-07-11T16:12:03"/>
  </r>
  <r>
    <n v="2500"/>
    <n v="40"/>
    <s v="failed"/>
    <s v="GB"/>
    <s v="GBP"/>
    <n v="1437139080"/>
    <n v="1434552207"/>
    <b v="0"/>
    <n v="3"/>
    <b v="0"/>
    <s v="theater/plays"/>
    <n v="2"/>
    <n v="13.33"/>
    <s v="theater"/>
    <s v="plays"/>
    <d v="2015-06-17T14:43:27"/>
  </r>
  <r>
    <n v="2888"/>
    <n v="0"/>
    <s v="failed"/>
    <s v="US"/>
    <s v="USD"/>
    <n v="1420512259"/>
    <n v="1415328259"/>
    <b v="0"/>
    <n v="0"/>
    <b v="0"/>
    <s v="theater/plays"/>
    <n v="0"/>
    <n v="0"/>
    <s v="theater"/>
    <s v="plays"/>
    <d v="2014-11-07T02:44:19"/>
  </r>
  <r>
    <n v="5000"/>
    <n v="45"/>
    <s v="failed"/>
    <s v="US"/>
    <s v="USD"/>
    <n v="1476482400"/>
    <n v="1473893721"/>
    <b v="0"/>
    <n v="2"/>
    <b v="0"/>
    <s v="theater/plays"/>
    <n v="1"/>
    <n v="22.5"/>
    <s v="theater"/>
    <s v="plays"/>
    <d v="2016-09-14T22:55:21"/>
  </r>
  <r>
    <n v="2500"/>
    <n v="504"/>
    <s v="failed"/>
    <s v="US"/>
    <s v="USD"/>
    <n v="1467604800"/>
    <n v="1465533672"/>
    <b v="0"/>
    <n v="10"/>
    <b v="0"/>
    <s v="theater/plays"/>
    <n v="20"/>
    <n v="50.4"/>
    <s v="theater"/>
    <s v="plays"/>
    <d v="2016-06-10T04:41:12"/>
  </r>
  <r>
    <n v="15000"/>
    <n v="6301.76"/>
    <s v="failed"/>
    <s v="US"/>
    <s v="USD"/>
    <n v="1475697054"/>
    <n v="1473105054"/>
    <b v="0"/>
    <n v="60"/>
    <b v="0"/>
    <s v="theater/plays"/>
    <n v="42"/>
    <n v="105.03"/>
    <s v="theater"/>
    <s v="plays"/>
    <d v="2016-09-05T19:50:54"/>
  </r>
  <r>
    <n v="20000"/>
    <n v="177"/>
    <s v="failed"/>
    <s v="US"/>
    <s v="USD"/>
    <n v="1468937681"/>
    <n v="1466345681"/>
    <b v="0"/>
    <n v="5"/>
    <b v="0"/>
    <s v="theater/plays"/>
    <n v="1"/>
    <n v="35.4"/>
    <s v="theater"/>
    <s v="plays"/>
    <d v="2016-06-19T14:14:41"/>
  </r>
  <r>
    <n v="5000"/>
    <n v="750"/>
    <s v="failed"/>
    <s v="US"/>
    <s v="USD"/>
    <n v="1400301165"/>
    <n v="1397709165"/>
    <b v="0"/>
    <n v="9"/>
    <b v="0"/>
    <s v="theater/plays"/>
    <n v="15"/>
    <n v="83.33"/>
    <s v="theater"/>
    <s v="plays"/>
    <d v="2014-04-17T04:32:45"/>
  </r>
  <r>
    <n v="10000"/>
    <n v="467"/>
    <s v="failed"/>
    <s v="US"/>
    <s v="USD"/>
    <n v="1419183813"/>
    <n v="1417455813"/>
    <b v="0"/>
    <n v="13"/>
    <b v="0"/>
    <s v="theater/plays"/>
    <n v="5"/>
    <n v="35.92"/>
    <s v="theater"/>
    <s v="plays"/>
    <d v="2014-12-01T17:43:33"/>
  </r>
  <r>
    <n v="3000"/>
    <n v="0"/>
    <s v="failed"/>
    <s v="US"/>
    <s v="USD"/>
    <n v="1434768438"/>
    <n v="1429584438"/>
    <b v="0"/>
    <n v="0"/>
    <b v="0"/>
    <s v="theater/plays"/>
    <n v="0"/>
    <n v="0"/>
    <s v="theater"/>
    <s v="plays"/>
    <d v="2015-04-21T02:47:18"/>
  </r>
  <r>
    <n v="2500"/>
    <n v="953"/>
    <s v="failed"/>
    <s v="US"/>
    <s v="USD"/>
    <n v="1422473831"/>
    <n v="1419881831"/>
    <b v="0"/>
    <n v="8"/>
    <b v="0"/>
    <s v="theater/plays"/>
    <n v="38"/>
    <n v="119.13"/>
    <s v="theater"/>
    <s v="plays"/>
    <d v="2014-12-29T19:37:11"/>
  </r>
  <r>
    <n v="5000"/>
    <n v="271"/>
    <s v="failed"/>
    <s v="US"/>
    <s v="USD"/>
    <n v="1484684186"/>
    <n v="1482092186"/>
    <b v="0"/>
    <n v="3"/>
    <b v="0"/>
    <s v="theater/plays"/>
    <n v="5"/>
    <n v="90.33"/>
    <s v="theater"/>
    <s v="plays"/>
    <d v="2016-12-18T20:16:26"/>
  </r>
  <r>
    <n v="20000"/>
    <n v="7"/>
    <s v="failed"/>
    <s v="US"/>
    <s v="USD"/>
    <n v="1462417493"/>
    <n v="1459825493"/>
    <b v="0"/>
    <n v="3"/>
    <b v="0"/>
    <s v="theater/plays"/>
    <n v="0"/>
    <n v="2.33"/>
    <s v="theater"/>
    <s v="plays"/>
    <d v="2016-04-05T03:04:53"/>
  </r>
  <r>
    <n v="150000"/>
    <n v="0"/>
    <s v="failed"/>
    <s v="US"/>
    <s v="USD"/>
    <n v="1437069079"/>
    <n v="1434477079"/>
    <b v="0"/>
    <n v="0"/>
    <b v="0"/>
    <s v="theater/plays"/>
    <n v="0"/>
    <n v="0"/>
    <s v="theater"/>
    <s v="plays"/>
    <d v="2015-06-16T17:51:19"/>
  </r>
  <r>
    <n v="6000"/>
    <n v="650"/>
    <s v="failed"/>
    <s v="US"/>
    <s v="USD"/>
    <n v="1480525200"/>
    <n v="1477781724"/>
    <b v="0"/>
    <n v="6"/>
    <b v="0"/>
    <s v="theater/plays"/>
    <n v="11"/>
    <n v="108.33"/>
    <s v="theater"/>
    <s v="plays"/>
    <d v="2016-10-29T22:55:24"/>
  </r>
  <r>
    <n v="3000"/>
    <n v="63"/>
    <s v="failed"/>
    <s v="GB"/>
    <s v="GBP"/>
    <n v="1435934795"/>
    <n v="1430750795"/>
    <b v="0"/>
    <n v="4"/>
    <b v="0"/>
    <s v="theater/plays"/>
    <n v="2"/>
    <n v="15.75"/>
    <s v="theater"/>
    <s v="plays"/>
    <d v="2015-05-04T14:46:35"/>
  </r>
  <r>
    <n v="11200"/>
    <n v="29"/>
    <s v="failed"/>
    <s v="US"/>
    <s v="USD"/>
    <n v="1453310661"/>
    <n v="1450718661"/>
    <b v="0"/>
    <n v="1"/>
    <b v="0"/>
    <s v="theater/plays"/>
    <n v="0"/>
    <n v="29"/>
    <s v="theater"/>
    <s v="plays"/>
    <d v="2015-12-21T17:24:21"/>
  </r>
  <r>
    <n v="12000"/>
    <n v="2800"/>
    <s v="failed"/>
    <s v="US"/>
    <s v="USD"/>
    <n v="1440090300"/>
    <n v="1436305452"/>
    <b v="0"/>
    <n v="29"/>
    <b v="0"/>
    <s v="theater/plays"/>
    <n v="23"/>
    <n v="96.55"/>
    <s v="theater"/>
    <s v="plays"/>
    <d v="2015-07-07T21:44:12"/>
  </r>
  <r>
    <n v="5500"/>
    <n v="0"/>
    <s v="failed"/>
    <s v="US"/>
    <s v="USD"/>
    <n v="1417620036"/>
    <n v="1412432436"/>
    <b v="0"/>
    <n v="0"/>
    <b v="0"/>
    <s v="theater/plays"/>
    <n v="0"/>
    <n v="0"/>
    <s v="theater"/>
    <s v="plays"/>
    <d v="2014-10-04T14:20:36"/>
  </r>
  <r>
    <n v="750"/>
    <n v="252"/>
    <s v="failed"/>
    <s v="US"/>
    <s v="USD"/>
    <n v="1462112318"/>
    <n v="1459520318"/>
    <b v="0"/>
    <n v="4"/>
    <b v="0"/>
    <s v="theater/plays"/>
    <n v="34"/>
    <n v="63"/>
    <s v="theater"/>
    <s v="plays"/>
    <d v="2016-04-01T14:18:38"/>
  </r>
  <r>
    <n v="10000"/>
    <n v="1908"/>
    <s v="failed"/>
    <s v="US"/>
    <s v="USD"/>
    <n v="1454734740"/>
    <n v="1451684437"/>
    <b v="0"/>
    <n v="5"/>
    <b v="0"/>
    <s v="theater/plays"/>
    <n v="19"/>
    <n v="381.6"/>
    <s v="theater"/>
    <s v="plays"/>
    <d v="2016-01-01T21:40:37"/>
  </r>
  <r>
    <n v="45000"/>
    <n v="185"/>
    <s v="failed"/>
    <s v="US"/>
    <s v="USD"/>
    <n v="1417800435"/>
    <n v="1415208435"/>
    <b v="0"/>
    <n v="4"/>
    <b v="0"/>
    <s v="theater/plays"/>
    <n v="0"/>
    <n v="46.25"/>
    <s v="theater"/>
    <s v="plays"/>
    <d v="2014-11-05T17:27:15"/>
  </r>
  <r>
    <n v="400"/>
    <n v="130"/>
    <s v="failed"/>
    <s v="US"/>
    <s v="USD"/>
    <n v="1426294201"/>
    <n v="1423705801"/>
    <b v="0"/>
    <n v="5"/>
    <b v="0"/>
    <s v="theater/plays"/>
    <n v="33"/>
    <n v="26"/>
    <s v="theater"/>
    <s v="plays"/>
    <d v="2015-02-12T01:50:01"/>
  </r>
  <r>
    <n v="200"/>
    <n v="10"/>
    <s v="failed"/>
    <s v="US"/>
    <s v="USD"/>
    <n v="1442635140"/>
    <n v="1442243484"/>
    <b v="0"/>
    <n v="1"/>
    <b v="0"/>
    <s v="theater/plays"/>
    <n v="5"/>
    <n v="10"/>
    <s v="theater"/>
    <s v="plays"/>
    <d v="2015-09-14T15:11:24"/>
  </r>
  <r>
    <n v="3000"/>
    <n v="5"/>
    <s v="failed"/>
    <s v="US"/>
    <s v="USD"/>
    <n v="1420971324"/>
    <n v="1418379324"/>
    <b v="0"/>
    <n v="1"/>
    <b v="0"/>
    <s v="theater/plays"/>
    <n v="0"/>
    <n v="5"/>
    <s v="theater"/>
    <s v="plays"/>
    <d v="2014-12-12T10:15:24"/>
  </r>
  <r>
    <n v="30000"/>
    <n v="0"/>
    <s v="failed"/>
    <s v="US"/>
    <s v="USD"/>
    <n v="1413608340"/>
    <n v="1412945440"/>
    <b v="0"/>
    <n v="0"/>
    <b v="0"/>
    <s v="theater/plays"/>
    <n v="0"/>
    <n v="0"/>
    <s v="theater"/>
    <s v="plays"/>
    <d v="2014-10-10T12:50:40"/>
  </r>
  <r>
    <n v="3000"/>
    <n v="1142"/>
    <s v="failed"/>
    <s v="US"/>
    <s v="USD"/>
    <n v="1409344985"/>
    <n v="1406752985"/>
    <b v="0"/>
    <n v="14"/>
    <b v="0"/>
    <s v="theater/plays"/>
    <n v="38"/>
    <n v="81.569999999999993"/>
    <s v="theater"/>
    <s v="plays"/>
    <d v="2014-07-30T20:43:05"/>
  </r>
  <r>
    <n v="2000"/>
    <n v="21"/>
    <s v="failed"/>
    <s v="US"/>
    <s v="USD"/>
    <n v="1407553200"/>
    <n v="1405100992"/>
    <b v="0"/>
    <n v="3"/>
    <b v="0"/>
    <s v="theater/plays"/>
    <n v="1"/>
    <n v="7"/>
    <s v="theater"/>
    <s v="plays"/>
    <d v="2014-07-11T17:49:52"/>
  </r>
  <r>
    <n v="10000"/>
    <n v="273"/>
    <s v="failed"/>
    <s v="US"/>
    <s v="USD"/>
    <n v="1460751128"/>
    <n v="1455570728"/>
    <b v="0"/>
    <n v="10"/>
    <b v="0"/>
    <s v="theater/plays"/>
    <n v="3"/>
    <n v="27.3"/>
    <s v="theater"/>
    <s v="plays"/>
    <d v="2016-02-15T21:12:08"/>
  </r>
  <r>
    <n v="5500"/>
    <n v="500"/>
    <s v="failed"/>
    <s v="US"/>
    <s v="USD"/>
    <n v="1409000400"/>
    <n v="1408381704"/>
    <b v="0"/>
    <n v="17"/>
    <b v="0"/>
    <s v="theater/plays"/>
    <n v="9"/>
    <n v="29.41"/>
    <s v="theater"/>
    <s v="plays"/>
    <d v="2014-08-18T17:08:24"/>
  </r>
  <r>
    <n v="5000"/>
    <n v="25"/>
    <s v="failed"/>
    <s v="US"/>
    <s v="USD"/>
    <n v="1420768800"/>
    <n v="1415644395"/>
    <b v="0"/>
    <n v="2"/>
    <b v="0"/>
    <s v="theater/plays"/>
    <n v="1"/>
    <n v="12.5"/>
    <s v="theater"/>
    <s v="plays"/>
    <d v="2014-11-10T18:33:15"/>
  </r>
  <r>
    <n v="50000"/>
    <n v="0"/>
    <s v="failed"/>
    <s v="US"/>
    <s v="USD"/>
    <n v="1428100815"/>
    <n v="1422920415"/>
    <b v="0"/>
    <n v="0"/>
    <b v="0"/>
    <s v="theater/plays"/>
    <n v="0"/>
    <n v="0"/>
    <s v="theater"/>
    <s v="plays"/>
    <d v="2015-02-02T23:40:15"/>
  </r>
  <r>
    <n v="500"/>
    <n v="23"/>
    <s v="failed"/>
    <s v="US"/>
    <s v="USD"/>
    <n v="1403470800"/>
    <n v="1403356792"/>
    <b v="0"/>
    <n v="4"/>
    <b v="0"/>
    <s v="theater/plays"/>
    <n v="5"/>
    <n v="5.75"/>
    <s v="theater"/>
    <s v="plays"/>
    <d v="2014-06-21T13:19:52"/>
  </r>
  <r>
    <n v="3000"/>
    <n v="625"/>
    <s v="failed"/>
    <s v="US"/>
    <s v="USD"/>
    <n v="1481522400"/>
    <n v="1480283321"/>
    <b v="0"/>
    <n v="12"/>
    <b v="0"/>
    <s v="theater/plays"/>
    <n v="21"/>
    <n v="52.08"/>
    <s v="theater"/>
    <s v="plays"/>
    <d v="2016-11-27T21:48:41"/>
  </r>
  <r>
    <n v="12000"/>
    <n v="550"/>
    <s v="failed"/>
    <s v="US"/>
    <s v="USD"/>
    <n v="1444577345"/>
    <n v="1441985458"/>
    <b v="0"/>
    <n v="3"/>
    <b v="0"/>
    <s v="theater/plays"/>
    <n v="5"/>
    <n v="183.33"/>
    <s v="theater"/>
    <s v="plays"/>
    <d v="2015-09-11T15:30:58"/>
  </r>
  <r>
    <n v="7500"/>
    <n v="316"/>
    <s v="failed"/>
    <s v="US"/>
    <s v="USD"/>
    <n v="1446307053"/>
    <n v="1443715053"/>
    <b v="0"/>
    <n v="12"/>
    <b v="0"/>
    <s v="theater/plays"/>
    <n v="4"/>
    <n v="26.33"/>
    <s v="theater"/>
    <s v="plays"/>
    <d v="2015-10-01T15:57:33"/>
  </r>
  <r>
    <n v="10000"/>
    <n v="0"/>
    <s v="failed"/>
    <s v="US"/>
    <s v="USD"/>
    <n v="1469325158"/>
    <n v="1464141158"/>
    <b v="0"/>
    <n v="0"/>
    <b v="0"/>
    <s v="theater/plays"/>
    <n v="0"/>
    <n v="0"/>
    <s v="theater"/>
    <s v="plays"/>
    <d v="2016-05-25T01:52:38"/>
  </r>
  <r>
    <n v="5500"/>
    <n v="3405"/>
    <s v="failed"/>
    <s v="US"/>
    <s v="USD"/>
    <n v="1407562632"/>
    <n v="1404970632"/>
    <b v="0"/>
    <n v="7"/>
    <b v="0"/>
    <s v="theater/plays"/>
    <n v="62"/>
    <n v="486.43"/>
    <s v="theater"/>
    <s v="plays"/>
    <d v="2014-07-10T05:37:12"/>
  </r>
  <r>
    <n v="750"/>
    <n v="6"/>
    <s v="failed"/>
    <s v="US"/>
    <s v="USD"/>
    <n v="1423345339"/>
    <n v="1418161339"/>
    <b v="0"/>
    <n v="2"/>
    <b v="0"/>
    <s v="theater/plays"/>
    <n v="1"/>
    <n v="3"/>
    <s v="theater"/>
    <s v="plays"/>
    <d v="2014-12-09T21:42:19"/>
  </r>
  <r>
    <n v="150000"/>
    <n v="25"/>
    <s v="failed"/>
    <s v="US"/>
    <s v="USD"/>
    <n v="1440412396"/>
    <n v="1437820396"/>
    <b v="0"/>
    <n v="1"/>
    <b v="0"/>
    <s v="theater/plays"/>
    <n v="0"/>
    <n v="25"/>
    <s v="theater"/>
    <s v="plays"/>
    <d v="2015-07-25T10:33:16"/>
  </r>
  <r>
    <n v="5000"/>
    <n v="39"/>
    <s v="failed"/>
    <s v="US"/>
    <s v="USD"/>
    <n v="1441771218"/>
    <n v="1436587218"/>
    <b v="0"/>
    <n v="4"/>
    <b v="0"/>
    <s v="theater/plays"/>
    <n v="1"/>
    <n v="9.75"/>
    <s v="theater"/>
    <s v="plays"/>
    <d v="2015-07-11T04:00:18"/>
  </r>
  <r>
    <n v="1500"/>
    <n v="75"/>
    <s v="failed"/>
    <s v="GB"/>
    <s v="GBP"/>
    <n v="1415534400"/>
    <n v="1414538031"/>
    <b v="0"/>
    <n v="4"/>
    <b v="0"/>
    <s v="theater/plays"/>
    <n v="5"/>
    <n v="18.75"/>
    <s v="theater"/>
    <s v="plays"/>
    <d v="2014-10-28T23:13:51"/>
  </r>
  <r>
    <n v="3500"/>
    <n v="622"/>
    <s v="failed"/>
    <s v="US"/>
    <s v="USD"/>
    <n v="1473211313"/>
    <n v="1472001713"/>
    <b v="0"/>
    <n v="17"/>
    <b v="0"/>
    <s v="theater/plays"/>
    <n v="18"/>
    <n v="36.590000000000003"/>
    <s v="theater"/>
    <s v="plays"/>
    <d v="2016-08-24T01:21:53"/>
  </r>
  <r>
    <n v="6000"/>
    <n v="565"/>
    <s v="failed"/>
    <s v="US"/>
    <s v="USD"/>
    <n v="1438390800"/>
    <n v="1436888066"/>
    <b v="0"/>
    <n v="7"/>
    <b v="0"/>
    <s v="theater/plays"/>
    <n v="9"/>
    <n v="80.709999999999994"/>
    <s v="theater"/>
    <s v="plays"/>
    <d v="2015-07-14T15:34:26"/>
  </r>
  <r>
    <n v="2500"/>
    <n v="2"/>
    <s v="failed"/>
    <s v="US"/>
    <s v="USD"/>
    <n v="1463259837"/>
    <n v="1458075837"/>
    <b v="0"/>
    <n v="2"/>
    <b v="0"/>
    <s v="theater/plays"/>
    <n v="0"/>
    <n v="1"/>
    <s v="theater"/>
    <s v="plays"/>
    <d v="2016-03-15T21:03:57"/>
  </r>
  <r>
    <n v="9600"/>
    <n v="264"/>
    <s v="failed"/>
    <s v="US"/>
    <s v="USD"/>
    <n v="1465407219"/>
    <n v="1462815219"/>
    <b v="0"/>
    <n v="5"/>
    <b v="0"/>
    <s v="theater/plays"/>
    <n v="3"/>
    <n v="52.8"/>
    <s v="theater"/>
    <s v="plays"/>
    <d v="2016-05-09T17:33:39"/>
  </r>
  <r>
    <n v="180000"/>
    <n v="20"/>
    <s v="failed"/>
    <s v="US"/>
    <s v="USD"/>
    <n v="1416944760"/>
    <n v="1413527001"/>
    <b v="0"/>
    <n v="1"/>
    <b v="0"/>
    <s v="theater/plays"/>
    <n v="0"/>
    <n v="20"/>
    <s v="theater"/>
    <s v="plays"/>
    <d v="2014-10-17T06:23:21"/>
  </r>
  <r>
    <n v="30000"/>
    <n v="1"/>
    <s v="failed"/>
    <s v="GB"/>
    <s v="GBP"/>
    <n v="1434139887"/>
    <n v="1428955887"/>
    <b v="0"/>
    <n v="1"/>
    <b v="0"/>
    <s v="theater/plays"/>
    <n v="0"/>
    <n v="1"/>
    <s v="theater"/>
    <s v="plays"/>
    <d v="2015-04-13T20:11:27"/>
  </r>
  <r>
    <n v="1800"/>
    <n v="657"/>
    <s v="failed"/>
    <s v="US"/>
    <s v="USD"/>
    <n v="1435429626"/>
    <n v="1431973626"/>
    <b v="0"/>
    <n v="14"/>
    <b v="0"/>
    <s v="theater/plays"/>
    <n v="37"/>
    <n v="46.93"/>
    <s v="theater"/>
    <s v="plays"/>
    <d v="2015-05-18T18:27:06"/>
  </r>
  <r>
    <n v="14440"/>
    <n v="2030"/>
    <s v="failed"/>
    <s v="US"/>
    <s v="USD"/>
    <n v="1452827374"/>
    <n v="1450235374"/>
    <b v="0"/>
    <n v="26"/>
    <b v="0"/>
    <s v="theater/plays"/>
    <n v="14"/>
    <n v="78.08"/>
    <s v="theater"/>
    <s v="plays"/>
    <d v="2015-12-16T03:09:34"/>
  </r>
  <r>
    <n v="10000"/>
    <n v="2"/>
    <s v="failed"/>
    <s v="US"/>
    <s v="USD"/>
    <n v="1410041339"/>
    <n v="1404857339"/>
    <b v="0"/>
    <n v="2"/>
    <b v="0"/>
    <s v="theater/plays"/>
    <n v="0"/>
    <n v="1"/>
    <s v="theater"/>
    <s v="plays"/>
    <d v="2014-07-08T22:08:59"/>
  </r>
  <r>
    <n v="25000"/>
    <n v="1"/>
    <s v="failed"/>
    <s v="GB"/>
    <s v="GBP"/>
    <n v="1426365994"/>
    <n v="1421185594"/>
    <b v="0"/>
    <n v="1"/>
    <b v="0"/>
    <s v="theater/plays"/>
    <n v="0"/>
    <n v="1"/>
    <s v="theater"/>
    <s v="plays"/>
    <d v="2015-01-13T21:46:34"/>
  </r>
  <r>
    <n v="1000"/>
    <n v="611"/>
    <s v="failed"/>
    <s v="GB"/>
    <s v="GBP"/>
    <n v="1458117190"/>
    <n v="1455528790"/>
    <b v="0"/>
    <n v="3"/>
    <b v="0"/>
    <s v="theater/plays"/>
    <n v="61"/>
    <n v="203.67"/>
    <s v="theater"/>
    <s v="plays"/>
    <d v="2016-02-15T09:33:10"/>
  </r>
  <r>
    <n v="1850"/>
    <n v="145"/>
    <s v="failed"/>
    <s v="GB"/>
    <s v="GBP"/>
    <n v="1400498789"/>
    <n v="1398511589"/>
    <b v="0"/>
    <n v="7"/>
    <b v="0"/>
    <s v="theater/plays"/>
    <n v="8"/>
    <n v="20.71"/>
    <s v="theater"/>
    <s v="plays"/>
    <d v="2014-04-26T11:26:29"/>
  </r>
  <r>
    <n v="2000"/>
    <n v="437"/>
    <s v="failed"/>
    <s v="US"/>
    <s v="USD"/>
    <n v="1442381847"/>
    <n v="1440826647"/>
    <b v="0"/>
    <n v="9"/>
    <b v="0"/>
    <s v="theater/plays"/>
    <n v="22"/>
    <n v="48.56"/>
    <s v="theater"/>
    <s v="plays"/>
    <d v="2015-08-29T05:37:27"/>
  </r>
  <r>
    <n v="5000"/>
    <n v="1362"/>
    <s v="failed"/>
    <s v="US"/>
    <s v="USD"/>
    <n v="1446131207"/>
    <n v="1443712007"/>
    <b v="0"/>
    <n v="20"/>
    <b v="0"/>
    <s v="theater/plays"/>
    <n v="27"/>
    <n v="68.099999999999994"/>
    <s v="theater"/>
    <s v="plays"/>
    <d v="2015-10-01T15:06:47"/>
  </r>
  <r>
    <n v="600"/>
    <n v="51"/>
    <s v="failed"/>
    <s v="US"/>
    <s v="USD"/>
    <n v="1407250329"/>
    <n v="1404658329"/>
    <b v="0"/>
    <n v="6"/>
    <b v="0"/>
    <s v="theater/plays"/>
    <n v="9"/>
    <n v="8.5"/>
    <s v="theater"/>
    <s v="plays"/>
    <d v="2014-07-06T14:52:09"/>
  </r>
  <r>
    <n v="2500"/>
    <n v="671"/>
    <s v="failed"/>
    <s v="CA"/>
    <s v="CAD"/>
    <n v="1427306470"/>
    <n v="1424718070"/>
    <b v="0"/>
    <n v="13"/>
    <b v="0"/>
    <s v="theater/plays"/>
    <n v="27"/>
    <n v="51.62"/>
    <s v="theater"/>
    <s v="plays"/>
    <d v="2015-02-23T19:01:10"/>
  </r>
  <r>
    <n v="100"/>
    <n v="129"/>
    <s v="successful"/>
    <s v="US"/>
    <s v="USD"/>
    <n v="1411679804"/>
    <n v="1409087804"/>
    <b v="0"/>
    <n v="3"/>
    <b v="1"/>
    <s v="theater/musical"/>
    <n v="129"/>
    <n v="43"/>
    <s v="theater"/>
    <s v="musical"/>
    <d v="2014-08-26T21:16:44"/>
  </r>
  <r>
    <n v="500"/>
    <n v="500"/>
    <s v="successful"/>
    <s v="GB"/>
    <s v="GBP"/>
    <n v="1431982727"/>
    <n v="1428094727"/>
    <b v="0"/>
    <n v="6"/>
    <b v="1"/>
    <s v="theater/musical"/>
    <n v="100"/>
    <n v="83.33"/>
    <s v="theater"/>
    <s v="musical"/>
    <d v="2015-04-03T20:58:47"/>
  </r>
  <r>
    <n v="300"/>
    <n v="300"/>
    <s v="successful"/>
    <s v="US"/>
    <s v="USD"/>
    <n v="1422068400"/>
    <n v="1420774779"/>
    <b v="0"/>
    <n v="10"/>
    <b v="1"/>
    <s v="theater/musical"/>
    <n v="100"/>
    <n v="30"/>
    <s v="theater"/>
    <s v="musical"/>
    <d v="2015-01-09T03:39:39"/>
  </r>
  <r>
    <n v="25000"/>
    <n v="25800"/>
    <s v="successful"/>
    <s v="US"/>
    <s v="USD"/>
    <n v="1431143940"/>
    <n v="1428585710"/>
    <b v="0"/>
    <n v="147"/>
    <b v="1"/>
    <s v="theater/musical"/>
    <n v="103"/>
    <n v="175.51"/>
    <s v="theater"/>
    <s v="musical"/>
    <d v="2015-04-09T13:21:50"/>
  </r>
  <r>
    <n v="45000"/>
    <n v="46100.69"/>
    <s v="successful"/>
    <s v="US"/>
    <s v="USD"/>
    <n v="1410444068"/>
    <n v="1407852068"/>
    <b v="0"/>
    <n v="199"/>
    <b v="1"/>
    <s v="theater/musical"/>
    <n v="102"/>
    <n v="231.66"/>
    <s v="theater"/>
    <s v="musical"/>
    <d v="2014-08-12T14:01:08"/>
  </r>
  <r>
    <n v="3000"/>
    <n v="3750"/>
    <s v="successful"/>
    <s v="US"/>
    <s v="USD"/>
    <n v="1424715779"/>
    <n v="1423506179"/>
    <b v="0"/>
    <n v="50"/>
    <b v="1"/>
    <s v="theater/musical"/>
    <n v="125"/>
    <n v="75"/>
    <s v="theater"/>
    <s v="musical"/>
    <d v="2015-02-09T18:22:59"/>
  </r>
  <r>
    <n v="1800"/>
    <n v="2355"/>
    <s v="successful"/>
    <s v="US"/>
    <s v="USD"/>
    <n v="1405400400"/>
    <n v="1402934629"/>
    <b v="0"/>
    <n v="21"/>
    <b v="1"/>
    <s v="theater/musical"/>
    <n v="131"/>
    <n v="112.14"/>
    <s v="theater"/>
    <s v="musical"/>
    <d v="2014-06-16T16:03:49"/>
  </r>
  <r>
    <n v="1000"/>
    <n v="1000"/>
    <s v="successful"/>
    <s v="US"/>
    <s v="USD"/>
    <n v="1457135846"/>
    <n v="1454543846"/>
    <b v="0"/>
    <n v="24"/>
    <b v="1"/>
    <s v="theater/musical"/>
    <n v="100"/>
    <n v="41.67"/>
    <s v="theater"/>
    <s v="musical"/>
    <d v="2016-02-03T23:57:26"/>
  </r>
  <r>
    <n v="8000"/>
    <n v="8165.55"/>
    <s v="successful"/>
    <s v="US"/>
    <s v="USD"/>
    <n v="1401024758"/>
    <n v="1398432758"/>
    <b v="0"/>
    <n v="32"/>
    <b v="1"/>
    <s v="theater/musical"/>
    <n v="102"/>
    <n v="255.17"/>
    <s v="theater"/>
    <s v="musical"/>
    <d v="2014-04-25T13:32:38"/>
  </r>
  <r>
    <n v="10000"/>
    <n v="10092"/>
    <s v="successful"/>
    <s v="GB"/>
    <s v="GBP"/>
    <n v="1431007264"/>
    <n v="1428415264"/>
    <b v="0"/>
    <n v="62"/>
    <b v="1"/>
    <s v="theater/musical"/>
    <n v="101"/>
    <n v="162.77000000000001"/>
    <s v="theater"/>
    <s v="musical"/>
    <d v="2015-04-07T14:01:04"/>
  </r>
  <r>
    <n v="750"/>
    <n v="795"/>
    <s v="successful"/>
    <s v="CA"/>
    <s v="CAD"/>
    <n v="1410761280"/>
    <n v="1408604363"/>
    <b v="0"/>
    <n v="9"/>
    <b v="1"/>
    <s v="theater/musical"/>
    <n v="106"/>
    <n v="88.33"/>
    <s v="theater"/>
    <s v="musical"/>
    <d v="2014-08-21T06:59:23"/>
  </r>
  <r>
    <n v="3100"/>
    <n v="3258"/>
    <s v="successful"/>
    <s v="AU"/>
    <s v="AUD"/>
    <n v="1424516400"/>
    <n v="1421812637"/>
    <b v="0"/>
    <n v="38"/>
    <b v="1"/>
    <s v="theater/musical"/>
    <n v="105"/>
    <n v="85.74"/>
    <s v="theater"/>
    <s v="musical"/>
    <d v="2015-01-21T03:57:17"/>
  </r>
  <r>
    <n v="2500"/>
    <n v="2569"/>
    <s v="successful"/>
    <s v="US"/>
    <s v="USD"/>
    <n v="1465081053"/>
    <n v="1462489053"/>
    <b v="0"/>
    <n v="54"/>
    <b v="1"/>
    <s v="theater/musical"/>
    <n v="103"/>
    <n v="47.57"/>
    <s v="theater"/>
    <s v="musical"/>
    <d v="2016-05-05T22:57:33"/>
  </r>
  <r>
    <n v="2500"/>
    <n v="2700"/>
    <s v="successful"/>
    <s v="CA"/>
    <s v="CAD"/>
    <n v="1402845364"/>
    <n v="1400253364"/>
    <b v="0"/>
    <n v="37"/>
    <b v="1"/>
    <s v="theater/musical"/>
    <n v="108"/>
    <n v="72.97"/>
    <s v="theater"/>
    <s v="musical"/>
    <d v="2014-05-16T15:16:04"/>
  </r>
  <r>
    <n v="3500"/>
    <n v="3531"/>
    <s v="successful"/>
    <s v="US"/>
    <s v="USD"/>
    <n v="1472490000"/>
    <n v="1467468008"/>
    <b v="0"/>
    <n v="39"/>
    <b v="1"/>
    <s v="theater/musical"/>
    <n v="101"/>
    <n v="90.54"/>
    <s v="theater"/>
    <s v="musical"/>
    <d v="2016-07-02T14:00:08"/>
  </r>
  <r>
    <n v="1000"/>
    <n v="1280"/>
    <s v="successful"/>
    <s v="US"/>
    <s v="USD"/>
    <n v="1413176340"/>
    <n v="1412091423"/>
    <b v="0"/>
    <n v="34"/>
    <b v="1"/>
    <s v="theater/musical"/>
    <n v="128"/>
    <n v="37.65"/>
    <s v="theater"/>
    <s v="musical"/>
    <d v="2014-09-30T15:37:03"/>
  </r>
  <r>
    <n v="1500"/>
    <n v="2000"/>
    <s v="successful"/>
    <s v="GB"/>
    <s v="GBP"/>
    <n v="1405249113"/>
    <n v="1402657113"/>
    <b v="0"/>
    <n v="55"/>
    <b v="1"/>
    <s v="theater/musical"/>
    <n v="133"/>
    <n v="36.36"/>
    <s v="theater"/>
    <s v="musical"/>
    <d v="2014-06-13T10:58:33"/>
  </r>
  <r>
    <n v="4000"/>
    <n v="4055"/>
    <s v="successful"/>
    <s v="US"/>
    <s v="USD"/>
    <n v="1422636814"/>
    <n v="1420044814"/>
    <b v="0"/>
    <n v="32"/>
    <b v="1"/>
    <s v="theater/musical"/>
    <n v="101"/>
    <n v="126.72"/>
    <s v="theater"/>
    <s v="musical"/>
    <d v="2014-12-31T16:53:34"/>
  </r>
  <r>
    <n v="8000"/>
    <n v="8230"/>
    <s v="successful"/>
    <s v="US"/>
    <s v="USD"/>
    <n v="1409187600"/>
    <n v="1406316312"/>
    <b v="0"/>
    <n v="25"/>
    <b v="1"/>
    <s v="theater/musical"/>
    <n v="103"/>
    <n v="329.2"/>
    <s v="theater"/>
    <s v="musical"/>
    <d v="2014-07-25T19:25:12"/>
  </r>
  <r>
    <n v="2500"/>
    <n v="2681"/>
    <s v="successful"/>
    <s v="US"/>
    <s v="USD"/>
    <n v="1421606018"/>
    <n v="1418150018"/>
    <b v="0"/>
    <n v="33"/>
    <b v="1"/>
    <s v="theater/musical"/>
    <n v="107"/>
    <n v="81.239999999999995"/>
    <s v="theater"/>
    <s v="musical"/>
    <d v="2014-12-09T18:33:38"/>
  </r>
  <r>
    <n v="25000"/>
    <n v="1"/>
    <s v="failed"/>
    <s v="US"/>
    <s v="USD"/>
    <n v="1425250955"/>
    <n v="1422658955"/>
    <b v="0"/>
    <n v="1"/>
    <b v="0"/>
    <s v="theater/spaces"/>
    <n v="0"/>
    <n v="1"/>
    <s v="theater"/>
    <s v="spaces"/>
    <d v="2015-01-30T23:02:35"/>
  </r>
  <r>
    <n v="200000"/>
    <n v="40850"/>
    <s v="failed"/>
    <s v="CA"/>
    <s v="CAD"/>
    <n v="1450297080"/>
    <n v="1448565459"/>
    <b v="0"/>
    <n v="202"/>
    <b v="0"/>
    <s v="theater/spaces"/>
    <n v="20"/>
    <n v="202.23"/>
    <s v="theater"/>
    <s v="spaces"/>
    <d v="2015-11-26T19:17:39"/>
  </r>
  <r>
    <n v="3000"/>
    <n v="0"/>
    <s v="failed"/>
    <s v="US"/>
    <s v="USD"/>
    <n v="1428894380"/>
    <n v="1426302380"/>
    <b v="0"/>
    <n v="0"/>
    <b v="0"/>
    <s v="theater/spaces"/>
    <n v="0"/>
    <n v="0"/>
    <s v="theater"/>
    <s v="spaces"/>
    <d v="2015-03-14T03:06:20"/>
  </r>
  <r>
    <n v="10000"/>
    <n v="100"/>
    <s v="failed"/>
    <s v="US"/>
    <s v="USD"/>
    <n v="1433714198"/>
    <n v="1431122198"/>
    <b v="0"/>
    <n v="1"/>
    <b v="0"/>
    <s v="theater/spaces"/>
    <n v="1"/>
    <n v="100"/>
    <s v="theater"/>
    <s v="spaces"/>
    <d v="2015-05-08T21:56:38"/>
  </r>
  <r>
    <n v="50000"/>
    <n v="0"/>
    <s v="failed"/>
    <s v="US"/>
    <s v="USD"/>
    <n v="1432437660"/>
    <n v="1429845660"/>
    <b v="0"/>
    <n v="0"/>
    <b v="0"/>
    <s v="theater/spaces"/>
    <n v="0"/>
    <n v="0"/>
    <s v="theater"/>
    <s v="spaces"/>
    <d v="2015-04-24T03:21:00"/>
  </r>
  <r>
    <n v="2000"/>
    <n v="2"/>
    <s v="failed"/>
    <s v="GB"/>
    <s v="GBP"/>
    <n v="1471265092"/>
    <n v="1468673092"/>
    <b v="0"/>
    <n v="2"/>
    <b v="0"/>
    <s v="theater/spaces"/>
    <n v="0"/>
    <n v="1"/>
    <s v="theater"/>
    <s v="spaces"/>
    <d v="2016-07-16T12:44:52"/>
  </r>
  <r>
    <n v="25000"/>
    <n v="1072"/>
    <s v="failed"/>
    <s v="US"/>
    <s v="USD"/>
    <n v="1480007460"/>
    <n v="1475760567"/>
    <b v="0"/>
    <n v="13"/>
    <b v="0"/>
    <s v="theater/spaces"/>
    <n v="4"/>
    <n v="82.46"/>
    <s v="theater"/>
    <s v="spaces"/>
    <d v="2016-10-06T13:29:27"/>
  </r>
  <r>
    <n v="500000"/>
    <n v="24"/>
    <s v="failed"/>
    <s v="US"/>
    <s v="USD"/>
    <n v="1433259293"/>
    <n v="1428075293"/>
    <b v="0"/>
    <n v="9"/>
    <b v="0"/>
    <s v="theater/spaces"/>
    <n v="0"/>
    <n v="2.67"/>
    <s v="theater"/>
    <s v="spaces"/>
    <d v="2015-04-03T15:34:53"/>
  </r>
  <r>
    <n v="1000"/>
    <n v="25"/>
    <s v="failed"/>
    <s v="US"/>
    <s v="USD"/>
    <n v="1447965917"/>
    <n v="1445370317"/>
    <b v="0"/>
    <n v="2"/>
    <b v="0"/>
    <s v="theater/spaces"/>
    <n v="3"/>
    <n v="12.5"/>
    <s v="theater"/>
    <s v="spaces"/>
    <d v="2015-10-20T19:45:17"/>
  </r>
  <r>
    <n v="5000000"/>
    <n v="0"/>
    <s v="failed"/>
    <s v="US"/>
    <s v="USD"/>
    <n v="1453538752"/>
    <n v="1450946752"/>
    <b v="0"/>
    <n v="0"/>
    <b v="0"/>
    <s v="theater/spaces"/>
    <n v="0"/>
    <n v="0"/>
    <s v="theater"/>
    <s v="spaces"/>
    <d v="2015-12-24T08:45:52"/>
  </r>
  <r>
    <n v="50000"/>
    <n v="1096"/>
    <s v="canceled"/>
    <s v="US"/>
    <s v="USD"/>
    <n v="1412536573"/>
    <n v="1408648573"/>
    <b v="0"/>
    <n v="58"/>
    <b v="0"/>
    <s v="theater/spaces"/>
    <n v="2"/>
    <n v="18.899999999999999"/>
    <s v="theater"/>
    <s v="spaces"/>
    <d v="2014-08-21T19:16:13"/>
  </r>
  <r>
    <n v="20000"/>
    <n v="1605"/>
    <s v="canceled"/>
    <s v="US"/>
    <s v="USD"/>
    <n v="1476676800"/>
    <n v="1473957239"/>
    <b v="0"/>
    <n v="8"/>
    <b v="0"/>
    <s v="theater/spaces"/>
    <n v="8"/>
    <n v="200.63"/>
    <s v="theater"/>
    <s v="spaces"/>
    <d v="2016-09-15T16:33:59"/>
  </r>
  <r>
    <n v="400000"/>
    <n v="605"/>
    <s v="canceled"/>
    <s v="US"/>
    <s v="USD"/>
    <n v="1444330821"/>
    <n v="1441738821"/>
    <b v="0"/>
    <n v="3"/>
    <b v="0"/>
    <s v="theater/spaces"/>
    <n v="0"/>
    <n v="201.67"/>
    <s v="theater"/>
    <s v="spaces"/>
    <d v="2015-09-08T19:00:21"/>
  </r>
  <r>
    <n v="15000"/>
    <n v="0"/>
    <s v="canceled"/>
    <s v="US"/>
    <s v="USD"/>
    <n v="1489669203"/>
    <n v="1487944803"/>
    <b v="0"/>
    <n v="0"/>
    <b v="0"/>
    <s v="theater/spaces"/>
    <n v="0"/>
    <n v="0"/>
    <s v="theater"/>
    <s v="spaces"/>
    <d v="2017-02-24T14:00:03"/>
  </r>
  <r>
    <n v="1200"/>
    <n v="715"/>
    <s v="canceled"/>
    <s v="US"/>
    <s v="USD"/>
    <n v="1434476849"/>
    <n v="1431884849"/>
    <b v="0"/>
    <n v="11"/>
    <b v="0"/>
    <s v="theater/spaces"/>
    <n v="60"/>
    <n v="65"/>
    <s v="theater"/>
    <s v="spaces"/>
    <d v="2015-05-17T17:47:29"/>
  </r>
  <r>
    <n v="7900"/>
    <n v="1322"/>
    <s v="canceled"/>
    <s v="US"/>
    <s v="USD"/>
    <n v="1462402850"/>
    <n v="1459810850"/>
    <b v="0"/>
    <n v="20"/>
    <b v="0"/>
    <s v="theater/spaces"/>
    <n v="17"/>
    <n v="66.099999999999994"/>
    <s v="theater"/>
    <s v="spaces"/>
    <d v="2016-04-04T23:00:50"/>
  </r>
  <r>
    <n v="15000"/>
    <n v="280"/>
    <s v="canceled"/>
    <s v="US"/>
    <s v="USD"/>
    <n v="1427498172"/>
    <n v="1422317772"/>
    <b v="0"/>
    <n v="3"/>
    <b v="0"/>
    <s v="theater/spaces"/>
    <n v="2"/>
    <n v="93.33"/>
    <s v="theater"/>
    <s v="spaces"/>
    <d v="2015-01-27T00:16:12"/>
  </r>
  <r>
    <n v="80000"/>
    <n v="0"/>
    <s v="canceled"/>
    <s v="US"/>
    <s v="USD"/>
    <n v="1462729317"/>
    <n v="1457548917"/>
    <b v="0"/>
    <n v="0"/>
    <b v="0"/>
    <s v="theater/spaces"/>
    <n v="0"/>
    <n v="0"/>
    <s v="theater"/>
    <s v="spaces"/>
    <d v="2016-03-09T18:41:57"/>
  </r>
  <r>
    <n v="10000"/>
    <n v="0"/>
    <s v="canceled"/>
    <s v="GB"/>
    <s v="GBP"/>
    <n v="1465258325"/>
    <n v="1462666325"/>
    <b v="0"/>
    <n v="0"/>
    <b v="0"/>
    <s v="theater/spaces"/>
    <n v="0"/>
    <n v="0"/>
    <s v="theater"/>
    <s v="spaces"/>
    <d v="2016-05-08T00:12:05"/>
  </r>
  <r>
    <n v="30000000"/>
    <n v="0"/>
    <s v="canceled"/>
    <s v="US"/>
    <s v="USD"/>
    <n v="1410459023"/>
    <n v="1407867023"/>
    <b v="0"/>
    <n v="0"/>
    <b v="0"/>
    <s v="theater/spaces"/>
    <n v="0"/>
    <n v="0"/>
    <s v="theater"/>
    <s v="spaces"/>
    <d v="2014-08-12T18:10:23"/>
  </r>
  <r>
    <n v="5000"/>
    <n v="5481"/>
    <s v="successful"/>
    <s v="US"/>
    <s v="USD"/>
    <n v="1427342400"/>
    <n v="1424927159"/>
    <b v="0"/>
    <n v="108"/>
    <b v="1"/>
    <s v="theater/plays"/>
    <n v="110"/>
    <n v="50.75"/>
    <s v="theater"/>
    <s v="plays"/>
    <d v="2015-02-26T05:05:59"/>
  </r>
  <r>
    <n v="1000"/>
    <n v="1218"/>
    <s v="successful"/>
    <s v="US"/>
    <s v="USD"/>
    <n v="1425193140"/>
    <n v="1422769906"/>
    <b v="0"/>
    <n v="20"/>
    <b v="1"/>
    <s v="theater/plays"/>
    <n v="122"/>
    <n v="60.9"/>
    <s v="theater"/>
    <s v="plays"/>
    <d v="2015-02-01T05:51:46"/>
  </r>
  <r>
    <n v="10000"/>
    <n v="10685"/>
    <s v="successful"/>
    <s v="US"/>
    <s v="USD"/>
    <n v="1435835824"/>
    <n v="1433243824"/>
    <b v="0"/>
    <n v="98"/>
    <b v="1"/>
    <s v="theater/plays"/>
    <n v="107"/>
    <n v="109.03"/>
    <s v="theater"/>
    <s v="plays"/>
    <d v="2015-06-02T11:17:04"/>
  </r>
  <r>
    <n v="5000"/>
    <n v="5035.6899999999996"/>
    <s v="successful"/>
    <s v="US"/>
    <s v="USD"/>
    <n v="1407360720"/>
    <n v="1404769819"/>
    <b v="0"/>
    <n v="196"/>
    <b v="1"/>
    <s v="theater/plays"/>
    <n v="101"/>
    <n v="25.69"/>
    <s v="theater"/>
    <s v="plays"/>
    <d v="2014-07-07T21:50:19"/>
  </r>
  <r>
    <n v="1500"/>
    <n v="1635"/>
    <s v="successful"/>
    <s v="US"/>
    <s v="USD"/>
    <n v="1436290233"/>
    <n v="1433698233"/>
    <b v="0"/>
    <n v="39"/>
    <b v="1"/>
    <s v="theater/plays"/>
    <n v="109"/>
    <n v="41.92"/>
    <s v="theater"/>
    <s v="plays"/>
    <d v="2015-06-07T17:30:33"/>
  </r>
  <r>
    <n v="10000"/>
    <n v="11363"/>
    <s v="successful"/>
    <s v="US"/>
    <s v="USD"/>
    <n v="1442425412"/>
    <n v="1439833412"/>
    <b v="0"/>
    <n v="128"/>
    <b v="1"/>
    <s v="theater/plays"/>
    <n v="114"/>
    <n v="88.77"/>
    <s v="theater"/>
    <s v="plays"/>
    <d v="2015-08-17T17:43:32"/>
  </r>
  <r>
    <n v="5000"/>
    <n v="5696"/>
    <s v="successful"/>
    <s v="US"/>
    <s v="USD"/>
    <n v="1425872692"/>
    <n v="1423284292"/>
    <b v="0"/>
    <n v="71"/>
    <b v="1"/>
    <s v="theater/plays"/>
    <n v="114"/>
    <n v="80.23"/>
    <s v="theater"/>
    <s v="plays"/>
    <d v="2015-02-07T04:44:52"/>
  </r>
  <r>
    <n v="3500"/>
    <n v="3710"/>
    <s v="successful"/>
    <s v="US"/>
    <s v="USD"/>
    <n v="1471406340"/>
    <n v="1470227660"/>
    <b v="0"/>
    <n v="47"/>
    <b v="1"/>
    <s v="theater/plays"/>
    <n v="106"/>
    <n v="78.94"/>
    <s v="theater"/>
    <s v="plays"/>
    <d v="2016-08-03T12:34:20"/>
  </r>
  <r>
    <n v="1000"/>
    <n v="1625"/>
    <s v="successful"/>
    <s v="CA"/>
    <s v="CAD"/>
    <n v="1430693460"/>
    <n v="1428087153"/>
    <b v="0"/>
    <n v="17"/>
    <b v="1"/>
    <s v="theater/plays"/>
    <n v="163"/>
    <n v="95.59"/>
    <s v="theater"/>
    <s v="plays"/>
    <d v="2015-04-03T18:52:33"/>
  </r>
  <r>
    <n v="6000"/>
    <n v="6360"/>
    <s v="successful"/>
    <s v="US"/>
    <s v="USD"/>
    <n v="1405699451"/>
    <n v="1403107451"/>
    <b v="0"/>
    <n v="91"/>
    <b v="1"/>
    <s v="theater/plays"/>
    <n v="106"/>
    <n v="69.89"/>
    <s v="theater"/>
    <s v="plays"/>
    <d v="2014-06-18T16:04:11"/>
  </r>
  <r>
    <n v="3200"/>
    <n v="3205"/>
    <s v="successful"/>
    <s v="US"/>
    <s v="USD"/>
    <n v="1409500078"/>
    <n v="1406908078"/>
    <b v="0"/>
    <n v="43"/>
    <b v="1"/>
    <s v="theater/plays"/>
    <n v="100"/>
    <n v="74.53"/>
    <s v="theater"/>
    <s v="plays"/>
    <d v="2014-08-01T15:47:58"/>
  </r>
  <r>
    <n v="2000"/>
    <n v="2107"/>
    <s v="successful"/>
    <s v="US"/>
    <s v="USD"/>
    <n v="1480899600"/>
    <n v="1479609520"/>
    <b v="0"/>
    <n v="17"/>
    <b v="1"/>
    <s v="theater/plays"/>
    <n v="105"/>
    <n v="123.94"/>
    <s v="theater"/>
    <s v="plays"/>
    <d v="2016-11-20T02:38:40"/>
  </r>
  <r>
    <n v="5000"/>
    <n v="8740"/>
    <s v="successful"/>
    <s v="US"/>
    <s v="USD"/>
    <n v="1451620800"/>
    <n v="1449171508"/>
    <b v="0"/>
    <n v="33"/>
    <b v="1"/>
    <s v="theater/plays"/>
    <n v="175"/>
    <n v="264.85000000000002"/>
    <s v="theater"/>
    <s v="plays"/>
    <d v="2015-12-03T19:38:28"/>
  </r>
  <r>
    <n v="5000"/>
    <n v="5100"/>
    <s v="successful"/>
    <s v="US"/>
    <s v="USD"/>
    <n v="1411695300"/>
    <n v="1409275671"/>
    <b v="0"/>
    <n v="87"/>
    <b v="1"/>
    <s v="theater/plays"/>
    <n v="102"/>
    <n v="58.62"/>
    <s v="theater"/>
    <s v="plays"/>
    <d v="2014-08-29T01:27:51"/>
  </r>
  <r>
    <n v="8000"/>
    <n v="8010"/>
    <s v="successful"/>
    <s v="US"/>
    <s v="USD"/>
    <n v="1417057200"/>
    <n v="1414599886"/>
    <b v="0"/>
    <n v="113"/>
    <b v="1"/>
    <s v="theater/plays"/>
    <n v="100"/>
    <n v="70.88"/>
    <s v="theater"/>
    <s v="plays"/>
    <d v="2014-10-29T16:24:46"/>
  </r>
  <r>
    <n v="70"/>
    <n v="120"/>
    <s v="successful"/>
    <s v="GB"/>
    <s v="GBP"/>
    <n v="1457870400"/>
    <n v="1456421530"/>
    <b v="0"/>
    <n v="14"/>
    <b v="1"/>
    <s v="theater/plays"/>
    <n v="171"/>
    <n v="8.57"/>
    <s v="theater"/>
    <s v="plays"/>
    <d v="2016-02-25T17:32:10"/>
  </r>
  <r>
    <n v="3000"/>
    <n v="3407"/>
    <s v="successful"/>
    <s v="US"/>
    <s v="USD"/>
    <n v="1427076840"/>
    <n v="1421960934"/>
    <b v="0"/>
    <n v="30"/>
    <b v="1"/>
    <s v="theater/plays"/>
    <n v="114"/>
    <n v="113.57"/>
    <s v="theater"/>
    <s v="plays"/>
    <d v="2015-01-22T21:08:54"/>
  </r>
  <r>
    <n v="750"/>
    <n v="971"/>
    <s v="successful"/>
    <s v="US"/>
    <s v="USD"/>
    <n v="1413784740"/>
    <n v="1412954547"/>
    <b v="0"/>
    <n v="16"/>
    <b v="1"/>
    <s v="theater/plays"/>
    <n v="129"/>
    <n v="60.69"/>
    <s v="theater"/>
    <s v="plays"/>
    <d v="2014-10-10T15:22:27"/>
  </r>
  <r>
    <n v="5000"/>
    <n v="5070"/>
    <s v="successful"/>
    <s v="US"/>
    <s v="USD"/>
    <n v="1420524000"/>
    <n v="1419104823"/>
    <b v="0"/>
    <n v="46"/>
    <b v="1"/>
    <s v="theater/plays"/>
    <n v="101"/>
    <n v="110.22"/>
    <s v="theater"/>
    <s v="plays"/>
    <d v="2014-12-20T19:47:03"/>
  </r>
  <r>
    <n v="3000"/>
    <n v="3275"/>
    <s v="successful"/>
    <s v="US"/>
    <s v="USD"/>
    <n v="1440381600"/>
    <n v="1438639130"/>
    <b v="0"/>
    <n v="24"/>
    <b v="1"/>
    <s v="theater/plays"/>
    <n v="109"/>
    <n v="136.46"/>
    <s v="theater"/>
    <s v="plays"/>
    <d v="2015-08-03T21:58:50"/>
  </r>
  <r>
    <n v="4000"/>
    <n v="5157"/>
    <s v="successful"/>
    <s v="IE"/>
    <s v="EUR"/>
    <n v="1443014756"/>
    <n v="1439126756"/>
    <b v="1"/>
    <n v="97"/>
    <b v="1"/>
    <s v="theater/spaces"/>
    <n v="129"/>
    <n v="53.16"/>
    <s v="theater"/>
    <s v="spaces"/>
    <d v="2015-08-09T13:25:56"/>
  </r>
  <r>
    <n v="5000"/>
    <n v="5103"/>
    <s v="successful"/>
    <s v="GB"/>
    <s v="GBP"/>
    <n v="1455208143"/>
    <n v="1452616143"/>
    <b v="1"/>
    <n v="59"/>
    <b v="1"/>
    <s v="theater/spaces"/>
    <n v="102"/>
    <n v="86.49"/>
    <s v="theater"/>
    <s v="spaces"/>
    <d v="2016-01-12T16:29:03"/>
  </r>
  <r>
    <n v="116000"/>
    <n v="169985.91"/>
    <s v="successful"/>
    <s v="US"/>
    <s v="USD"/>
    <n v="1415722236"/>
    <n v="1410534636"/>
    <b v="1"/>
    <n v="1095"/>
    <b v="1"/>
    <s v="theater/spaces"/>
    <n v="147"/>
    <n v="155.24"/>
    <s v="theater"/>
    <s v="spaces"/>
    <d v="2014-09-12T15:10:36"/>
  </r>
  <r>
    <n v="25000"/>
    <n v="25088"/>
    <s v="successful"/>
    <s v="US"/>
    <s v="USD"/>
    <n v="1472020881"/>
    <n v="1469428881"/>
    <b v="1"/>
    <n v="218"/>
    <b v="1"/>
    <s v="theater/spaces"/>
    <n v="100"/>
    <n v="115.08"/>
    <s v="theater"/>
    <s v="spaces"/>
    <d v="2016-07-25T06:41:21"/>
  </r>
  <r>
    <n v="10000"/>
    <n v="12165"/>
    <s v="successful"/>
    <s v="NZ"/>
    <s v="NZD"/>
    <n v="1477886400"/>
    <n v="1476228128"/>
    <b v="0"/>
    <n v="111"/>
    <b v="1"/>
    <s v="theater/spaces"/>
    <n v="122"/>
    <n v="109.59"/>
    <s v="theater"/>
    <s v="spaces"/>
    <d v="2016-10-11T23:22:08"/>
  </r>
  <r>
    <n v="2400"/>
    <n v="2532"/>
    <s v="successful"/>
    <s v="GB"/>
    <s v="GBP"/>
    <n v="1462100406"/>
    <n v="1456920006"/>
    <b v="0"/>
    <n v="56"/>
    <b v="1"/>
    <s v="theater/spaces"/>
    <n v="106"/>
    <n v="45.21"/>
    <s v="theater"/>
    <s v="spaces"/>
    <d v="2016-03-02T12:00:06"/>
  </r>
  <r>
    <n v="25000"/>
    <n v="27600.2"/>
    <s v="successful"/>
    <s v="US"/>
    <s v="USD"/>
    <n v="1476316800"/>
    <n v="1473837751"/>
    <b v="0"/>
    <n v="265"/>
    <b v="1"/>
    <s v="theater/spaces"/>
    <n v="110"/>
    <n v="104.15"/>
    <s v="theater"/>
    <s v="spaces"/>
    <d v="2016-09-14T07:22:31"/>
  </r>
  <r>
    <n v="1000"/>
    <n v="1000"/>
    <s v="successful"/>
    <s v="GB"/>
    <s v="GBP"/>
    <n v="1466412081"/>
    <n v="1463820081"/>
    <b v="0"/>
    <n v="28"/>
    <b v="1"/>
    <s v="theater/spaces"/>
    <n v="100"/>
    <n v="35.71"/>
    <s v="theater"/>
    <s v="spaces"/>
    <d v="2016-05-21T08:41:21"/>
  </r>
  <r>
    <n v="20000"/>
    <n v="35307"/>
    <s v="successful"/>
    <s v="US"/>
    <s v="USD"/>
    <n v="1450673940"/>
    <n v="1448756962"/>
    <b v="0"/>
    <n v="364"/>
    <b v="1"/>
    <s v="theater/spaces"/>
    <n v="177"/>
    <n v="97"/>
    <s v="theater"/>
    <s v="spaces"/>
    <d v="2015-11-29T00:29:22"/>
  </r>
  <r>
    <n v="10000"/>
    <n v="10000"/>
    <s v="successful"/>
    <s v="US"/>
    <s v="USD"/>
    <n v="1452174420"/>
    <n v="1449150420"/>
    <b v="0"/>
    <n v="27"/>
    <b v="1"/>
    <s v="theater/spaces"/>
    <n v="100"/>
    <n v="370.37"/>
    <s v="theater"/>
    <s v="spaces"/>
    <d v="2015-12-03T13:47:00"/>
  </r>
  <r>
    <n v="8500"/>
    <n v="8780"/>
    <s v="successful"/>
    <s v="US"/>
    <s v="USD"/>
    <n v="1485547530"/>
    <n v="1483646730"/>
    <b v="0"/>
    <n v="93"/>
    <b v="1"/>
    <s v="theater/spaces"/>
    <n v="103"/>
    <n v="94.41"/>
    <s v="theater"/>
    <s v="spaces"/>
    <d v="2017-01-05T20:05:30"/>
  </r>
  <r>
    <n v="3000"/>
    <n v="3135"/>
    <s v="successful"/>
    <s v="US"/>
    <s v="USD"/>
    <n v="1476037510"/>
    <n v="1473445510"/>
    <b v="0"/>
    <n v="64"/>
    <b v="1"/>
    <s v="theater/spaces"/>
    <n v="105"/>
    <n v="48.98"/>
    <s v="theater"/>
    <s v="spaces"/>
    <d v="2016-09-09T18:25:10"/>
  </r>
  <r>
    <n v="1000"/>
    <n v="1003"/>
    <s v="successful"/>
    <s v="US"/>
    <s v="USD"/>
    <n v="1455998867"/>
    <n v="1453406867"/>
    <b v="0"/>
    <n v="22"/>
    <b v="1"/>
    <s v="theater/spaces"/>
    <n v="100"/>
    <n v="45.59"/>
    <s v="theater"/>
    <s v="spaces"/>
    <d v="2016-01-21T20:07:47"/>
  </r>
  <r>
    <n v="300"/>
    <n v="1373.24"/>
    <s v="successful"/>
    <s v="GB"/>
    <s v="GBP"/>
    <n v="1412335772"/>
    <n v="1409743772"/>
    <b v="0"/>
    <n v="59"/>
    <b v="1"/>
    <s v="theater/spaces"/>
    <n v="458"/>
    <n v="23.28"/>
    <s v="theater"/>
    <s v="spaces"/>
    <d v="2014-09-03T11:29:32"/>
  </r>
  <r>
    <n v="15000"/>
    <n v="15744"/>
    <s v="successful"/>
    <s v="US"/>
    <s v="USD"/>
    <n v="1484841471"/>
    <n v="1482249471"/>
    <b v="0"/>
    <n v="249"/>
    <b v="1"/>
    <s v="theater/spaces"/>
    <n v="105"/>
    <n v="63.23"/>
    <s v="theater"/>
    <s v="spaces"/>
    <d v="2016-12-20T15:57:51"/>
  </r>
  <r>
    <n v="35000"/>
    <n v="60180"/>
    <s v="successful"/>
    <s v="US"/>
    <s v="USD"/>
    <n v="1432677240"/>
    <n v="1427493240"/>
    <b v="0"/>
    <n v="392"/>
    <b v="1"/>
    <s v="theater/spaces"/>
    <n v="172"/>
    <n v="153.52000000000001"/>
    <s v="theater"/>
    <s v="spaces"/>
    <d v="2015-03-27T21:54:00"/>
  </r>
  <r>
    <n v="10000"/>
    <n v="10373"/>
    <s v="successful"/>
    <s v="US"/>
    <s v="USD"/>
    <n v="1488171540"/>
    <n v="1486661793"/>
    <b v="0"/>
    <n v="115"/>
    <b v="1"/>
    <s v="theater/spaces"/>
    <n v="104"/>
    <n v="90.2"/>
    <s v="theater"/>
    <s v="spaces"/>
    <d v="2017-02-09T17:36:33"/>
  </r>
  <r>
    <n v="50000"/>
    <n v="51514.5"/>
    <s v="successful"/>
    <s v="US"/>
    <s v="USD"/>
    <n v="1402892700"/>
    <n v="1400474329"/>
    <b v="0"/>
    <n v="433"/>
    <b v="1"/>
    <s v="theater/spaces"/>
    <n v="103"/>
    <n v="118.97"/>
    <s v="theater"/>
    <s v="spaces"/>
    <d v="2014-05-19T04:38:49"/>
  </r>
  <r>
    <n v="1350"/>
    <n v="1605"/>
    <s v="successful"/>
    <s v="US"/>
    <s v="USD"/>
    <n v="1488333600"/>
    <n v="1487094360"/>
    <b v="0"/>
    <n v="20"/>
    <b v="1"/>
    <s v="theater/spaces"/>
    <n v="119"/>
    <n v="80.25"/>
    <s v="theater"/>
    <s v="spaces"/>
    <d v="2017-02-14T17:46:00"/>
  </r>
  <r>
    <n v="500"/>
    <n v="500"/>
    <s v="successful"/>
    <s v="US"/>
    <s v="USD"/>
    <n v="1485885600"/>
    <n v="1484682670"/>
    <b v="0"/>
    <n v="8"/>
    <b v="1"/>
    <s v="theater/spaces"/>
    <n v="100"/>
    <n v="62.5"/>
    <s v="theater"/>
    <s v="spaces"/>
    <d v="2017-01-17T19:51:10"/>
  </r>
  <r>
    <n v="7214"/>
    <n v="22991.01"/>
    <s v="successful"/>
    <s v="US"/>
    <s v="USD"/>
    <n v="1468445382"/>
    <n v="1465853382"/>
    <b v="0"/>
    <n v="175"/>
    <b v="1"/>
    <s v="theater/spaces"/>
    <n v="319"/>
    <n v="131.38"/>
    <s v="theater"/>
    <s v="spaces"/>
    <d v="2016-06-13T21:29:42"/>
  </r>
  <r>
    <n v="7000"/>
    <n v="7595.43"/>
    <s v="successful"/>
    <s v="US"/>
    <s v="USD"/>
    <n v="1356552252"/>
    <n v="1353960252"/>
    <b v="0"/>
    <n v="104"/>
    <b v="1"/>
    <s v="theater/spaces"/>
    <n v="109"/>
    <n v="73.03"/>
    <s v="theater"/>
    <s v="spaces"/>
    <d v="2012-11-26T20:04:12"/>
  </r>
  <r>
    <n v="3000"/>
    <n v="3035"/>
    <s v="successful"/>
    <s v="US"/>
    <s v="USD"/>
    <n v="1456811940"/>
    <n v="1454098976"/>
    <b v="0"/>
    <n v="17"/>
    <b v="1"/>
    <s v="theater/spaces"/>
    <n v="101"/>
    <n v="178.53"/>
    <s v="theater"/>
    <s v="spaces"/>
    <d v="2016-01-29T20:22:56"/>
  </r>
  <r>
    <n v="40000"/>
    <n v="45126"/>
    <s v="successful"/>
    <s v="US"/>
    <s v="USD"/>
    <n v="1416089324"/>
    <n v="1413493724"/>
    <b v="0"/>
    <n v="277"/>
    <b v="1"/>
    <s v="theater/spaces"/>
    <n v="113"/>
    <n v="162.91"/>
    <s v="theater"/>
    <s v="spaces"/>
    <d v="2014-10-16T21:08:44"/>
  </r>
  <r>
    <n v="10600"/>
    <n v="12772.6"/>
    <s v="successful"/>
    <s v="US"/>
    <s v="USD"/>
    <n v="1412611905"/>
    <n v="1410019905"/>
    <b v="0"/>
    <n v="118"/>
    <b v="1"/>
    <s v="theater/spaces"/>
    <n v="120"/>
    <n v="108.24"/>
    <s v="theater"/>
    <s v="spaces"/>
    <d v="2014-09-06T16:11:45"/>
  </r>
  <r>
    <n v="8000"/>
    <n v="8620"/>
    <s v="successful"/>
    <s v="CA"/>
    <s v="CAD"/>
    <n v="1418580591"/>
    <n v="1415988591"/>
    <b v="0"/>
    <n v="97"/>
    <b v="1"/>
    <s v="theater/spaces"/>
    <n v="108"/>
    <n v="88.87"/>
    <s v="theater"/>
    <s v="spaces"/>
    <d v="2014-11-14T18:09:51"/>
  </r>
  <r>
    <n v="600"/>
    <n v="1080"/>
    <s v="successful"/>
    <s v="US"/>
    <s v="USD"/>
    <n v="1429938683"/>
    <n v="1428124283"/>
    <b v="0"/>
    <n v="20"/>
    <b v="1"/>
    <s v="theater/spaces"/>
    <n v="180"/>
    <n v="54"/>
    <s v="theater"/>
    <s v="spaces"/>
    <d v="2015-04-04T05:11:23"/>
  </r>
  <r>
    <n v="3000"/>
    <n v="3035"/>
    <s v="successful"/>
    <s v="US"/>
    <s v="USD"/>
    <n v="1453352719"/>
    <n v="1450760719"/>
    <b v="0"/>
    <n v="26"/>
    <b v="1"/>
    <s v="theater/spaces"/>
    <n v="101"/>
    <n v="116.73"/>
    <s v="theater"/>
    <s v="spaces"/>
    <d v="2015-12-22T05:05:19"/>
  </r>
  <r>
    <n v="25000"/>
    <n v="29939"/>
    <s v="successful"/>
    <s v="US"/>
    <s v="USD"/>
    <n v="1417012840"/>
    <n v="1414417240"/>
    <b v="0"/>
    <n v="128"/>
    <b v="1"/>
    <s v="theater/spaces"/>
    <n v="120"/>
    <n v="233.9"/>
    <s v="theater"/>
    <s v="spaces"/>
    <d v="2014-10-27T13:40:40"/>
  </r>
  <r>
    <n v="1500"/>
    <n v="2370"/>
    <s v="successful"/>
    <s v="US"/>
    <s v="USD"/>
    <n v="1424548719"/>
    <n v="1419364719"/>
    <b v="0"/>
    <n v="15"/>
    <b v="1"/>
    <s v="theater/spaces"/>
    <n v="158"/>
    <n v="158"/>
    <s v="theater"/>
    <s v="spaces"/>
    <d v="2014-12-23T19:58:39"/>
  </r>
  <r>
    <n v="300"/>
    <n v="371"/>
    <s v="successful"/>
    <s v="ES"/>
    <s v="EUR"/>
    <n v="1450911540"/>
    <n v="1448536516"/>
    <b v="0"/>
    <n v="25"/>
    <b v="1"/>
    <s v="theater/spaces"/>
    <n v="124"/>
    <n v="14.84"/>
    <s v="theater"/>
    <s v="spaces"/>
    <d v="2015-11-26T11:15:16"/>
  </r>
  <r>
    <n v="4000"/>
    <n v="4685"/>
    <s v="successful"/>
    <s v="US"/>
    <s v="USD"/>
    <n v="1423587130"/>
    <n v="1421772730"/>
    <b v="0"/>
    <n v="55"/>
    <b v="1"/>
    <s v="theater/spaces"/>
    <n v="117"/>
    <n v="85.18"/>
    <s v="theater"/>
    <s v="spaces"/>
    <d v="2015-01-20T16:52:10"/>
  </r>
  <r>
    <n v="10000"/>
    <n v="15696"/>
    <s v="successful"/>
    <s v="US"/>
    <s v="USD"/>
    <n v="1434917049"/>
    <n v="1432325049"/>
    <b v="0"/>
    <n v="107"/>
    <b v="1"/>
    <s v="theater/spaces"/>
    <n v="157"/>
    <n v="146.69"/>
    <s v="theater"/>
    <s v="spaces"/>
    <d v="2015-05-22T20:04:09"/>
  </r>
  <r>
    <n v="25000"/>
    <n v="28276"/>
    <s v="successful"/>
    <s v="US"/>
    <s v="USD"/>
    <n v="1415163600"/>
    <n v="1412737080"/>
    <b v="0"/>
    <n v="557"/>
    <b v="1"/>
    <s v="theater/spaces"/>
    <n v="113"/>
    <n v="50.76"/>
    <s v="theater"/>
    <s v="spaces"/>
    <d v="2014-10-08T02:58:00"/>
  </r>
  <r>
    <n v="3400"/>
    <n v="3508"/>
    <s v="successful"/>
    <s v="US"/>
    <s v="USD"/>
    <n v="1402459200"/>
    <n v="1401125238"/>
    <b v="0"/>
    <n v="40"/>
    <b v="1"/>
    <s v="theater/spaces"/>
    <n v="103"/>
    <n v="87.7"/>
    <s v="theater"/>
    <s v="spaces"/>
    <d v="2014-05-26T17:27:18"/>
  </r>
  <r>
    <n v="8500"/>
    <n v="8722"/>
    <s v="successful"/>
    <s v="US"/>
    <s v="USD"/>
    <n v="1405688952"/>
    <n v="1400504952"/>
    <b v="0"/>
    <n v="36"/>
    <b v="1"/>
    <s v="theater/spaces"/>
    <n v="103"/>
    <n v="242.28"/>
    <s v="theater"/>
    <s v="spaces"/>
    <d v="2014-05-19T13:09:12"/>
  </r>
  <r>
    <n v="22000"/>
    <n v="23285"/>
    <s v="successful"/>
    <s v="US"/>
    <s v="USD"/>
    <n v="1408566243"/>
    <n v="1405974243"/>
    <b v="0"/>
    <n v="159"/>
    <b v="1"/>
    <s v="theater/spaces"/>
    <n v="106"/>
    <n v="146.44999999999999"/>
    <s v="theater"/>
    <s v="spaces"/>
    <d v="2014-07-21T20:24:03"/>
  </r>
  <r>
    <n v="4200"/>
    <n v="4230"/>
    <s v="successful"/>
    <s v="FR"/>
    <s v="EUR"/>
    <n v="1437429600"/>
    <n v="1433747376"/>
    <b v="0"/>
    <n v="41"/>
    <b v="1"/>
    <s v="theater/spaces"/>
    <n v="101"/>
    <n v="103.17"/>
    <s v="theater"/>
    <s v="spaces"/>
    <d v="2015-06-08T07:09:36"/>
  </r>
  <r>
    <n v="15000"/>
    <n v="18185"/>
    <s v="successful"/>
    <s v="US"/>
    <s v="USD"/>
    <n v="1401159600"/>
    <n v="1398801620"/>
    <b v="0"/>
    <n v="226"/>
    <b v="1"/>
    <s v="theater/spaces"/>
    <n v="121"/>
    <n v="80.459999999999994"/>
    <s v="theater"/>
    <s v="spaces"/>
    <d v="2014-04-29T20:00:20"/>
  </r>
  <r>
    <n v="7000"/>
    <n v="7040"/>
    <s v="successful"/>
    <s v="US"/>
    <s v="USD"/>
    <n v="1439583533"/>
    <n v="1434399533"/>
    <b v="0"/>
    <n v="30"/>
    <b v="1"/>
    <s v="theater/spaces"/>
    <n v="101"/>
    <n v="234.67"/>
    <s v="theater"/>
    <s v="spaces"/>
    <d v="2015-06-15T20:18:53"/>
  </r>
  <r>
    <n v="4500"/>
    <n v="5221"/>
    <s v="successful"/>
    <s v="US"/>
    <s v="USD"/>
    <n v="1479794340"/>
    <n v="1476715869"/>
    <b v="0"/>
    <n v="103"/>
    <b v="1"/>
    <s v="theater/spaces"/>
    <n v="116"/>
    <n v="50.69"/>
    <s v="theater"/>
    <s v="spaces"/>
    <d v="2016-10-17T14:51:09"/>
  </r>
  <r>
    <n v="10000"/>
    <n v="10088"/>
    <s v="successful"/>
    <s v="US"/>
    <s v="USD"/>
    <n v="1472338409"/>
    <n v="1468450409"/>
    <b v="0"/>
    <n v="62"/>
    <b v="1"/>
    <s v="theater/spaces"/>
    <n v="101"/>
    <n v="162.71"/>
    <s v="theater"/>
    <s v="spaces"/>
    <d v="2016-07-13T22:53:29"/>
  </r>
  <r>
    <n v="700"/>
    <n v="721"/>
    <s v="successful"/>
    <s v="GB"/>
    <s v="GBP"/>
    <n v="1434039186"/>
    <n v="1430151186"/>
    <b v="0"/>
    <n v="6"/>
    <b v="1"/>
    <s v="theater/spaces"/>
    <n v="103"/>
    <n v="120.17"/>
    <s v="theater"/>
    <s v="spaces"/>
    <d v="2015-04-27T16:13:06"/>
  </r>
  <r>
    <n v="5000"/>
    <n v="12321"/>
    <s v="successful"/>
    <s v="US"/>
    <s v="USD"/>
    <n v="1349567475"/>
    <n v="1346975475"/>
    <b v="0"/>
    <n v="182"/>
    <b v="1"/>
    <s v="theater/spaces"/>
    <n v="246"/>
    <n v="67.7"/>
    <s v="theater"/>
    <s v="spaces"/>
    <d v="2012-09-06T23:51:15"/>
  </r>
  <r>
    <n v="2500"/>
    <n v="7555"/>
    <s v="successful"/>
    <s v="GB"/>
    <s v="GBP"/>
    <n v="1401465600"/>
    <n v="1399032813"/>
    <b v="0"/>
    <n v="145"/>
    <b v="1"/>
    <s v="theater/spaces"/>
    <n v="302"/>
    <n v="52.1"/>
    <s v="theater"/>
    <s v="spaces"/>
    <d v="2014-05-02T12:13:33"/>
  </r>
  <r>
    <n v="900"/>
    <n v="1290"/>
    <s v="successful"/>
    <s v="GB"/>
    <s v="GBP"/>
    <n v="1488538892"/>
    <n v="1487329292"/>
    <b v="0"/>
    <n v="25"/>
    <b v="1"/>
    <s v="theater/spaces"/>
    <n v="143"/>
    <n v="51.6"/>
    <s v="theater"/>
    <s v="spaces"/>
    <d v="2017-02-17T11:01:32"/>
  </r>
  <r>
    <n v="40000"/>
    <n v="52576"/>
    <s v="successful"/>
    <s v="US"/>
    <s v="USD"/>
    <n v="1426866851"/>
    <n v="1424278451"/>
    <b v="0"/>
    <n v="320"/>
    <b v="1"/>
    <s v="theater/spaces"/>
    <n v="131"/>
    <n v="164.3"/>
    <s v="theater"/>
    <s v="spaces"/>
    <d v="2015-02-18T16:54:11"/>
  </r>
  <r>
    <n v="5000"/>
    <n v="8401"/>
    <s v="successful"/>
    <s v="US"/>
    <s v="USD"/>
    <n v="1471242025"/>
    <n v="1468650025"/>
    <b v="0"/>
    <n v="99"/>
    <b v="1"/>
    <s v="theater/spaces"/>
    <n v="168"/>
    <n v="84.86"/>
    <s v="theater"/>
    <s v="spaces"/>
    <d v="2016-07-16T06:20:25"/>
  </r>
  <r>
    <n v="30000"/>
    <n v="32903"/>
    <s v="successful"/>
    <s v="US"/>
    <s v="USD"/>
    <n v="1416285300"/>
    <n v="1413824447"/>
    <b v="0"/>
    <n v="348"/>
    <b v="1"/>
    <s v="theater/spaces"/>
    <n v="110"/>
    <n v="94.55"/>
    <s v="theater"/>
    <s v="spaces"/>
    <d v="2014-10-20T17:00:47"/>
  </r>
  <r>
    <n v="1750"/>
    <n v="1867"/>
    <s v="successful"/>
    <s v="US"/>
    <s v="USD"/>
    <n v="1442426171"/>
    <n v="1439834171"/>
    <b v="0"/>
    <n v="41"/>
    <b v="1"/>
    <s v="theater/spaces"/>
    <n v="107"/>
    <n v="45.54"/>
    <s v="theater"/>
    <s v="spaces"/>
    <d v="2015-08-17T17:56:11"/>
  </r>
  <r>
    <n v="1500"/>
    <n v="1500"/>
    <s v="successful"/>
    <s v="US"/>
    <s v="USD"/>
    <n v="1476479447"/>
    <n v="1471295447"/>
    <b v="0"/>
    <n v="29"/>
    <b v="1"/>
    <s v="theater/spaces"/>
    <n v="100"/>
    <n v="51.72"/>
    <s v="theater"/>
    <s v="spaces"/>
    <d v="2016-08-15T21:10:47"/>
  </r>
  <r>
    <n v="1000"/>
    <n v="1272"/>
    <s v="successful"/>
    <s v="US"/>
    <s v="USD"/>
    <n v="1441933459"/>
    <n v="1439341459"/>
    <b v="0"/>
    <n v="25"/>
    <b v="1"/>
    <s v="theater/spaces"/>
    <n v="127"/>
    <n v="50.88"/>
    <s v="theater"/>
    <s v="spaces"/>
    <d v="2015-08-12T01:04:19"/>
  </r>
  <r>
    <n v="3000"/>
    <n v="4396"/>
    <s v="successful"/>
    <s v="US"/>
    <s v="USD"/>
    <n v="1471487925"/>
    <n v="1468895925"/>
    <b v="0"/>
    <n v="23"/>
    <b v="1"/>
    <s v="theater/spaces"/>
    <n v="147"/>
    <n v="191.13"/>
    <s v="theater"/>
    <s v="spaces"/>
    <d v="2016-07-19T02:38:45"/>
  </r>
  <r>
    <n v="100000"/>
    <n v="112536"/>
    <s v="successful"/>
    <s v="US"/>
    <s v="USD"/>
    <n v="1477972740"/>
    <n v="1475326255"/>
    <b v="0"/>
    <n v="1260"/>
    <b v="1"/>
    <s v="theater/spaces"/>
    <n v="113"/>
    <n v="89.31"/>
    <s v="theater"/>
    <s v="spaces"/>
    <d v="2016-10-01T12:50:55"/>
  </r>
  <r>
    <n v="25000"/>
    <n v="27196.71"/>
    <s v="successful"/>
    <s v="US"/>
    <s v="USD"/>
    <n v="1367674009"/>
    <n v="1365082009"/>
    <b v="0"/>
    <n v="307"/>
    <b v="1"/>
    <s v="theater/spaces"/>
    <n v="109"/>
    <n v="88.59"/>
    <s v="theater"/>
    <s v="spaces"/>
    <d v="2013-04-04T13:26:49"/>
  </r>
  <r>
    <n v="25000"/>
    <n v="31683"/>
    <s v="successful"/>
    <s v="US"/>
    <s v="USD"/>
    <n v="1376654340"/>
    <n v="1373568644"/>
    <b v="0"/>
    <n v="329"/>
    <b v="1"/>
    <s v="theater/spaces"/>
    <n v="127"/>
    <n v="96.3"/>
    <s v="theater"/>
    <s v="spaces"/>
    <d v="2013-07-11T18:50:44"/>
  </r>
  <r>
    <n v="500"/>
    <n v="1066"/>
    <s v="successful"/>
    <s v="US"/>
    <s v="USD"/>
    <n v="1285995540"/>
    <n v="1279574773"/>
    <b v="0"/>
    <n v="32"/>
    <b v="1"/>
    <s v="theater/spaces"/>
    <n v="213"/>
    <n v="33.31"/>
    <s v="theater"/>
    <s v="spaces"/>
    <d v="2010-07-19T21:26:13"/>
  </r>
  <r>
    <n v="1000"/>
    <n v="1005"/>
    <s v="successful"/>
    <s v="US"/>
    <s v="USD"/>
    <n v="1457071397"/>
    <n v="1451887397"/>
    <b v="0"/>
    <n v="27"/>
    <b v="1"/>
    <s v="theater/spaces"/>
    <n v="101"/>
    <n v="37.22"/>
    <s v="theater"/>
    <s v="spaces"/>
    <d v="2016-01-04T06:03:17"/>
  </r>
  <r>
    <n v="20000"/>
    <n v="21742.78"/>
    <s v="successful"/>
    <s v="US"/>
    <s v="USD"/>
    <n v="1388303940"/>
    <n v="1386011038"/>
    <b v="0"/>
    <n v="236"/>
    <b v="1"/>
    <s v="theater/spaces"/>
    <n v="109"/>
    <n v="92.13"/>
    <s v="theater"/>
    <s v="spaces"/>
    <d v="2013-12-02T19:03:58"/>
  </r>
  <r>
    <n v="3000"/>
    <n v="3225"/>
    <s v="successful"/>
    <s v="US"/>
    <s v="USD"/>
    <n v="1435359600"/>
    <n v="1434999621"/>
    <b v="0"/>
    <n v="42"/>
    <b v="1"/>
    <s v="theater/spaces"/>
    <n v="108"/>
    <n v="76.790000000000006"/>
    <s v="theater"/>
    <s v="spaces"/>
    <d v="2015-06-22T19:00:21"/>
  </r>
  <r>
    <n v="8300"/>
    <n v="9170"/>
    <s v="successful"/>
    <s v="US"/>
    <s v="USD"/>
    <n v="1453323048"/>
    <n v="1450731048"/>
    <b v="0"/>
    <n v="95"/>
    <b v="1"/>
    <s v="theater/spaces"/>
    <n v="110"/>
    <n v="96.53"/>
    <s v="theater"/>
    <s v="spaces"/>
    <d v="2015-12-21T20:50:48"/>
  </r>
  <r>
    <n v="1500"/>
    <n v="1920"/>
    <s v="successful"/>
    <s v="GB"/>
    <s v="GBP"/>
    <n v="1444149047"/>
    <n v="1441557047"/>
    <b v="0"/>
    <n v="37"/>
    <b v="1"/>
    <s v="theater/spaces"/>
    <n v="128"/>
    <n v="51.89"/>
    <s v="theater"/>
    <s v="spaces"/>
    <d v="2015-09-06T16:30:47"/>
  </r>
  <r>
    <n v="15000"/>
    <n v="16501"/>
    <s v="successful"/>
    <s v="CA"/>
    <s v="CAD"/>
    <n v="1429152600"/>
    <n v="1426815699"/>
    <b v="0"/>
    <n v="128"/>
    <b v="1"/>
    <s v="theater/spaces"/>
    <n v="110"/>
    <n v="128.91"/>
    <s v="theater"/>
    <s v="spaces"/>
    <d v="2015-03-20T01:41:39"/>
  </r>
  <r>
    <n v="12000"/>
    <n v="13121"/>
    <s v="successful"/>
    <s v="US"/>
    <s v="USD"/>
    <n v="1454433998"/>
    <n v="1453137998"/>
    <b v="0"/>
    <n v="156"/>
    <b v="1"/>
    <s v="theater/spaces"/>
    <n v="109"/>
    <n v="84.11"/>
    <s v="theater"/>
    <s v="spaces"/>
    <d v="2016-01-18T17:26:38"/>
  </r>
  <r>
    <n v="4000"/>
    <n v="5308.26"/>
    <s v="successful"/>
    <s v="US"/>
    <s v="USD"/>
    <n v="1408679055"/>
    <n v="1406087055"/>
    <b v="0"/>
    <n v="64"/>
    <b v="1"/>
    <s v="theater/spaces"/>
    <n v="133"/>
    <n v="82.94"/>
    <s v="theater"/>
    <s v="spaces"/>
    <d v="2014-07-23T03:44:15"/>
  </r>
  <r>
    <n v="7900"/>
    <n v="15077"/>
    <s v="successful"/>
    <s v="US"/>
    <s v="USD"/>
    <n v="1410324720"/>
    <n v="1407784586"/>
    <b v="0"/>
    <n v="58"/>
    <b v="1"/>
    <s v="theater/spaces"/>
    <n v="191"/>
    <n v="259.95"/>
    <s v="theater"/>
    <s v="spaces"/>
    <d v="2014-08-11T19:16:26"/>
  </r>
  <r>
    <n v="500"/>
    <n v="745"/>
    <s v="successful"/>
    <s v="US"/>
    <s v="USD"/>
    <n v="1461762960"/>
    <n v="1457999054"/>
    <b v="0"/>
    <n v="20"/>
    <b v="1"/>
    <s v="theater/spaces"/>
    <n v="149"/>
    <n v="37.25"/>
    <s v="theater"/>
    <s v="spaces"/>
    <d v="2016-03-14T23:44:14"/>
  </r>
  <r>
    <n v="5000"/>
    <n v="8320"/>
    <s v="successful"/>
    <s v="US"/>
    <s v="USD"/>
    <n v="1420060920"/>
    <n v="1417556262"/>
    <b v="0"/>
    <n v="47"/>
    <b v="1"/>
    <s v="theater/spaces"/>
    <n v="166"/>
    <n v="177.02"/>
    <s v="theater"/>
    <s v="spaces"/>
    <d v="2014-12-02T21:37:42"/>
  </r>
  <r>
    <n v="3750"/>
    <n v="4000"/>
    <s v="successful"/>
    <s v="US"/>
    <s v="USD"/>
    <n v="1434241255"/>
    <n v="1431649255"/>
    <b v="0"/>
    <n v="54"/>
    <b v="1"/>
    <s v="theater/spaces"/>
    <n v="107"/>
    <n v="74.069999999999993"/>
    <s v="theater"/>
    <s v="spaces"/>
    <d v="2015-05-15T00:20:55"/>
  </r>
  <r>
    <n v="600"/>
    <n v="636"/>
    <s v="successful"/>
    <s v="US"/>
    <s v="USD"/>
    <n v="1462420960"/>
    <n v="1459828960"/>
    <b v="0"/>
    <n v="9"/>
    <b v="1"/>
    <s v="theater/spaces"/>
    <n v="106"/>
    <n v="70.67"/>
    <s v="theater"/>
    <s v="spaces"/>
    <d v="2016-04-05T04:02:40"/>
  </r>
  <r>
    <n v="3500"/>
    <n v="827"/>
    <s v="failed"/>
    <s v="GB"/>
    <s v="GBP"/>
    <n v="1486547945"/>
    <n v="1483955945"/>
    <b v="1"/>
    <n v="35"/>
    <b v="0"/>
    <s v="theater/spaces"/>
    <n v="24"/>
    <n v="23.63"/>
    <s v="theater"/>
    <s v="spaces"/>
    <d v="2017-01-09T09:59:05"/>
  </r>
  <r>
    <n v="50000"/>
    <n v="75"/>
    <s v="failed"/>
    <s v="US"/>
    <s v="USD"/>
    <n v="1432828740"/>
    <n v="1430237094"/>
    <b v="0"/>
    <n v="2"/>
    <b v="0"/>
    <s v="theater/spaces"/>
    <n v="0"/>
    <n v="37.5"/>
    <s v="theater"/>
    <s v="spaces"/>
    <d v="2015-04-28T16:04:54"/>
  </r>
  <r>
    <n v="10000"/>
    <n v="40"/>
    <s v="failed"/>
    <s v="US"/>
    <s v="USD"/>
    <n v="1412222340"/>
    <n v="1407781013"/>
    <b v="0"/>
    <n v="3"/>
    <b v="0"/>
    <s v="theater/spaces"/>
    <n v="0"/>
    <n v="13.33"/>
    <s v="theater"/>
    <s v="spaces"/>
    <d v="2014-08-11T18:16:53"/>
  </r>
  <r>
    <n v="300"/>
    <n v="0"/>
    <s v="failed"/>
    <s v="US"/>
    <s v="USD"/>
    <n v="1425258240"/>
    <n v="1422043154"/>
    <b v="0"/>
    <n v="0"/>
    <b v="0"/>
    <s v="theater/spaces"/>
    <n v="0"/>
    <n v="0"/>
    <s v="theater"/>
    <s v="spaces"/>
    <d v="2015-01-23T19:59:14"/>
  </r>
  <r>
    <n v="20000"/>
    <n v="1"/>
    <s v="failed"/>
    <s v="US"/>
    <s v="USD"/>
    <n v="1420844390"/>
    <n v="1415660390"/>
    <b v="0"/>
    <n v="1"/>
    <b v="0"/>
    <s v="theater/spaces"/>
    <n v="0"/>
    <n v="1"/>
    <s v="theater"/>
    <s v="spaces"/>
    <d v="2014-11-10T22:59:50"/>
  </r>
  <r>
    <n v="25000"/>
    <n v="0"/>
    <s v="failed"/>
    <s v="US"/>
    <s v="USD"/>
    <n v="1412003784"/>
    <n v="1406819784"/>
    <b v="0"/>
    <n v="0"/>
    <b v="0"/>
    <s v="theater/spaces"/>
    <n v="0"/>
    <n v="0"/>
    <s v="theater"/>
    <s v="spaces"/>
    <d v="2014-07-31T15:16:24"/>
  </r>
  <r>
    <n v="50000"/>
    <n v="0"/>
    <s v="failed"/>
    <s v="GB"/>
    <s v="GBP"/>
    <n v="1459694211"/>
    <n v="1457105811"/>
    <b v="0"/>
    <n v="0"/>
    <b v="0"/>
    <s v="theater/spaces"/>
    <n v="0"/>
    <n v="0"/>
    <s v="theater"/>
    <s v="spaces"/>
    <d v="2016-03-04T15:36:51"/>
  </r>
  <r>
    <n v="18000"/>
    <n v="3"/>
    <s v="failed"/>
    <s v="IT"/>
    <s v="EUR"/>
    <n v="1463734740"/>
    <n v="1459414740"/>
    <b v="0"/>
    <n v="3"/>
    <b v="0"/>
    <s v="theater/spaces"/>
    <n v="0"/>
    <n v="1"/>
    <s v="theater"/>
    <s v="spaces"/>
    <d v="2016-03-31T08:59:00"/>
  </r>
  <r>
    <n v="15000"/>
    <n v="451"/>
    <s v="failed"/>
    <s v="US"/>
    <s v="USD"/>
    <n v="1407536846"/>
    <n v="1404944846"/>
    <b v="0"/>
    <n v="11"/>
    <b v="0"/>
    <s v="theater/spaces"/>
    <n v="3"/>
    <n v="41"/>
    <s v="theater"/>
    <s v="spaces"/>
    <d v="2014-07-09T22:27:26"/>
  </r>
  <r>
    <n v="220000"/>
    <n v="335"/>
    <s v="failed"/>
    <s v="US"/>
    <s v="USD"/>
    <n v="1443422134"/>
    <n v="1440830134"/>
    <b v="0"/>
    <n v="6"/>
    <b v="0"/>
    <s v="theater/spaces"/>
    <n v="0"/>
    <n v="55.83"/>
    <s v="theater"/>
    <s v="spaces"/>
    <d v="2015-08-29T06:35:34"/>
  </r>
  <r>
    <n v="1000000"/>
    <n v="0"/>
    <s v="failed"/>
    <s v="US"/>
    <s v="USD"/>
    <n v="1407955748"/>
    <n v="1405363748"/>
    <b v="0"/>
    <n v="0"/>
    <b v="0"/>
    <s v="theater/spaces"/>
    <n v="0"/>
    <n v="0"/>
    <s v="theater"/>
    <s v="spaces"/>
    <d v="2014-07-14T18:49:08"/>
  </r>
  <r>
    <n v="10000"/>
    <n v="6684"/>
    <s v="failed"/>
    <s v="US"/>
    <s v="USD"/>
    <n v="1443636000"/>
    <n v="1441111892"/>
    <b v="0"/>
    <n v="67"/>
    <b v="0"/>
    <s v="theater/spaces"/>
    <n v="67"/>
    <n v="99.76"/>
    <s v="theater"/>
    <s v="spaces"/>
    <d v="2015-09-01T12:51:32"/>
  </r>
  <r>
    <n v="3000"/>
    <n v="587"/>
    <s v="failed"/>
    <s v="US"/>
    <s v="USD"/>
    <n v="1477174138"/>
    <n v="1474150138"/>
    <b v="0"/>
    <n v="23"/>
    <b v="0"/>
    <s v="theater/spaces"/>
    <n v="20"/>
    <n v="25.52"/>
    <s v="theater"/>
    <s v="spaces"/>
    <d v="2016-09-17T22:08:58"/>
  </r>
  <r>
    <n v="75000"/>
    <n v="8471"/>
    <s v="failed"/>
    <s v="US"/>
    <s v="USD"/>
    <n v="1448175540"/>
    <n v="1445483246"/>
    <b v="0"/>
    <n v="72"/>
    <b v="0"/>
    <s v="theater/spaces"/>
    <n v="11"/>
    <n v="117.65"/>
    <s v="theater"/>
    <s v="spaces"/>
    <d v="2015-10-22T03:07:26"/>
  </r>
  <r>
    <n v="25000"/>
    <n v="10"/>
    <s v="failed"/>
    <s v="US"/>
    <s v="USD"/>
    <n v="1406683172"/>
    <n v="1404523172"/>
    <b v="0"/>
    <n v="2"/>
    <b v="0"/>
    <s v="theater/spaces"/>
    <n v="0"/>
    <n v="5"/>
    <s v="theater"/>
    <s v="spaces"/>
    <d v="2014-07-05T01:19:32"/>
  </r>
  <r>
    <n v="350000"/>
    <n v="41950"/>
    <s v="failed"/>
    <s v="AU"/>
    <s v="AUD"/>
    <n v="1468128537"/>
    <n v="1465536537"/>
    <b v="0"/>
    <n v="15"/>
    <b v="0"/>
    <s v="theater/spaces"/>
    <n v="12"/>
    <n v="2796.67"/>
    <s v="theater"/>
    <s v="spaces"/>
    <d v="2016-06-10T05:28:57"/>
  </r>
  <r>
    <n v="8000"/>
    <n v="200"/>
    <s v="failed"/>
    <s v="NZ"/>
    <s v="NZD"/>
    <n v="1441837879"/>
    <n v="1439245879"/>
    <b v="0"/>
    <n v="1"/>
    <b v="0"/>
    <s v="theater/spaces"/>
    <n v="3"/>
    <n v="200"/>
    <s v="theater"/>
    <s v="spaces"/>
    <d v="2015-08-10T22:31:19"/>
  </r>
  <r>
    <n v="250000"/>
    <n v="175"/>
    <s v="failed"/>
    <s v="US"/>
    <s v="USD"/>
    <n v="1445013352"/>
    <n v="1442421352"/>
    <b v="0"/>
    <n v="2"/>
    <b v="0"/>
    <s v="theater/spaces"/>
    <n v="0"/>
    <n v="87.5"/>
    <s v="theater"/>
    <s v="spaces"/>
    <d v="2015-09-16T16:35:52"/>
  </r>
  <r>
    <n v="1000"/>
    <n v="141"/>
    <s v="failed"/>
    <s v="US"/>
    <s v="USD"/>
    <n v="1418587234"/>
    <n v="1415995234"/>
    <b v="0"/>
    <n v="7"/>
    <b v="0"/>
    <s v="theater/spaces"/>
    <n v="14"/>
    <n v="20.14"/>
    <s v="theater"/>
    <s v="spaces"/>
    <d v="2014-11-14T20:00:34"/>
  </r>
  <r>
    <n v="10000"/>
    <n v="334"/>
    <s v="failed"/>
    <s v="GB"/>
    <s v="GBP"/>
    <n v="1481132169"/>
    <n v="1479317769"/>
    <b v="0"/>
    <n v="16"/>
    <b v="0"/>
    <s v="theater/spaces"/>
    <n v="3"/>
    <n v="20.88"/>
    <s v="theater"/>
    <s v="spaces"/>
    <d v="2016-11-16T17:36:09"/>
  </r>
  <r>
    <n v="12000"/>
    <n v="7173"/>
    <s v="failed"/>
    <s v="US"/>
    <s v="USD"/>
    <n v="1429595940"/>
    <n v="1428082481"/>
    <b v="0"/>
    <n v="117"/>
    <b v="0"/>
    <s v="theater/spaces"/>
    <n v="60"/>
    <n v="61.31"/>
    <s v="theater"/>
    <s v="spaces"/>
    <d v="2015-04-03T17:34:41"/>
  </r>
  <r>
    <n v="12000"/>
    <n v="2"/>
    <s v="failed"/>
    <s v="US"/>
    <s v="USD"/>
    <n v="1477791960"/>
    <n v="1476549262"/>
    <b v="0"/>
    <n v="2"/>
    <b v="0"/>
    <s v="theater/spaces"/>
    <n v="0"/>
    <n v="1"/>
    <s v="theater"/>
    <s v="spaces"/>
    <d v="2016-10-15T16:34:22"/>
  </r>
  <r>
    <n v="2800000"/>
    <n v="645"/>
    <s v="failed"/>
    <s v="US"/>
    <s v="USD"/>
    <n v="1434309540"/>
    <n v="1429287900"/>
    <b v="0"/>
    <n v="7"/>
    <b v="0"/>
    <s v="theater/spaces"/>
    <n v="0"/>
    <n v="92.14"/>
    <s v="theater"/>
    <s v="spaces"/>
    <d v="2015-04-17T16:25:00"/>
  </r>
  <r>
    <n v="25000"/>
    <n v="22"/>
    <s v="failed"/>
    <s v="FR"/>
    <s v="EUR"/>
    <n v="1457617359"/>
    <n v="1455025359"/>
    <b v="0"/>
    <n v="3"/>
    <b v="0"/>
    <s v="theater/spaces"/>
    <n v="0"/>
    <n v="7.33"/>
    <s v="theater"/>
    <s v="spaces"/>
    <d v="2016-02-09T13:42:39"/>
  </r>
  <r>
    <n v="15000"/>
    <n v="1296"/>
    <s v="failed"/>
    <s v="US"/>
    <s v="USD"/>
    <n v="1471573640"/>
    <n v="1467253640"/>
    <b v="0"/>
    <n v="20"/>
    <b v="0"/>
    <s v="theater/spaces"/>
    <n v="9"/>
    <n v="64.8"/>
    <s v="theater"/>
    <s v="spaces"/>
    <d v="2016-06-30T02:27:20"/>
  </r>
  <r>
    <n v="10000"/>
    <n v="1506"/>
    <s v="failed"/>
    <s v="US"/>
    <s v="USD"/>
    <n v="1444405123"/>
    <n v="1439221123"/>
    <b v="0"/>
    <n v="50"/>
    <b v="0"/>
    <s v="theater/spaces"/>
    <n v="15"/>
    <n v="30.12"/>
    <s v="theater"/>
    <s v="spaces"/>
    <d v="2015-08-10T15:38:43"/>
  </r>
  <r>
    <n v="22000"/>
    <n v="105"/>
    <s v="failed"/>
    <s v="CA"/>
    <s v="CAD"/>
    <n v="1488495478"/>
    <n v="1485903478"/>
    <b v="0"/>
    <n v="2"/>
    <b v="0"/>
    <s v="theater/spaces"/>
    <n v="0"/>
    <n v="52.5"/>
    <s v="theater"/>
    <s v="spaces"/>
    <d v="2017-01-31T22:57:58"/>
  </r>
  <r>
    <n v="60000"/>
    <n v="71"/>
    <s v="failed"/>
    <s v="US"/>
    <s v="USD"/>
    <n v="1424920795"/>
    <n v="1422328795"/>
    <b v="0"/>
    <n v="3"/>
    <b v="0"/>
    <s v="theater/spaces"/>
    <n v="0"/>
    <n v="23.67"/>
    <s v="theater"/>
    <s v="spaces"/>
    <d v="2015-01-27T03:19:55"/>
  </r>
  <r>
    <n v="1333666"/>
    <n v="11226"/>
    <s v="failed"/>
    <s v="US"/>
    <s v="USD"/>
    <n v="1427040435"/>
    <n v="1424452035"/>
    <b v="0"/>
    <n v="27"/>
    <b v="0"/>
    <s v="theater/spaces"/>
    <n v="1"/>
    <n v="415.78"/>
    <s v="theater"/>
    <s v="spaces"/>
    <d v="2015-02-20T17:07:15"/>
  </r>
  <r>
    <n v="2000000"/>
    <n v="376"/>
    <s v="failed"/>
    <s v="US"/>
    <s v="USD"/>
    <n v="1419644444"/>
    <n v="1414456844"/>
    <b v="0"/>
    <n v="7"/>
    <b v="0"/>
    <s v="theater/spaces"/>
    <n v="0"/>
    <n v="53.71"/>
    <s v="theater"/>
    <s v="spaces"/>
    <d v="2014-10-28T00:40:44"/>
  </r>
  <r>
    <n v="1000000"/>
    <n v="2103"/>
    <s v="failed"/>
    <s v="US"/>
    <s v="USD"/>
    <n v="1442722891"/>
    <n v="1440130891"/>
    <b v="0"/>
    <n v="5"/>
    <b v="0"/>
    <s v="theater/spaces"/>
    <n v="0"/>
    <n v="420.6"/>
    <s v="theater"/>
    <s v="spaces"/>
    <d v="2015-08-21T04:21:31"/>
  </r>
  <r>
    <n v="9000"/>
    <n v="0"/>
    <s v="failed"/>
    <s v="US"/>
    <s v="USD"/>
    <n v="1447628946"/>
    <n v="1445033346"/>
    <b v="0"/>
    <n v="0"/>
    <b v="0"/>
    <s v="theater/spaces"/>
    <n v="0"/>
    <n v="0"/>
    <s v="theater"/>
    <s v="spaces"/>
    <d v="2015-10-16T22:09:06"/>
  </r>
  <r>
    <n v="20000"/>
    <n v="56"/>
    <s v="failed"/>
    <s v="US"/>
    <s v="USD"/>
    <n v="1409547600"/>
    <n v="1406986278"/>
    <b v="0"/>
    <n v="3"/>
    <b v="0"/>
    <s v="theater/spaces"/>
    <n v="0"/>
    <n v="18.670000000000002"/>
    <s v="theater"/>
    <s v="spaces"/>
    <d v="2014-08-02T13:31:18"/>
  </r>
  <r>
    <n v="4059"/>
    <n v="470"/>
    <s v="failed"/>
    <s v="US"/>
    <s v="USD"/>
    <n v="1430851680"/>
    <n v="1428340931"/>
    <b v="0"/>
    <n v="6"/>
    <b v="0"/>
    <s v="theater/spaces"/>
    <n v="12"/>
    <n v="78.33"/>
    <s v="theater"/>
    <s v="spaces"/>
    <d v="2015-04-06T17:22:11"/>
  </r>
  <r>
    <n v="25000"/>
    <n v="610"/>
    <s v="failed"/>
    <s v="US"/>
    <s v="USD"/>
    <n v="1443561159"/>
    <n v="1440969159"/>
    <b v="0"/>
    <n v="9"/>
    <b v="0"/>
    <s v="theater/spaces"/>
    <n v="2"/>
    <n v="67.78"/>
    <s v="theater"/>
    <s v="spaces"/>
    <d v="2015-08-30T21:12:39"/>
  </r>
  <r>
    <n v="20000"/>
    <n v="50"/>
    <s v="failed"/>
    <s v="IT"/>
    <s v="EUR"/>
    <n v="1439827559"/>
    <n v="1434643559"/>
    <b v="0"/>
    <n v="3"/>
    <b v="0"/>
    <s v="theater/spaces"/>
    <n v="0"/>
    <n v="16.670000000000002"/>
    <s v="theater"/>
    <s v="spaces"/>
    <d v="2015-06-18T16:05:59"/>
  </r>
  <r>
    <n v="20000"/>
    <n v="125"/>
    <s v="failed"/>
    <s v="US"/>
    <s v="USD"/>
    <n v="1482294990"/>
    <n v="1477107390"/>
    <b v="0"/>
    <n v="2"/>
    <b v="0"/>
    <s v="theater/spaces"/>
    <n v="1"/>
    <n v="62.5"/>
    <s v="theater"/>
    <s v="spaces"/>
    <d v="2016-10-22T03:36:30"/>
  </r>
  <r>
    <n v="65000"/>
    <n v="126"/>
    <s v="failed"/>
    <s v="US"/>
    <s v="USD"/>
    <n v="1420724460"/>
    <n v="1418046247"/>
    <b v="0"/>
    <n v="3"/>
    <b v="0"/>
    <s v="theater/spaces"/>
    <n v="0"/>
    <n v="42"/>
    <s v="theater"/>
    <s v="spaces"/>
    <d v="2014-12-08T13:44:07"/>
  </r>
  <r>
    <n v="25000"/>
    <n v="5854"/>
    <s v="failed"/>
    <s v="US"/>
    <s v="USD"/>
    <n v="1468029540"/>
    <n v="1465304483"/>
    <b v="0"/>
    <n v="45"/>
    <b v="0"/>
    <s v="theater/spaces"/>
    <n v="23"/>
    <n v="130.09"/>
    <s v="theater"/>
    <s v="spaces"/>
    <d v="2016-06-07T13:01:23"/>
  </r>
  <r>
    <n v="225000"/>
    <n v="11432"/>
    <s v="failed"/>
    <s v="US"/>
    <s v="USD"/>
    <n v="1430505545"/>
    <n v="1425325145"/>
    <b v="0"/>
    <n v="9"/>
    <b v="0"/>
    <s v="theater/spaces"/>
    <n v="5"/>
    <n v="1270.22"/>
    <s v="theater"/>
    <s v="spaces"/>
    <d v="2015-03-02T19:39:05"/>
  </r>
  <r>
    <n v="5000"/>
    <n v="796"/>
    <s v="failed"/>
    <s v="US"/>
    <s v="USD"/>
    <n v="1471214743"/>
    <n v="1468622743"/>
    <b v="0"/>
    <n v="9"/>
    <b v="0"/>
    <s v="theater/spaces"/>
    <n v="16"/>
    <n v="88.44"/>
    <s v="theater"/>
    <s v="spaces"/>
    <d v="2016-07-15T22:45:43"/>
  </r>
  <r>
    <n v="100000"/>
    <n v="1183.19"/>
    <s v="failed"/>
    <s v="US"/>
    <s v="USD"/>
    <n v="1444946400"/>
    <n v="1441723912"/>
    <b v="0"/>
    <n v="21"/>
    <b v="0"/>
    <s v="theater/spaces"/>
    <n v="1"/>
    <n v="56.34"/>
    <s v="theater"/>
    <s v="spaces"/>
    <d v="2015-09-08T14:51:52"/>
  </r>
  <r>
    <n v="4000"/>
    <n v="910"/>
    <s v="failed"/>
    <s v="CA"/>
    <s v="CAD"/>
    <n v="1401595140"/>
    <n v="1398980941"/>
    <b v="0"/>
    <n v="17"/>
    <b v="0"/>
    <s v="theater/spaces"/>
    <n v="23"/>
    <n v="53.53"/>
    <s v="theater"/>
    <s v="spaces"/>
    <d v="2014-05-01T21:49:01"/>
  </r>
  <r>
    <n v="100000"/>
    <n v="25"/>
    <s v="failed"/>
    <s v="US"/>
    <s v="USD"/>
    <n v="1442775956"/>
    <n v="1437591956"/>
    <b v="0"/>
    <n v="1"/>
    <b v="0"/>
    <s v="theater/spaces"/>
    <n v="0"/>
    <n v="25"/>
    <s v="theater"/>
    <s v="spaces"/>
    <d v="2015-07-22T19:05:56"/>
  </r>
  <r>
    <n v="14920"/>
    <n v="50"/>
    <s v="failed"/>
    <s v="US"/>
    <s v="USD"/>
    <n v="1470011780"/>
    <n v="1464827780"/>
    <b v="0"/>
    <n v="1"/>
    <b v="0"/>
    <s v="theater/spaces"/>
    <n v="0"/>
    <n v="50"/>
    <s v="theater"/>
    <s v="spaces"/>
    <d v="2016-06-02T00:36:20"/>
  </r>
  <r>
    <n v="20000"/>
    <n v="795"/>
    <s v="failed"/>
    <s v="US"/>
    <s v="USD"/>
    <n v="1432151326"/>
    <n v="1429559326"/>
    <b v="0"/>
    <n v="14"/>
    <b v="0"/>
    <s v="theater/spaces"/>
    <n v="4"/>
    <n v="56.79"/>
    <s v="theater"/>
    <s v="spaces"/>
    <d v="2015-04-20T19:48:46"/>
  </r>
  <r>
    <n v="10000"/>
    <n v="1715"/>
    <s v="failed"/>
    <s v="GB"/>
    <s v="GBP"/>
    <n v="1475848800"/>
    <n v="1474027501"/>
    <b v="0"/>
    <n v="42"/>
    <b v="0"/>
    <s v="theater/spaces"/>
    <n v="17"/>
    <n v="40.83"/>
    <s v="theater"/>
    <s v="spaces"/>
    <d v="2016-09-16T12:05:01"/>
  </r>
  <r>
    <n v="48725"/>
    <n v="1758"/>
    <s v="failed"/>
    <s v="US"/>
    <s v="USD"/>
    <n v="1454890620"/>
    <n v="1450724449"/>
    <b v="0"/>
    <n v="27"/>
    <b v="0"/>
    <s v="theater/spaces"/>
    <n v="4"/>
    <n v="65.11"/>
    <s v="theater"/>
    <s v="spaces"/>
    <d v="2015-12-21T19:00:49"/>
  </r>
  <r>
    <n v="2000"/>
    <n v="278"/>
    <s v="failed"/>
    <s v="US"/>
    <s v="USD"/>
    <n v="1455251591"/>
    <n v="1452659591"/>
    <b v="0"/>
    <n v="5"/>
    <b v="0"/>
    <s v="theater/spaces"/>
    <n v="14"/>
    <n v="55.6"/>
    <s v="theater"/>
    <s v="spaces"/>
    <d v="2016-01-13T04:33:11"/>
  </r>
  <r>
    <n v="12000"/>
    <n v="1827"/>
    <s v="failed"/>
    <s v="US"/>
    <s v="USD"/>
    <n v="1413816975"/>
    <n v="1411224975"/>
    <b v="0"/>
    <n v="13"/>
    <b v="0"/>
    <s v="theater/spaces"/>
    <n v="15"/>
    <n v="140.54"/>
    <s v="theater"/>
    <s v="spaces"/>
    <d v="2014-09-20T14:56:15"/>
  </r>
  <r>
    <n v="2500"/>
    <n v="300"/>
    <s v="failed"/>
    <s v="FR"/>
    <s v="EUR"/>
    <n v="1437033360"/>
    <n v="1434445937"/>
    <b v="0"/>
    <n v="12"/>
    <b v="0"/>
    <s v="theater/spaces"/>
    <n v="12"/>
    <n v="25"/>
    <s v="theater"/>
    <s v="spaces"/>
    <d v="2015-06-16T09:12:17"/>
  </r>
  <r>
    <n v="16000"/>
    <n v="6258"/>
    <s v="failed"/>
    <s v="GB"/>
    <s v="GBP"/>
    <n v="1471939818"/>
    <n v="1467619818"/>
    <b v="0"/>
    <n v="90"/>
    <b v="0"/>
    <s v="theater/spaces"/>
    <n v="39"/>
    <n v="69.53"/>
    <s v="theater"/>
    <s v="spaces"/>
    <d v="2016-07-04T08:10:18"/>
  </r>
  <r>
    <n v="4100"/>
    <n v="11"/>
    <s v="failed"/>
    <s v="US"/>
    <s v="USD"/>
    <n v="1434080706"/>
    <n v="1428896706"/>
    <b v="0"/>
    <n v="2"/>
    <b v="0"/>
    <s v="theater/spaces"/>
    <n v="0"/>
    <n v="5.5"/>
    <s v="theater"/>
    <s v="spaces"/>
    <d v="2015-04-13T03:45:06"/>
  </r>
  <r>
    <n v="4000"/>
    <n v="1185"/>
    <s v="failed"/>
    <s v="AU"/>
    <s v="AUD"/>
    <n v="1422928800"/>
    <n v="1420235311"/>
    <b v="0"/>
    <n v="5"/>
    <b v="0"/>
    <s v="theater/spaces"/>
    <n v="30"/>
    <n v="237"/>
    <s v="theater"/>
    <s v="spaces"/>
    <d v="2015-01-02T21:48:31"/>
  </r>
  <r>
    <n v="5845"/>
    <n v="2476"/>
    <s v="failed"/>
    <s v="US"/>
    <s v="USD"/>
    <n v="1413694800"/>
    <n v="1408986916"/>
    <b v="0"/>
    <n v="31"/>
    <b v="0"/>
    <s v="theater/spaces"/>
    <n v="42"/>
    <n v="79.87"/>
    <s v="theater"/>
    <s v="spaces"/>
    <d v="2014-08-25T17:15:16"/>
  </r>
  <r>
    <n v="1000"/>
    <n v="41"/>
    <s v="failed"/>
    <s v="GB"/>
    <s v="GBP"/>
    <n v="1442440800"/>
    <n v="1440497876"/>
    <b v="0"/>
    <n v="4"/>
    <b v="0"/>
    <s v="theater/spaces"/>
    <n v="4"/>
    <n v="10.25"/>
    <s v="theater"/>
    <s v="spaces"/>
    <d v="2015-08-25T10:17:56"/>
  </r>
  <r>
    <n v="40000"/>
    <n v="7905"/>
    <s v="failed"/>
    <s v="US"/>
    <s v="USD"/>
    <n v="1431372751"/>
    <n v="1430767951"/>
    <b v="0"/>
    <n v="29"/>
    <b v="0"/>
    <s v="theater/spaces"/>
    <n v="20"/>
    <n v="272.58999999999997"/>
    <s v="theater"/>
    <s v="spaces"/>
    <d v="2015-05-04T19:32:31"/>
  </r>
  <r>
    <n v="50000"/>
    <n v="26"/>
    <s v="failed"/>
    <s v="US"/>
    <s v="USD"/>
    <n v="1430234394"/>
    <n v="1425053994"/>
    <b v="0"/>
    <n v="2"/>
    <b v="0"/>
    <s v="theater/spaces"/>
    <n v="0"/>
    <n v="13"/>
    <s v="theater"/>
    <s v="spaces"/>
    <d v="2015-02-27T16:19:54"/>
  </r>
  <r>
    <n v="26500"/>
    <n v="6633"/>
    <s v="failed"/>
    <s v="US"/>
    <s v="USD"/>
    <n v="1409194810"/>
    <n v="1406170810"/>
    <b v="0"/>
    <n v="114"/>
    <b v="0"/>
    <s v="theater/spaces"/>
    <n v="25"/>
    <n v="58.18"/>
    <s v="theater"/>
    <s v="spaces"/>
    <d v="2014-07-24T03:00:10"/>
  </r>
  <r>
    <n v="25000"/>
    <n v="10"/>
    <s v="failed"/>
    <s v="US"/>
    <s v="USD"/>
    <n v="1487465119"/>
    <n v="1484009119"/>
    <b v="0"/>
    <n v="1"/>
    <b v="0"/>
    <s v="theater/spaces"/>
    <n v="0"/>
    <n v="10"/>
    <s v="theater"/>
    <s v="spaces"/>
    <d v="2017-01-10T00:45:19"/>
  </r>
  <r>
    <n v="20000"/>
    <n v="5328"/>
    <s v="failed"/>
    <s v="US"/>
    <s v="USD"/>
    <n v="1412432220"/>
    <n v="1409753820"/>
    <b v="0"/>
    <n v="76"/>
    <b v="0"/>
    <s v="theater/spaces"/>
    <n v="27"/>
    <n v="70.11"/>
    <s v="theater"/>
    <s v="spaces"/>
    <d v="2014-09-03T14:17:00"/>
  </r>
  <r>
    <n v="11000"/>
    <n v="521"/>
    <s v="failed"/>
    <s v="US"/>
    <s v="USD"/>
    <n v="1477968934"/>
    <n v="1472784934"/>
    <b v="0"/>
    <n v="9"/>
    <b v="0"/>
    <s v="theater/spaces"/>
    <n v="5"/>
    <n v="57.89"/>
    <s v="theater"/>
    <s v="spaces"/>
    <d v="2016-09-02T02:55:34"/>
  </r>
  <r>
    <n v="109225"/>
    <n v="4635"/>
    <s v="failed"/>
    <s v="US"/>
    <s v="USD"/>
    <n v="1429291982"/>
    <n v="1426699982"/>
    <b v="0"/>
    <n v="37"/>
    <b v="0"/>
    <s v="theater/spaces"/>
    <n v="4"/>
    <n v="125.27"/>
    <s v="theater"/>
    <s v="spaces"/>
    <d v="2015-03-18T17:33:02"/>
  </r>
  <r>
    <n v="75000"/>
    <n v="0"/>
    <s v="failed"/>
    <s v="US"/>
    <s v="USD"/>
    <n v="1411312250"/>
    <n v="1406128250"/>
    <b v="0"/>
    <n v="0"/>
    <b v="0"/>
    <s v="theater/spaces"/>
    <n v="0"/>
    <n v="0"/>
    <s v="theater"/>
    <s v="spaces"/>
    <d v="2014-07-23T15:10:50"/>
  </r>
  <r>
    <n v="10000"/>
    <n v="300"/>
    <s v="failed"/>
    <s v="SE"/>
    <s v="SEK"/>
    <n v="1465123427"/>
    <n v="1462531427"/>
    <b v="0"/>
    <n v="1"/>
    <b v="0"/>
    <s v="theater/spaces"/>
    <n v="3"/>
    <n v="300"/>
    <s v="theater"/>
    <s v="spaces"/>
    <d v="2016-05-06T10:43:47"/>
  </r>
  <r>
    <n v="750"/>
    <n v="430"/>
    <s v="failed"/>
    <s v="US"/>
    <s v="USD"/>
    <n v="1427890925"/>
    <n v="1426681325"/>
    <b v="0"/>
    <n v="10"/>
    <b v="0"/>
    <s v="theater/spaces"/>
    <n v="57"/>
    <n v="43"/>
    <s v="theater"/>
    <s v="spaces"/>
    <d v="2015-03-18T12:22:05"/>
  </r>
  <r>
    <n v="1000"/>
    <n v="1"/>
    <s v="failed"/>
    <s v="GB"/>
    <s v="GBP"/>
    <n v="1464354720"/>
    <n v="1463648360"/>
    <b v="0"/>
    <n v="1"/>
    <b v="0"/>
    <s v="theater/spaces"/>
    <n v="0"/>
    <n v="1"/>
    <s v="theater"/>
    <s v="spaces"/>
    <d v="2016-05-19T08:59:20"/>
  </r>
  <r>
    <n v="500000"/>
    <n v="1550"/>
    <s v="failed"/>
    <s v="SE"/>
    <s v="SEK"/>
    <n v="1467473723"/>
    <n v="1465832123"/>
    <b v="0"/>
    <n v="2"/>
    <b v="0"/>
    <s v="theater/spaces"/>
    <n v="0"/>
    <n v="775"/>
    <s v="theater"/>
    <s v="spaces"/>
    <d v="2016-06-13T15:35:23"/>
  </r>
  <r>
    <n v="10000"/>
    <n v="5"/>
    <s v="failed"/>
    <s v="US"/>
    <s v="USD"/>
    <n v="1427414732"/>
    <n v="1424826332"/>
    <b v="0"/>
    <n v="1"/>
    <b v="0"/>
    <s v="theater/spaces"/>
    <n v="0"/>
    <n v="5"/>
    <s v="theater"/>
    <s v="spaces"/>
    <d v="2015-02-25T01:05:32"/>
  </r>
  <r>
    <n v="1300000"/>
    <n v="128"/>
    <s v="failed"/>
    <s v="NL"/>
    <s v="EUR"/>
    <n v="1462484196"/>
    <n v="1457303796"/>
    <b v="0"/>
    <n v="10"/>
    <b v="0"/>
    <s v="theater/spaces"/>
    <n v="0"/>
    <n v="12.8"/>
    <s v="theater"/>
    <s v="spaces"/>
    <d v="2016-03-06T22:36:36"/>
  </r>
  <r>
    <n v="1500"/>
    <n v="10"/>
    <s v="canceled"/>
    <s v="CA"/>
    <s v="CAD"/>
    <n v="1411748335"/>
    <n v="1406564335"/>
    <b v="0"/>
    <n v="1"/>
    <b v="0"/>
    <s v="theater/spaces"/>
    <n v="1"/>
    <n v="10"/>
    <s v="theater"/>
    <s v="spaces"/>
    <d v="2014-07-28T16:18:55"/>
  </r>
  <r>
    <n v="199"/>
    <n v="116"/>
    <s v="canceled"/>
    <s v="US"/>
    <s v="USD"/>
    <n v="1478733732"/>
    <n v="1478298132"/>
    <b v="0"/>
    <n v="2"/>
    <b v="0"/>
    <s v="theater/spaces"/>
    <n v="58"/>
    <n v="58"/>
    <s v="theater"/>
    <s v="spaces"/>
    <d v="2016-11-04T22:22:12"/>
  </r>
  <r>
    <n v="125000"/>
    <n v="85192"/>
    <s v="canceled"/>
    <s v="US"/>
    <s v="USD"/>
    <n v="1468108198"/>
    <n v="1465516198"/>
    <b v="0"/>
    <n v="348"/>
    <b v="0"/>
    <s v="theater/spaces"/>
    <n v="68"/>
    <n v="244.8"/>
    <s v="theater"/>
    <s v="spaces"/>
    <d v="2016-06-09T23:49:58"/>
  </r>
  <r>
    <n v="800000"/>
    <n v="26"/>
    <s v="canceled"/>
    <s v="US"/>
    <s v="USD"/>
    <n v="1422902601"/>
    <n v="1417718601"/>
    <b v="0"/>
    <n v="4"/>
    <b v="0"/>
    <s v="theater/spaces"/>
    <n v="0"/>
    <n v="6.5"/>
    <s v="theater"/>
    <s v="spaces"/>
    <d v="2014-12-04T18:43:21"/>
  </r>
  <r>
    <n v="1500000"/>
    <n v="0"/>
    <s v="canceled"/>
    <s v="US"/>
    <s v="USD"/>
    <n v="1452142672"/>
    <n v="1449550672"/>
    <b v="0"/>
    <n v="0"/>
    <b v="0"/>
    <s v="theater/spaces"/>
    <n v="0"/>
    <n v="0"/>
    <s v="theater"/>
    <s v="spaces"/>
    <d v="2015-12-08T04:57:52"/>
  </r>
  <r>
    <n v="25000"/>
    <n v="1040"/>
    <s v="canceled"/>
    <s v="US"/>
    <s v="USD"/>
    <n v="1459121162"/>
    <n v="1456532762"/>
    <b v="0"/>
    <n v="17"/>
    <b v="0"/>
    <s v="theater/spaces"/>
    <n v="4"/>
    <n v="61.18"/>
    <s v="theater"/>
    <s v="spaces"/>
    <d v="2016-02-27T00:26:02"/>
  </r>
  <r>
    <n v="100000"/>
    <n v="0"/>
    <s v="canceled"/>
    <s v="US"/>
    <s v="USD"/>
    <n v="1425242029"/>
    <n v="1422650029"/>
    <b v="0"/>
    <n v="0"/>
    <b v="0"/>
    <s v="theater/spaces"/>
    <n v="0"/>
    <n v="0"/>
    <s v="theater"/>
    <s v="spaces"/>
    <d v="2015-01-30T20:33:49"/>
  </r>
  <r>
    <n v="15000"/>
    <n v="16291"/>
    <s v="live"/>
    <s v="US"/>
    <s v="USD"/>
    <n v="1489690141"/>
    <n v="1487101741"/>
    <b v="0"/>
    <n v="117"/>
    <b v="0"/>
    <s v="theater/plays"/>
    <n v="109"/>
    <n v="139.24"/>
    <s v="theater"/>
    <s v="plays"/>
    <d v="2017-02-14T19:49:01"/>
  </r>
  <r>
    <n v="1250"/>
    <n v="10"/>
    <s v="live"/>
    <s v="US"/>
    <s v="USD"/>
    <n v="1492542819"/>
    <n v="1489090419"/>
    <b v="0"/>
    <n v="1"/>
    <b v="0"/>
    <s v="theater/plays"/>
    <n v="1"/>
    <n v="10"/>
    <s v="theater"/>
    <s v="plays"/>
    <d v="2017-03-09T20:13:39"/>
  </r>
  <r>
    <n v="10000"/>
    <n v="375"/>
    <s v="live"/>
    <s v="US"/>
    <s v="USD"/>
    <n v="1492145940"/>
    <n v="1489504916"/>
    <b v="0"/>
    <n v="4"/>
    <b v="0"/>
    <s v="theater/plays"/>
    <n v="4"/>
    <n v="93.75"/>
    <s v="theater"/>
    <s v="plays"/>
    <d v="2017-03-14T15:21:56"/>
  </r>
  <r>
    <n v="4100"/>
    <n v="645"/>
    <s v="live"/>
    <s v="US"/>
    <s v="USD"/>
    <n v="1491656045"/>
    <n v="1489067645"/>
    <b v="0"/>
    <n v="12"/>
    <b v="0"/>
    <s v="theater/plays"/>
    <n v="16"/>
    <n v="53.75"/>
    <s v="theater"/>
    <s v="plays"/>
    <d v="2017-03-09T13:54:05"/>
  </r>
  <r>
    <n v="30000"/>
    <n v="10"/>
    <s v="live"/>
    <s v="US"/>
    <s v="USD"/>
    <n v="1492759460"/>
    <n v="1487579060"/>
    <b v="0"/>
    <n v="1"/>
    <b v="0"/>
    <s v="theater/plays"/>
    <n v="0"/>
    <n v="10"/>
    <s v="theater"/>
    <s v="plays"/>
    <d v="2017-02-20T08:24:20"/>
  </r>
  <r>
    <n v="500"/>
    <n v="540"/>
    <s v="live"/>
    <s v="GB"/>
    <s v="GBP"/>
    <n v="1490358834"/>
    <n v="1487770434"/>
    <b v="0"/>
    <n v="16"/>
    <b v="0"/>
    <s v="theater/plays"/>
    <n v="108"/>
    <n v="33.75"/>
    <s v="theater"/>
    <s v="plays"/>
    <d v="2017-02-22T13:33:54"/>
  </r>
  <r>
    <n v="1000"/>
    <n v="225"/>
    <s v="live"/>
    <s v="GB"/>
    <s v="GBP"/>
    <n v="1490631419"/>
    <n v="1488820619"/>
    <b v="0"/>
    <n v="12"/>
    <b v="0"/>
    <s v="theater/plays"/>
    <n v="23"/>
    <n v="18.75"/>
    <s v="theater"/>
    <s v="plays"/>
    <d v="2017-03-06T17:16:59"/>
  </r>
  <r>
    <n v="777"/>
    <n v="162"/>
    <s v="live"/>
    <s v="US"/>
    <s v="USD"/>
    <n v="1491277121"/>
    <n v="1489376321"/>
    <b v="0"/>
    <n v="7"/>
    <b v="0"/>
    <s v="theater/plays"/>
    <n v="21"/>
    <n v="23.14"/>
    <s v="theater"/>
    <s v="plays"/>
    <d v="2017-03-13T03:38:41"/>
  </r>
  <r>
    <n v="500"/>
    <n v="639"/>
    <s v="live"/>
    <s v="GB"/>
    <s v="GBP"/>
    <n v="1491001140"/>
    <n v="1487847954"/>
    <b v="0"/>
    <n v="22"/>
    <b v="0"/>
    <s v="theater/plays"/>
    <n v="128"/>
    <n v="29.05"/>
    <s v="theater"/>
    <s v="plays"/>
    <d v="2017-02-23T11:05:54"/>
  </r>
  <r>
    <n v="1500"/>
    <n v="50"/>
    <s v="live"/>
    <s v="US"/>
    <s v="USD"/>
    <n v="1493838720"/>
    <n v="1489439669"/>
    <b v="0"/>
    <n v="1"/>
    <b v="0"/>
    <s v="theater/plays"/>
    <n v="3"/>
    <n v="50"/>
    <s v="theater"/>
    <s v="plays"/>
    <d v="2017-03-13T21:14:29"/>
  </r>
  <r>
    <n v="200"/>
    <n v="0"/>
    <s v="live"/>
    <s v="GB"/>
    <s v="GBP"/>
    <n v="1491233407"/>
    <n v="1489591807"/>
    <b v="0"/>
    <n v="0"/>
    <b v="0"/>
    <s v="theater/plays"/>
    <n v="0"/>
    <n v="0"/>
    <s v="theater"/>
    <s v="plays"/>
    <d v="2017-03-15T15:30:07"/>
  </r>
  <r>
    <n v="50000"/>
    <n v="2700"/>
    <s v="live"/>
    <s v="MX"/>
    <s v="MXN"/>
    <n v="1490416380"/>
    <n v="1487485760"/>
    <b v="0"/>
    <n v="6"/>
    <b v="0"/>
    <s v="theater/plays"/>
    <n v="5"/>
    <n v="450"/>
    <s v="theater"/>
    <s v="plays"/>
    <d v="2017-02-19T06:29:20"/>
  </r>
  <r>
    <n v="10000"/>
    <n v="96"/>
    <s v="live"/>
    <s v="FR"/>
    <s v="EUR"/>
    <n v="1491581703"/>
    <n v="1488993303"/>
    <b v="0"/>
    <n v="4"/>
    <b v="0"/>
    <s v="theater/plays"/>
    <n v="1"/>
    <n v="24"/>
    <s v="theater"/>
    <s v="plays"/>
    <d v="2017-03-08T17:15:03"/>
  </r>
  <r>
    <n v="500"/>
    <n v="258"/>
    <s v="live"/>
    <s v="NL"/>
    <s v="EUR"/>
    <n v="1492372800"/>
    <n v="1488823488"/>
    <b v="0"/>
    <n v="8"/>
    <b v="0"/>
    <s v="theater/plays"/>
    <n v="52"/>
    <n v="32.25"/>
    <s v="theater"/>
    <s v="plays"/>
    <d v="2017-03-06T18:04:48"/>
  </r>
  <r>
    <n v="2750"/>
    <n v="45"/>
    <s v="live"/>
    <s v="GB"/>
    <s v="GBP"/>
    <n v="1489922339"/>
    <n v="1487333939"/>
    <b v="0"/>
    <n v="3"/>
    <b v="0"/>
    <s v="theater/plays"/>
    <n v="2"/>
    <n v="15"/>
    <s v="theater"/>
    <s v="plays"/>
    <d v="2017-02-17T12:18:59"/>
  </r>
  <r>
    <n v="700"/>
    <n v="0"/>
    <s v="live"/>
    <s v="GB"/>
    <s v="GBP"/>
    <n v="1491726956"/>
    <n v="1489480556"/>
    <b v="0"/>
    <n v="0"/>
    <b v="0"/>
    <s v="theater/plays"/>
    <n v="0"/>
    <n v="0"/>
    <s v="theater"/>
    <s v="plays"/>
    <d v="2017-03-14T08:35:56"/>
  </r>
  <r>
    <n v="10000"/>
    <n v="7540"/>
    <s v="live"/>
    <s v="US"/>
    <s v="USD"/>
    <n v="1489903200"/>
    <n v="1488459307"/>
    <b v="0"/>
    <n v="30"/>
    <b v="0"/>
    <s v="theater/plays"/>
    <n v="75"/>
    <n v="251.33"/>
    <s v="theater"/>
    <s v="plays"/>
    <d v="2017-03-02T12:55:07"/>
  </r>
  <r>
    <n v="25000"/>
    <n v="0"/>
    <s v="live"/>
    <s v="US"/>
    <s v="USD"/>
    <n v="1490659134"/>
    <n v="1485478734"/>
    <b v="0"/>
    <n v="0"/>
    <b v="0"/>
    <s v="theater/plays"/>
    <n v="0"/>
    <n v="0"/>
    <s v="theater"/>
    <s v="plays"/>
    <d v="2017-01-27T00:58:54"/>
  </r>
  <r>
    <n v="50000"/>
    <n v="5250"/>
    <s v="live"/>
    <s v="MX"/>
    <s v="MXN"/>
    <n v="1492356166"/>
    <n v="1488471766"/>
    <b v="0"/>
    <n v="12"/>
    <b v="0"/>
    <s v="theater/plays"/>
    <n v="11"/>
    <n v="437.5"/>
    <s v="theater"/>
    <s v="plays"/>
    <d v="2017-03-02T16:22:46"/>
  </r>
  <r>
    <n v="20000"/>
    <n v="23505"/>
    <s v="successful"/>
    <s v="US"/>
    <s v="USD"/>
    <n v="1415319355"/>
    <n v="1411859755"/>
    <b v="1"/>
    <n v="213"/>
    <b v="1"/>
    <s v="theater/plays"/>
    <n v="118"/>
    <n v="110.35"/>
    <s v="theater"/>
    <s v="plays"/>
    <d v="2014-09-27T23:15:55"/>
  </r>
  <r>
    <n v="1800"/>
    <n v="2361"/>
    <s v="successful"/>
    <s v="US"/>
    <s v="USD"/>
    <n v="1412136000"/>
    <n v="1410278284"/>
    <b v="1"/>
    <n v="57"/>
    <b v="1"/>
    <s v="theater/plays"/>
    <n v="131"/>
    <n v="41.42"/>
    <s v="theater"/>
    <s v="plays"/>
    <d v="2014-09-09T15:58:04"/>
  </r>
  <r>
    <n v="1250"/>
    <n v="1300"/>
    <s v="successful"/>
    <s v="US"/>
    <s v="USD"/>
    <n v="1354845600"/>
    <n v="1352766300"/>
    <b v="1"/>
    <n v="25"/>
    <b v="1"/>
    <s v="theater/plays"/>
    <n v="104"/>
    <n v="52"/>
    <s v="theater"/>
    <s v="plays"/>
    <d v="2012-11-13T00:25:00"/>
  </r>
  <r>
    <n v="3500"/>
    <n v="3535"/>
    <s v="successful"/>
    <s v="US"/>
    <s v="USD"/>
    <n v="1295928000"/>
    <n v="1288160403"/>
    <b v="1"/>
    <n v="104"/>
    <b v="1"/>
    <s v="theater/plays"/>
    <n v="101"/>
    <n v="33.99"/>
    <s v="theater"/>
    <s v="plays"/>
    <d v="2010-10-27T06:20:03"/>
  </r>
  <r>
    <n v="3500"/>
    <n v="3514"/>
    <s v="successful"/>
    <s v="US"/>
    <s v="USD"/>
    <n v="1410379774"/>
    <n v="1407787774"/>
    <b v="1"/>
    <n v="34"/>
    <b v="1"/>
    <s v="theater/plays"/>
    <n v="100"/>
    <n v="103.35"/>
    <s v="theater"/>
    <s v="plays"/>
    <d v="2014-08-11T20:09:34"/>
  </r>
  <r>
    <n v="2200"/>
    <n v="2331"/>
    <s v="successful"/>
    <s v="GB"/>
    <s v="GBP"/>
    <n v="1383425367"/>
    <n v="1380833367"/>
    <b v="1"/>
    <n v="67"/>
    <b v="1"/>
    <s v="theater/plays"/>
    <n v="106"/>
    <n v="34.79"/>
    <s v="theater"/>
    <s v="plays"/>
    <d v="2013-10-03T20:49:27"/>
  </r>
  <r>
    <n v="3000"/>
    <n v="10067.5"/>
    <s v="successful"/>
    <s v="US"/>
    <s v="USD"/>
    <n v="1304225940"/>
    <n v="1301542937"/>
    <b v="1"/>
    <n v="241"/>
    <b v="1"/>
    <s v="theater/plays"/>
    <n v="336"/>
    <n v="41.77"/>
    <s v="theater"/>
    <s v="plays"/>
    <d v="2011-03-31T03:42:17"/>
  </r>
  <r>
    <n v="7000"/>
    <n v="7905"/>
    <s v="successful"/>
    <s v="US"/>
    <s v="USD"/>
    <n v="1333310458"/>
    <n v="1330722058"/>
    <b v="1"/>
    <n v="123"/>
    <b v="1"/>
    <s v="theater/plays"/>
    <n v="113"/>
    <n v="64.27"/>
    <s v="theater"/>
    <s v="plays"/>
    <d v="2012-03-02T21:00:58"/>
  </r>
  <r>
    <n v="5000"/>
    <n v="9425.23"/>
    <s v="successful"/>
    <s v="GB"/>
    <s v="GBP"/>
    <n v="1356004725"/>
    <n v="1353412725"/>
    <b v="1"/>
    <n v="302"/>
    <b v="1"/>
    <s v="theater/plays"/>
    <n v="189"/>
    <n v="31.21"/>
    <s v="theater"/>
    <s v="plays"/>
    <d v="2012-11-20T11:58:45"/>
  </r>
  <r>
    <n v="5500"/>
    <n v="5600"/>
    <s v="successful"/>
    <s v="US"/>
    <s v="USD"/>
    <n v="1338591144"/>
    <n v="1335567144"/>
    <b v="1"/>
    <n v="89"/>
    <b v="1"/>
    <s v="theater/plays"/>
    <n v="102"/>
    <n v="62.92"/>
    <s v="theater"/>
    <s v="plays"/>
    <d v="2012-04-27T22:52:24"/>
  </r>
  <r>
    <n v="4000"/>
    <n v="4040"/>
    <s v="successful"/>
    <s v="US"/>
    <s v="USD"/>
    <n v="1405746000"/>
    <n v="1404932105"/>
    <b v="1"/>
    <n v="41"/>
    <b v="1"/>
    <s v="theater/plays"/>
    <n v="101"/>
    <n v="98.54"/>
    <s v="theater"/>
    <s v="plays"/>
    <d v="2014-07-09T18:55:05"/>
  </r>
  <r>
    <n v="5000"/>
    <n v="5700"/>
    <s v="successful"/>
    <s v="US"/>
    <s v="USD"/>
    <n v="1374523752"/>
    <n v="1371931752"/>
    <b v="1"/>
    <n v="69"/>
    <b v="1"/>
    <s v="theater/plays"/>
    <n v="114"/>
    <n v="82.61"/>
    <s v="theater"/>
    <s v="plays"/>
    <d v="2013-06-22T20:09:12"/>
  </r>
  <r>
    <n v="1500"/>
    <n v="2002.22"/>
    <s v="successful"/>
    <s v="US"/>
    <s v="USD"/>
    <n v="1326927600"/>
    <n v="1323221761"/>
    <b v="1"/>
    <n v="52"/>
    <b v="1"/>
    <s v="theater/plays"/>
    <n v="133"/>
    <n v="38.5"/>
    <s v="theater"/>
    <s v="plays"/>
    <d v="2011-12-07T01:36:01"/>
  </r>
  <r>
    <n v="4500"/>
    <n v="4569"/>
    <s v="successful"/>
    <s v="US"/>
    <s v="USD"/>
    <n v="1407905940"/>
    <n v="1405923687"/>
    <b v="1"/>
    <n v="57"/>
    <b v="1"/>
    <s v="theater/plays"/>
    <n v="102"/>
    <n v="80.16"/>
    <s v="theater"/>
    <s v="plays"/>
    <d v="2014-07-21T06:21:27"/>
  </r>
  <r>
    <n v="2000"/>
    <n v="2102"/>
    <s v="successful"/>
    <s v="GB"/>
    <s v="GBP"/>
    <n v="1413377522"/>
    <n v="1410785522"/>
    <b v="1"/>
    <n v="74"/>
    <b v="1"/>
    <s v="theater/plays"/>
    <n v="105"/>
    <n v="28.41"/>
    <s v="theater"/>
    <s v="plays"/>
    <d v="2014-09-15T12:52:02"/>
  </r>
  <r>
    <n v="4000"/>
    <n v="5086"/>
    <s v="successful"/>
    <s v="US"/>
    <s v="USD"/>
    <n v="1404698400"/>
    <n v="1402331262"/>
    <b v="1"/>
    <n v="63"/>
    <b v="1"/>
    <s v="theater/plays"/>
    <n v="127"/>
    <n v="80.73"/>
    <s v="theater"/>
    <s v="plays"/>
    <d v="2014-06-09T16:27:42"/>
  </r>
  <r>
    <n v="13000"/>
    <n v="14450"/>
    <s v="successful"/>
    <s v="US"/>
    <s v="USD"/>
    <n v="1402855525"/>
    <n v="1400263525"/>
    <b v="1"/>
    <n v="72"/>
    <b v="1"/>
    <s v="theater/plays"/>
    <n v="111"/>
    <n v="200.69"/>
    <s v="theater"/>
    <s v="plays"/>
    <d v="2014-05-16T18:05:25"/>
  </r>
  <r>
    <n v="2500"/>
    <n v="2669"/>
    <s v="successful"/>
    <s v="US"/>
    <s v="USD"/>
    <n v="1402341615"/>
    <n v="1399490415"/>
    <b v="1"/>
    <n v="71"/>
    <b v="1"/>
    <s v="theater/plays"/>
    <n v="107"/>
    <n v="37.590000000000003"/>
    <s v="theater"/>
    <s v="plays"/>
    <d v="2014-05-07T19:20:15"/>
  </r>
  <r>
    <n v="750"/>
    <n v="1220"/>
    <s v="successful"/>
    <s v="US"/>
    <s v="USD"/>
    <n v="1304395140"/>
    <n v="1302493760"/>
    <b v="1"/>
    <n v="21"/>
    <b v="1"/>
    <s v="theater/plays"/>
    <n v="163"/>
    <n v="58.1"/>
    <s v="theater"/>
    <s v="plays"/>
    <d v="2011-04-11T03:49:20"/>
  </r>
  <r>
    <n v="35000"/>
    <n v="56079.83"/>
    <s v="successful"/>
    <s v="US"/>
    <s v="USD"/>
    <n v="1416988740"/>
    <n v="1414514153"/>
    <b v="1"/>
    <n v="930"/>
    <b v="1"/>
    <s v="theater/plays"/>
    <n v="160"/>
    <n v="60.3"/>
    <s v="theater"/>
    <s v="plays"/>
    <d v="2014-10-28T16:35:53"/>
  </r>
  <r>
    <n v="3000"/>
    <n v="3485"/>
    <s v="successful"/>
    <s v="US"/>
    <s v="USD"/>
    <n v="1406952781"/>
    <n v="1405743181"/>
    <b v="1"/>
    <n v="55"/>
    <b v="1"/>
    <s v="theater/plays"/>
    <n v="116"/>
    <n v="63.36"/>
    <s v="theater"/>
    <s v="plays"/>
    <d v="2014-07-19T04:13:01"/>
  </r>
  <r>
    <n v="2500"/>
    <n v="3105"/>
    <s v="successful"/>
    <s v="US"/>
    <s v="USD"/>
    <n v="1402696800"/>
    <n v="1399948353"/>
    <b v="1"/>
    <n v="61"/>
    <b v="1"/>
    <s v="theater/plays"/>
    <n v="124"/>
    <n v="50.9"/>
    <s v="theater"/>
    <s v="plays"/>
    <d v="2014-05-13T02:32:33"/>
  </r>
  <r>
    <n v="8000"/>
    <n v="8241"/>
    <s v="successful"/>
    <s v="US"/>
    <s v="USD"/>
    <n v="1386910740"/>
    <n v="1384364561"/>
    <b v="1"/>
    <n v="82"/>
    <b v="1"/>
    <s v="theater/plays"/>
    <n v="103"/>
    <n v="100.5"/>
    <s v="theater"/>
    <s v="plays"/>
    <d v="2013-11-13T17:42:41"/>
  </r>
  <r>
    <n v="2000"/>
    <n v="2245"/>
    <s v="successful"/>
    <s v="US"/>
    <s v="USD"/>
    <n v="1404273600"/>
    <n v="1401414944"/>
    <b v="1"/>
    <n v="71"/>
    <b v="1"/>
    <s v="theater/plays"/>
    <n v="112"/>
    <n v="31.62"/>
    <s v="theater"/>
    <s v="plays"/>
    <d v="2014-05-30T01:55:44"/>
  </r>
  <r>
    <n v="7000"/>
    <n v="7617"/>
    <s v="successful"/>
    <s v="GB"/>
    <s v="GBP"/>
    <n v="1462545358"/>
    <n v="1459953358"/>
    <b v="1"/>
    <n v="117"/>
    <b v="1"/>
    <s v="theater/plays"/>
    <n v="109"/>
    <n v="65.099999999999994"/>
    <s v="theater"/>
    <s v="plays"/>
    <d v="2016-04-06T14:35:58"/>
  </r>
  <r>
    <n v="2000"/>
    <n v="2300"/>
    <s v="successful"/>
    <s v="US"/>
    <s v="USD"/>
    <n v="1329240668"/>
    <n v="1326648668"/>
    <b v="1"/>
    <n v="29"/>
    <b v="1"/>
    <s v="theater/plays"/>
    <n v="115"/>
    <n v="79.31"/>
    <s v="theater"/>
    <s v="plays"/>
    <d v="2012-01-15T17:31:08"/>
  </r>
  <r>
    <n v="10000"/>
    <n v="10300"/>
    <s v="successful"/>
    <s v="US"/>
    <s v="USD"/>
    <n v="1411765492"/>
    <n v="1409173492"/>
    <b v="1"/>
    <n v="74"/>
    <b v="1"/>
    <s v="theater/plays"/>
    <n v="103"/>
    <n v="139.19"/>
    <s v="theater"/>
    <s v="plays"/>
    <d v="2014-08-27T21:04:52"/>
  </r>
  <r>
    <n v="3000"/>
    <n v="3034"/>
    <s v="successful"/>
    <s v="US"/>
    <s v="USD"/>
    <n v="1408999508"/>
    <n v="1407789908"/>
    <b v="1"/>
    <n v="23"/>
    <b v="1"/>
    <s v="theater/plays"/>
    <n v="101"/>
    <n v="131.91"/>
    <s v="theater"/>
    <s v="plays"/>
    <d v="2014-08-11T20:45:08"/>
  </r>
  <r>
    <n v="5000"/>
    <n v="5478"/>
    <s v="successful"/>
    <s v="US"/>
    <s v="USD"/>
    <n v="1297977427"/>
    <n v="1292793427"/>
    <b v="1"/>
    <n v="60"/>
    <b v="1"/>
    <s v="theater/plays"/>
    <n v="110"/>
    <n v="91.3"/>
    <s v="theater"/>
    <s v="plays"/>
    <d v="2010-12-19T21:17:07"/>
  </r>
  <r>
    <n v="1900"/>
    <n v="2182"/>
    <s v="successful"/>
    <s v="US"/>
    <s v="USD"/>
    <n v="1376838000"/>
    <n v="1374531631"/>
    <b v="1"/>
    <n v="55"/>
    <b v="1"/>
    <s v="theater/plays"/>
    <n v="115"/>
    <n v="39.67"/>
    <s v="theater"/>
    <s v="plays"/>
    <d v="2013-07-22T22:20:31"/>
  </r>
  <r>
    <n v="2500"/>
    <n v="2935"/>
    <s v="successful"/>
    <s v="US"/>
    <s v="USD"/>
    <n v="1403366409"/>
    <n v="1400774409"/>
    <b v="1"/>
    <n v="51"/>
    <b v="1"/>
    <s v="theater/plays"/>
    <n v="117"/>
    <n v="57.55"/>
    <s v="theater"/>
    <s v="plays"/>
    <d v="2014-05-22T16:00:09"/>
  </r>
  <r>
    <n v="1500"/>
    <n v="2576"/>
    <s v="successful"/>
    <s v="GB"/>
    <s v="GBP"/>
    <n v="1405521075"/>
    <n v="1402929075"/>
    <b v="1"/>
    <n v="78"/>
    <b v="1"/>
    <s v="theater/plays"/>
    <n v="172"/>
    <n v="33.03"/>
    <s v="theater"/>
    <s v="plays"/>
    <d v="2014-06-16T14:31:15"/>
  </r>
  <r>
    <n v="4200"/>
    <n v="4794.82"/>
    <s v="successful"/>
    <s v="US"/>
    <s v="USD"/>
    <n v="1367859071"/>
    <n v="1365699071"/>
    <b v="1"/>
    <n v="62"/>
    <b v="1"/>
    <s v="theater/plays"/>
    <n v="114"/>
    <n v="77.34"/>
    <s v="theater"/>
    <s v="plays"/>
    <d v="2013-04-11T16:51:11"/>
  </r>
  <r>
    <n v="1200"/>
    <n v="1437"/>
    <s v="successful"/>
    <s v="GB"/>
    <s v="GBP"/>
    <n v="1403258049"/>
    <n v="1400666049"/>
    <b v="1"/>
    <n v="45"/>
    <b v="1"/>
    <s v="theater/plays"/>
    <n v="120"/>
    <n v="31.93"/>
    <s v="theater"/>
    <s v="plays"/>
    <d v="2014-05-21T09:54:09"/>
  </r>
  <r>
    <n v="500"/>
    <n v="545"/>
    <s v="successful"/>
    <s v="GB"/>
    <s v="GBP"/>
    <n v="1402848000"/>
    <n v="1400570787"/>
    <b v="1"/>
    <n v="15"/>
    <b v="1"/>
    <s v="theater/plays"/>
    <n v="109"/>
    <n v="36.33"/>
    <s v="theater"/>
    <s v="plays"/>
    <d v="2014-05-20T07:26:27"/>
  </r>
  <r>
    <n v="7000"/>
    <n v="7062"/>
    <s v="successful"/>
    <s v="US"/>
    <s v="USD"/>
    <n v="1328029200"/>
    <n v="1323211621"/>
    <b v="1"/>
    <n v="151"/>
    <b v="1"/>
    <s v="theater/plays"/>
    <n v="101"/>
    <n v="46.77"/>
    <s v="theater"/>
    <s v="plays"/>
    <d v="2011-12-06T22:47:01"/>
  </r>
  <r>
    <n v="2500"/>
    <n v="2725"/>
    <s v="successful"/>
    <s v="US"/>
    <s v="USD"/>
    <n v="1377284669"/>
    <n v="1375729469"/>
    <b v="1"/>
    <n v="68"/>
    <b v="1"/>
    <s v="theater/plays"/>
    <n v="109"/>
    <n v="40.07"/>
    <s v="theater"/>
    <s v="plays"/>
    <d v="2013-08-05T19:04:29"/>
  </r>
  <r>
    <n v="4300"/>
    <n v="4610"/>
    <s v="successful"/>
    <s v="US"/>
    <s v="USD"/>
    <n v="1404258631"/>
    <n v="1401666631"/>
    <b v="1"/>
    <n v="46"/>
    <b v="1"/>
    <s v="theater/plays"/>
    <n v="107"/>
    <n v="100.22"/>
    <s v="theater"/>
    <s v="plays"/>
    <d v="2014-06-01T23:50:31"/>
  </r>
  <r>
    <n v="1000"/>
    <n v="1000"/>
    <s v="successful"/>
    <s v="GB"/>
    <s v="GBP"/>
    <n v="1405553241"/>
    <n v="1404948441"/>
    <b v="1"/>
    <n v="24"/>
    <b v="1"/>
    <s v="theater/plays"/>
    <n v="100"/>
    <n v="41.67"/>
    <s v="theater"/>
    <s v="plays"/>
    <d v="2014-07-09T23:27:21"/>
  </r>
  <r>
    <n v="3200"/>
    <n v="3270"/>
    <s v="successful"/>
    <s v="GB"/>
    <s v="GBP"/>
    <n v="1410901200"/>
    <n v="1408313438"/>
    <b v="1"/>
    <n v="70"/>
    <b v="1"/>
    <s v="theater/plays"/>
    <n v="102"/>
    <n v="46.71"/>
    <s v="theater"/>
    <s v="plays"/>
    <d v="2014-08-17T22:10:38"/>
  </r>
  <r>
    <n v="15000"/>
    <n v="17444"/>
    <s v="successful"/>
    <s v="US"/>
    <s v="USD"/>
    <n v="1407167973"/>
    <n v="1405439973"/>
    <b v="1"/>
    <n v="244"/>
    <b v="1"/>
    <s v="theater/plays"/>
    <n v="116"/>
    <n v="71.489999999999995"/>
    <s v="theater"/>
    <s v="plays"/>
    <d v="2014-07-15T15:59:33"/>
  </r>
  <r>
    <n v="200"/>
    <n v="130"/>
    <s v="failed"/>
    <s v="GB"/>
    <s v="GBP"/>
    <n v="1433930302"/>
    <n v="1432115902"/>
    <b v="0"/>
    <n v="9"/>
    <b v="0"/>
    <s v="theater/musical"/>
    <n v="65"/>
    <n v="14.44"/>
    <s v="theater"/>
    <s v="musical"/>
    <d v="2015-05-20T09:58:22"/>
  </r>
  <r>
    <n v="55000"/>
    <n v="6780"/>
    <s v="failed"/>
    <s v="SE"/>
    <s v="SEK"/>
    <n v="1432455532"/>
    <n v="1429863532"/>
    <b v="0"/>
    <n v="19"/>
    <b v="0"/>
    <s v="theater/musical"/>
    <n v="12"/>
    <n v="356.84"/>
    <s v="theater"/>
    <s v="musical"/>
    <d v="2015-04-24T08:18:52"/>
  </r>
  <r>
    <n v="4000"/>
    <n v="0"/>
    <s v="failed"/>
    <s v="CA"/>
    <s v="CAD"/>
    <n v="1481258275"/>
    <n v="1478662675"/>
    <b v="0"/>
    <n v="0"/>
    <b v="0"/>
    <s v="theater/musical"/>
    <n v="0"/>
    <n v="0"/>
    <s v="theater"/>
    <s v="musical"/>
    <d v="2016-11-09T03:37:55"/>
  </r>
  <r>
    <n v="3750"/>
    <n v="151"/>
    <s v="failed"/>
    <s v="US"/>
    <s v="USD"/>
    <n v="1471370869"/>
    <n v="1466186869"/>
    <b v="0"/>
    <n v="4"/>
    <b v="0"/>
    <s v="theater/musical"/>
    <n v="4"/>
    <n v="37.75"/>
    <s v="theater"/>
    <s v="musical"/>
    <d v="2016-06-17T18:07:49"/>
  </r>
  <r>
    <n v="10000"/>
    <n v="102"/>
    <s v="failed"/>
    <s v="GB"/>
    <s v="GBP"/>
    <n v="1425160800"/>
    <n v="1421274859"/>
    <b v="0"/>
    <n v="8"/>
    <b v="0"/>
    <s v="theater/musical"/>
    <n v="1"/>
    <n v="12.75"/>
    <s v="theater"/>
    <s v="musical"/>
    <d v="2015-01-14T22:34:19"/>
  </r>
  <r>
    <n v="5000"/>
    <n v="587"/>
    <s v="failed"/>
    <s v="GB"/>
    <s v="GBP"/>
    <n v="1424474056"/>
    <n v="1420586056"/>
    <b v="0"/>
    <n v="24"/>
    <b v="0"/>
    <s v="theater/musical"/>
    <n v="12"/>
    <n v="24.46"/>
    <s v="theater"/>
    <s v="musical"/>
    <d v="2015-01-06T23:14:16"/>
  </r>
  <r>
    <n v="11000"/>
    <n v="0"/>
    <s v="failed"/>
    <s v="US"/>
    <s v="USD"/>
    <n v="1437960598"/>
    <n v="1435368598"/>
    <b v="0"/>
    <n v="0"/>
    <b v="0"/>
    <s v="theater/musical"/>
    <n v="0"/>
    <n v="0"/>
    <s v="theater"/>
    <s v="musical"/>
    <d v="2015-06-27T01:29:58"/>
  </r>
  <r>
    <n v="3500"/>
    <n v="2070"/>
    <s v="failed"/>
    <s v="US"/>
    <s v="USD"/>
    <n v="1423750542"/>
    <n v="1421158542"/>
    <b v="0"/>
    <n v="39"/>
    <b v="0"/>
    <s v="theater/musical"/>
    <n v="59"/>
    <n v="53.08"/>
    <s v="theater"/>
    <s v="musical"/>
    <d v="2015-01-13T14:15:42"/>
  </r>
  <r>
    <n v="3000000"/>
    <n v="1800"/>
    <s v="failed"/>
    <s v="US"/>
    <s v="USD"/>
    <n v="1438437600"/>
    <n v="1433254875"/>
    <b v="0"/>
    <n v="6"/>
    <b v="0"/>
    <s v="theater/musical"/>
    <n v="0"/>
    <n v="300"/>
    <s v="theater"/>
    <s v="musical"/>
    <d v="2015-06-02T14:21:15"/>
  </r>
  <r>
    <n v="10000"/>
    <n v="1145"/>
    <s v="failed"/>
    <s v="NO"/>
    <s v="NOK"/>
    <n v="1423050618"/>
    <n v="1420458618"/>
    <b v="0"/>
    <n v="4"/>
    <b v="0"/>
    <s v="theater/musical"/>
    <n v="11"/>
    <n v="286.25"/>
    <s v="theater"/>
    <s v="musical"/>
    <d v="2015-01-05T11:50:18"/>
  </r>
  <r>
    <n v="30000"/>
    <n v="110"/>
    <s v="failed"/>
    <s v="DK"/>
    <s v="DKK"/>
    <n v="1424081477"/>
    <n v="1420798277"/>
    <b v="0"/>
    <n v="3"/>
    <b v="0"/>
    <s v="theater/musical"/>
    <n v="0"/>
    <n v="36.67"/>
    <s v="theater"/>
    <s v="musical"/>
    <d v="2015-01-09T10:11:17"/>
  </r>
  <r>
    <n v="5000"/>
    <n v="2608"/>
    <s v="failed"/>
    <s v="US"/>
    <s v="USD"/>
    <n v="1410037200"/>
    <n v="1407435418"/>
    <b v="0"/>
    <n v="53"/>
    <b v="0"/>
    <s v="theater/musical"/>
    <n v="52"/>
    <n v="49.21"/>
    <s v="theater"/>
    <s v="musical"/>
    <d v="2014-08-07T18:16:58"/>
  </r>
  <r>
    <n v="50000"/>
    <n v="1"/>
    <s v="failed"/>
    <s v="US"/>
    <s v="USD"/>
    <n v="1461994440"/>
    <n v="1459410101"/>
    <b v="0"/>
    <n v="1"/>
    <b v="0"/>
    <s v="theater/musical"/>
    <n v="0"/>
    <n v="1"/>
    <s v="theater"/>
    <s v="musical"/>
    <d v="2016-03-31T07:41:41"/>
  </r>
  <r>
    <n v="2000"/>
    <n v="25"/>
    <s v="failed"/>
    <s v="GB"/>
    <s v="GBP"/>
    <n v="1409509477"/>
    <n v="1407695077"/>
    <b v="0"/>
    <n v="2"/>
    <b v="0"/>
    <s v="theater/musical"/>
    <n v="1"/>
    <n v="12.5"/>
    <s v="theater"/>
    <s v="musical"/>
    <d v="2014-08-10T18:24:37"/>
  </r>
  <r>
    <n v="5000"/>
    <n v="2726"/>
    <s v="failed"/>
    <s v="US"/>
    <s v="USD"/>
    <n v="1450072740"/>
    <n v="1445027346"/>
    <b v="0"/>
    <n v="25"/>
    <b v="0"/>
    <s v="theater/musical"/>
    <n v="55"/>
    <n v="109.04"/>
    <s v="theater"/>
    <s v="musical"/>
    <d v="2015-10-16T20:29:06"/>
  </r>
  <r>
    <n v="1000"/>
    <n v="250"/>
    <s v="failed"/>
    <s v="US"/>
    <s v="USD"/>
    <n v="1443224622"/>
    <n v="1440632622"/>
    <b v="0"/>
    <n v="6"/>
    <b v="0"/>
    <s v="theater/musical"/>
    <n v="25"/>
    <n v="41.67"/>
    <s v="theater"/>
    <s v="musical"/>
    <d v="2015-08-26T23:43:42"/>
  </r>
  <r>
    <n v="500"/>
    <n v="0"/>
    <s v="failed"/>
    <s v="US"/>
    <s v="USD"/>
    <n v="1437149640"/>
    <n v="1434558479"/>
    <b v="0"/>
    <n v="0"/>
    <b v="0"/>
    <s v="theater/musical"/>
    <n v="0"/>
    <n v="0"/>
    <s v="theater"/>
    <s v="musical"/>
    <d v="2015-06-17T16:27:59"/>
  </r>
  <r>
    <n v="8000"/>
    <n v="273"/>
    <s v="failed"/>
    <s v="GB"/>
    <s v="GBP"/>
    <n v="1430470772"/>
    <n v="1427878772"/>
    <b v="0"/>
    <n v="12"/>
    <b v="0"/>
    <s v="theater/musical"/>
    <n v="3"/>
    <n v="22.75"/>
    <s v="theater"/>
    <s v="musical"/>
    <d v="2015-04-01T08:59:32"/>
  </r>
  <r>
    <n v="5000"/>
    <n v="0"/>
    <s v="failed"/>
    <s v="US"/>
    <s v="USD"/>
    <n v="1442644651"/>
    <n v="1440052651"/>
    <b v="0"/>
    <n v="0"/>
    <b v="0"/>
    <s v="theater/musical"/>
    <n v="0"/>
    <n v="0"/>
    <s v="theater"/>
    <s v="musical"/>
    <d v="2015-08-20T06:37:31"/>
  </r>
  <r>
    <n v="5500"/>
    <n v="2550"/>
    <s v="failed"/>
    <s v="US"/>
    <s v="USD"/>
    <n v="1429767607"/>
    <n v="1424587207"/>
    <b v="0"/>
    <n v="36"/>
    <b v="0"/>
    <s v="theater/musical"/>
    <n v="46"/>
    <n v="70.83"/>
    <s v="theater"/>
    <s v="musical"/>
    <d v="2015-02-22T06:40:07"/>
  </r>
  <r>
    <n v="5000"/>
    <n v="5175"/>
    <s v="successful"/>
    <s v="US"/>
    <s v="USD"/>
    <n v="1406557877"/>
    <n v="1404743477"/>
    <b v="1"/>
    <n v="82"/>
    <b v="1"/>
    <s v="theater/plays"/>
    <n v="104"/>
    <n v="63.11"/>
    <s v="theater"/>
    <s v="plays"/>
    <d v="2014-07-07T14:31:17"/>
  </r>
  <r>
    <n v="9500"/>
    <n v="11335.7"/>
    <s v="successful"/>
    <s v="US"/>
    <s v="USD"/>
    <n v="1403305200"/>
    <n v="1400512658"/>
    <b v="1"/>
    <n v="226"/>
    <b v="1"/>
    <s v="theater/plays"/>
    <n v="119"/>
    <n v="50.16"/>
    <s v="theater"/>
    <s v="plays"/>
    <d v="2014-05-19T15:17:38"/>
  </r>
  <r>
    <n v="3000"/>
    <n v="3773"/>
    <s v="successful"/>
    <s v="US"/>
    <s v="USD"/>
    <n v="1338523140"/>
    <n v="1334442519"/>
    <b v="1"/>
    <n v="60"/>
    <b v="1"/>
    <s v="theater/plays"/>
    <n v="126"/>
    <n v="62.88"/>
    <s v="theater"/>
    <s v="plays"/>
    <d v="2012-04-14T22:28:39"/>
  </r>
  <r>
    <n v="23000"/>
    <n v="27541"/>
    <s v="successful"/>
    <s v="US"/>
    <s v="USD"/>
    <n v="1408068000"/>
    <n v="1405346680"/>
    <b v="1"/>
    <n v="322"/>
    <b v="1"/>
    <s v="theater/plays"/>
    <n v="120"/>
    <n v="85.53"/>
    <s v="theater"/>
    <s v="plays"/>
    <d v="2014-07-14T14:04:40"/>
  </r>
  <r>
    <n v="4000"/>
    <n v="5050"/>
    <s v="successful"/>
    <s v="US"/>
    <s v="USD"/>
    <n v="1407524751"/>
    <n v="1404932751"/>
    <b v="1"/>
    <n v="94"/>
    <b v="1"/>
    <s v="theater/plays"/>
    <n v="126"/>
    <n v="53.72"/>
    <s v="theater"/>
    <s v="plays"/>
    <d v="2014-07-09T19:05:51"/>
  </r>
  <r>
    <n v="6000"/>
    <n v="6007"/>
    <s v="successful"/>
    <s v="GB"/>
    <s v="GBP"/>
    <n v="1437934759"/>
    <n v="1434478759"/>
    <b v="1"/>
    <n v="47"/>
    <b v="1"/>
    <s v="theater/plays"/>
    <n v="100"/>
    <n v="127.81"/>
    <s v="theater"/>
    <s v="plays"/>
    <d v="2015-06-16T18:19:19"/>
  </r>
  <r>
    <n v="12000"/>
    <n v="12256"/>
    <s v="successful"/>
    <s v="GB"/>
    <s v="GBP"/>
    <n v="1452038100"/>
    <n v="1448823673"/>
    <b v="1"/>
    <n v="115"/>
    <b v="1"/>
    <s v="theater/plays"/>
    <n v="102"/>
    <n v="106.57"/>
    <s v="theater"/>
    <s v="plays"/>
    <d v="2015-11-29T19:01:13"/>
  </r>
  <r>
    <n v="35000"/>
    <n v="35123"/>
    <s v="successful"/>
    <s v="US"/>
    <s v="USD"/>
    <n v="1441857540"/>
    <n v="1438617471"/>
    <b v="1"/>
    <n v="134"/>
    <b v="1"/>
    <s v="theater/plays"/>
    <n v="100"/>
    <n v="262.11"/>
    <s v="theater"/>
    <s v="plays"/>
    <d v="2015-08-03T15:57:51"/>
  </r>
  <r>
    <n v="2000"/>
    <n v="2001"/>
    <s v="successful"/>
    <s v="GB"/>
    <s v="GBP"/>
    <n v="1436625000"/>
    <n v="1433934371"/>
    <b v="1"/>
    <n v="35"/>
    <b v="1"/>
    <s v="theater/plays"/>
    <n v="100"/>
    <n v="57.17"/>
    <s v="theater"/>
    <s v="plays"/>
    <d v="2015-06-10T11:06:11"/>
  </r>
  <r>
    <n v="4500"/>
    <n v="5221"/>
    <s v="successful"/>
    <s v="US"/>
    <s v="USD"/>
    <n v="1478264784"/>
    <n v="1475672784"/>
    <b v="1"/>
    <n v="104"/>
    <b v="1"/>
    <s v="theater/plays"/>
    <n v="116"/>
    <n v="50.2"/>
    <s v="theater"/>
    <s v="plays"/>
    <d v="2016-10-05T13:06:24"/>
  </r>
  <r>
    <n v="12000"/>
    <n v="12252"/>
    <s v="successful"/>
    <s v="GB"/>
    <s v="GBP"/>
    <n v="1419984000"/>
    <n v="1417132986"/>
    <b v="1"/>
    <n v="184"/>
    <b v="1"/>
    <s v="theater/plays"/>
    <n v="102"/>
    <n v="66.59"/>
    <s v="theater"/>
    <s v="plays"/>
    <d v="2014-11-28T00:03:06"/>
  </r>
  <r>
    <n v="20000"/>
    <n v="20022"/>
    <s v="successful"/>
    <s v="US"/>
    <s v="USD"/>
    <n v="1427063747"/>
    <n v="1424043347"/>
    <b v="1"/>
    <n v="119"/>
    <b v="1"/>
    <s v="theater/plays"/>
    <n v="100"/>
    <n v="168.25"/>
    <s v="theater"/>
    <s v="plays"/>
    <d v="2015-02-15T23:35:47"/>
  </r>
  <r>
    <n v="15000"/>
    <n v="15126"/>
    <s v="successful"/>
    <s v="US"/>
    <s v="USD"/>
    <n v="1489352400"/>
    <n v="1486411204"/>
    <b v="1"/>
    <n v="59"/>
    <b v="1"/>
    <s v="theater/plays"/>
    <n v="101"/>
    <n v="256.37"/>
    <s v="theater"/>
    <s v="plays"/>
    <d v="2017-02-06T20:00:04"/>
  </r>
  <r>
    <n v="4000"/>
    <n v="4137"/>
    <s v="successful"/>
    <s v="GB"/>
    <s v="GBP"/>
    <n v="1436114603"/>
    <n v="1433090603"/>
    <b v="1"/>
    <n v="113"/>
    <b v="1"/>
    <s v="theater/plays"/>
    <n v="103"/>
    <n v="36.61"/>
    <s v="theater"/>
    <s v="plays"/>
    <d v="2015-05-31T16:43:23"/>
  </r>
  <r>
    <n v="2500"/>
    <n v="3120"/>
    <s v="successful"/>
    <s v="US"/>
    <s v="USD"/>
    <n v="1445722140"/>
    <n v="1443016697"/>
    <b v="1"/>
    <n v="84"/>
    <b v="1"/>
    <s v="theater/plays"/>
    <n v="125"/>
    <n v="37.14"/>
    <s v="theater"/>
    <s v="plays"/>
    <d v="2015-09-23T13:58:17"/>
  </r>
  <r>
    <n v="3100"/>
    <n v="3395"/>
    <s v="successful"/>
    <s v="US"/>
    <s v="USD"/>
    <n v="1440100976"/>
    <n v="1437508976"/>
    <b v="1"/>
    <n v="74"/>
    <b v="1"/>
    <s v="theater/plays"/>
    <n v="110"/>
    <n v="45.88"/>
    <s v="theater"/>
    <s v="plays"/>
    <d v="2015-07-21T20:02:56"/>
  </r>
  <r>
    <n v="30000"/>
    <n v="30610"/>
    <s v="successful"/>
    <s v="US"/>
    <s v="USD"/>
    <n v="1484024400"/>
    <n v="1479932713"/>
    <b v="1"/>
    <n v="216"/>
    <b v="1"/>
    <s v="theater/plays"/>
    <n v="102"/>
    <n v="141.71"/>
    <s v="theater"/>
    <s v="plays"/>
    <d v="2016-11-23T20:25:13"/>
  </r>
  <r>
    <n v="2000"/>
    <n v="2047"/>
    <s v="successful"/>
    <s v="US"/>
    <s v="USD"/>
    <n v="1464987600"/>
    <n v="1463145938"/>
    <b v="1"/>
    <n v="39"/>
    <b v="1"/>
    <s v="theater/plays"/>
    <n v="102"/>
    <n v="52.49"/>
    <s v="theater"/>
    <s v="plays"/>
    <d v="2016-05-13T13:25:38"/>
  </r>
  <r>
    <n v="1200"/>
    <n v="1250"/>
    <s v="successful"/>
    <s v="GB"/>
    <s v="GBP"/>
    <n v="1446213612"/>
    <n v="1443621612"/>
    <b v="1"/>
    <n v="21"/>
    <b v="1"/>
    <s v="theater/plays"/>
    <n v="104"/>
    <n v="59.52"/>
    <s v="theater"/>
    <s v="plays"/>
    <d v="2015-09-30T14:00:12"/>
  </r>
  <r>
    <n v="1200"/>
    <n v="1500"/>
    <s v="successful"/>
    <s v="GB"/>
    <s v="GBP"/>
    <n v="1484687436"/>
    <n v="1482095436"/>
    <b v="0"/>
    <n v="30"/>
    <b v="1"/>
    <s v="theater/plays"/>
    <n v="125"/>
    <n v="50"/>
    <s v="theater"/>
    <s v="plays"/>
    <d v="2016-12-18T21:10:36"/>
  </r>
  <r>
    <n v="7000"/>
    <n v="7164"/>
    <s v="successful"/>
    <s v="US"/>
    <s v="USD"/>
    <n v="1450328340"/>
    <n v="1447606884"/>
    <b v="1"/>
    <n v="37"/>
    <b v="1"/>
    <s v="theater/plays"/>
    <n v="102"/>
    <n v="193.62"/>
    <s v="theater"/>
    <s v="plays"/>
    <d v="2015-11-15T17:01:24"/>
  </r>
  <r>
    <n v="20000"/>
    <n v="21573"/>
    <s v="successful"/>
    <s v="US"/>
    <s v="USD"/>
    <n v="1416470398"/>
    <n v="1413874798"/>
    <b v="1"/>
    <n v="202"/>
    <b v="1"/>
    <s v="theater/plays"/>
    <n v="108"/>
    <n v="106.8"/>
    <s v="theater"/>
    <s v="plays"/>
    <d v="2014-10-21T06:59:58"/>
  </r>
  <r>
    <n v="2600"/>
    <n v="2857"/>
    <s v="successful"/>
    <s v="US"/>
    <s v="USD"/>
    <n v="1412135940"/>
    <n v="1410840126"/>
    <b v="1"/>
    <n v="37"/>
    <b v="1"/>
    <s v="theater/plays"/>
    <n v="110"/>
    <n v="77.22"/>
    <s v="theater"/>
    <s v="plays"/>
    <d v="2014-09-16T04:02:06"/>
  </r>
  <r>
    <n v="1000"/>
    <n v="1610"/>
    <s v="successful"/>
    <s v="US"/>
    <s v="USD"/>
    <n v="1460846347"/>
    <n v="1458254347"/>
    <b v="0"/>
    <n v="28"/>
    <b v="1"/>
    <s v="theater/plays"/>
    <n v="161"/>
    <n v="57.5"/>
    <s v="theater"/>
    <s v="plays"/>
    <d v="2016-03-17T22:39:07"/>
  </r>
  <r>
    <n v="1000"/>
    <n v="1312"/>
    <s v="successful"/>
    <s v="US"/>
    <s v="USD"/>
    <n v="1462334340"/>
    <n v="1459711917"/>
    <b v="1"/>
    <n v="26"/>
    <b v="1"/>
    <s v="theater/plays"/>
    <n v="131"/>
    <n v="50.46"/>
    <s v="theater"/>
    <s v="plays"/>
    <d v="2016-04-03T19:31:57"/>
  </r>
  <r>
    <n v="5000"/>
    <n v="5940"/>
    <s v="successful"/>
    <s v="US"/>
    <s v="USD"/>
    <n v="1488482355"/>
    <n v="1485890355"/>
    <b v="0"/>
    <n v="61"/>
    <b v="1"/>
    <s v="theater/plays"/>
    <n v="119"/>
    <n v="97.38"/>
    <s v="theater"/>
    <s v="plays"/>
    <d v="2017-01-31T19:19:15"/>
  </r>
  <r>
    <n v="4000"/>
    <n v="4015.71"/>
    <s v="successful"/>
    <s v="GB"/>
    <s v="GBP"/>
    <n v="1485991860"/>
    <n v="1483124208"/>
    <b v="0"/>
    <n v="115"/>
    <b v="1"/>
    <s v="theater/plays"/>
    <n v="100"/>
    <n v="34.92"/>
    <s v="theater"/>
    <s v="plays"/>
    <d v="2016-12-30T18:56:48"/>
  </r>
  <r>
    <n v="15000"/>
    <n v="15481"/>
    <s v="successful"/>
    <s v="US"/>
    <s v="USD"/>
    <n v="1467361251"/>
    <n v="1464769251"/>
    <b v="1"/>
    <n v="181"/>
    <b v="1"/>
    <s v="theater/plays"/>
    <n v="103"/>
    <n v="85.53"/>
    <s v="theater"/>
    <s v="plays"/>
    <d v="2016-06-01T08:20:51"/>
  </r>
  <r>
    <n v="20000"/>
    <n v="20120"/>
    <s v="successful"/>
    <s v="US"/>
    <s v="USD"/>
    <n v="1482962433"/>
    <n v="1480370433"/>
    <b v="0"/>
    <n v="110"/>
    <b v="1"/>
    <s v="theater/plays"/>
    <n v="101"/>
    <n v="182.91"/>
    <s v="theater"/>
    <s v="plays"/>
    <d v="2016-11-28T22:00:33"/>
  </r>
  <r>
    <n v="35000"/>
    <n v="35275.64"/>
    <s v="successful"/>
    <s v="US"/>
    <s v="USD"/>
    <n v="1443499140"/>
    <n v="1441452184"/>
    <b v="1"/>
    <n v="269"/>
    <b v="1"/>
    <s v="theater/plays"/>
    <n v="101"/>
    <n v="131.13999999999999"/>
    <s v="theater"/>
    <s v="plays"/>
    <d v="2015-09-05T11:23:04"/>
  </r>
  <r>
    <n v="2800"/>
    <n v="3145"/>
    <s v="successful"/>
    <s v="GB"/>
    <s v="GBP"/>
    <n v="1435752898"/>
    <n v="1433160898"/>
    <b v="1"/>
    <n v="79"/>
    <b v="1"/>
    <s v="theater/plays"/>
    <n v="112"/>
    <n v="39.81"/>
    <s v="theater"/>
    <s v="plays"/>
    <d v="2015-06-01T12:14:58"/>
  </r>
  <r>
    <n v="5862"/>
    <n v="6208.98"/>
    <s v="successful"/>
    <s v="GB"/>
    <s v="GBP"/>
    <n v="1445817540"/>
    <n v="1443665293"/>
    <b v="1"/>
    <n v="104"/>
    <b v="1"/>
    <s v="theater/plays"/>
    <n v="106"/>
    <n v="59.7"/>
    <s v="theater"/>
    <s v="plays"/>
    <d v="2015-10-01T02:08:13"/>
  </r>
  <r>
    <n v="3000"/>
    <n v="3017"/>
    <s v="successful"/>
    <s v="GB"/>
    <s v="GBP"/>
    <n v="1487286000"/>
    <n v="1484843948"/>
    <b v="0"/>
    <n v="34"/>
    <b v="1"/>
    <s v="theater/plays"/>
    <n v="101"/>
    <n v="88.74"/>
    <s v="theater"/>
    <s v="plays"/>
    <d v="2017-01-19T16:39:08"/>
  </r>
  <r>
    <n v="8500"/>
    <n v="9801"/>
    <s v="successful"/>
    <s v="US"/>
    <s v="USD"/>
    <n v="1413269940"/>
    <n v="1410421670"/>
    <b v="1"/>
    <n v="167"/>
    <b v="1"/>
    <s v="theater/plays"/>
    <n v="115"/>
    <n v="58.69"/>
    <s v="theater"/>
    <s v="plays"/>
    <d v="2014-09-11T07:47:50"/>
  </r>
  <r>
    <n v="10000"/>
    <n v="12730.42"/>
    <s v="successful"/>
    <s v="US"/>
    <s v="USD"/>
    <n v="1411150092"/>
    <n v="1408558092"/>
    <b v="1"/>
    <n v="183"/>
    <b v="1"/>
    <s v="theater/plays"/>
    <n v="127"/>
    <n v="69.569999999999993"/>
    <s v="theater"/>
    <s v="plays"/>
    <d v="2014-08-20T18:08:12"/>
  </r>
  <r>
    <n v="8000"/>
    <n v="8227"/>
    <s v="successful"/>
    <s v="US"/>
    <s v="USD"/>
    <n v="1444348800"/>
    <n v="1442283562"/>
    <b v="1"/>
    <n v="71"/>
    <b v="1"/>
    <s v="theater/plays"/>
    <n v="103"/>
    <n v="115.87"/>
    <s v="theater"/>
    <s v="plays"/>
    <d v="2015-09-15T02:19:22"/>
  </r>
  <r>
    <n v="1600"/>
    <n v="1647"/>
    <s v="successful"/>
    <s v="GB"/>
    <s v="GBP"/>
    <n v="1480613982"/>
    <n v="1478018382"/>
    <b v="0"/>
    <n v="69"/>
    <b v="1"/>
    <s v="theater/plays"/>
    <n v="103"/>
    <n v="23.87"/>
    <s v="theater"/>
    <s v="plays"/>
    <d v="2016-11-01T16:39:42"/>
  </r>
  <r>
    <n v="21000"/>
    <n v="21904"/>
    <s v="successful"/>
    <s v="US"/>
    <s v="USD"/>
    <n v="1434074400"/>
    <n v="1431354258"/>
    <b v="0"/>
    <n v="270"/>
    <b v="1"/>
    <s v="theater/plays"/>
    <n v="104"/>
    <n v="81.13"/>
    <s v="theater"/>
    <s v="plays"/>
    <d v="2015-05-11T14:24:18"/>
  </r>
  <r>
    <n v="10000"/>
    <n v="11122"/>
    <s v="successful"/>
    <s v="US"/>
    <s v="USD"/>
    <n v="1442030340"/>
    <n v="1439551200"/>
    <b v="1"/>
    <n v="193"/>
    <b v="1"/>
    <s v="theater/plays"/>
    <n v="111"/>
    <n v="57.63"/>
    <s v="theater"/>
    <s v="plays"/>
    <d v="2015-08-14T11:20:00"/>
  </r>
  <r>
    <n v="2500"/>
    <n v="2646.5"/>
    <s v="successful"/>
    <s v="GB"/>
    <s v="GBP"/>
    <n v="1436696712"/>
    <n v="1434104712"/>
    <b v="1"/>
    <n v="57"/>
    <b v="1"/>
    <s v="theater/plays"/>
    <n v="106"/>
    <n v="46.43"/>
    <s v="theater"/>
    <s v="plays"/>
    <d v="2015-06-12T10:25:12"/>
  </r>
  <r>
    <n v="12000"/>
    <n v="12095"/>
    <s v="successful"/>
    <s v="US"/>
    <s v="USD"/>
    <n v="1428178757"/>
    <n v="1425590357"/>
    <b v="1"/>
    <n v="200"/>
    <b v="1"/>
    <s v="theater/plays"/>
    <n v="101"/>
    <n v="60.48"/>
    <s v="theater"/>
    <s v="plays"/>
    <d v="2015-03-05T21:19:17"/>
  </r>
  <r>
    <n v="5500"/>
    <n v="5771"/>
    <s v="successful"/>
    <s v="US"/>
    <s v="USD"/>
    <n v="1434822914"/>
    <n v="1432230914"/>
    <b v="1"/>
    <n v="88"/>
    <b v="1"/>
    <s v="theater/plays"/>
    <n v="105"/>
    <n v="65.58"/>
    <s v="theater"/>
    <s v="plays"/>
    <d v="2015-05-21T17:55:14"/>
  </r>
  <r>
    <n v="25000"/>
    <n v="25388"/>
    <s v="successful"/>
    <s v="US"/>
    <s v="USD"/>
    <n v="1415213324"/>
    <n v="1412617724"/>
    <b v="1"/>
    <n v="213"/>
    <b v="1"/>
    <s v="theater/plays"/>
    <n v="102"/>
    <n v="119.19"/>
    <s v="theater"/>
    <s v="plays"/>
    <d v="2014-10-06T17:48:44"/>
  </r>
  <r>
    <n v="1500"/>
    <n v="1661"/>
    <s v="successful"/>
    <s v="US"/>
    <s v="USD"/>
    <n v="1434907966"/>
    <n v="1432315966"/>
    <b v="1"/>
    <n v="20"/>
    <b v="1"/>
    <s v="theater/plays"/>
    <n v="111"/>
    <n v="83.05"/>
    <s v="theater"/>
    <s v="plays"/>
    <d v="2015-05-22T17:32:46"/>
  </r>
  <r>
    <n v="2250"/>
    <n v="2876"/>
    <s v="successful"/>
    <s v="GB"/>
    <s v="GBP"/>
    <n v="1473247240"/>
    <n v="1470655240"/>
    <b v="1"/>
    <n v="50"/>
    <b v="1"/>
    <s v="theater/plays"/>
    <n v="128"/>
    <n v="57.52"/>
    <s v="theater"/>
    <s v="plays"/>
    <d v="2016-08-08T11:20:40"/>
  </r>
  <r>
    <n v="20000"/>
    <n v="20365"/>
    <s v="successful"/>
    <s v="US"/>
    <s v="USD"/>
    <n v="1473306300"/>
    <n v="1471701028"/>
    <b v="1"/>
    <n v="115"/>
    <b v="1"/>
    <s v="theater/plays"/>
    <n v="102"/>
    <n v="177.09"/>
    <s v="theater"/>
    <s v="plays"/>
    <d v="2016-08-20T13:50:28"/>
  </r>
  <r>
    <n v="13000"/>
    <n v="13163.5"/>
    <s v="successful"/>
    <s v="GB"/>
    <s v="GBP"/>
    <n v="1427331809"/>
    <n v="1424743409"/>
    <b v="1"/>
    <n v="186"/>
    <b v="1"/>
    <s v="theater/plays"/>
    <n v="101"/>
    <n v="70.77"/>
    <s v="theater"/>
    <s v="plays"/>
    <d v="2015-02-24T02:03:29"/>
  </r>
  <r>
    <n v="300"/>
    <n v="525"/>
    <s v="successful"/>
    <s v="GB"/>
    <s v="GBP"/>
    <n v="1412706375"/>
    <n v="1410114375"/>
    <b v="1"/>
    <n v="18"/>
    <b v="1"/>
    <s v="theater/plays"/>
    <n v="175"/>
    <n v="29.17"/>
    <s v="theater"/>
    <s v="plays"/>
    <d v="2014-09-07T18:26:15"/>
  </r>
  <r>
    <n v="10000"/>
    <n v="12806"/>
    <s v="successful"/>
    <s v="US"/>
    <s v="USD"/>
    <n v="1433995140"/>
    <n v="1432129577"/>
    <b v="1"/>
    <n v="176"/>
    <b v="1"/>
    <s v="theater/plays"/>
    <n v="128"/>
    <n v="72.760000000000005"/>
    <s v="theater"/>
    <s v="plays"/>
    <d v="2015-05-20T13:46:17"/>
  </r>
  <r>
    <n v="2000"/>
    <n v="2125.9899999999998"/>
    <s v="successful"/>
    <s v="GB"/>
    <s v="GBP"/>
    <n v="1487769952"/>
    <n v="1485177952"/>
    <b v="0"/>
    <n v="41"/>
    <b v="1"/>
    <s v="theater/plays"/>
    <n v="106"/>
    <n v="51.85"/>
    <s v="theater"/>
    <s v="plays"/>
    <d v="2017-01-23T13:25:52"/>
  </r>
  <r>
    <n v="7000"/>
    <n v="7365"/>
    <s v="successful"/>
    <s v="US"/>
    <s v="USD"/>
    <n v="1420751861"/>
    <n v="1418159861"/>
    <b v="1"/>
    <n v="75"/>
    <b v="1"/>
    <s v="theater/plays"/>
    <n v="105"/>
    <n v="98.2"/>
    <s v="theater"/>
    <s v="plays"/>
    <d v="2014-12-09T21:17:41"/>
  </r>
  <r>
    <n v="23000"/>
    <n v="24418.6"/>
    <s v="successful"/>
    <s v="US"/>
    <s v="USD"/>
    <n v="1475294340"/>
    <n v="1472753745"/>
    <b v="1"/>
    <n v="97"/>
    <b v="1"/>
    <s v="theater/plays"/>
    <n v="106"/>
    <n v="251.74"/>
    <s v="theater"/>
    <s v="plays"/>
    <d v="2016-09-01T18:15:45"/>
  </r>
  <r>
    <n v="5000"/>
    <n v="5462"/>
    <s v="successful"/>
    <s v="US"/>
    <s v="USD"/>
    <n v="1448903318"/>
    <n v="1445875718"/>
    <b v="1"/>
    <n v="73"/>
    <b v="1"/>
    <s v="theater/plays"/>
    <n v="109"/>
    <n v="74.819999999999993"/>
    <s v="theater"/>
    <s v="plays"/>
    <d v="2015-10-26T16:08:38"/>
  </r>
  <r>
    <n v="3300"/>
    <n v="3315"/>
    <s v="successful"/>
    <s v="US"/>
    <s v="USD"/>
    <n v="1437067476"/>
    <n v="1434475476"/>
    <b v="1"/>
    <n v="49"/>
    <b v="1"/>
    <s v="theater/plays"/>
    <n v="100"/>
    <n v="67.650000000000006"/>
    <s v="theater"/>
    <s v="plays"/>
    <d v="2015-06-16T17:24:36"/>
  </r>
  <r>
    <n v="12200"/>
    <n v="12571"/>
    <s v="successful"/>
    <s v="US"/>
    <s v="USD"/>
    <n v="1419220800"/>
    <n v="1416555262"/>
    <b v="1"/>
    <n v="134"/>
    <b v="1"/>
    <s v="theater/plays"/>
    <n v="103"/>
    <n v="93.81"/>
    <s v="theater"/>
    <s v="plays"/>
    <d v="2014-11-21T07:34:22"/>
  </r>
  <r>
    <n v="2500"/>
    <n v="2804.16"/>
    <s v="successful"/>
    <s v="US"/>
    <s v="USD"/>
    <n v="1446238800"/>
    <n v="1444220588"/>
    <b v="1"/>
    <n v="68"/>
    <b v="1"/>
    <s v="theater/plays"/>
    <n v="112"/>
    <n v="41.24"/>
    <s v="theater"/>
    <s v="plays"/>
    <d v="2015-10-07T12:23:08"/>
  </r>
  <r>
    <n v="2500"/>
    <n v="2575"/>
    <s v="successful"/>
    <s v="US"/>
    <s v="USD"/>
    <n v="1422482400"/>
    <n v="1421089938"/>
    <b v="1"/>
    <n v="49"/>
    <b v="1"/>
    <s v="theater/plays"/>
    <n v="103"/>
    <n v="52.55"/>
    <s v="theater"/>
    <s v="plays"/>
    <d v="2015-01-12T19:12:18"/>
  </r>
  <r>
    <n v="2700"/>
    <n v="4428"/>
    <s v="successful"/>
    <s v="IE"/>
    <s v="EUR"/>
    <n v="1449162000"/>
    <n v="1446570315"/>
    <b v="1"/>
    <n v="63"/>
    <b v="1"/>
    <s v="theater/plays"/>
    <n v="164"/>
    <n v="70.290000000000006"/>
    <s v="theater"/>
    <s v="plays"/>
    <d v="2015-11-03T17:05:15"/>
  </r>
  <r>
    <n v="6000"/>
    <n v="7877"/>
    <s v="successful"/>
    <s v="US"/>
    <s v="USD"/>
    <n v="1434142800"/>
    <n v="1431435122"/>
    <b v="1"/>
    <n v="163"/>
    <b v="1"/>
    <s v="theater/plays"/>
    <n v="131"/>
    <n v="48.33"/>
    <s v="theater"/>
    <s v="plays"/>
    <d v="2015-05-12T12:52:02"/>
  </r>
  <r>
    <n v="15000"/>
    <n v="15315"/>
    <s v="successful"/>
    <s v="US"/>
    <s v="USD"/>
    <n v="1437156660"/>
    <n v="1434564660"/>
    <b v="1"/>
    <n v="288"/>
    <b v="1"/>
    <s v="theater/plays"/>
    <n v="102"/>
    <n v="53.18"/>
    <s v="theater"/>
    <s v="plays"/>
    <d v="2015-06-17T18:11:00"/>
  </r>
  <r>
    <n v="2000"/>
    <n v="2560"/>
    <s v="successful"/>
    <s v="US"/>
    <s v="USD"/>
    <n v="1472074928"/>
    <n v="1470692528"/>
    <b v="1"/>
    <n v="42"/>
    <b v="1"/>
    <s v="theater/plays"/>
    <n v="128"/>
    <n v="60.95"/>
    <s v="theater"/>
    <s v="plays"/>
    <d v="2016-08-08T21:42:08"/>
  </r>
  <r>
    <n v="8000"/>
    <n v="8120"/>
    <s v="successful"/>
    <s v="GB"/>
    <s v="GBP"/>
    <n v="1434452400"/>
    <n v="1431509397"/>
    <b v="1"/>
    <n v="70"/>
    <b v="1"/>
    <s v="theater/plays"/>
    <n v="102"/>
    <n v="116"/>
    <s v="theater"/>
    <s v="plays"/>
    <d v="2015-05-13T09:29:57"/>
  </r>
  <r>
    <n v="1800"/>
    <n v="1830"/>
    <s v="successful"/>
    <s v="GB"/>
    <s v="GBP"/>
    <n v="1436705265"/>
    <n v="1434113265"/>
    <b v="1"/>
    <n v="30"/>
    <b v="1"/>
    <s v="theater/plays"/>
    <n v="102"/>
    <n v="61"/>
    <s v="theater"/>
    <s v="plays"/>
    <d v="2015-06-12T12:47:45"/>
  </r>
  <r>
    <n v="1500"/>
    <n v="1950"/>
    <s v="successful"/>
    <s v="GB"/>
    <s v="GBP"/>
    <n v="1414927775"/>
    <n v="1412332175"/>
    <b v="1"/>
    <n v="51"/>
    <b v="1"/>
    <s v="theater/plays"/>
    <n v="130"/>
    <n v="38.24"/>
    <s v="theater"/>
    <s v="plays"/>
    <d v="2014-10-03T10:29:35"/>
  </r>
  <r>
    <n v="10000"/>
    <n v="15443"/>
    <s v="successful"/>
    <s v="US"/>
    <s v="USD"/>
    <n v="1446814809"/>
    <n v="1444219209"/>
    <b v="1"/>
    <n v="145"/>
    <b v="1"/>
    <s v="theater/plays"/>
    <n v="154"/>
    <n v="106.5"/>
    <s v="theater"/>
    <s v="plays"/>
    <d v="2015-10-07T12:00:09"/>
  </r>
  <r>
    <n v="4000"/>
    <n v="4296"/>
    <s v="successful"/>
    <s v="US"/>
    <s v="USD"/>
    <n v="1473879600"/>
    <n v="1472498042"/>
    <b v="1"/>
    <n v="21"/>
    <b v="1"/>
    <s v="theater/plays"/>
    <n v="107"/>
    <n v="204.57"/>
    <s v="theater"/>
    <s v="plays"/>
    <d v="2016-08-29T19:14:02"/>
  </r>
  <r>
    <n v="15500"/>
    <n v="15705"/>
    <s v="successful"/>
    <s v="US"/>
    <s v="USD"/>
    <n v="1458075600"/>
    <n v="1454259272"/>
    <b v="1"/>
    <n v="286"/>
    <b v="1"/>
    <s v="theater/plays"/>
    <n v="101"/>
    <n v="54.91"/>
    <s v="theater"/>
    <s v="plays"/>
    <d v="2016-01-31T16:54:32"/>
  </r>
  <r>
    <n v="1800"/>
    <n v="1805"/>
    <s v="successful"/>
    <s v="US"/>
    <s v="USD"/>
    <n v="1423456200"/>
    <n v="1421183271"/>
    <b v="1"/>
    <n v="12"/>
    <b v="1"/>
    <s v="theater/plays"/>
    <n v="100"/>
    <n v="150.41999999999999"/>
    <s v="theater"/>
    <s v="plays"/>
    <d v="2015-01-13T21:07:51"/>
  </r>
  <r>
    <n v="4500"/>
    <n v="5258"/>
    <s v="successful"/>
    <s v="CA"/>
    <s v="CAD"/>
    <n v="1459483140"/>
    <n v="1456526879"/>
    <b v="1"/>
    <n v="100"/>
    <b v="1"/>
    <s v="theater/plays"/>
    <n v="117"/>
    <n v="52.58"/>
    <s v="theater"/>
    <s v="plays"/>
    <d v="2016-02-26T22:47:59"/>
  </r>
  <r>
    <n v="5000"/>
    <n v="5430"/>
    <s v="successful"/>
    <s v="GB"/>
    <s v="GBP"/>
    <n v="1416331406"/>
    <n v="1413735806"/>
    <b v="1"/>
    <n v="100"/>
    <b v="1"/>
    <s v="theater/plays"/>
    <n v="109"/>
    <n v="54.3"/>
    <s v="theater"/>
    <s v="plays"/>
    <d v="2014-10-19T16:23:26"/>
  </r>
  <r>
    <n v="2500"/>
    <n v="2585"/>
    <s v="successful"/>
    <s v="GB"/>
    <s v="GBP"/>
    <n v="1433017303"/>
    <n v="1430425303"/>
    <b v="1"/>
    <n v="34"/>
    <b v="1"/>
    <s v="theater/plays"/>
    <n v="103"/>
    <n v="76.03"/>
    <s v="theater"/>
    <s v="plays"/>
    <d v="2015-04-30T20:21:43"/>
  </r>
  <r>
    <n v="5800"/>
    <n v="6628"/>
    <s v="successful"/>
    <s v="US"/>
    <s v="USD"/>
    <n v="1459474059"/>
    <n v="1456885659"/>
    <b v="0"/>
    <n v="63"/>
    <b v="1"/>
    <s v="theater/plays"/>
    <n v="114"/>
    <n v="105.21"/>
    <s v="theater"/>
    <s v="plays"/>
    <d v="2016-03-02T02:27:39"/>
  </r>
  <r>
    <n v="2000"/>
    <n v="2060"/>
    <s v="successful"/>
    <s v="US"/>
    <s v="USD"/>
    <n v="1433134800"/>
    <n v="1430158198"/>
    <b v="0"/>
    <n v="30"/>
    <b v="1"/>
    <s v="theater/plays"/>
    <n v="103"/>
    <n v="68.67"/>
    <s v="theater"/>
    <s v="plays"/>
    <d v="2015-04-27T18:09:58"/>
  </r>
  <r>
    <n v="5000"/>
    <n v="6080"/>
    <s v="successful"/>
    <s v="US"/>
    <s v="USD"/>
    <n v="1441153705"/>
    <n v="1438561705"/>
    <b v="0"/>
    <n v="47"/>
    <b v="1"/>
    <s v="theater/plays"/>
    <n v="122"/>
    <n v="129.36000000000001"/>
    <s v="theater"/>
    <s v="plays"/>
    <d v="2015-08-03T00:28:25"/>
  </r>
  <r>
    <n v="31000"/>
    <n v="31820.5"/>
    <s v="successful"/>
    <s v="US"/>
    <s v="USD"/>
    <n v="1461904788"/>
    <n v="1458103188"/>
    <b v="0"/>
    <n v="237"/>
    <b v="1"/>
    <s v="theater/plays"/>
    <n v="103"/>
    <n v="134.26"/>
    <s v="theater"/>
    <s v="plays"/>
    <d v="2016-03-16T04:39:48"/>
  </r>
  <r>
    <n v="800"/>
    <n v="838"/>
    <s v="successful"/>
    <s v="GB"/>
    <s v="GBP"/>
    <n v="1455138000"/>
    <n v="1452448298"/>
    <b v="0"/>
    <n v="47"/>
    <b v="1"/>
    <s v="theater/plays"/>
    <n v="105"/>
    <n v="17.829999999999998"/>
    <s v="theater"/>
    <s v="plays"/>
    <d v="2016-01-10T17:51:38"/>
  </r>
  <r>
    <n v="3000"/>
    <n v="3048"/>
    <s v="successful"/>
    <s v="US"/>
    <s v="USD"/>
    <n v="1454047140"/>
    <n v="1452546853"/>
    <b v="0"/>
    <n v="15"/>
    <b v="1"/>
    <s v="theater/plays"/>
    <n v="102"/>
    <n v="203.2"/>
    <s v="theater"/>
    <s v="plays"/>
    <d v="2016-01-11T21:14:13"/>
  </r>
  <r>
    <n v="4999"/>
    <n v="5604"/>
    <s v="successful"/>
    <s v="US"/>
    <s v="USD"/>
    <n v="1488258000"/>
    <n v="1485556626"/>
    <b v="0"/>
    <n v="81"/>
    <b v="1"/>
    <s v="theater/plays"/>
    <n v="112"/>
    <n v="69.19"/>
    <s v="theater"/>
    <s v="plays"/>
    <d v="2017-01-27T22:37:06"/>
  </r>
  <r>
    <n v="15000"/>
    <n v="15265"/>
    <s v="successful"/>
    <s v="US"/>
    <s v="USD"/>
    <n v="1471291782"/>
    <n v="1468699782"/>
    <b v="0"/>
    <n v="122"/>
    <b v="1"/>
    <s v="theater/plays"/>
    <n v="102"/>
    <n v="125.12"/>
    <s v="theater"/>
    <s v="plays"/>
    <d v="2016-07-16T20:09:42"/>
  </r>
  <r>
    <n v="2500"/>
    <n v="2500"/>
    <s v="successful"/>
    <s v="CA"/>
    <s v="CAD"/>
    <n v="1448733628"/>
    <n v="1446573628"/>
    <b v="0"/>
    <n v="34"/>
    <b v="1"/>
    <s v="theater/plays"/>
    <n v="100"/>
    <n v="73.53"/>
    <s v="theater"/>
    <s v="plays"/>
    <d v="2015-11-03T18:00:28"/>
  </r>
  <r>
    <n v="10000"/>
    <n v="10026.49"/>
    <s v="successful"/>
    <s v="GB"/>
    <s v="GBP"/>
    <n v="1466463600"/>
    <n v="1463337315"/>
    <b v="0"/>
    <n v="207"/>
    <b v="1"/>
    <s v="theater/plays"/>
    <n v="100"/>
    <n v="48.44"/>
    <s v="theater"/>
    <s v="plays"/>
    <d v="2016-05-15T18:35:15"/>
  </r>
  <r>
    <n v="500"/>
    <n v="665.21"/>
    <s v="successful"/>
    <s v="GB"/>
    <s v="GBP"/>
    <n v="1487580602"/>
    <n v="1485161402"/>
    <b v="0"/>
    <n v="25"/>
    <b v="1"/>
    <s v="theater/plays"/>
    <n v="133"/>
    <n v="26.61"/>
    <s v="theater"/>
    <s v="plays"/>
    <d v="2017-01-23T08:50:02"/>
  </r>
  <r>
    <n v="2000"/>
    <n v="2424"/>
    <s v="successful"/>
    <s v="GB"/>
    <s v="GBP"/>
    <n v="1489234891"/>
    <n v="1486642891"/>
    <b v="0"/>
    <n v="72"/>
    <b v="1"/>
    <s v="theater/plays"/>
    <n v="121"/>
    <n v="33.67"/>
    <s v="theater"/>
    <s v="plays"/>
    <d v="2017-02-09T12:21:31"/>
  </r>
  <r>
    <n v="500"/>
    <n v="570"/>
    <s v="successful"/>
    <s v="US"/>
    <s v="USD"/>
    <n v="1442462340"/>
    <n v="1439743900"/>
    <b v="0"/>
    <n v="14"/>
    <b v="1"/>
    <s v="theater/plays"/>
    <n v="114"/>
    <n v="40.71"/>
    <s v="theater"/>
    <s v="plays"/>
    <d v="2015-08-16T16:51:40"/>
  </r>
  <r>
    <n v="101"/>
    <n v="289"/>
    <s v="successful"/>
    <s v="GB"/>
    <s v="GBP"/>
    <n v="1449257348"/>
    <n v="1444069748"/>
    <b v="0"/>
    <n v="15"/>
    <b v="1"/>
    <s v="theater/plays"/>
    <n v="286"/>
    <n v="19.27"/>
    <s v="theater"/>
    <s v="plays"/>
    <d v="2015-10-05T18:29:08"/>
  </r>
  <r>
    <n v="4500"/>
    <n v="7670"/>
    <s v="successful"/>
    <s v="NZ"/>
    <s v="NZD"/>
    <n v="1488622352"/>
    <n v="1486030352"/>
    <b v="0"/>
    <n v="91"/>
    <b v="1"/>
    <s v="theater/plays"/>
    <n v="170"/>
    <n v="84.29"/>
    <s v="theater"/>
    <s v="plays"/>
    <d v="2017-02-02T10:12:32"/>
  </r>
  <r>
    <n v="600"/>
    <n v="710"/>
    <s v="successful"/>
    <s v="GB"/>
    <s v="GBP"/>
    <n v="1434459554"/>
    <n v="1431867554"/>
    <b v="0"/>
    <n v="24"/>
    <b v="1"/>
    <s v="theater/plays"/>
    <n v="118"/>
    <n v="29.58"/>
    <s v="theater"/>
    <s v="plays"/>
    <d v="2015-05-17T12:59:14"/>
  </r>
  <r>
    <n v="700"/>
    <n v="720.01"/>
    <s v="successful"/>
    <s v="GB"/>
    <s v="GBP"/>
    <n v="1474886229"/>
    <n v="1472294229"/>
    <b v="0"/>
    <n v="27"/>
    <b v="1"/>
    <s v="theater/plays"/>
    <n v="103"/>
    <n v="26.67"/>
    <s v="theater"/>
    <s v="plays"/>
    <d v="2016-08-27T10:37:09"/>
  </r>
  <r>
    <n v="1500"/>
    <n v="2161"/>
    <s v="successful"/>
    <s v="GB"/>
    <s v="GBP"/>
    <n v="1448229600"/>
    <n v="1446401372"/>
    <b v="0"/>
    <n v="47"/>
    <b v="1"/>
    <s v="theater/plays"/>
    <n v="144"/>
    <n v="45.98"/>
    <s v="theater"/>
    <s v="plays"/>
    <d v="2015-11-01T18:09:32"/>
  </r>
  <r>
    <n v="5500"/>
    <n v="5504"/>
    <s v="successful"/>
    <s v="GB"/>
    <s v="GBP"/>
    <n v="1438037940"/>
    <n v="1436380256"/>
    <b v="0"/>
    <n v="44"/>
    <b v="1"/>
    <s v="theater/plays"/>
    <n v="100"/>
    <n v="125.09"/>
    <s v="theater"/>
    <s v="plays"/>
    <d v="2015-07-08T18:30:56"/>
  </r>
  <r>
    <n v="10000"/>
    <n v="10173"/>
    <s v="successful"/>
    <s v="US"/>
    <s v="USD"/>
    <n v="1442102400"/>
    <n v="1440370768"/>
    <b v="0"/>
    <n v="72"/>
    <b v="1"/>
    <s v="theater/plays"/>
    <n v="102"/>
    <n v="141.29"/>
    <s v="theater"/>
    <s v="plays"/>
    <d v="2015-08-23T22:59:28"/>
  </r>
  <r>
    <n v="3000"/>
    <n v="3486"/>
    <s v="successful"/>
    <s v="US"/>
    <s v="USD"/>
    <n v="1444860063"/>
    <n v="1442268063"/>
    <b v="0"/>
    <n v="63"/>
    <b v="1"/>
    <s v="theater/plays"/>
    <n v="116"/>
    <n v="55.33"/>
    <s v="theater"/>
    <s v="plays"/>
    <d v="2015-09-14T22:01:03"/>
  </r>
  <r>
    <n v="3000"/>
    <n v="4085"/>
    <s v="successful"/>
    <s v="US"/>
    <s v="USD"/>
    <n v="1430329862"/>
    <n v="1428515462"/>
    <b v="0"/>
    <n v="88"/>
    <b v="1"/>
    <s v="theater/plays"/>
    <n v="136"/>
    <n v="46.42"/>
    <s v="theater"/>
    <s v="plays"/>
    <d v="2015-04-08T17:51:02"/>
  </r>
  <r>
    <n v="3000"/>
    <n v="4004"/>
    <s v="successful"/>
    <s v="US"/>
    <s v="USD"/>
    <n v="1470034740"/>
    <n v="1466185176"/>
    <b v="0"/>
    <n v="70"/>
    <b v="1"/>
    <s v="theater/plays"/>
    <n v="133"/>
    <n v="57.2"/>
    <s v="theater"/>
    <s v="plays"/>
    <d v="2016-06-17T17:39:36"/>
  </r>
  <r>
    <n v="8400"/>
    <n v="8685"/>
    <s v="successful"/>
    <s v="ES"/>
    <s v="EUR"/>
    <n v="1481099176"/>
    <n v="1478507176"/>
    <b v="0"/>
    <n v="50"/>
    <b v="1"/>
    <s v="theater/plays"/>
    <n v="103"/>
    <n v="173.7"/>
    <s v="theater"/>
    <s v="plays"/>
    <d v="2016-11-07T08:26:16"/>
  </r>
  <r>
    <n v="1800"/>
    <n v="2086"/>
    <s v="successful"/>
    <s v="US"/>
    <s v="USD"/>
    <n v="1427553484"/>
    <n v="1424533084"/>
    <b v="0"/>
    <n v="35"/>
    <b v="1"/>
    <s v="theater/plays"/>
    <n v="116"/>
    <n v="59.6"/>
    <s v="theater"/>
    <s v="plays"/>
    <d v="2015-02-21T15:38:04"/>
  </r>
  <r>
    <n v="15000"/>
    <n v="15677.5"/>
    <s v="successful"/>
    <s v="US"/>
    <s v="USD"/>
    <n v="1482418752"/>
    <n v="1479826752"/>
    <b v="0"/>
    <n v="175"/>
    <b v="1"/>
    <s v="theater/plays"/>
    <n v="105"/>
    <n v="89.59"/>
    <s v="theater"/>
    <s v="plays"/>
    <d v="2016-11-22T14:59:12"/>
  </r>
  <r>
    <n v="4000"/>
    <n v="4081"/>
    <s v="successful"/>
    <s v="US"/>
    <s v="USD"/>
    <n v="1438374748"/>
    <n v="1435782748"/>
    <b v="0"/>
    <n v="20"/>
    <b v="1"/>
    <s v="theater/plays"/>
    <n v="102"/>
    <n v="204.05"/>
    <s v="theater"/>
    <s v="plays"/>
    <d v="2015-07-01T20:32:28"/>
  </r>
  <r>
    <n v="1500"/>
    <n v="2630"/>
    <s v="successful"/>
    <s v="US"/>
    <s v="USD"/>
    <n v="1465527600"/>
    <n v="1462252542"/>
    <b v="0"/>
    <n v="54"/>
    <b v="1"/>
    <s v="theater/plays"/>
    <n v="175"/>
    <n v="48.7"/>
    <s v="theater"/>
    <s v="plays"/>
    <d v="2016-05-03T05:15:42"/>
  </r>
  <r>
    <n v="1000"/>
    <n v="1066.8"/>
    <s v="successful"/>
    <s v="US"/>
    <s v="USD"/>
    <n v="1463275339"/>
    <n v="1460683339"/>
    <b v="0"/>
    <n v="20"/>
    <b v="1"/>
    <s v="theater/plays"/>
    <n v="107"/>
    <n v="53.34"/>
    <s v="theater"/>
    <s v="plays"/>
    <d v="2016-04-15T01:22:19"/>
  </r>
  <r>
    <n v="3500"/>
    <n v="4280"/>
    <s v="successful"/>
    <s v="US"/>
    <s v="USD"/>
    <n v="1460581365"/>
    <n v="1458766965"/>
    <b v="0"/>
    <n v="57"/>
    <b v="1"/>
    <s v="theater/plays"/>
    <n v="122"/>
    <n v="75.09"/>
    <s v="theater"/>
    <s v="plays"/>
    <d v="2016-03-23T21:02:45"/>
  </r>
  <r>
    <n v="350"/>
    <n v="558"/>
    <s v="successful"/>
    <s v="GB"/>
    <s v="GBP"/>
    <n v="1476632178"/>
    <n v="1473953778"/>
    <b v="0"/>
    <n v="31"/>
    <b v="1"/>
    <s v="theater/plays"/>
    <n v="159"/>
    <n v="18"/>
    <s v="theater"/>
    <s v="plays"/>
    <d v="2016-09-15T15:36:18"/>
  </r>
  <r>
    <n v="6500"/>
    <n v="6505"/>
    <s v="successful"/>
    <s v="US"/>
    <s v="USD"/>
    <n v="1444169825"/>
    <n v="1441577825"/>
    <b v="0"/>
    <n v="31"/>
    <b v="1"/>
    <s v="theater/plays"/>
    <n v="100"/>
    <n v="209.84"/>
    <s v="theater"/>
    <s v="plays"/>
    <d v="2015-09-06T22:17:05"/>
  </r>
  <r>
    <n v="2500"/>
    <n v="2746"/>
    <s v="successful"/>
    <s v="US"/>
    <s v="USD"/>
    <n v="1445065210"/>
    <n v="1442473210"/>
    <b v="0"/>
    <n v="45"/>
    <b v="1"/>
    <s v="theater/plays"/>
    <n v="110"/>
    <n v="61.02"/>
    <s v="theater"/>
    <s v="plays"/>
    <d v="2015-09-17T07:00:10"/>
  </r>
  <r>
    <n v="2500"/>
    <n v="2501"/>
    <s v="successful"/>
    <s v="US"/>
    <s v="USD"/>
    <n v="1478901600"/>
    <n v="1477077946"/>
    <b v="0"/>
    <n v="41"/>
    <b v="1"/>
    <s v="theater/plays"/>
    <n v="100"/>
    <n v="61"/>
    <s v="theater"/>
    <s v="plays"/>
    <d v="2016-10-21T19:25:46"/>
  </r>
  <r>
    <n v="2000"/>
    <n v="2321"/>
    <s v="successful"/>
    <s v="US"/>
    <s v="USD"/>
    <n v="1453856400"/>
    <n v="1452664317"/>
    <b v="0"/>
    <n v="29"/>
    <b v="1"/>
    <s v="theater/plays"/>
    <n v="116"/>
    <n v="80.03"/>
    <s v="theater"/>
    <s v="plays"/>
    <d v="2016-01-13T05:51:57"/>
  </r>
  <r>
    <n v="800"/>
    <n v="1686"/>
    <s v="successful"/>
    <s v="GB"/>
    <s v="GBP"/>
    <n v="1431115500"/>
    <n v="1428733511"/>
    <b v="0"/>
    <n v="58"/>
    <b v="1"/>
    <s v="theater/plays"/>
    <n v="211"/>
    <n v="29.07"/>
    <s v="theater"/>
    <s v="plays"/>
    <d v="2015-04-11T06:25:11"/>
  </r>
  <r>
    <n v="4000"/>
    <n v="4400"/>
    <s v="successful"/>
    <s v="GB"/>
    <s v="GBP"/>
    <n v="1462519041"/>
    <n v="1459927041"/>
    <b v="0"/>
    <n v="89"/>
    <b v="1"/>
    <s v="theater/plays"/>
    <n v="110"/>
    <n v="49.44"/>
    <s v="theater"/>
    <s v="plays"/>
    <d v="2016-04-06T07:17:21"/>
  </r>
  <r>
    <n v="11737"/>
    <n v="11747.18"/>
    <s v="successful"/>
    <s v="US"/>
    <s v="USD"/>
    <n v="1407506040"/>
    <n v="1404680075"/>
    <b v="0"/>
    <n v="125"/>
    <b v="1"/>
    <s v="theater/plays"/>
    <n v="100"/>
    <n v="93.98"/>
    <s v="theater"/>
    <s v="plays"/>
    <d v="2014-07-06T20:54:35"/>
  </r>
  <r>
    <n v="1050"/>
    <n v="1115"/>
    <s v="successful"/>
    <s v="US"/>
    <s v="USD"/>
    <n v="1465347424"/>
    <n v="1462755424"/>
    <b v="0"/>
    <n v="18"/>
    <b v="1"/>
    <s v="theater/plays"/>
    <n v="106"/>
    <n v="61.94"/>
    <s v="theater"/>
    <s v="plays"/>
    <d v="2016-05-09T00:57:04"/>
  </r>
  <r>
    <n v="2000"/>
    <n v="2512"/>
    <s v="successful"/>
    <s v="CA"/>
    <s v="CAD"/>
    <n v="1460341800"/>
    <n v="1456902893"/>
    <b v="0"/>
    <n v="32"/>
    <b v="1"/>
    <s v="theater/plays"/>
    <n v="126"/>
    <n v="78.5"/>
    <s v="theater"/>
    <s v="plays"/>
    <d v="2016-03-02T07:14:53"/>
  </r>
  <r>
    <n v="500"/>
    <n v="540"/>
    <s v="successful"/>
    <s v="GB"/>
    <s v="GBP"/>
    <n v="1422712986"/>
    <n v="1418824986"/>
    <b v="0"/>
    <n v="16"/>
    <b v="1"/>
    <s v="theater/plays"/>
    <n v="108"/>
    <n v="33.75"/>
    <s v="theater"/>
    <s v="plays"/>
    <d v="2014-12-17T14:03:06"/>
  </r>
  <r>
    <n v="2500"/>
    <n v="2525"/>
    <s v="successful"/>
    <s v="US"/>
    <s v="USD"/>
    <n v="1466557557"/>
    <n v="1463965557"/>
    <b v="0"/>
    <n v="38"/>
    <b v="1"/>
    <s v="theater/plays"/>
    <n v="101"/>
    <n v="66.45"/>
    <s v="theater"/>
    <s v="plays"/>
    <d v="2016-05-23T01:05:57"/>
  </r>
  <r>
    <n v="500"/>
    <n v="537"/>
    <s v="successful"/>
    <s v="US"/>
    <s v="USD"/>
    <n v="1413431940"/>
    <n v="1412216665"/>
    <b v="0"/>
    <n v="15"/>
    <b v="1"/>
    <s v="theater/plays"/>
    <n v="107"/>
    <n v="35.799999999999997"/>
    <s v="theater"/>
    <s v="plays"/>
    <d v="2014-10-02T02:24:25"/>
  </r>
  <r>
    <n v="3300"/>
    <n v="3350"/>
    <s v="successful"/>
    <s v="US"/>
    <s v="USD"/>
    <n v="1466567700"/>
    <n v="1464653696"/>
    <b v="0"/>
    <n v="23"/>
    <b v="1"/>
    <s v="theater/plays"/>
    <n v="102"/>
    <n v="145.65"/>
    <s v="theater"/>
    <s v="plays"/>
    <d v="2016-05-31T00:14:56"/>
  </r>
  <r>
    <n v="1000"/>
    <n v="1259"/>
    <s v="successful"/>
    <s v="GB"/>
    <s v="GBP"/>
    <n v="1474793208"/>
    <n v="1472201208"/>
    <b v="0"/>
    <n v="49"/>
    <b v="1"/>
    <s v="theater/plays"/>
    <n v="126"/>
    <n v="25.69"/>
    <s v="theater"/>
    <s v="plays"/>
    <d v="2016-08-26T08:46:48"/>
  </r>
  <r>
    <n v="1500"/>
    <n v="1525"/>
    <s v="successful"/>
    <s v="IE"/>
    <s v="EUR"/>
    <n v="1465135190"/>
    <n v="1463925590"/>
    <b v="0"/>
    <n v="10"/>
    <b v="1"/>
    <s v="theater/plays"/>
    <n v="102"/>
    <n v="152.5"/>
    <s v="theater"/>
    <s v="plays"/>
    <d v="2016-05-22T13:59:50"/>
  </r>
  <r>
    <n v="400"/>
    <n v="450"/>
    <s v="successful"/>
    <s v="GB"/>
    <s v="GBP"/>
    <n v="1428256277"/>
    <n v="1425235877"/>
    <b v="0"/>
    <n v="15"/>
    <b v="1"/>
    <s v="theater/plays"/>
    <n v="113"/>
    <n v="30"/>
    <s v="theater"/>
    <s v="plays"/>
    <d v="2015-03-01T18:51:17"/>
  </r>
  <r>
    <n v="8000"/>
    <n v="8110"/>
    <s v="successful"/>
    <s v="US"/>
    <s v="USD"/>
    <n v="1425830905"/>
    <n v="1423242505"/>
    <b v="0"/>
    <n v="57"/>
    <b v="1"/>
    <s v="theater/plays"/>
    <n v="101"/>
    <n v="142.28"/>
    <s v="theater"/>
    <s v="plays"/>
    <d v="2015-02-06T17:08:25"/>
  </r>
  <r>
    <n v="800"/>
    <n v="810"/>
    <s v="successful"/>
    <s v="GB"/>
    <s v="GBP"/>
    <n v="1462697966"/>
    <n v="1460105966"/>
    <b v="0"/>
    <n v="33"/>
    <b v="1"/>
    <s v="theater/plays"/>
    <n v="101"/>
    <n v="24.55"/>
    <s v="theater"/>
    <s v="plays"/>
    <d v="2016-04-08T08:59:26"/>
  </r>
  <r>
    <n v="1800"/>
    <n v="2635"/>
    <s v="successful"/>
    <s v="US"/>
    <s v="USD"/>
    <n v="1404522000"/>
    <n v="1404308883"/>
    <b v="0"/>
    <n v="9"/>
    <b v="1"/>
    <s v="theater/plays"/>
    <n v="146"/>
    <n v="292.77999999999997"/>
    <s v="theater"/>
    <s v="plays"/>
    <d v="2014-07-02T13:48:03"/>
  </r>
  <r>
    <n v="1000"/>
    <n v="1168"/>
    <s v="successful"/>
    <s v="GB"/>
    <s v="GBP"/>
    <n v="1406502000"/>
    <n v="1405583108"/>
    <b v="0"/>
    <n v="26"/>
    <b v="1"/>
    <s v="theater/plays"/>
    <n v="117"/>
    <n v="44.92"/>
    <s v="theater"/>
    <s v="plays"/>
    <d v="2014-07-17T07:45:08"/>
  </r>
  <r>
    <n v="1500"/>
    <n v="1594"/>
    <s v="successful"/>
    <s v="GB"/>
    <s v="GBP"/>
    <n v="1427919468"/>
    <n v="1425331068"/>
    <b v="0"/>
    <n v="69"/>
    <b v="1"/>
    <s v="theater/plays"/>
    <n v="106"/>
    <n v="23.1"/>
    <s v="theater"/>
    <s v="plays"/>
    <d v="2015-03-02T21:17:48"/>
  </r>
  <r>
    <n v="5000"/>
    <n v="5226"/>
    <s v="successful"/>
    <s v="US"/>
    <s v="USD"/>
    <n v="1444149886"/>
    <n v="1441125886"/>
    <b v="0"/>
    <n v="65"/>
    <b v="1"/>
    <s v="theater/plays"/>
    <n v="105"/>
    <n v="80.400000000000006"/>
    <s v="theater"/>
    <s v="plays"/>
    <d v="2015-09-01T16:44:46"/>
  </r>
  <r>
    <n v="6000"/>
    <n v="6000"/>
    <s v="successful"/>
    <s v="US"/>
    <s v="USD"/>
    <n v="1405802330"/>
    <n v="1403210330"/>
    <b v="0"/>
    <n v="83"/>
    <b v="1"/>
    <s v="theater/plays"/>
    <n v="100"/>
    <n v="72.290000000000006"/>
    <s v="theater"/>
    <s v="plays"/>
    <d v="2014-06-19T20:38:50"/>
  </r>
  <r>
    <n v="3500"/>
    <n v="3660"/>
    <s v="successful"/>
    <s v="US"/>
    <s v="USD"/>
    <n v="1434384880"/>
    <n v="1432484080"/>
    <b v="0"/>
    <n v="111"/>
    <b v="1"/>
    <s v="theater/plays"/>
    <n v="105"/>
    <n v="32.97"/>
    <s v="theater"/>
    <s v="plays"/>
    <d v="2015-05-24T16:14:40"/>
  </r>
  <r>
    <n v="3871"/>
    <n v="5366"/>
    <s v="successful"/>
    <s v="US"/>
    <s v="USD"/>
    <n v="1438259422"/>
    <n v="1435667422"/>
    <b v="0"/>
    <n v="46"/>
    <b v="1"/>
    <s v="theater/plays"/>
    <n v="139"/>
    <n v="116.65"/>
    <s v="theater"/>
    <s v="plays"/>
    <d v="2015-06-30T12:30:22"/>
  </r>
  <r>
    <n v="5000"/>
    <n v="5016"/>
    <s v="successful"/>
    <s v="GB"/>
    <s v="GBP"/>
    <n v="1407106800"/>
    <n v="1404749446"/>
    <b v="0"/>
    <n v="63"/>
    <b v="1"/>
    <s v="theater/plays"/>
    <n v="100"/>
    <n v="79.62"/>
    <s v="theater"/>
    <s v="plays"/>
    <d v="2014-07-07T16:10:46"/>
  </r>
  <r>
    <n v="250"/>
    <n v="250"/>
    <s v="successful"/>
    <s v="GB"/>
    <s v="GBP"/>
    <n v="1459845246"/>
    <n v="1457429646"/>
    <b v="0"/>
    <n v="9"/>
    <b v="1"/>
    <s v="theater/plays"/>
    <n v="100"/>
    <n v="27.78"/>
    <s v="theater"/>
    <s v="plays"/>
    <d v="2016-03-08T09:34:06"/>
  </r>
  <r>
    <n v="2500"/>
    <n v="2755"/>
    <s v="successful"/>
    <s v="GB"/>
    <s v="GBP"/>
    <n v="1412974800"/>
    <n v="1411109167"/>
    <b v="0"/>
    <n v="34"/>
    <b v="1"/>
    <s v="theater/plays"/>
    <n v="110"/>
    <n v="81.03"/>
    <s v="theater"/>
    <s v="plays"/>
    <d v="2014-09-19T06:46:07"/>
  </r>
  <r>
    <n v="15000"/>
    <n v="15327"/>
    <s v="successful"/>
    <s v="US"/>
    <s v="USD"/>
    <n v="1487944080"/>
    <n v="1486129680"/>
    <b v="0"/>
    <n v="112"/>
    <b v="1"/>
    <s v="theater/plays"/>
    <n v="102"/>
    <n v="136.85"/>
    <s v="theater"/>
    <s v="plays"/>
    <d v="2017-02-03T13:48:00"/>
  </r>
  <r>
    <n v="8000"/>
    <n v="8348"/>
    <s v="successful"/>
    <s v="US"/>
    <s v="USD"/>
    <n v="1469721518"/>
    <n v="1467129518"/>
    <b v="0"/>
    <n v="47"/>
    <b v="1"/>
    <s v="theater/plays"/>
    <n v="104"/>
    <n v="177.62"/>
    <s v="theater"/>
    <s v="plays"/>
    <d v="2016-06-28T15:58:38"/>
  </r>
  <r>
    <n v="3000"/>
    <n v="4145"/>
    <s v="successful"/>
    <s v="US"/>
    <s v="USD"/>
    <n v="1481066554"/>
    <n v="1478906554"/>
    <b v="0"/>
    <n v="38"/>
    <b v="1"/>
    <s v="theater/plays"/>
    <n v="138"/>
    <n v="109.08"/>
    <s v="theater"/>
    <s v="plays"/>
    <d v="2016-11-11T23:22:34"/>
  </r>
  <r>
    <n v="3350"/>
    <n v="3350"/>
    <s v="successful"/>
    <s v="GB"/>
    <s v="GBP"/>
    <n v="1465750800"/>
    <n v="1463771421"/>
    <b v="0"/>
    <n v="28"/>
    <b v="1"/>
    <s v="theater/plays"/>
    <n v="100"/>
    <n v="119.64"/>
    <s v="theater"/>
    <s v="plays"/>
    <d v="2016-05-20T19:10:21"/>
  </r>
  <r>
    <n v="6000"/>
    <n v="6100"/>
    <s v="successful"/>
    <s v="US"/>
    <s v="USD"/>
    <n v="1427864340"/>
    <n v="1425020810"/>
    <b v="0"/>
    <n v="78"/>
    <b v="1"/>
    <s v="theater/plays"/>
    <n v="102"/>
    <n v="78.209999999999994"/>
    <s v="theater"/>
    <s v="plays"/>
    <d v="2015-02-27T07:06:50"/>
  </r>
  <r>
    <n v="700"/>
    <n v="1200"/>
    <s v="successful"/>
    <s v="GB"/>
    <s v="GBP"/>
    <n v="1460553480"/>
    <n v="1458770384"/>
    <b v="0"/>
    <n v="23"/>
    <b v="1"/>
    <s v="theater/plays"/>
    <n v="171"/>
    <n v="52.17"/>
    <s v="theater"/>
    <s v="plays"/>
    <d v="2016-03-23T21:59:44"/>
  </r>
  <r>
    <n v="4500"/>
    <n v="4565"/>
    <s v="successful"/>
    <s v="US"/>
    <s v="USD"/>
    <n v="1409374093"/>
    <n v="1406782093"/>
    <b v="0"/>
    <n v="40"/>
    <b v="1"/>
    <s v="theater/plays"/>
    <n v="101"/>
    <n v="114.13"/>
    <s v="theater"/>
    <s v="plays"/>
    <d v="2014-07-31T04:48:13"/>
  </r>
  <r>
    <n v="500"/>
    <n v="650"/>
    <s v="successful"/>
    <s v="US"/>
    <s v="USD"/>
    <n v="1429317420"/>
    <n v="1424226768"/>
    <b v="0"/>
    <n v="13"/>
    <b v="1"/>
    <s v="theater/plays"/>
    <n v="130"/>
    <n v="50"/>
    <s v="theater"/>
    <s v="plays"/>
    <d v="2015-02-18T02:32:48"/>
  </r>
  <r>
    <n v="1500"/>
    <n v="1650"/>
    <s v="successful"/>
    <s v="US"/>
    <s v="USD"/>
    <n v="1424910910"/>
    <n v="1424306110"/>
    <b v="0"/>
    <n v="18"/>
    <b v="1"/>
    <s v="theater/plays"/>
    <n v="110"/>
    <n v="91.67"/>
    <s v="theater"/>
    <s v="plays"/>
    <d v="2015-02-19T00:35:10"/>
  </r>
  <r>
    <n v="2000"/>
    <n v="2389"/>
    <s v="successful"/>
    <s v="GB"/>
    <s v="GBP"/>
    <n v="1462741200"/>
    <n v="1461503654"/>
    <b v="0"/>
    <n v="22"/>
    <b v="1"/>
    <s v="theater/plays"/>
    <n v="119"/>
    <n v="108.59"/>
    <s v="theater"/>
    <s v="plays"/>
    <d v="2016-04-24T13:14:14"/>
  </r>
  <r>
    <n v="5500"/>
    <n v="5516"/>
    <s v="successful"/>
    <s v="US"/>
    <s v="USD"/>
    <n v="1461988740"/>
    <n v="1459949080"/>
    <b v="0"/>
    <n v="79"/>
    <b v="1"/>
    <s v="theater/plays"/>
    <n v="100"/>
    <n v="69.819999999999993"/>
    <s v="theater"/>
    <s v="plays"/>
    <d v="2016-04-06T13:24:40"/>
  </r>
  <r>
    <n v="1000"/>
    <n v="1534"/>
    <s v="successful"/>
    <s v="US"/>
    <s v="USD"/>
    <n v="1465837200"/>
    <n v="1463971172"/>
    <b v="0"/>
    <n v="14"/>
    <b v="1"/>
    <s v="theater/plays"/>
    <n v="153"/>
    <n v="109.57"/>
    <s v="theater"/>
    <s v="plays"/>
    <d v="2016-05-23T02:39:32"/>
  </r>
  <r>
    <n v="3500"/>
    <n v="3655"/>
    <s v="successful"/>
    <s v="LU"/>
    <s v="EUR"/>
    <n v="1448838000"/>
    <n v="1445791811"/>
    <b v="0"/>
    <n v="51"/>
    <b v="1"/>
    <s v="theater/plays"/>
    <n v="104"/>
    <n v="71.67"/>
    <s v="theater"/>
    <s v="plays"/>
    <d v="2015-10-25T16:50:11"/>
  </r>
  <r>
    <n v="5000"/>
    <n v="5055"/>
    <s v="successful"/>
    <s v="GB"/>
    <s v="GBP"/>
    <n v="1406113200"/>
    <n v="1402910965"/>
    <b v="0"/>
    <n v="54"/>
    <b v="1"/>
    <s v="theater/plays"/>
    <n v="101"/>
    <n v="93.61"/>
    <s v="theater"/>
    <s v="plays"/>
    <d v="2014-06-16T09:29:25"/>
  </r>
  <r>
    <n v="5000"/>
    <n v="5376"/>
    <s v="successful"/>
    <s v="GB"/>
    <s v="GBP"/>
    <n v="1467414000"/>
    <n v="1462492178"/>
    <b v="0"/>
    <n v="70"/>
    <b v="1"/>
    <s v="theater/plays"/>
    <n v="108"/>
    <n v="76.8"/>
    <s v="theater"/>
    <s v="plays"/>
    <d v="2016-05-05T23:49:38"/>
  </r>
  <r>
    <n v="500"/>
    <n v="1575"/>
    <s v="successful"/>
    <s v="GB"/>
    <s v="GBP"/>
    <n v="1462230000"/>
    <n v="1461061350"/>
    <b v="0"/>
    <n v="44"/>
    <b v="1"/>
    <s v="theater/plays"/>
    <n v="315"/>
    <n v="35.799999999999997"/>
    <s v="theater"/>
    <s v="plays"/>
    <d v="2016-04-19T10:22:30"/>
  </r>
  <r>
    <n v="3000"/>
    <n v="3058"/>
    <s v="successful"/>
    <s v="US"/>
    <s v="USD"/>
    <n v="1446091260"/>
    <n v="1443029206"/>
    <b v="0"/>
    <n v="55"/>
    <b v="1"/>
    <s v="theater/plays"/>
    <n v="102"/>
    <n v="55.6"/>
    <s v="theater"/>
    <s v="plays"/>
    <d v="2015-09-23T17:26:46"/>
  </r>
  <r>
    <n v="1750"/>
    <n v="2210"/>
    <s v="successful"/>
    <s v="GB"/>
    <s v="GBP"/>
    <n v="1462879020"/>
    <n v="1461941527"/>
    <b v="0"/>
    <n v="15"/>
    <b v="1"/>
    <s v="theater/plays"/>
    <n v="126"/>
    <n v="147.33000000000001"/>
    <s v="theater"/>
    <s v="plays"/>
    <d v="2016-04-29T14:52:07"/>
  </r>
  <r>
    <n v="1500"/>
    <n v="1521"/>
    <s v="successful"/>
    <s v="GB"/>
    <s v="GBP"/>
    <n v="1468611272"/>
    <n v="1466019272"/>
    <b v="0"/>
    <n v="27"/>
    <b v="1"/>
    <s v="theater/plays"/>
    <n v="101"/>
    <n v="56.33"/>
    <s v="theater"/>
    <s v="plays"/>
    <d v="2016-06-15T19:34:32"/>
  </r>
  <r>
    <n v="2000"/>
    <n v="2020"/>
    <s v="successful"/>
    <s v="GB"/>
    <s v="GBP"/>
    <n v="1406887310"/>
    <n v="1404295310"/>
    <b v="0"/>
    <n v="21"/>
    <b v="1"/>
    <s v="theater/plays"/>
    <n v="101"/>
    <n v="96.19"/>
    <s v="theater"/>
    <s v="plays"/>
    <d v="2014-07-02T10:01:50"/>
  </r>
  <r>
    <n v="10000"/>
    <n v="10299"/>
    <s v="successful"/>
    <s v="US"/>
    <s v="USD"/>
    <n v="1416385679"/>
    <n v="1413790079"/>
    <b v="0"/>
    <n v="162"/>
    <b v="1"/>
    <s v="theater/plays"/>
    <n v="103"/>
    <n v="63.57"/>
    <s v="theater"/>
    <s v="plays"/>
    <d v="2014-10-20T07:27:59"/>
  </r>
  <r>
    <n v="4000"/>
    <n v="4250"/>
    <s v="successful"/>
    <s v="US"/>
    <s v="USD"/>
    <n v="1487985734"/>
    <n v="1484097734"/>
    <b v="0"/>
    <n v="23"/>
    <b v="1"/>
    <s v="theater/plays"/>
    <n v="106"/>
    <n v="184.78"/>
    <s v="theater"/>
    <s v="plays"/>
    <d v="2017-01-11T01:22:14"/>
  </r>
  <r>
    <n v="9000"/>
    <n v="9124"/>
    <s v="successful"/>
    <s v="SG"/>
    <s v="SGD"/>
    <n v="1481731140"/>
    <n v="1479866343"/>
    <b v="0"/>
    <n v="72"/>
    <b v="1"/>
    <s v="theater/plays"/>
    <n v="101"/>
    <n v="126.72"/>
    <s v="theater"/>
    <s v="plays"/>
    <d v="2016-11-23T01:59:03"/>
  </r>
  <r>
    <n v="5000"/>
    <n v="5673"/>
    <s v="successful"/>
    <s v="US"/>
    <s v="USD"/>
    <n v="1409587140"/>
    <n v="1408062990"/>
    <b v="0"/>
    <n v="68"/>
    <b v="1"/>
    <s v="theater/plays"/>
    <n v="113"/>
    <n v="83.43"/>
    <s v="theater"/>
    <s v="plays"/>
    <d v="2014-08-15T00:36:30"/>
  </r>
  <r>
    <n v="500"/>
    <n v="1090"/>
    <s v="successful"/>
    <s v="US"/>
    <s v="USD"/>
    <n v="1425704100"/>
    <n v="1424484717"/>
    <b v="0"/>
    <n v="20"/>
    <b v="1"/>
    <s v="theater/plays"/>
    <n v="218"/>
    <n v="54.5"/>
    <s v="theater"/>
    <s v="plays"/>
    <d v="2015-02-21T02:11:57"/>
  </r>
  <r>
    <n v="7750"/>
    <n v="7860"/>
    <s v="successful"/>
    <s v="US"/>
    <s v="USD"/>
    <n v="1408464000"/>
    <n v="1406831445"/>
    <b v="0"/>
    <n v="26"/>
    <b v="1"/>
    <s v="theater/plays"/>
    <n v="101"/>
    <n v="302.31"/>
    <s v="theater"/>
    <s v="plays"/>
    <d v="2014-07-31T18:30:45"/>
  </r>
  <r>
    <n v="3000"/>
    <n v="3178"/>
    <s v="successful"/>
    <s v="GB"/>
    <s v="GBP"/>
    <n v="1458075600"/>
    <n v="1456183649"/>
    <b v="0"/>
    <n v="72"/>
    <b v="1"/>
    <s v="theater/plays"/>
    <n v="106"/>
    <n v="44.14"/>
    <s v="theater"/>
    <s v="plays"/>
    <d v="2016-02-22T23:27:29"/>
  </r>
  <r>
    <n v="2500"/>
    <n v="2600"/>
    <s v="successful"/>
    <s v="US"/>
    <s v="USD"/>
    <n v="1449973592"/>
    <n v="1447381592"/>
    <b v="0"/>
    <n v="3"/>
    <b v="1"/>
    <s v="theater/plays"/>
    <n v="104"/>
    <n v="866.67"/>
    <s v="theater"/>
    <s v="plays"/>
    <d v="2015-11-13T02:26:32"/>
  </r>
  <r>
    <n v="500"/>
    <n v="1105"/>
    <s v="successful"/>
    <s v="US"/>
    <s v="USD"/>
    <n v="1431481037"/>
    <n v="1428889037"/>
    <b v="0"/>
    <n v="18"/>
    <b v="1"/>
    <s v="theater/plays"/>
    <n v="221"/>
    <n v="61.39"/>
    <s v="theater"/>
    <s v="plays"/>
    <d v="2015-04-13T01:37:17"/>
  </r>
  <r>
    <n v="750"/>
    <n v="890"/>
    <s v="successful"/>
    <s v="GB"/>
    <s v="GBP"/>
    <n v="1438467894"/>
    <n v="1436307894"/>
    <b v="0"/>
    <n v="30"/>
    <b v="1"/>
    <s v="theater/plays"/>
    <n v="119"/>
    <n v="29.67"/>
    <s v="theater"/>
    <s v="plays"/>
    <d v="2015-07-07T22:24:54"/>
  </r>
  <r>
    <n v="1000"/>
    <n v="1046"/>
    <s v="successful"/>
    <s v="US"/>
    <s v="USD"/>
    <n v="1420088400"/>
    <n v="1416977259"/>
    <b v="0"/>
    <n v="23"/>
    <b v="1"/>
    <s v="theater/plays"/>
    <n v="105"/>
    <n v="45.48"/>
    <s v="theater"/>
    <s v="plays"/>
    <d v="2014-11-26T04:47:39"/>
  </r>
  <r>
    <n v="5000"/>
    <n v="5195"/>
    <s v="successful"/>
    <s v="IE"/>
    <s v="EUR"/>
    <n v="1484441980"/>
    <n v="1479257980"/>
    <b v="0"/>
    <n v="54"/>
    <b v="1"/>
    <s v="theater/plays"/>
    <n v="104"/>
    <n v="96.2"/>
    <s v="theater"/>
    <s v="plays"/>
    <d v="2016-11-16T00:59:40"/>
  </r>
  <r>
    <n v="1500"/>
    <n v="1766"/>
    <s v="successful"/>
    <s v="US"/>
    <s v="USD"/>
    <n v="1481961600"/>
    <n v="1479283285"/>
    <b v="0"/>
    <n v="26"/>
    <b v="1"/>
    <s v="theater/plays"/>
    <n v="118"/>
    <n v="67.92"/>
    <s v="theater"/>
    <s v="plays"/>
    <d v="2016-11-16T08:01:25"/>
  </r>
  <r>
    <n v="200"/>
    <n v="277"/>
    <s v="successful"/>
    <s v="US"/>
    <s v="USD"/>
    <n v="1449089965"/>
    <n v="1446670765"/>
    <b v="0"/>
    <n v="9"/>
    <b v="1"/>
    <s v="theater/plays"/>
    <n v="139"/>
    <n v="30.78"/>
    <s v="theater"/>
    <s v="plays"/>
    <d v="2015-11-04T20:59:25"/>
  </r>
  <r>
    <n v="1000"/>
    <n v="1035"/>
    <s v="successful"/>
    <s v="US"/>
    <s v="USD"/>
    <n v="1408942740"/>
    <n v="1407157756"/>
    <b v="0"/>
    <n v="27"/>
    <b v="1"/>
    <s v="theater/plays"/>
    <n v="104"/>
    <n v="38.33"/>
    <s v="theater"/>
    <s v="plays"/>
    <d v="2014-08-04T13:09:16"/>
  </r>
  <r>
    <n v="2000"/>
    <n v="2005"/>
    <s v="successful"/>
    <s v="GB"/>
    <s v="GBP"/>
    <n v="1437235200"/>
    <n v="1435177840"/>
    <b v="0"/>
    <n v="30"/>
    <b v="1"/>
    <s v="theater/plays"/>
    <n v="100"/>
    <n v="66.83"/>
    <s v="theater"/>
    <s v="plays"/>
    <d v="2015-06-24T20:30:40"/>
  </r>
  <r>
    <n v="3500"/>
    <n v="3730"/>
    <s v="successful"/>
    <s v="CA"/>
    <s v="CAD"/>
    <n v="1446053616"/>
    <n v="1443461616"/>
    <b v="0"/>
    <n v="52"/>
    <b v="1"/>
    <s v="theater/plays"/>
    <n v="107"/>
    <n v="71.73"/>
    <s v="theater"/>
    <s v="plays"/>
    <d v="2015-09-28T17:33:36"/>
  </r>
  <r>
    <n v="3000"/>
    <n v="3000"/>
    <s v="successful"/>
    <s v="GB"/>
    <s v="GBP"/>
    <n v="1400423973"/>
    <n v="1399387173"/>
    <b v="0"/>
    <n v="17"/>
    <b v="1"/>
    <s v="theater/plays"/>
    <n v="100"/>
    <n v="176.47"/>
    <s v="theater"/>
    <s v="plays"/>
    <d v="2014-05-06T14:39:33"/>
  </r>
  <r>
    <n v="8000"/>
    <n v="8001"/>
    <s v="successful"/>
    <s v="US"/>
    <s v="USD"/>
    <n v="1429976994"/>
    <n v="1424796594"/>
    <b v="0"/>
    <n v="19"/>
    <b v="1"/>
    <s v="theater/plays"/>
    <n v="100"/>
    <n v="421.11"/>
    <s v="theater"/>
    <s v="plays"/>
    <d v="2015-02-24T16:49:54"/>
  </r>
  <r>
    <n v="8000"/>
    <n v="8084"/>
    <s v="successful"/>
    <s v="GB"/>
    <s v="GBP"/>
    <n v="1426870560"/>
    <n v="1424280899"/>
    <b v="0"/>
    <n v="77"/>
    <b v="1"/>
    <s v="theater/plays"/>
    <n v="101"/>
    <n v="104.99"/>
    <s v="theater"/>
    <s v="plays"/>
    <d v="2015-02-18T17:34:59"/>
  </r>
  <r>
    <n v="550"/>
    <n v="592"/>
    <s v="successful"/>
    <s v="GB"/>
    <s v="GBP"/>
    <n v="1409490480"/>
    <n v="1407400306"/>
    <b v="0"/>
    <n v="21"/>
    <b v="1"/>
    <s v="theater/plays"/>
    <n v="108"/>
    <n v="28.19"/>
    <s v="theater"/>
    <s v="plays"/>
    <d v="2014-08-07T08:31:46"/>
  </r>
  <r>
    <n v="2000"/>
    <n v="2073"/>
    <s v="successful"/>
    <s v="GB"/>
    <s v="GBP"/>
    <n v="1440630000"/>
    <n v="1439122800"/>
    <b v="0"/>
    <n v="38"/>
    <b v="1"/>
    <s v="theater/plays"/>
    <n v="104"/>
    <n v="54.55"/>
    <s v="theater"/>
    <s v="plays"/>
    <d v="2015-08-09T12:20:00"/>
  </r>
  <r>
    <n v="3000"/>
    <n v="3133"/>
    <s v="successful"/>
    <s v="US"/>
    <s v="USD"/>
    <n v="1417305178"/>
    <n v="1414277578"/>
    <b v="0"/>
    <n v="28"/>
    <b v="1"/>
    <s v="theater/plays"/>
    <n v="104"/>
    <n v="111.89"/>
    <s v="theater"/>
    <s v="plays"/>
    <d v="2014-10-25T22:52:58"/>
  </r>
  <r>
    <n v="4000"/>
    <n v="4090"/>
    <s v="successful"/>
    <s v="US"/>
    <s v="USD"/>
    <n v="1426044383"/>
    <n v="1423455983"/>
    <b v="0"/>
    <n v="48"/>
    <b v="1"/>
    <s v="theater/plays"/>
    <n v="102"/>
    <n v="85.21"/>
    <s v="theater"/>
    <s v="plays"/>
    <d v="2015-02-09T04:26:23"/>
  </r>
  <r>
    <n v="3500"/>
    <n v="3526"/>
    <s v="successful"/>
    <s v="GB"/>
    <s v="GBP"/>
    <n v="1470092340"/>
    <n v="1467973256"/>
    <b v="0"/>
    <n v="46"/>
    <b v="1"/>
    <s v="theater/plays"/>
    <n v="101"/>
    <n v="76.650000000000006"/>
    <s v="theater"/>
    <s v="plays"/>
    <d v="2016-07-08T10:20:56"/>
  </r>
  <r>
    <n v="1750"/>
    <n v="1955"/>
    <s v="successful"/>
    <s v="US"/>
    <s v="USD"/>
    <n v="1466707620"/>
    <n v="1464979620"/>
    <b v="0"/>
    <n v="30"/>
    <b v="1"/>
    <s v="theater/plays"/>
    <n v="112"/>
    <n v="65.17"/>
    <s v="theater"/>
    <s v="plays"/>
    <d v="2016-06-03T18:47:00"/>
  </r>
  <r>
    <n v="6000"/>
    <n v="6000.66"/>
    <s v="successful"/>
    <s v="US"/>
    <s v="USD"/>
    <n v="1448074800"/>
    <n v="1444874768"/>
    <b v="0"/>
    <n v="64"/>
    <b v="1"/>
    <s v="theater/plays"/>
    <n v="100"/>
    <n v="93.76"/>
    <s v="theater"/>
    <s v="plays"/>
    <d v="2015-10-15T02:06:08"/>
  </r>
  <r>
    <n v="2000"/>
    <n v="2000"/>
    <s v="successful"/>
    <s v="US"/>
    <s v="USD"/>
    <n v="1418244552"/>
    <n v="1415652552"/>
    <b v="0"/>
    <n v="15"/>
    <b v="1"/>
    <s v="theater/plays"/>
    <n v="100"/>
    <n v="133.33000000000001"/>
    <s v="theater"/>
    <s v="plays"/>
    <d v="2014-11-10T20:49:12"/>
  </r>
  <r>
    <n v="2000"/>
    <n v="2100"/>
    <s v="successful"/>
    <s v="US"/>
    <s v="USD"/>
    <n v="1417620506"/>
    <n v="1415028506"/>
    <b v="0"/>
    <n v="41"/>
    <b v="1"/>
    <s v="theater/plays"/>
    <n v="105"/>
    <n v="51.22"/>
    <s v="theater"/>
    <s v="plays"/>
    <d v="2014-11-03T15:28:26"/>
  </r>
  <r>
    <n v="3000"/>
    <n v="3506"/>
    <s v="successful"/>
    <s v="US"/>
    <s v="USD"/>
    <n v="1418581088"/>
    <n v="1415125088"/>
    <b v="0"/>
    <n v="35"/>
    <b v="1"/>
    <s v="theater/plays"/>
    <n v="117"/>
    <n v="100.17"/>
    <s v="theater"/>
    <s v="plays"/>
    <d v="2014-11-04T18:18:08"/>
  </r>
  <r>
    <n v="1500"/>
    <n v="1557"/>
    <s v="successful"/>
    <s v="GB"/>
    <s v="GBP"/>
    <n v="1434625441"/>
    <n v="1432033441"/>
    <b v="0"/>
    <n v="45"/>
    <b v="1"/>
    <s v="theater/plays"/>
    <n v="104"/>
    <n v="34.6"/>
    <s v="theater"/>
    <s v="plays"/>
    <d v="2015-05-19T11:04:01"/>
  </r>
  <r>
    <n v="10000"/>
    <n v="11450"/>
    <s v="successful"/>
    <s v="US"/>
    <s v="USD"/>
    <n v="1464960682"/>
    <n v="1462368682"/>
    <b v="0"/>
    <n v="62"/>
    <b v="1"/>
    <s v="theater/plays"/>
    <n v="115"/>
    <n v="184.68"/>
    <s v="theater"/>
    <s v="plays"/>
    <d v="2016-05-04T13:31:22"/>
  </r>
  <r>
    <n v="1500"/>
    <n v="1536"/>
    <s v="successful"/>
    <s v="US"/>
    <s v="USD"/>
    <n v="1405017345"/>
    <n v="1403721345"/>
    <b v="0"/>
    <n v="22"/>
    <b v="1"/>
    <s v="theater/plays"/>
    <n v="102"/>
    <n v="69.819999999999993"/>
    <s v="theater"/>
    <s v="plays"/>
    <d v="2014-06-25T18:35:45"/>
  </r>
  <r>
    <n v="500"/>
    <n v="1115"/>
    <s v="successful"/>
    <s v="US"/>
    <s v="USD"/>
    <n v="1407536880"/>
    <n v="1404997548"/>
    <b v="0"/>
    <n v="18"/>
    <b v="1"/>
    <s v="theater/plays"/>
    <n v="223"/>
    <n v="61.94"/>
    <s v="theater"/>
    <s v="plays"/>
    <d v="2014-07-10T13:05:48"/>
  </r>
  <r>
    <n v="500"/>
    <n v="500"/>
    <s v="successful"/>
    <s v="GB"/>
    <s v="GBP"/>
    <n v="1462565855"/>
    <n v="1458245855"/>
    <b v="0"/>
    <n v="12"/>
    <b v="1"/>
    <s v="theater/plays"/>
    <n v="100"/>
    <n v="41.67"/>
    <s v="theater"/>
    <s v="plays"/>
    <d v="2016-03-17T20:17:35"/>
  </r>
  <r>
    <n v="1500"/>
    <n v="1587"/>
    <s v="successful"/>
    <s v="US"/>
    <s v="USD"/>
    <n v="1415234760"/>
    <n v="1413065230"/>
    <b v="0"/>
    <n v="44"/>
    <b v="1"/>
    <s v="theater/plays"/>
    <n v="106"/>
    <n v="36.07"/>
    <s v="theater"/>
    <s v="plays"/>
    <d v="2014-10-11T22:07:10"/>
  </r>
  <r>
    <n v="550"/>
    <n v="783"/>
    <s v="successful"/>
    <s v="GB"/>
    <s v="GBP"/>
    <n v="1406470645"/>
    <n v="1403878645"/>
    <b v="0"/>
    <n v="27"/>
    <b v="1"/>
    <s v="theater/plays"/>
    <n v="142"/>
    <n v="29"/>
    <s v="theater"/>
    <s v="plays"/>
    <d v="2014-06-27T14:17:25"/>
  </r>
  <r>
    <n v="500"/>
    <n v="920"/>
    <s v="successful"/>
    <s v="GB"/>
    <s v="GBP"/>
    <n v="1433009400"/>
    <n v="1431795944"/>
    <b v="0"/>
    <n v="38"/>
    <b v="1"/>
    <s v="theater/plays"/>
    <n v="184"/>
    <n v="24.21"/>
    <s v="theater"/>
    <s v="plays"/>
    <d v="2015-05-16T17:05:44"/>
  </r>
  <r>
    <n v="1500"/>
    <n v="1565"/>
    <s v="successful"/>
    <s v="US"/>
    <s v="USD"/>
    <n v="1401595140"/>
    <n v="1399286589"/>
    <b v="0"/>
    <n v="28"/>
    <b v="1"/>
    <s v="theater/plays"/>
    <n v="104"/>
    <n v="55.89"/>
    <s v="theater"/>
    <s v="plays"/>
    <d v="2014-05-05T10:43:09"/>
  </r>
  <r>
    <n v="250"/>
    <n v="280"/>
    <s v="successful"/>
    <s v="GB"/>
    <s v="GBP"/>
    <n v="1455832800"/>
    <n v="1452338929"/>
    <b v="0"/>
    <n v="24"/>
    <b v="1"/>
    <s v="theater/plays"/>
    <n v="112"/>
    <n v="11.67"/>
    <s v="theater"/>
    <s v="plays"/>
    <d v="2016-01-09T11:28:49"/>
  </r>
  <r>
    <n v="4000"/>
    <n v="4443"/>
    <s v="successful"/>
    <s v="US"/>
    <s v="USD"/>
    <n v="1416589200"/>
    <n v="1414605776"/>
    <b v="0"/>
    <n v="65"/>
    <b v="1"/>
    <s v="theater/plays"/>
    <n v="111"/>
    <n v="68.349999999999994"/>
    <s v="theater"/>
    <s v="plays"/>
    <d v="2014-10-29T18:02:56"/>
  </r>
  <r>
    <n v="1200"/>
    <n v="1245"/>
    <s v="successful"/>
    <s v="GB"/>
    <s v="GBP"/>
    <n v="1424556325"/>
    <n v="1421964325"/>
    <b v="0"/>
    <n v="46"/>
    <b v="1"/>
    <s v="theater/plays"/>
    <n v="104"/>
    <n v="27.07"/>
    <s v="theater"/>
    <s v="plays"/>
    <d v="2015-01-22T22:05:25"/>
  </r>
  <r>
    <n v="10000"/>
    <n v="10041"/>
    <s v="successful"/>
    <s v="US"/>
    <s v="USD"/>
    <n v="1409266414"/>
    <n v="1405378414"/>
    <b v="0"/>
    <n v="85"/>
    <b v="1"/>
    <s v="theater/plays"/>
    <n v="100"/>
    <n v="118.13"/>
    <s v="theater"/>
    <s v="plays"/>
    <d v="2014-07-14T22:53:34"/>
  </r>
  <r>
    <n v="2900"/>
    <n v="2954"/>
    <s v="successful"/>
    <s v="GB"/>
    <s v="GBP"/>
    <n v="1438968146"/>
    <n v="1436376146"/>
    <b v="0"/>
    <n v="66"/>
    <b v="1"/>
    <s v="theater/plays"/>
    <n v="102"/>
    <n v="44.76"/>
    <s v="theater"/>
    <s v="plays"/>
    <d v="2015-07-08T17:22:26"/>
  </r>
  <r>
    <n v="15000"/>
    <n v="16465"/>
    <s v="successful"/>
    <s v="US"/>
    <s v="USD"/>
    <n v="1447295460"/>
    <n v="1444747843"/>
    <b v="0"/>
    <n v="165"/>
    <b v="1"/>
    <s v="theater/plays"/>
    <n v="110"/>
    <n v="99.79"/>
    <s v="theater"/>
    <s v="plays"/>
    <d v="2015-10-13T14:50:43"/>
  </r>
  <r>
    <n v="2000"/>
    <n v="2000"/>
    <s v="successful"/>
    <s v="GB"/>
    <s v="GBP"/>
    <n v="1435230324"/>
    <n v="1432638324"/>
    <b v="0"/>
    <n v="17"/>
    <b v="1"/>
    <s v="theater/plays"/>
    <n v="100"/>
    <n v="117.65"/>
    <s v="theater"/>
    <s v="plays"/>
    <d v="2015-05-26T11:05:24"/>
  </r>
  <r>
    <n v="500"/>
    <n v="610"/>
    <s v="successful"/>
    <s v="US"/>
    <s v="USD"/>
    <n v="1434542702"/>
    <n v="1432814702"/>
    <b v="0"/>
    <n v="3"/>
    <b v="1"/>
    <s v="theater/plays"/>
    <n v="122"/>
    <n v="203.33"/>
    <s v="theater"/>
    <s v="plays"/>
    <d v="2015-05-28T12:05:02"/>
  </r>
  <r>
    <n v="350"/>
    <n v="481.5"/>
    <s v="successful"/>
    <s v="GB"/>
    <s v="GBP"/>
    <n v="1456876740"/>
    <n v="1455063886"/>
    <b v="0"/>
    <n v="17"/>
    <b v="1"/>
    <s v="theater/plays"/>
    <n v="138"/>
    <n v="28.32"/>
    <s v="theater"/>
    <s v="plays"/>
    <d v="2016-02-10T00:24:46"/>
  </r>
  <r>
    <n v="10000"/>
    <n v="10031"/>
    <s v="successful"/>
    <s v="US"/>
    <s v="USD"/>
    <n v="1405511376"/>
    <n v="1401623376"/>
    <b v="0"/>
    <n v="91"/>
    <b v="1"/>
    <s v="theater/plays"/>
    <n v="100"/>
    <n v="110.23"/>
    <s v="theater"/>
    <s v="plays"/>
    <d v="2014-06-01T11:49:36"/>
  </r>
  <r>
    <n v="2000"/>
    <n v="2142"/>
    <s v="successful"/>
    <s v="GB"/>
    <s v="GBP"/>
    <n v="1404641289"/>
    <n v="1402049289"/>
    <b v="0"/>
    <n v="67"/>
    <b v="1"/>
    <s v="theater/plays"/>
    <n v="107"/>
    <n v="31.97"/>
    <s v="theater"/>
    <s v="plays"/>
    <d v="2014-06-06T10:08:09"/>
  </r>
  <r>
    <n v="500"/>
    <n v="1055"/>
    <s v="successful"/>
    <s v="US"/>
    <s v="USD"/>
    <n v="1405727304"/>
    <n v="1403135304"/>
    <b v="0"/>
    <n v="18"/>
    <b v="1"/>
    <s v="theater/plays"/>
    <n v="211"/>
    <n v="58.61"/>
    <s v="theater"/>
    <s v="plays"/>
    <d v="2014-06-18T23:48:24"/>
  </r>
  <r>
    <n v="500"/>
    <n v="618"/>
    <s v="successful"/>
    <s v="GB"/>
    <s v="GBP"/>
    <n v="1469998680"/>
    <n v="1466710358"/>
    <b v="0"/>
    <n v="21"/>
    <b v="1"/>
    <s v="theater/plays"/>
    <n v="124"/>
    <n v="29.43"/>
    <s v="theater"/>
    <s v="plays"/>
    <d v="2016-06-23T19:32:38"/>
  </r>
  <r>
    <n v="3000"/>
    <n v="3255"/>
    <s v="successful"/>
    <s v="US"/>
    <s v="USD"/>
    <n v="1465196400"/>
    <n v="1462841990"/>
    <b v="0"/>
    <n v="40"/>
    <b v="1"/>
    <s v="theater/plays"/>
    <n v="109"/>
    <n v="81.38"/>
    <s v="theater"/>
    <s v="plays"/>
    <d v="2016-05-10T00:59:50"/>
  </r>
  <r>
    <n v="15000"/>
    <n v="15535"/>
    <s v="successful"/>
    <s v="US"/>
    <s v="USD"/>
    <n v="1444264372"/>
    <n v="1442536372"/>
    <b v="0"/>
    <n v="78"/>
    <b v="1"/>
    <s v="theater/plays"/>
    <n v="104"/>
    <n v="199.17"/>
    <s v="theater"/>
    <s v="plays"/>
    <d v="2015-09-18T00:32:52"/>
  </r>
  <r>
    <n v="3000"/>
    <n v="3000"/>
    <s v="successful"/>
    <s v="GB"/>
    <s v="GBP"/>
    <n v="1411858862"/>
    <n v="1409266862"/>
    <b v="0"/>
    <n v="26"/>
    <b v="1"/>
    <s v="theater/plays"/>
    <n v="100"/>
    <n v="115.38"/>
    <s v="theater"/>
    <s v="plays"/>
    <d v="2014-08-28T23:01:02"/>
  </r>
  <r>
    <n v="500"/>
    <n v="650"/>
    <s v="successful"/>
    <s v="US"/>
    <s v="USD"/>
    <n v="1425099540"/>
    <n v="1424280938"/>
    <b v="0"/>
    <n v="14"/>
    <b v="1"/>
    <s v="theater/plays"/>
    <n v="130"/>
    <n v="46.43"/>
    <s v="theater"/>
    <s v="plays"/>
    <d v="2015-02-18T17:35:38"/>
  </r>
  <r>
    <n v="3000"/>
    <n v="3105"/>
    <s v="successful"/>
    <s v="US"/>
    <s v="USD"/>
    <n v="1480579140"/>
    <n v="1478030325"/>
    <b v="0"/>
    <n v="44"/>
    <b v="1"/>
    <s v="theater/plays"/>
    <n v="104"/>
    <n v="70.569999999999993"/>
    <s v="theater"/>
    <s v="plays"/>
    <d v="2016-11-01T19:58:45"/>
  </r>
  <r>
    <n v="200"/>
    <n v="200"/>
    <s v="successful"/>
    <s v="US"/>
    <s v="USD"/>
    <n v="1460935800"/>
    <n v="1459999656"/>
    <b v="0"/>
    <n v="9"/>
    <b v="1"/>
    <s v="theater/plays"/>
    <n v="100"/>
    <n v="22.22"/>
    <s v="theater"/>
    <s v="plays"/>
    <d v="2016-04-07T03:27:36"/>
  </r>
  <r>
    <n v="4000"/>
    <n v="4784"/>
    <s v="successful"/>
    <s v="GB"/>
    <s v="GBP"/>
    <n v="1429813800"/>
    <n v="1427363645"/>
    <b v="0"/>
    <n v="30"/>
    <b v="1"/>
    <s v="theater/plays"/>
    <n v="120"/>
    <n v="159.47"/>
    <s v="theater"/>
    <s v="plays"/>
    <d v="2015-03-26T09:54:05"/>
  </r>
  <r>
    <n v="1700"/>
    <n v="1700.01"/>
    <s v="successful"/>
    <s v="US"/>
    <s v="USD"/>
    <n v="1414284180"/>
    <n v="1410558948"/>
    <b v="0"/>
    <n v="45"/>
    <b v="1"/>
    <s v="theater/plays"/>
    <n v="100"/>
    <n v="37.78"/>
    <s v="theater"/>
    <s v="plays"/>
    <d v="2014-09-12T21:55:48"/>
  </r>
  <r>
    <n v="4000"/>
    <n v="4035"/>
    <s v="successful"/>
    <s v="US"/>
    <s v="USD"/>
    <n v="1400875307"/>
    <n v="1398283307"/>
    <b v="0"/>
    <n v="56"/>
    <b v="1"/>
    <s v="theater/plays"/>
    <n v="101"/>
    <n v="72.05"/>
    <s v="theater"/>
    <s v="plays"/>
    <d v="2014-04-23T20:01:47"/>
  </r>
  <r>
    <n v="2750"/>
    <n v="2930"/>
    <s v="successful"/>
    <s v="IE"/>
    <s v="EUR"/>
    <n v="1459978200"/>
    <n v="1458416585"/>
    <b v="0"/>
    <n v="46"/>
    <b v="1"/>
    <s v="theater/plays"/>
    <n v="107"/>
    <n v="63.7"/>
    <s v="theater"/>
    <s v="plays"/>
    <d v="2016-03-19T19:43:05"/>
  </r>
  <r>
    <n v="700"/>
    <n v="966"/>
    <s v="successful"/>
    <s v="GB"/>
    <s v="GBP"/>
    <n v="1455408000"/>
    <n v="1454638202"/>
    <b v="0"/>
    <n v="34"/>
    <b v="1"/>
    <s v="theater/plays"/>
    <n v="138"/>
    <n v="28.41"/>
    <s v="theater"/>
    <s v="plays"/>
    <d v="2016-02-05T02:10:02"/>
  </r>
  <r>
    <n v="10000"/>
    <n v="10115"/>
    <s v="successful"/>
    <s v="US"/>
    <s v="USD"/>
    <n v="1425495563"/>
    <n v="1422903563"/>
    <b v="0"/>
    <n v="98"/>
    <b v="1"/>
    <s v="theater/plays"/>
    <n v="101"/>
    <n v="103.21"/>
    <s v="theater"/>
    <s v="plays"/>
    <d v="2015-02-02T18:59:23"/>
  </r>
  <r>
    <n v="3000"/>
    <n v="3273"/>
    <s v="successful"/>
    <s v="GB"/>
    <s v="GBP"/>
    <n v="1450051200"/>
    <n v="1447594176"/>
    <b v="0"/>
    <n v="46"/>
    <b v="1"/>
    <s v="theater/plays"/>
    <n v="109"/>
    <n v="71.150000000000006"/>
    <s v="theater"/>
    <s v="plays"/>
    <d v="2015-11-15T13:29:36"/>
  </r>
  <r>
    <n v="250"/>
    <n v="350"/>
    <s v="successful"/>
    <s v="US"/>
    <s v="USD"/>
    <n v="1429912341"/>
    <n v="1427320341"/>
    <b v="0"/>
    <n v="10"/>
    <b v="1"/>
    <s v="theater/plays"/>
    <n v="140"/>
    <n v="35"/>
    <s v="theater"/>
    <s v="plays"/>
    <d v="2015-03-25T21:52:21"/>
  </r>
  <r>
    <n v="6000"/>
    <n v="6215"/>
    <s v="successful"/>
    <s v="US"/>
    <s v="USD"/>
    <n v="1423119540"/>
    <n v="1421252084"/>
    <b v="0"/>
    <n v="76"/>
    <b v="1"/>
    <s v="theater/plays"/>
    <n v="104"/>
    <n v="81.78"/>
    <s v="theater"/>
    <s v="plays"/>
    <d v="2015-01-14T16:14:44"/>
  </r>
  <r>
    <n v="30000"/>
    <n v="30891.1"/>
    <s v="successful"/>
    <s v="US"/>
    <s v="USD"/>
    <n v="1412434136"/>
    <n v="1409669336"/>
    <b v="0"/>
    <n v="104"/>
    <b v="1"/>
    <s v="theater/plays"/>
    <n v="103"/>
    <n v="297.02999999999997"/>
    <s v="theater"/>
    <s v="plays"/>
    <d v="2014-09-02T14:48:56"/>
  </r>
  <r>
    <n v="3750"/>
    <n v="4055"/>
    <s v="successful"/>
    <s v="US"/>
    <s v="USD"/>
    <n v="1411264800"/>
    <n v="1409620903"/>
    <b v="0"/>
    <n v="87"/>
    <b v="1"/>
    <s v="theater/plays"/>
    <n v="108"/>
    <n v="46.61"/>
    <s v="theater"/>
    <s v="plays"/>
    <d v="2014-09-02T01:21:43"/>
  </r>
  <r>
    <n v="1500"/>
    <n v="1500"/>
    <s v="successful"/>
    <s v="GB"/>
    <s v="GBP"/>
    <n v="1404314952"/>
    <n v="1401722952"/>
    <b v="0"/>
    <n v="29"/>
    <b v="1"/>
    <s v="theater/plays"/>
    <n v="100"/>
    <n v="51.72"/>
    <s v="theater"/>
    <s v="plays"/>
    <d v="2014-06-02T15:29:12"/>
  </r>
  <r>
    <n v="2000"/>
    <n v="2055"/>
    <s v="successful"/>
    <s v="GB"/>
    <s v="GBP"/>
    <n v="1425142800"/>
    <n v="1422983847"/>
    <b v="0"/>
    <n v="51"/>
    <b v="1"/>
    <s v="theater/plays"/>
    <n v="103"/>
    <n v="40.29"/>
    <s v="theater"/>
    <s v="plays"/>
    <d v="2015-02-03T17:17:27"/>
  </r>
  <r>
    <n v="150"/>
    <n v="195"/>
    <s v="successful"/>
    <s v="GB"/>
    <s v="GBP"/>
    <n v="1478046661"/>
    <n v="1476837061"/>
    <b v="0"/>
    <n v="12"/>
    <b v="1"/>
    <s v="theater/plays"/>
    <n v="130"/>
    <n v="16.25"/>
    <s v="theater"/>
    <s v="plays"/>
    <d v="2016-10-19T00:31:01"/>
  </r>
  <r>
    <n v="2000"/>
    <n v="2170.9899999999998"/>
    <s v="successful"/>
    <s v="GB"/>
    <s v="GBP"/>
    <n v="1406760101"/>
    <n v="1404168101"/>
    <b v="0"/>
    <n v="72"/>
    <b v="1"/>
    <s v="theater/plays"/>
    <n v="109"/>
    <n v="30.15"/>
    <s v="theater"/>
    <s v="plays"/>
    <d v="2014-06-30T22:41:41"/>
  </r>
  <r>
    <n v="2000"/>
    <n v="2000"/>
    <s v="successful"/>
    <s v="US"/>
    <s v="USD"/>
    <n v="1408383153"/>
    <n v="1405791153"/>
    <b v="0"/>
    <n v="21"/>
    <b v="1"/>
    <s v="theater/plays"/>
    <n v="100"/>
    <n v="95.24"/>
    <s v="theater"/>
    <s v="plays"/>
    <d v="2014-07-19T17:32:33"/>
  </r>
  <r>
    <n v="2000"/>
    <n v="2193"/>
    <s v="successful"/>
    <s v="US"/>
    <s v="USD"/>
    <n v="1454709600"/>
    <n v="1452520614"/>
    <b v="0"/>
    <n v="42"/>
    <b v="1"/>
    <s v="theater/plays"/>
    <n v="110"/>
    <n v="52.21"/>
    <s v="theater"/>
    <s v="plays"/>
    <d v="2016-01-11T13:56:54"/>
  </r>
  <r>
    <n v="9500"/>
    <n v="9525"/>
    <s v="successful"/>
    <s v="US"/>
    <s v="USD"/>
    <n v="1402974000"/>
    <n v="1400290255"/>
    <b v="0"/>
    <n v="71"/>
    <b v="1"/>
    <s v="theater/plays"/>
    <n v="100"/>
    <n v="134.15"/>
    <s v="theater"/>
    <s v="plays"/>
    <d v="2014-05-17T01:30:55"/>
  </r>
  <r>
    <n v="10000"/>
    <n v="10555"/>
    <s v="successful"/>
    <s v="US"/>
    <s v="USD"/>
    <n v="1404983269"/>
    <n v="1402391269"/>
    <b v="0"/>
    <n v="168"/>
    <b v="1"/>
    <s v="theater/plays"/>
    <n v="106"/>
    <n v="62.83"/>
    <s v="theater"/>
    <s v="plays"/>
    <d v="2014-06-10T09:07:49"/>
  </r>
  <r>
    <n v="1000"/>
    <n v="1120"/>
    <s v="successful"/>
    <s v="US"/>
    <s v="USD"/>
    <n v="1470538800"/>
    <n v="1469112493"/>
    <b v="0"/>
    <n v="19"/>
    <b v="1"/>
    <s v="theater/plays"/>
    <n v="112"/>
    <n v="58.95"/>
    <s v="theater"/>
    <s v="plays"/>
    <d v="2016-07-21T14:48:13"/>
  </r>
  <r>
    <n v="5000"/>
    <n v="5295"/>
    <s v="successful"/>
    <s v="US"/>
    <s v="USD"/>
    <n v="1408638480"/>
    <n v="1406811593"/>
    <b v="0"/>
    <n v="37"/>
    <b v="1"/>
    <s v="theater/plays"/>
    <n v="106"/>
    <n v="143.11000000000001"/>
    <s v="theater"/>
    <s v="plays"/>
    <d v="2014-07-31T12:59:53"/>
  </r>
  <r>
    <n v="3000"/>
    <n v="3030"/>
    <s v="successful"/>
    <s v="US"/>
    <s v="USD"/>
    <n v="1440003820"/>
    <n v="1437411820"/>
    <b v="0"/>
    <n v="36"/>
    <b v="1"/>
    <s v="theater/plays"/>
    <n v="101"/>
    <n v="84.17"/>
    <s v="theater"/>
    <s v="plays"/>
    <d v="2015-07-20T17:03:40"/>
  </r>
  <r>
    <n v="2500"/>
    <n v="2605"/>
    <s v="successful"/>
    <s v="GB"/>
    <s v="GBP"/>
    <n v="1430600400"/>
    <n v="1428358567"/>
    <b v="0"/>
    <n v="14"/>
    <b v="1"/>
    <s v="theater/plays"/>
    <n v="104"/>
    <n v="186.07"/>
    <s v="theater"/>
    <s v="plays"/>
    <d v="2015-04-06T22:16:07"/>
  </r>
  <r>
    <n v="1200"/>
    <n v="1616.14"/>
    <s v="successful"/>
    <s v="US"/>
    <s v="USD"/>
    <n v="1453179540"/>
    <n v="1452030730"/>
    <b v="0"/>
    <n v="18"/>
    <b v="1"/>
    <s v="theater/plays"/>
    <n v="135"/>
    <n v="89.79"/>
    <s v="theater"/>
    <s v="plays"/>
    <d v="2016-01-05T21:52:10"/>
  </r>
  <r>
    <n v="5000"/>
    <n v="5260.92"/>
    <s v="successful"/>
    <s v="US"/>
    <s v="USD"/>
    <n v="1405095300"/>
    <n v="1403146628"/>
    <b v="0"/>
    <n v="82"/>
    <b v="1"/>
    <s v="theater/plays"/>
    <n v="105"/>
    <n v="64.16"/>
    <s v="theater"/>
    <s v="plays"/>
    <d v="2014-06-19T02:57:08"/>
  </r>
  <r>
    <n v="2500"/>
    <n v="2565"/>
    <s v="successful"/>
    <s v="US"/>
    <s v="USD"/>
    <n v="1447445820"/>
    <n v="1445077121"/>
    <b v="0"/>
    <n v="43"/>
    <b v="1"/>
    <s v="theater/plays"/>
    <n v="103"/>
    <n v="59.65"/>
    <s v="theater"/>
    <s v="plays"/>
    <d v="2015-10-17T10:18:41"/>
  </r>
  <r>
    <n v="250"/>
    <n v="250"/>
    <s v="successful"/>
    <s v="US"/>
    <s v="USD"/>
    <n v="1433016672"/>
    <n v="1430424672"/>
    <b v="0"/>
    <n v="8"/>
    <b v="1"/>
    <s v="theater/plays"/>
    <n v="100"/>
    <n v="31.25"/>
    <s v="theater"/>
    <s v="plays"/>
    <d v="2015-04-30T20:11:12"/>
  </r>
  <r>
    <n v="1000"/>
    <n v="1855"/>
    <s v="successful"/>
    <s v="US"/>
    <s v="USD"/>
    <n v="1410266146"/>
    <n v="1407674146"/>
    <b v="0"/>
    <n v="45"/>
    <b v="1"/>
    <s v="theater/plays"/>
    <n v="186"/>
    <n v="41.22"/>
    <s v="theater"/>
    <s v="plays"/>
    <d v="2014-08-10T12:35:46"/>
  </r>
  <r>
    <n v="300"/>
    <n v="867"/>
    <s v="successful"/>
    <s v="AU"/>
    <s v="AUD"/>
    <n v="1465394340"/>
    <n v="1464677986"/>
    <b v="0"/>
    <n v="20"/>
    <b v="1"/>
    <s v="theater/plays"/>
    <n v="289"/>
    <n v="43.35"/>
    <s v="theater"/>
    <s v="plays"/>
    <d v="2016-05-31T06:59:46"/>
  </r>
  <r>
    <n v="2000"/>
    <n v="2000"/>
    <s v="successful"/>
    <s v="GB"/>
    <s v="GBP"/>
    <n v="1445604236"/>
    <n v="1443185036"/>
    <b v="0"/>
    <n v="31"/>
    <b v="1"/>
    <s v="theater/plays"/>
    <n v="100"/>
    <n v="64.52"/>
    <s v="theater"/>
    <s v="plays"/>
    <d v="2015-09-25T12:43:56"/>
  </r>
  <r>
    <n v="1000"/>
    <n v="1082"/>
    <s v="successful"/>
    <s v="GB"/>
    <s v="GBP"/>
    <n v="1423138800"/>
    <n v="1421092725"/>
    <b v="0"/>
    <n v="25"/>
    <b v="1"/>
    <s v="theater/plays"/>
    <n v="108"/>
    <n v="43.28"/>
    <s v="theater"/>
    <s v="plays"/>
    <d v="2015-01-12T19:58:45"/>
  </r>
  <r>
    <n v="1000"/>
    <n v="1078"/>
    <s v="successful"/>
    <s v="US"/>
    <s v="USD"/>
    <n v="1458332412"/>
    <n v="1454448012"/>
    <b v="0"/>
    <n v="14"/>
    <b v="1"/>
    <s v="theater/plays"/>
    <n v="108"/>
    <n v="77"/>
    <s v="theater"/>
    <s v="plays"/>
    <d v="2016-02-02T21:20:12"/>
  </r>
  <r>
    <n v="2100"/>
    <n v="2305"/>
    <s v="successful"/>
    <s v="US"/>
    <s v="USD"/>
    <n v="1418784689"/>
    <n v="1416192689"/>
    <b v="0"/>
    <n v="45"/>
    <b v="1"/>
    <s v="theater/plays"/>
    <n v="110"/>
    <n v="51.22"/>
    <s v="theater"/>
    <s v="plays"/>
    <d v="2014-11-17T02:51:29"/>
  </r>
  <r>
    <n v="800"/>
    <n v="1365"/>
    <s v="successful"/>
    <s v="US"/>
    <s v="USD"/>
    <n v="1468036800"/>
    <n v="1465607738"/>
    <b v="0"/>
    <n v="20"/>
    <b v="1"/>
    <s v="theater/plays"/>
    <n v="171"/>
    <n v="68.25"/>
    <s v="theater"/>
    <s v="plays"/>
    <d v="2016-06-11T01:15:38"/>
  </r>
  <r>
    <n v="500"/>
    <n v="760"/>
    <s v="successful"/>
    <s v="GB"/>
    <s v="GBP"/>
    <n v="1427990071"/>
    <n v="1422809671"/>
    <b v="0"/>
    <n v="39"/>
    <b v="1"/>
    <s v="theater/plays"/>
    <n v="152"/>
    <n v="19.489999999999998"/>
    <s v="theater"/>
    <s v="plays"/>
    <d v="2015-02-01T16:54:31"/>
  </r>
  <r>
    <n v="650"/>
    <n v="658"/>
    <s v="successful"/>
    <s v="US"/>
    <s v="USD"/>
    <n v="1429636927"/>
    <n v="1427304127"/>
    <b v="0"/>
    <n v="16"/>
    <b v="1"/>
    <s v="theater/plays"/>
    <n v="101"/>
    <n v="41.13"/>
    <s v="theater"/>
    <s v="plays"/>
    <d v="2015-03-25T17:22:07"/>
  </r>
  <r>
    <n v="1000"/>
    <n v="1532"/>
    <s v="successful"/>
    <s v="US"/>
    <s v="USD"/>
    <n v="1406087940"/>
    <n v="1404141626"/>
    <b v="0"/>
    <n v="37"/>
    <b v="1"/>
    <s v="theater/plays"/>
    <n v="153"/>
    <n v="41.41"/>
    <s v="theater"/>
    <s v="plays"/>
    <d v="2014-06-30T15:20:26"/>
  </r>
  <r>
    <n v="300"/>
    <n v="385"/>
    <s v="successful"/>
    <s v="GB"/>
    <s v="GBP"/>
    <n v="1471130956"/>
    <n v="1465946956"/>
    <b v="0"/>
    <n v="14"/>
    <b v="1"/>
    <s v="theater/plays"/>
    <n v="128"/>
    <n v="27.5"/>
    <s v="theater"/>
    <s v="plays"/>
    <d v="2016-06-14T23:29:16"/>
  </r>
  <r>
    <n v="700"/>
    <n v="705"/>
    <s v="successful"/>
    <s v="GB"/>
    <s v="GBP"/>
    <n v="1406825159"/>
    <n v="1404233159"/>
    <b v="0"/>
    <n v="21"/>
    <b v="1"/>
    <s v="theater/plays"/>
    <n v="101"/>
    <n v="33.57"/>
    <s v="theater"/>
    <s v="plays"/>
    <d v="2014-07-01T16:45:59"/>
  </r>
  <r>
    <n v="10000"/>
    <n v="10065"/>
    <s v="successful"/>
    <s v="US"/>
    <s v="USD"/>
    <n v="1476381627"/>
    <n v="1473789627"/>
    <b v="0"/>
    <n v="69"/>
    <b v="1"/>
    <s v="theater/plays"/>
    <n v="101"/>
    <n v="145.87"/>
    <s v="theater"/>
    <s v="plays"/>
    <d v="2016-09-13T18:00:27"/>
  </r>
  <r>
    <n v="3000"/>
    <n v="5739"/>
    <s v="successful"/>
    <s v="US"/>
    <s v="USD"/>
    <n v="1406876340"/>
    <n v="1404190567"/>
    <b v="0"/>
    <n v="16"/>
    <b v="1"/>
    <s v="theater/plays"/>
    <n v="191"/>
    <n v="358.69"/>
    <s v="theater"/>
    <s v="plays"/>
    <d v="2014-07-01T04:56:07"/>
  </r>
  <r>
    <n v="2000"/>
    <n v="2804"/>
    <s v="successful"/>
    <s v="US"/>
    <s v="USD"/>
    <n v="1423720740"/>
    <n v="1421081857"/>
    <b v="0"/>
    <n v="55"/>
    <b v="1"/>
    <s v="theater/plays"/>
    <n v="140"/>
    <n v="50.98"/>
    <s v="theater"/>
    <s v="plays"/>
    <d v="2015-01-12T16:57:37"/>
  </r>
  <r>
    <n v="978"/>
    <n v="1216"/>
    <s v="successful"/>
    <s v="US"/>
    <s v="USD"/>
    <n v="1422937620"/>
    <n v="1420606303"/>
    <b v="0"/>
    <n v="27"/>
    <b v="1"/>
    <s v="theater/plays"/>
    <n v="124"/>
    <n v="45.04"/>
    <s v="theater"/>
    <s v="plays"/>
    <d v="2015-01-07T04:51:43"/>
  </r>
  <r>
    <n v="500"/>
    <n v="631"/>
    <s v="successful"/>
    <s v="GB"/>
    <s v="GBP"/>
    <n v="1463743860"/>
    <n v="1461151860"/>
    <b v="0"/>
    <n v="36"/>
    <b v="1"/>
    <s v="theater/plays"/>
    <n v="126"/>
    <n v="17.53"/>
    <s v="theater"/>
    <s v="plays"/>
    <d v="2016-04-20T11:31:00"/>
  </r>
  <r>
    <n v="500"/>
    <n v="950"/>
    <s v="successful"/>
    <s v="GB"/>
    <s v="GBP"/>
    <n v="1408106352"/>
    <n v="1406896752"/>
    <b v="0"/>
    <n v="19"/>
    <b v="1"/>
    <s v="theater/plays"/>
    <n v="190"/>
    <n v="50"/>
    <s v="theater"/>
    <s v="plays"/>
    <d v="2014-08-01T12:39:12"/>
  </r>
  <r>
    <n v="500"/>
    <n v="695"/>
    <s v="successful"/>
    <s v="US"/>
    <s v="USD"/>
    <n v="1477710000"/>
    <n v="1475248279"/>
    <b v="0"/>
    <n v="12"/>
    <b v="1"/>
    <s v="theater/plays"/>
    <n v="139"/>
    <n v="57.92"/>
    <s v="theater"/>
    <s v="plays"/>
    <d v="2016-09-30T15:11:19"/>
  </r>
  <r>
    <n v="250"/>
    <n v="505"/>
    <s v="successful"/>
    <s v="US"/>
    <s v="USD"/>
    <n v="1436551200"/>
    <n v="1435181628"/>
    <b v="0"/>
    <n v="17"/>
    <b v="1"/>
    <s v="theater/plays"/>
    <n v="202"/>
    <n v="29.71"/>
    <s v="theater"/>
    <s v="plays"/>
    <d v="2015-06-24T21:33:48"/>
  </r>
  <r>
    <n v="10000"/>
    <n v="10338"/>
    <s v="successful"/>
    <s v="CA"/>
    <s v="CAD"/>
    <n v="1476158340"/>
    <n v="1472594585"/>
    <b v="0"/>
    <n v="114"/>
    <b v="1"/>
    <s v="theater/plays"/>
    <n v="103"/>
    <n v="90.68"/>
    <s v="theater"/>
    <s v="plays"/>
    <d v="2016-08-30T22:03:05"/>
  </r>
  <r>
    <n v="5000"/>
    <n v="5116.18"/>
    <s v="successful"/>
    <s v="US"/>
    <s v="USD"/>
    <n v="1471921637"/>
    <n v="1469329637"/>
    <b v="0"/>
    <n v="93"/>
    <b v="1"/>
    <s v="theater/plays"/>
    <n v="102"/>
    <n v="55.01"/>
    <s v="theater"/>
    <s v="plays"/>
    <d v="2016-07-24T03:07:17"/>
  </r>
  <r>
    <n v="2000"/>
    <n v="2060"/>
    <s v="successful"/>
    <s v="GB"/>
    <s v="GBP"/>
    <n v="1439136000"/>
    <n v="1436972472"/>
    <b v="0"/>
    <n v="36"/>
    <b v="1"/>
    <s v="theater/plays"/>
    <n v="103"/>
    <n v="57.22"/>
    <s v="theater"/>
    <s v="plays"/>
    <d v="2015-07-15T15:01:12"/>
  </r>
  <r>
    <n v="3500"/>
    <n v="4450"/>
    <s v="successful"/>
    <s v="US"/>
    <s v="USD"/>
    <n v="1461108450"/>
    <n v="1455928050"/>
    <b v="0"/>
    <n v="61"/>
    <b v="1"/>
    <s v="theater/plays"/>
    <n v="127"/>
    <n v="72.95"/>
    <s v="theater"/>
    <s v="plays"/>
    <d v="2016-02-20T00:27:30"/>
  </r>
  <r>
    <n v="3000"/>
    <n v="3030"/>
    <s v="successful"/>
    <s v="US"/>
    <s v="USD"/>
    <n v="1426864032"/>
    <n v="1424275632"/>
    <b v="0"/>
    <n v="47"/>
    <b v="1"/>
    <s v="theater/plays"/>
    <n v="101"/>
    <n v="64.47"/>
    <s v="theater"/>
    <s v="plays"/>
    <d v="2015-02-18T16:07:12"/>
  </r>
  <r>
    <n v="10000"/>
    <n v="12178"/>
    <s v="successful"/>
    <s v="US"/>
    <s v="USD"/>
    <n v="1474426800"/>
    <n v="1471976529"/>
    <b v="0"/>
    <n v="17"/>
    <b v="1"/>
    <s v="theater/plays"/>
    <n v="122"/>
    <n v="716.35"/>
    <s v="theater"/>
    <s v="plays"/>
    <d v="2016-08-23T18:22:09"/>
  </r>
  <r>
    <n v="2800"/>
    <n v="3175"/>
    <s v="successful"/>
    <s v="US"/>
    <s v="USD"/>
    <n v="1461857045"/>
    <n v="1459265045"/>
    <b v="0"/>
    <n v="63"/>
    <b v="1"/>
    <s v="theater/plays"/>
    <n v="113"/>
    <n v="50.4"/>
    <s v="theater"/>
    <s v="plays"/>
    <d v="2016-03-29T15:24:05"/>
  </r>
  <r>
    <n v="250"/>
    <n v="375"/>
    <s v="successful"/>
    <s v="US"/>
    <s v="USD"/>
    <n v="1468618680"/>
    <n v="1465345902"/>
    <b v="0"/>
    <n v="9"/>
    <b v="1"/>
    <s v="theater/plays"/>
    <n v="150"/>
    <n v="41.67"/>
    <s v="theater"/>
    <s v="plays"/>
    <d v="2016-06-08T00:31:42"/>
  </r>
  <r>
    <n v="500"/>
    <n v="1073"/>
    <s v="successful"/>
    <s v="GB"/>
    <s v="GBP"/>
    <n v="1409515200"/>
    <n v="1405971690"/>
    <b v="0"/>
    <n v="30"/>
    <b v="1"/>
    <s v="theater/plays"/>
    <n v="215"/>
    <n v="35.770000000000003"/>
    <s v="theater"/>
    <s v="plays"/>
    <d v="2014-07-21T19:41:30"/>
  </r>
  <r>
    <n v="2000"/>
    <n v="2041"/>
    <s v="successful"/>
    <s v="US"/>
    <s v="USD"/>
    <n v="1415253540"/>
    <n v="1413432331"/>
    <b v="0"/>
    <n v="23"/>
    <b v="1"/>
    <s v="theater/plays"/>
    <n v="102"/>
    <n v="88.74"/>
    <s v="theater"/>
    <s v="plays"/>
    <d v="2014-10-16T04:05:31"/>
  </r>
  <r>
    <n v="4900"/>
    <n v="4900"/>
    <s v="successful"/>
    <s v="US"/>
    <s v="USD"/>
    <n v="1426883220"/>
    <n v="1425067296"/>
    <b v="0"/>
    <n v="33"/>
    <b v="1"/>
    <s v="theater/plays"/>
    <n v="100"/>
    <n v="148.47999999999999"/>
    <s v="theater"/>
    <s v="plays"/>
    <d v="2015-02-27T20:01:36"/>
  </r>
  <r>
    <n v="2000"/>
    <n v="2020"/>
    <s v="successful"/>
    <s v="GB"/>
    <s v="GBP"/>
    <n v="1469016131"/>
    <n v="1466424131"/>
    <b v="0"/>
    <n v="39"/>
    <b v="1"/>
    <s v="theater/plays"/>
    <n v="101"/>
    <n v="51.79"/>
    <s v="theater"/>
    <s v="plays"/>
    <d v="2016-06-20T12:02:11"/>
  </r>
  <r>
    <n v="300"/>
    <n v="340"/>
    <s v="successful"/>
    <s v="GB"/>
    <s v="GBP"/>
    <n v="1414972800"/>
    <n v="1412629704"/>
    <b v="0"/>
    <n v="17"/>
    <b v="1"/>
    <s v="theater/plays"/>
    <n v="113"/>
    <n v="20"/>
    <s v="theater"/>
    <s v="plays"/>
    <d v="2014-10-06T21:08:24"/>
  </r>
  <r>
    <n v="300"/>
    <n v="312"/>
    <s v="successful"/>
    <s v="US"/>
    <s v="USD"/>
    <n v="1414378800"/>
    <n v="1412836990"/>
    <b v="0"/>
    <n v="6"/>
    <b v="1"/>
    <s v="theater/plays"/>
    <n v="104"/>
    <n v="52"/>
    <s v="theater"/>
    <s v="plays"/>
    <d v="2014-10-09T06:43:10"/>
  </r>
  <r>
    <n v="1800"/>
    <n v="2076"/>
    <s v="successful"/>
    <s v="US"/>
    <s v="USD"/>
    <n v="1431831600"/>
    <n v="1430761243"/>
    <b v="0"/>
    <n v="39"/>
    <b v="1"/>
    <s v="theater/plays"/>
    <n v="115"/>
    <n v="53.23"/>
    <s v="theater"/>
    <s v="plays"/>
    <d v="2015-05-04T17:40:43"/>
  </r>
  <r>
    <n v="2000"/>
    <n v="2257"/>
    <s v="successful"/>
    <s v="US"/>
    <s v="USD"/>
    <n v="1426539600"/>
    <n v="1424296822"/>
    <b v="0"/>
    <n v="57"/>
    <b v="1"/>
    <s v="theater/plays"/>
    <n v="113"/>
    <n v="39.6"/>
    <s v="theater"/>
    <s v="plays"/>
    <d v="2015-02-18T22:00:22"/>
  </r>
  <r>
    <n v="1500"/>
    <n v="1918"/>
    <s v="successful"/>
    <s v="GB"/>
    <s v="GBP"/>
    <n v="1403382680"/>
    <n v="1400790680"/>
    <b v="0"/>
    <n v="56"/>
    <b v="1"/>
    <s v="theater/plays"/>
    <n v="128"/>
    <n v="34.25"/>
    <s v="theater"/>
    <s v="plays"/>
    <d v="2014-05-22T20:31:20"/>
  </r>
  <r>
    <n v="1500"/>
    <n v="2140"/>
    <s v="successful"/>
    <s v="US"/>
    <s v="USD"/>
    <n v="1436562000"/>
    <n v="1434440227"/>
    <b v="0"/>
    <n v="13"/>
    <b v="1"/>
    <s v="theater/plays"/>
    <n v="143"/>
    <n v="164.62"/>
    <s v="theater"/>
    <s v="plays"/>
    <d v="2015-06-16T07:37:07"/>
  </r>
  <r>
    <n v="10000"/>
    <n v="11880"/>
    <s v="successful"/>
    <s v="AU"/>
    <s v="AUD"/>
    <n v="1420178188"/>
    <n v="1418709388"/>
    <b v="0"/>
    <n v="95"/>
    <b v="1"/>
    <s v="theater/plays"/>
    <n v="119"/>
    <n v="125.05"/>
    <s v="theater"/>
    <s v="plays"/>
    <d v="2014-12-16T05:56:28"/>
  </r>
  <r>
    <n v="3000"/>
    <n v="4150"/>
    <s v="successful"/>
    <s v="GB"/>
    <s v="GBP"/>
    <n v="1404671466"/>
    <n v="1402079466"/>
    <b v="0"/>
    <n v="80"/>
    <b v="1"/>
    <s v="theater/plays"/>
    <n v="138"/>
    <n v="51.88"/>
    <s v="theater"/>
    <s v="plays"/>
    <d v="2014-06-06T18:31:06"/>
  </r>
  <r>
    <n v="3350"/>
    <n v="5358"/>
    <s v="successful"/>
    <s v="US"/>
    <s v="USD"/>
    <n v="1404403381"/>
    <n v="1401811381"/>
    <b v="0"/>
    <n v="133"/>
    <b v="1"/>
    <s v="theater/plays"/>
    <n v="160"/>
    <n v="40.29"/>
    <s v="theater"/>
    <s v="plays"/>
    <d v="2014-06-03T16:03:01"/>
  </r>
  <r>
    <n v="2500"/>
    <n v="2856"/>
    <s v="successful"/>
    <s v="US"/>
    <s v="USD"/>
    <n v="1466014499"/>
    <n v="1463422499"/>
    <b v="0"/>
    <n v="44"/>
    <b v="1"/>
    <s v="theater/plays"/>
    <n v="114"/>
    <n v="64.91"/>
    <s v="theater"/>
    <s v="plays"/>
    <d v="2016-05-16T18:14:59"/>
  </r>
  <r>
    <n v="1650"/>
    <n v="1660"/>
    <s v="successful"/>
    <s v="US"/>
    <s v="USD"/>
    <n v="1454431080"/>
    <n v="1451839080"/>
    <b v="0"/>
    <n v="30"/>
    <b v="1"/>
    <s v="theater/plays"/>
    <n v="101"/>
    <n v="55.33"/>
    <s v="theater"/>
    <s v="plays"/>
    <d v="2016-01-03T16:38:00"/>
  </r>
  <r>
    <n v="3000"/>
    <n v="4656"/>
    <s v="successful"/>
    <s v="US"/>
    <s v="USD"/>
    <n v="1433314740"/>
    <n v="1430600401"/>
    <b v="0"/>
    <n v="56"/>
    <b v="1"/>
    <s v="theater/plays"/>
    <n v="155"/>
    <n v="83.14"/>
    <s v="theater"/>
    <s v="plays"/>
    <d v="2015-05-02T21:00:01"/>
  </r>
  <r>
    <n v="2000"/>
    <n v="2555"/>
    <s v="successful"/>
    <s v="GB"/>
    <s v="GBP"/>
    <n v="1435185252"/>
    <n v="1432593252"/>
    <b v="0"/>
    <n v="66"/>
    <b v="1"/>
    <s v="theater/plays"/>
    <n v="128"/>
    <n v="38.71"/>
    <s v="theater"/>
    <s v="plays"/>
    <d v="2015-05-25T22:34:12"/>
  </r>
  <r>
    <n v="3000"/>
    <n v="3636"/>
    <s v="successful"/>
    <s v="US"/>
    <s v="USD"/>
    <n v="1429286400"/>
    <n v="1427221560"/>
    <b v="0"/>
    <n v="29"/>
    <b v="1"/>
    <s v="theater/plays"/>
    <n v="121"/>
    <n v="125.38"/>
    <s v="theater"/>
    <s v="plays"/>
    <d v="2015-03-24T18:26:00"/>
  </r>
  <r>
    <n v="5000"/>
    <n v="5635"/>
    <s v="successful"/>
    <s v="GB"/>
    <s v="GBP"/>
    <n v="1400965200"/>
    <n v="1398352531"/>
    <b v="0"/>
    <n v="72"/>
    <b v="1"/>
    <s v="theater/plays"/>
    <n v="113"/>
    <n v="78.260000000000005"/>
    <s v="theater"/>
    <s v="plays"/>
    <d v="2014-04-24T15:15:31"/>
  </r>
  <r>
    <n v="1000"/>
    <n v="1275"/>
    <s v="successful"/>
    <s v="US"/>
    <s v="USD"/>
    <n v="1460574924"/>
    <n v="1457982924"/>
    <b v="0"/>
    <n v="27"/>
    <b v="1"/>
    <s v="theater/plays"/>
    <n v="128"/>
    <n v="47.22"/>
    <s v="theater"/>
    <s v="plays"/>
    <d v="2016-03-14T19:15:24"/>
  </r>
  <r>
    <n v="500"/>
    <n v="791"/>
    <s v="successful"/>
    <s v="US"/>
    <s v="USD"/>
    <n v="1431928784"/>
    <n v="1430114384"/>
    <b v="0"/>
    <n v="10"/>
    <b v="1"/>
    <s v="theater/plays"/>
    <n v="158"/>
    <n v="79.099999999999994"/>
    <s v="theater"/>
    <s v="plays"/>
    <d v="2015-04-27T05:59:44"/>
  </r>
  <r>
    <n v="3800"/>
    <n v="4000.22"/>
    <s v="successful"/>
    <s v="US"/>
    <s v="USD"/>
    <n v="1445818397"/>
    <n v="1442794397"/>
    <b v="0"/>
    <n v="35"/>
    <b v="1"/>
    <s v="theater/plays"/>
    <n v="105"/>
    <n v="114.29"/>
    <s v="theater"/>
    <s v="plays"/>
    <d v="2015-09-21T00:13:17"/>
  </r>
  <r>
    <n v="1500"/>
    <n v="1500"/>
    <s v="successful"/>
    <s v="US"/>
    <s v="USD"/>
    <n v="1408252260"/>
    <n v="1406580436"/>
    <b v="0"/>
    <n v="29"/>
    <b v="1"/>
    <s v="theater/plays"/>
    <n v="100"/>
    <n v="51.72"/>
    <s v="theater"/>
    <s v="plays"/>
    <d v="2014-07-28T20:47:16"/>
  </r>
  <r>
    <n v="400"/>
    <n v="400"/>
    <s v="successful"/>
    <s v="US"/>
    <s v="USD"/>
    <n v="1480140000"/>
    <n v="1479186575"/>
    <b v="0"/>
    <n v="13"/>
    <b v="1"/>
    <s v="theater/plays"/>
    <n v="100"/>
    <n v="30.77"/>
    <s v="theater"/>
    <s v="plays"/>
    <d v="2016-11-15T05:09:35"/>
  </r>
  <r>
    <n v="5000"/>
    <n v="5343"/>
    <s v="successful"/>
    <s v="CA"/>
    <s v="CAD"/>
    <n v="1414862280"/>
    <n v="1412360309"/>
    <b v="0"/>
    <n v="72"/>
    <b v="1"/>
    <s v="theater/plays"/>
    <n v="107"/>
    <n v="74.209999999999994"/>
    <s v="theater"/>
    <s v="plays"/>
    <d v="2014-10-03T18:18:29"/>
  </r>
  <r>
    <n v="3000"/>
    <n v="3732"/>
    <s v="successful"/>
    <s v="US"/>
    <s v="USD"/>
    <n v="1473625166"/>
    <n v="1470169166"/>
    <b v="0"/>
    <n v="78"/>
    <b v="1"/>
    <s v="theater/plays"/>
    <n v="124"/>
    <n v="47.85"/>
    <s v="theater"/>
    <s v="plays"/>
    <d v="2016-08-02T20:19:26"/>
  </r>
  <r>
    <n v="1551"/>
    <n v="1686"/>
    <s v="successful"/>
    <s v="US"/>
    <s v="USD"/>
    <n v="1464904800"/>
    <n v="1463852904"/>
    <b v="0"/>
    <n v="49"/>
    <b v="1"/>
    <s v="theater/plays"/>
    <n v="109"/>
    <n v="34.409999999999997"/>
    <s v="theater"/>
    <s v="plays"/>
    <d v="2016-05-21T17:48:24"/>
  </r>
  <r>
    <n v="1650"/>
    <n v="1690"/>
    <s v="successful"/>
    <s v="CA"/>
    <s v="CAD"/>
    <n v="1464471840"/>
    <n v="1459309704"/>
    <b v="0"/>
    <n v="42"/>
    <b v="1"/>
    <s v="theater/plays"/>
    <n v="102"/>
    <n v="40.24"/>
    <s v="theater"/>
    <s v="plays"/>
    <d v="2016-03-30T03:48:24"/>
  </r>
  <r>
    <n v="2000"/>
    <n v="2110"/>
    <s v="successful"/>
    <s v="US"/>
    <s v="USD"/>
    <n v="1435733940"/>
    <n v="1431046325"/>
    <b v="0"/>
    <n v="35"/>
    <b v="1"/>
    <s v="theater/plays"/>
    <n v="106"/>
    <n v="60.29"/>
    <s v="theater"/>
    <s v="plays"/>
    <d v="2015-05-08T00:52:05"/>
  </r>
  <r>
    <n v="1000"/>
    <n v="1063"/>
    <s v="successful"/>
    <s v="US"/>
    <s v="USD"/>
    <n v="1457326740"/>
    <n v="1455919438"/>
    <b v="0"/>
    <n v="42"/>
    <b v="1"/>
    <s v="theater/plays"/>
    <n v="106"/>
    <n v="25.31"/>
    <s v="theater"/>
    <s v="plays"/>
    <d v="2016-02-19T22:03:58"/>
  </r>
  <r>
    <n v="1500"/>
    <n v="1510"/>
    <s v="successful"/>
    <s v="GB"/>
    <s v="GBP"/>
    <n v="1441995595"/>
    <n v="1439835595"/>
    <b v="0"/>
    <n v="42"/>
    <b v="1"/>
    <s v="theater/plays"/>
    <n v="101"/>
    <n v="35.950000000000003"/>
    <s v="theater"/>
    <s v="plays"/>
    <d v="2015-08-17T18:19:55"/>
  </r>
  <r>
    <n v="4000"/>
    <n v="4216"/>
    <s v="successful"/>
    <s v="US"/>
    <s v="USD"/>
    <n v="1458100740"/>
    <n v="1456862924"/>
    <b v="0"/>
    <n v="31"/>
    <b v="1"/>
    <s v="theater/plays"/>
    <n v="105"/>
    <n v="136"/>
    <s v="theater"/>
    <s v="plays"/>
    <d v="2016-03-01T20:08:44"/>
  </r>
  <r>
    <n v="2500"/>
    <n v="2689"/>
    <s v="successful"/>
    <s v="GB"/>
    <s v="GBP"/>
    <n v="1469359728"/>
    <n v="1466767728"/>
    <b v="0"/>
    <n v="38"/>
    <b v="1"/>
    <s v="theater/plays"/>
    <n v="108"/>
    <n v="70.760000000000005"/>
    <s v="theater"/>
    <s v="plays"/>
    <d v="2016-06-24T11:28:48"/>
  </r>
  <r>
    <n v="1000"/>
    <n v="1000"/>
    <s v="successful"/>
    <s v="US"/>
    <s v="USD"/>
    <n v="1447959491"/>
    <n v="1445363891"/>
    <b v="0"/>
    <n v="8"/>
    <b v="1"/>
    <s v="theater/plays"/>
    <n v="100"/>
    <n v="125"/>
    <s v="theater"/>
    <s v="plays"/>
    <d v="2015-10-20T17:58:11"/>
  </r>
  <r>
    <n v="2500"/>
    <n v="2594"/>
    <s v="successful"/>
    <s v="US"/>
    <s v="USD"/>
    <n v="1399953600"/>
    <n v="1398983245"/>
    <b v="0"/>
    <n v="39"/>
    <b v="1"/>
    <s v="theater/plays"/>
    <n v="104"/>
    <n v="66.510000000000005"/>
    <s v="theater"/>
    <s v="plays"/>
    <d v="2014-05-01T22:27:25"/>
  </r>
  <r>
    <n v="3000"/>
    <n v="3045"/>
    <s v="successful"/>
    <s v="US"/>
    <s v="USD"/>
    <n v="1408815440"/>
    <n v="1404927440"/>
    <b v="0"/>
    <n v="29"/>
    <b v="1"/>
    <s v="theater/plays"/>
    <n v="102"/>
    <n v="105"/>
    <s v="theater"/>
    <s v="plays"/>
    <d v="2014-07-09T17:37:20"/>
  </r>
  <r>
    <n v="10000"/>
    <n v="10440"/>
    <s v="successful"/>
    <s v="US"/>
    <s v="USD"/>
    <n v="1464732537"/>
    <n v="1462140537"/>
    <b v="0"/>
    <n v="72"/>
    <b v="1"/>
    <s v="theater/plays"/>
    <n v="104"/>
    <n v="145"/>
    <s v="theater"/>
    <s v="plays"/>
    <d v="2016-05-01T22:08:57"/>
  </r>
  <r>
    <n v="100"/>
    <n v="180"/>
    <s v="successful"/>
    <s v="GB"/>
    <s v="GBP"/>
    <n v="1462914000"/>
    <n v="1460914253"/>
    <b v="0"/>
    <n v="15"/>
    <b v="1"/>
    <s v="theater/plays"/>
    <n v="180"/>
    <n v="12"/>
    <s v="theater"/>
    <s v="plays"/>
    <d v="2016-04-17T17:30:53"/>
  </r>
  <r>
    <n v="3000"/>
    <n v="3190"/>
    <s v="successful"/>
    <s v="US"/>
    <s v="USD"/>
    <n v="1416545700"/>
    <n v="1415392666"/>
    <b v="0"/>
    <n v="33"/>
    <b v="1"/>
    <s v="theater/plays"/>
    <n v="106"/>
    <n v="96.67"/>
    <s v="theater"/>
    <s v="plays"/>
    <d v="2014-11-07T20:37:46"/>
  </r>
  <r>
    <n v="900"/>
    <n v="905"/>
    <s v="successful"/>
    <s v="US"/>
    <s v="USD"/>
    <n v="1404312846"/>
    <n v="1402584846"/>
    <b v="0"/>
    <n v="15"/>
    <b v="1"/>
    <s v="theater/plays"/>
    <n v="101"/>
    <n v="60.33"/>
    <s v="theater"/>
    <s v="plays"/>
    <d v="2014-06-12T14:54:06"/>
  </r>
  <r>
    <n v="1500"/>
    <n v="1518"/>
    <s v="successful"/>
    <s v="GB"/>
    <s v="GBP"/>
    <n v="1415385000"/>
    <n v="1413406695"/>
    <b v="0"/>
    <n v="19"/>
    <b v="1"/>
    <s v="theater/plays"/>
    <n v="101"/>
    <n v="79.89"/>
    <s v="theater"/>
    <s v="plays"/>
    <d v="2014-10-15T20:58:15"/>
  </r>
  <r>
    <n v="1000"/>
    <n v="1000"/>
    <s v="successful"/>
    <s v="GB"/>
    <s v="GBP"/>
    <n v="1429789992"/>
    <n v="1424609592"/>
    <b v="0"/>
    <n v="17"/>
    <b v="1"/>
    <s v="theater/plays"/>
    <n v="100"/>
    <n v="58.82"/>
    <s v="theater"/>
    <s v="plays"/>
    <d v="2015-02-22T12:53:12"/>
  </r>
  <r>
    <n v="2800"/>
    <n v="3315"/>
    <s v="successful"/>
    <s v="US"/>
    <s v="USD"/>
    <n v="1401857940"/>
    <n v="1400725112"/>
    <b v="0"/>
    <n v="44"/>
    <b v="1"/>
    <s v="theater/plays"/>
    <n v="118"/>
    <n v="75.34"/>
    <s v="theater"/>
    <s v="plays"/>
    <d v="2014-05-22T02:18:32"/>
  </r>
  <r>
    <n v="500"/>
    <n v="550"/>
    <s v="successful"/>
    <s v="US"/>
    <s v="USD"/>
    <n v="1422853140"/>
    <n v="1421439552"/>
    <b v="0"/>
    <n v="10"/>
    <b v="1"/>
    <s v="theater/plays"/>
    <n v="110"/>
    <n v="55"/>
    <s v="theater"/>
    <s v="plays"/>
    <d v="2015-01-16T20:19:12"/>
  </r>
  <r>
    <n v="3000"/>
    <n v="3080"/>
    <s v="successful"/>
    <s v="US"/>
    <s v="USD"/>
    <n v="1433097171"/>
    <n v="1430505171"/>
    <b v="0"/>
    <n v="46"/>
    <b v="1"/>
    <s v="theater/plays"/>
    <n v="103"/>
    <n v="66.959999999999994"/>
    <s v="theater"/>
    <s v="plays"/>
    <d v="2015-05-01T18:32:51"/>
  </r>
  <r>
    <n v="2500"/>
    <n v="2500"/>
    <s v="successful"/>
    <s v="US"/>
    <s v="USD"/>
    <n v="1410145200"/>
    <n v="1407197670"/>
    <b v="0"/>
    <n v="11"/>
    <b v="1"/>
    <s v="theater/plays"/>
    <n v="100"/>
    <n v="227.27"/>
    <s v="theater"/>
    <s v="plays"/>
    <d v="2014-08-05T00:14:30"/>
  </r>
  <r>
    <n v="4000"/>
    <n v="4000"/>
    <s v="successful"/>
    <s v="GB"/>
    <s v="GBP"/>
    <n v="1404471600"/>
    <n v="1401910634"/>
    <b v="0"/>
    <n v="13"/>
    <b v="1"/>
    <s v="theater/plays"/>
    <n v="100"/>
    <n v="307.69"/>
    <s v="theater"/>
    <s v="plays"/>
    <d v="2014-06-04T19:37:14"/>
  </r>
  <r>
    <n v="1500"/>
    <n v="1650.69"/>
    <s v="successful"/>
    <s v="US"/>
    <s v="USD"/>
    <n v="1412259660"/>
    <n v="1410461299"/>
    <b v="0"/>
    <n v="33"/>
    <b v="1"/>
    <s v="theater/plays"/>
    <n v="110"/>
    <n v="50.02"/>
    <s v="theater"/>
    <s v="plays"/>
    <d v="2014-09-11T18:48:19"/>
  </r>
  <r>
    <n v="2000"/>
    <n v="2027"/>
    <s v="successful"/>
    <s v="GB"/>
    <s v="GBP"/>
    <n v="1425478950"/>
    <n v="1422886950"/>
    <b v="0"/>
    <n v="28"/>
    <b v="1"/>
    <s v="theater/plays"/>
    <n v="101"/>
    <n v="72.39"/>
    <s v="theater"/>
    <s v="plays"/>
    <d v="2015-02-02T14:22:30"/>
  </r>
  <r>
    <n v="2000"/>
    <n v="2015"/>
    <s v="successful"/>
    <s v="GB"/>
    <s v="GBP"/>
    <n v="1441547220"/>
    <n v="1439322412"/>
    <b v="0"/>
    <n v="21"/>
    <b v="1"/>
    <s v="theater/plays"/>
    <n v="101"/>
    <n v="95.95"/>
    <s v="theater"/>
    <s v="plays"/>
    <d v="2015-08-11T19:46:52"/>
  </r>
  <r>
    <n v="350"/>
    <n v="593"/>
    <s v="successful"/>
    <s v="US"/>
    <s v="USD"/>
    <n v="1411980020"/>
    <n v="1409388020"/>
    <b v="0"/>
    <n v="13"/>
    <b v="1"/>
    <s v="theater/plays"/>
    <n v="169"/>
    <n v="45.62"/>
    <s v="theater"/>
    <s v="plays"/>
    <d v="2014-08-30T08:40:20"/>
  </r>
  <r>
    <n v="1395"/>
    <n v="1395"/>
    <s v="successful"/>
    <s v="GB"/>
    <s v="GBP"/>
    <n v="1442311560"/>
    <n v="1439924246"/>
    <b v="0"/>
    <n v="34"/>
    <b v="1"/>
    <s v="theater/plays"/>
    <n v="100"/>
    <n v="41.03"/>
    <s v="theater"/>
    <s v="plays"/>
    <d v="2015-08-18T18:57:26"/>
  </r>
  <r>
    <n v="4000"/>
    <n v="4546"/>
    <s v="successful"/>
    <s v="GB"/>
    <s v="GBP"/>
    <n v="1474844400"/>
    <n v="1469871148"/>
    <b v="0"/>
    <n v="80"/>
    <b v="1"/>
    <s v="theater/plays"/>
    <n v="114"/>
    <n v="56.83"/>
    <s v="theater"/>
    <s v="plays"/>
    <d v="2016-07-30T09:32:28"/>
  </r>
  <r>
    <n v="10000"/>
    <n v="10156"/>
    <s v="successful"/>
    <s v="US"/>
    <s v="USD"/>
    <n v="1410580800"/>
    <n v="1409336373"/>
    <b v="0"/>
    <n v="74"/>
    <b v="1"/>
    <s v="theater/plays"/>
    <n v="102"/>
    <n v="137.24"/>
    <s v="theater"/>
    <s v="plays"/>
    <d v="2014-08-29T18:19:33"/>
  </r>
  <r>
    <n v="500"/>
    <n v="530"/>
    <s v="successful"/>
    <s v="US"/>
    <s v="USD"/>
    <n v="1439136000"/>
    <n v="1438188106"/>
    <b v="0"/>
    <n v="7"/>
    <b v="1"/>
    <s v="theater/plays"/>
    <n v="106"/>
    <n v="75.709999999999994"/>
    <s v="theater"/>
    <s v="plays"/>
    <d v="2015-07-29T16:41:46"/>
  </r>
  <r>
    <n v="3300"/>
    <n v="3366"/>
    <s v="successful"/>
    <s v="US"/>
    <s v="USD"/>
    <n v="1461823140"/>
    <n v="1459411371"/>
    <b v="0"/>
    <n v="34"/>
    <b v="1"/>
    <s v="theater/plays"/>
    <n v="102"/>
    <n v="99"/>
    <s v="theater"/>
    <s v="plays"/>
    <d v="2016-03-31T08:02:51"/>
  </r>
  <r>
    <n v="6000"/>
    <n v="7015"/>
    <s v="successful"/>
    <s v="US"/>
    <s v="USD"/>
    <n v="1436587140"/>
    <n v="1434069205"/>
    <b v="0"/>
    <n v="86"/>
    <b v="1"/>
    <s v="theater/plays"/>
    <n v="117"/>
    <n v="81.569999999999993"/>
    <s v="theater"/>
    <s v="plays"/>
    <d v="2015-06-12T00:33:25"/>
  </r>
  <r>
    <n v="1650"/>
    <n v="1669"/>
    <s v="successful"/>
    <s v="GB"/>
    <s v="GBP"/>
    <n v="1484740918"/>
    <n v="1483012918"/>
    <b v="0"/>
    <n v="37"/>
    <b v="1"/>
    <s v="theater/plays"/>
    <n v="101"/>
    <n v="45.11"/>
    <s v="theater"/>
    <s v="plays"/>
    <d v="2016-12-29T12:01:58"/>
  </r>
  <r>
    <n v="500"/>
    <n v="660"/>
    <s v="successful"/>
    <s v="US"/>
    <s v="USD"/>
    <n v="1436749200"/>
    <n v="1434997018"/>
    <b v="0"/>
    <n v="18"/>
    <b v="1"/>
    <s v="theater/plays"/>
    <n v="132"/>
    <n v="36.67"/>
    <s v="theater"/>
    <s v="plays"/>
    <d v="2015-06-22T18:16:58"/>
  </r>
  <r>
    <n v="2750"/>
    <n v="2750"/>
    <s v="successful"/>
    <s v="GB"/>
    <s v="GBP"/>
    <n v="1460318400"/>
    <n v="1457881057"/>
    <b v="0"/>
    <n v="22"/>
    <b v="1"/>
    <s v="theater/plays"/>
    <n v="100"/>
    <n v="125"/>
    <s v="theater"/>
    <s v="plays"/>
    <d v="2016-03-13T14:57:37"/>
  </r>
  <r>
    <n v="1000"/>
    <n v="1280"/>
    <s v="successful"/>
    <s v="US"/>
    <s v="USD"/>
    <n v="1467301334"/>
    <n v="1464709334"/>
    <b v="0"/>
    <n v="26"/>
    <b v="1"/>
    <s v="theater/plays"/>
    <n v="128"/>
    <n v="49.23"/>
    <s v="theater"/>
    <s v="plays"/>
    <d v="2016-05-31T15:42:14"/>
  </r>
  <r>
    <n v="960"/>
    <n v="1142"/>
    <s v="successful"/>
    <s v="US"/>
    <s v="USD"/>
    <n v="1411012740"/>
    <n v="1409667827"/>
    <b v="0"/>
    <n v="27"/>
    <b v="1"/>
    <s v="theater/plays"/>
    <n v="119"/>
    <n v="42.3"/>
    <s v="theater"/>
    <s v="plays"/>
    <d v="2014-09-02T14:23:47"/>
  </r>
  <r>
    <n v="500"/>
    <n v="631"/>
    <s v="successful"/>
    <s v="US"/>
    <s v="USD"/>
    <n v="1447269367"/>
    <n v="1444673767"/>
    <b v="0"/>
    <n v="8"/>
    <b v="1"/>
    <s v="theater/plays"/>
    <n v="126"/>
    <n v="78.88"/>
    <s v="theater"/>
    <s v="plays"/>
    <d v="2015-10-12T18:16:07"/>
  </r>
  <r>
    <n v="5000"/>
    <n v="7810"/>
    <s v="successful"/>
    <s v="US"/>
    <s v="USD"/>
    <n v="1443711623"/>
    <n v="1440687623"/>
    <b v="0"/>
    <n v="204"/>
    <b v="1"/>
    <s v="theater/plays"/>
    <n v="156"/>
    <n v="38.28"/>
    <s v="theater"/>
    <s v="plays"/>
    <d v="2015-08-27T15:00:23"/>
  </r>
  <r>
    <n v="2000"/>
    <n v="2063"/>
    <s v="successful"/>
    <s v="GB"/>
    <s v="GBP"/>
    <n v="1443808800"/>
    <n v="1441120910"/>
    <b v="0"/>
    <n v="46"/>
    <b v="1"/>
    <s v="theater/plays"/>
    <n v="103"/>
    <n v="44.85"/>
    <s v="theater"/>
    <s v="plays"/>
    <d v="2015-09-01T15:21:50"/>
  </r>
  <r>
    <n v="150"/>
    <n v="230"/>
    <s v="successful"/>
    <s v="GB"/>
    <s v="GBP"/>
    <n v="1450612740"/>
    <n v="1448040425"/>
    <b v="0"/>
    <n v="17"/>
    <b v="1"/>
    <s v="theater/plays"/>
    <n v="153"/>
    <n v="13.53"/>
    <s v="theater"/>
    <s v="plays"/>
    <d v="2015-11-20T17:27:05"/>
  </r>
  <r>
    <n v="675"/>
    <n v="1218"/>
    <s v="successful"/>
    <s v="CA"/>
    <s v="CAD"/>
    <n v="1416211140"/>
    <n v="1413016216"/>
    <b v="0"/>
    <n v="28"/>
    <b v="1"/>
    <s v="theater/plays"/>
    <n v="180"/>
    <n v="43.5"/>
    <s v="theater"/>
    <s v="plays"/>
    <d v="2014-10-11T08:30:16"/>
  </r>
  <r>
    <n v="2000"/>
    <n v="2569"/>
    <s v="successful"/>
    <s v="GB"/>
    <s v="GBP"/>
    <n v="1471428340"/>
    <n v="1469009140"/>
    <b v="0"/>
    <n v="83"/>
    <b v="1"/>
    <s v="theater/plays"/>
    <n v="128"/>
    <n v="30.95"/>
    <s v="theater"/>
    <s v="plays"/>
    <d v="2016-07-20T10:05:40"/>
  </r>
  <r>
    <n v="600"/>
    <n v="718"/>
    <s v="successful"/>
    <s v="US"/>
    <s v="USD"/>
    <n v="1473358122"/>
    <n v="1471543722"/>
    <b v="0"/>
    <n v="13"/>
    <b v="1"/>
    <s v="theater/plays"/>
    <n v="120"/>
    <n v="55.23"/>
    <s v="theater"/>
    <s v="plays"/>
    <d v="2016-08-18T18:08:42"/>
  </r>
  <r>
    <n v="300"/>
    <n v="369"/>
    <s v="successful"/>
    <s v="GB"/>
    <s v="GBP"/>
    <n v="1466899491"/>
    <n v="1464307491"/>
    <b v="0"/>
    <n v="8"/>
    <b v="1"/>
    <s v="theater/plays"/>
    <n v="123"/>
    <n v="46.13"/>
    <s v="theater"/>
    <s v="plays"/>
    <d v="2016-05-27T00:04:51"/>
  </r>
  <r>
    <n v="1200"/>
    <n v="1260"/>
    <s v="successful"/>
    <s v="GB"/>
    <s v="GBP"/>
    <n v="1441042275"/>
    <n v="1438882275"/>
    <b v="0"/>
    <n v="32"/>
    <b v="1"/>
    <s v="theater/plays"/>
    <n v="105"/>
    <n v="39.380000000000003"/>
    <s v="theater"/>
    <s v="plays"/>
    <d v="2015-08-06T17:31:15"/>
  </r>
  <r>
    <n v="5500"/>
    <n v="5623"/>
    <s v="successful"/>
    <s v="US"/>
    <s v="USD"/>
    <n v="1410099822"/>
    <n v="1404915822"/>
    <b v="0"/>
    <n v="85"/>
    <b v="1"/>
    <s v="theater/plays"/>
    <n v="102"/>
    <n v="66.150000000000006"/>
    <s v="theater"/>
    <s v="plays"/>
    <d v="2014-07-09T14:23:42"/>
  </r>
  <r>
    <n v="1500"/>
    <n v="1570"/>
    <s v="successful"/>
    <s v="DE"/>
    <s v="EUR"/>
    <n v="1435255659"/>
    <n v="1432663659"/>
    <b v="0"/>
    <n v="29"/>
    <b v="1"/>
    <s v="theater/plays"/>
    <n v="105"/>
    <n v="54.14"/>
    <s v="theater"/>
    <s v="plays"/>
    <d v="2015-05-26T18:07:39"/>
  </r>
  <r>
    <n v="2500"/>
    <n v="2500"/>
    <s v="successful"/>
    <s v="US"/>
    <s v="USD"/>
    <n v="1425758257"/>
    <n v="1423166257"/>
    <b v="0"/>
    <n v="24"/>
    <b v="1"/>
    <s v="theater/plays"/>
    <n v="100"/>
    <n v="104.17"/>
    <s v="theater"/>
    <s v="plays"/>
    <d v="2015-02-05T19:57:37"/>
  </r>
  <r>
    <n v="250"/>
    <n v="251"/>
    <s v="successful"/>
    <s v="US"/>
    <s v="USD"/>
    <n v="1428780159"/>
    <n v="1426188159"/>
    <b v="0"/>
    <n v="8"/>
    <b v="1"/>
    <s v="theater/plays"/>
    <n v="100"/>
    <n v="31.38"/>
    <s v="theater"/>
    <s v="plays"/>
    <d v="2015-03-12T19:22:39"/>
  </r>
  <r>
    <n v="1100"/>
    <n v="1125"/>
    <s v="successful"/>
    <s v="US"/>
    <s v="USD"/>
    <n v="1427860740"/>
    <n v="1426002684"/>
    <b v="0"/>
    <n v="19"/>
    <b v="1"/>
    <s v="theater/plays"/>
    <n v="102"/>
    <n v="59.21"/>
    <s v="theater"/>
    <s v="plays"/>
    <d v="2015-03-10T15:51:24"/>
  </r>
  <r>
    <n v="35000"/>
    <n v="40043.25"/>
    <s v="successful"/>
    <s v="US"/>
    <s v="USD"/>
    <n v="1463198340"/>
    <n v="1461117201"/>
    <b v="0"/>
    <n v="336"/>
    <b v="1"/>
    <s v="theater/plays"/>
    <n v="114"/>
    <n v="119.18"/>
    <s v="theater"/>
    <s v="plays"/>
    <d v="2016-04-20T01:53:21"/>
  </r>
  <r>
    <n v="2100"/>
    <n v="2140"/>
    <s v="successful"/>
    <s v="US"/>
    <s v="USD"/>
    <n v="1457139600"/>
    <n v="1455230214"/>
    <b v="0"/>
    <n v="13"/>
    <b v="1"/>
    <s v="theater/plays"/>
    <n v="102"/>
    <n v="164.62"/>
    <s v="theater"/>
    <s v="plays"/>
    <d v="2016-02-11T22:36:54"/>
  </r>
  <r>
    <n v="1000"/>
    <n v="1020"/>
    <s v="successful"/>
    <s v="GB"/>
    <s v="GBP"/>
    <n v="1441358873"/>
    <n v="1438939673"/>
    <b v="0"/>
    <n v="42"/>
    <b v="1"/>
    <s v="theater/plays"/>
    <n v="102"/>
    <n v="24.29"/>
    <s v="theater"/>
    <s v="plays"/>
    <d v="2015-08-07T09:27:53"/>
  </r>
  <r>
    <n v="2500"/>
    <n v="2620"/>
    <s v="successful"/>
    <s v="GB"/>
    <s v="GBP"/>
    <n v="1462224398"/>
    <n v="1459632398"/>
    <b v="0"/>
    <n v="64"/>
    <b v="1"/>
    <s v="theater/plays"/>
    <n v="105"/>
    <n v="40.94"/>
    <s v="theater"/>
    <s v="plays"/>
    <d v="2016-04-02T21:26:38"/>
  </r>
  <r>
    <n v="1500"/>
    <n v="1527.5"/>
    <s v="successful"/>
    <s v="US"/>
    <s v="USD"/>
    <n v="1400796420"/>
    <n v="1398342170"/>
    <b v="0"/>
    <n v="25"/>
    <b v="1"/>
    <s v="theater/plays"/>
    <n v="102"/>
    <n v="61.1"/>
    <s v="theater"/>
    <s v="plays"/>
    <d v="2014-04-24T12:22:50"/>
  </r>
  <r>
    <n v="773"/>
    <n v="773"/>
    <s v="successful"/>
    <s v="GB"/>
    <s v="GBP"/>
    <n v="1403964324"/>
    <n v="1401372324"/>
    <b v="0"/>
    <n v="20"/>
    <b v="1"/>
    <s v="theater/plays"/>
    <n v="100"/>
    <n v="38.65"/>
    <s v="theater"/>
    <s v="plays"/>
    <d v="2014-05-29T14:05:24"/>
  </r>
  <r>
    <n v="5500"/>
    <n v="5845"/>
    <s v="successful"/>
    <s v="US"/>
    <s v="USD"/>
    <n v="1439337600"/>
    <n v="1436575280"/>
    <b v="0"/>
    <n v="104"/>
    <b v="1"/>
    <s v="theater/plays"/>
    <n v="106"/>
    <n v="56.2"/>
    <s v="theater"/>
    <s v="plays"/>
    <d v="2015-07-11T00:41:20"/>
  </r>
  <r>
    <n v="5000"/>
    <n v="5671.11"/>
    <s v="successful"/>
    <s v="US"/>
    <s v="USD"/>
    <n v="1423674000"/>
    <n v="1421025159"/>
    <b v="0"/>
    <n v="53"/>
    <b v="1"/>
    <s v="theater/plays"/>
    <n v="113"/>
    <n v="107"/>
    <s v="theater"/>
    <s v="plays"/>
    <d v="2015-01-12T01:12:39"/>
  </r>
  <r>
    <n v="2400"/>
    <n v="2400"/>
    <s v="successful"/>
    <s v="IT"/>
    <s v="EUR"/>
    <n v="1479382594"/>
    <n v="1476786994"/>
    <b v="0"/>
    <n v="14"/>
    <b v="1"/>
    <s v="theater/plays"/>
    <n v="100"/>
    <n v="171.43"/>
    <s v="theater"/>
    <s v="plays"/>
    <d v="2016-10-18T10:36:34"/>
  </r>
  <r>
    <n v="2200"/>
    <n v="2210"/>
    <s v="successful"/>
    <s v="GB"/>
    <s v="GBP"/>
    <n v="1408289724"/>
    <n v="1403105724"/>
    <b v="0"/>
    <n v="20"/>
    <b v="1"/>
    <s v="theater/plays"/>
    <n v="100"/>
    <n v="110.5"/>
    <s v="theater"/>
    <s v="plays"/>
    <d v="2014-06-18T15:35:24"/>
  </r>
  <r>
    <n v="100000"/>
    <n v="100036"/>
    <s v="successful"/>
    <s v="US"/>
    <s v="USD"/>
    <n v="1399271911"/>
    <n v="1396334311"/>
    <b v="0"/>
    <n v="558"/>
    <b v="1"/>
    <s v="theater/plays"/>
    <n v="100"/>
    <n v="179.28"/>
    <s v="theater"/>
    <s v="plays"/>
    <d v="2014-04-01T06:38:31"/>
  </r>
  <r>
    <n v="350"/>
    <n v="504"/>
    <s v="successful"/>
    <s v="GB"/>
    <s v="GBP"/>
    <n v="1435352400"/>
    <n v="1431718575"/>
    <b v="0"/>
    <n v="22"/>
    <b v="1"/>
    <s v="theater/plays"/>
    <n v="144"/>
    <n v="22.91"/>
    <s v="theater"/>
    <s v="plays"/>
    <d v="2015-05-15T19:36:15"/>
  </r>
  <r>
    <n v="1000"/>
    <n v="1035"/>
    <s v="successful"/>
    <s v="AU"/>
    <s v="AUD"/>
    <n v="1438333080"/>
    <n v="1436408308"/>
    <b v="0"/>
    <n v="24"/>
    <b v="1"/>
    <s v="theater/plays"/>
    <n v="104"/>
    <n v="43.13"/>
    <s v="theater"/>
    <s v="plays"/>
    <d v="2015-07-09T02:18:28"/>
  </r>
  <r>
    <n v="3200"/>
    <n v="3470"/>
    <s v="successful"/>
    <s v="CA"/>
    <s v="CAD"/>
    <n v="1432694700"/>
    <n v="1429651266"/>
    <b v="0"/>
    <n v="74"/>
    <b v="1"/>
    <s v="theater/plays"/>
    <n v="108"/>
    <n v="46.89"/>
    <s v="theater"/>
    <s v="plays"/>
    <d v="2015-04-21T21:21:06"/>
  </r>
  <r>
    <n v="2500"/>
    <n v="2560"/>
    <s v="successful"/>
    <s v="US"/>
    <s v="USD"/>
    <n v="1438799760"/>
    <n v="1437236378"/>
    <b v="0"/>
    <n v="54"/>
    <b v="1"/>
    <s v="theater/plays"/>
    <n v="102"/>
    <n v="47.41"/>
    <s v="theater"/>
    <s v="plays"/>
    <d v="2015-07-18T16:19:38"/>
  </r>
  <r>
    <n v="315"/>
    <n v="469"/>
    <s v="successful"/>
    <s v="GB"/>
    <s v="GBP"/>
    <n v="1457906400"/>
    <n v="1457115427"/>
    <b v="0"/>
    <n v="31"/>
    <b v="1"/>
    <s v="theater/plays"/>
    <n v="149"/>
    <n v="15.13"/>
    <s v="theater"/>
    <s v="plays"/>
    <d v="2016-03-04T18:17:07"/>
  </r>
  <r>
    <n v="500"/>
    <n v="527.45000000000005"/>
    <s v="successful"/>
    <s v="GB"/>
    <s v="GBP"/>
    <n v="1470078000"/>
    <n v="1467648456"/>
    <b v="0"/>
    <n v="25"/>
    <b v="1"/>
    <s v="theater/plays"/>
    <n v="105"/>
    <n v="21.1"/>
    <s v="theater"/>
    <s v="plays"/>
    <d v="2016-07-04T16:07:36"/>
  </r>
  <r>
    <n v="1000"/>
    <n v="1005"/>
    <s v="successful"/>
    <s v="GB"/>
    <s v="GBP"/>
    <n v="1444060800"/>
    <n v="1440082649"/>
    <b v="0"/>
    <n v="17"/>
    <b v="1"/>
    <s v="theater/plays"/>
    <n v="101"/>
    <n v="59.12"/>
    <s v="theater"/>
    <s v="plays"/>
    <d v="2015-08-20T14:57:29"/>
  </r>
  <r>
    <n v="900"/>
    <n v="1175"/>
    <s v="successful"/>
    <s v="US"/>
    <s v="USD"/>
    <n v="1420048208"/>
    <n v="1417456208"/>
    <b v="0"/>
    <n v="12"/>
    <b v="1"/>
    <s v="theater/plays"/>
    <n v="131"/>
    <n v="97.92"/>
    <s v="theater"/>
    <s v="plays"/>
    <d v="2014-12-01T17:50:08"/>
  </r>
  <r>
    <n v="2000"/>
    <n v="2095"/>
    <s v="successful"/>
    <s v="GB"/>
    <s v="GBP"/>
    <n v="1422015083"/>
    <n v="1419423083"/>
    <b v="0"/>
    <n v="38"/>
    <b v="1"/>
    <s v="theater/plays"/>
    <n v="105"/>
    <n v="55.13"/>
    <s v="theater"/>
    <s v="plays"/>
    <d v="2014-12-24T12:11:23"/>
  </r>
  <r>
    <n v="1000"/>
    <n v="1088"/>
    <s v="successful"/>
    <s v="GB"/>
    <s v="GBP"/>
    <n v="1433964444"/>
    <n v="1431372444"/>
    <b v="0"/>
    <n v="41"/>
    <b v="1"/>
    <s v="theater/plays"/>
    <n v="109"/>
    <n v="26.54"/>
    <s v="theater"/>
    <s v="plays"/>
    <d v="2015-05-11T19:27:24"/>
  </r>
  <r>
    <n v="1000"/>
    <n v="1110"/>
    <s v="successful"/>
    <s v="US"/>
    <s v="USD"/>
    <n v="1410975994"/>
    <n v="1408383994"/>
    <b v="0"/>
    <n v="19"/>
    <b v="1"/>
    <s v="theater/plays"/>
    <n v="111"/>
    <n v="58.42"/>
    <s v="theater"/>
    <s v="plays"/>
    <d v="2014-08-18T17:46:34"/>
  </r>
  <r>
    <n v="5000"/>
    <n v="5024"/>
    <s v="successful"/>
    <s v="US"/>
    <s v="USD"/>
    <n v="1420734696"/>
    <n v="1418142696"/>
    <b v="0"/>
    <n v="41"/>
    <b v="1"/>
    <s v="theater/plays"/>
    <n v="100"/>
    <n v="122.54"/>
    <s v="theater"/>
    <s v="plays"/>
    <d v="2014-12-09T16:31:36"/>
  </r>
  <r>
    <n v="2000"/>
    <n v="2287"/>
    <s v="successful"/>
    <s v="US"/>
    <s v="USD"/>
    <n v="1420009200"/>
    <n v="1417593483"/>
    <b v="0"/>
    <n v="26"/>
    <b v="1"/>
    <s v="theater/plays"/>
    <n v="114"/>
    <n v="87.96"/>
    <s v="theater"/>
    <s v="plays"/>
    <d v="2014-12-03T07:58:03"/>
  </r>
  <r>
    <n v="1500"/>
    <n v="1831"/>
    <s v="successful"/>
    <s v="GB"/>
    <s v="GBP"/>
    <n v="1414701413"/>
    <n v="1412109413"/>
    <b v="0"/>
    <n v="25"/>
    <b v="1"/>
    <s v="theater/plays"/>
    <n v="122"/>
    <n v="73.239999999999995"/>
    <s v="theater"/>
    <s v="plays"/>
    <d v="2014-09-30T20:36:53"/>
  </r>
  <r>
    <n v="500"/>
    <n v="500"/>
    <s v="successful"/>
    <s v="GB"/>
    <s v="GBP"/>
    <n v="1434894082"/>
    <n v="1432302082"/>
    <b v="0"/>
    <n v="9"/>
    <b v="1"/>
    <s v="theater/plays"/>
    <n v="100"/>
    <n v="55.56"/>
    <s v="theater"/>
    <s v="plays"/>
    <d v="2015-05-22T13:41:22"/>
  </r>
  <r>
    <n v="3000"/>
    <n v="3084"/>
    <s v="successful"/>
    <s v="GB"/>
    <s v="GBP"/>
    <n v="1415440846"/>
    <n v="1412845246"/>
    <b v="0"/>
    <n v="78"/>
    <b v="1"/>
    <s v="theater/plays"/>
    <n v="103"/>
    <n v="39.54"/>
    <s v="theater"/>
    <s v="plays"/>
    <d v="2014-10-09T09:00:46"/>
  </r>
  <r>
    <n v="5800"/>
    <n v="6155"/>
    <s v="successful"/>
    <s v="US"/>
    <s v="USD"/>
    <n v="1415921848"/>
    <n v="1413326248"/>
    <b v="0"/>
    <n v="45"/>
    <b v="1"/>
    <s v="theater/plays"/>
    <n v="106"/>
    <n v="136.78"/>
    <s v="theater"/>
    <s v="plays"/>
    <d v="2014-10-14T22:37:28"/>
  </r>
  <r>
    <n v="10000"/>
    <n v="10133"/>
    <s v="successful"/>
    <s v="US"/>
    <s v="USD"/>
    <n v="1470887940"/>
    <n v="1468176527"/>
    <b v="0"/>
    <n v="102"/>
    <b v="1"/>
    <s v="theater/plays"/>
    <n v="101"/>
    <n v="99.34"/>
    <s v="theater"/>
    <s v="plays"/>
    <d v="2016-07-10T18:48:47"/>
  </r>
  <r>
    <n v="100"/>
    <n v="100"/>
    <s v="successful"/>
    <s v="US"/>
    <s v="USD"/>
    <n v="1480947054"/>
    <n v="1475759454"/>
    <b v="0"/>
    <n v="5"/>
    <b v="1"/>
    <s v="theater/plays"/>
    <n v="100"/>
    <n v="20"/>
    <s v="theater"/>
    <s v="plays"/>
    <d v="2016-10-06T13:10:54"/>
  </r>
  <r>
    <n v="600"/>
    <n v="780"/>
    <s v="successful"/>
    <s v="US"/>
    <s v="USD"/>
    <n v="1430029680"/>
    <n v="1427741583"/>
    <b v="0"/>
    <n v="27"/>
    <b v="1"/>
    <s v="theater/plays"/>
    <n v="130"/>
    <n v="28.89"/>
    <s v="theater"/>
    <s v="plays"/>
    <d v="2015-03-30T18:53:03"/>
  </r>
  <r>
    <n v="1500"/>
    <n v="1500.2"/>
    <s v="successful"/>
    <s v="GB"/>
    <s v="GBP"/>
    <n v="1462037777"/>
    <n v="1459445777"/>
    <b v="0"/>
    <n v="37"/>
    <b v="1"/>
    <s v="theater/plays"/>
    <n v="100"/>
    <n v="40.549999999999997"/>
    <s v="theater"/>
    <s v="plays"/>
    <d v="2016-03-31T17:36:17"/>
  </r>
  <r>
    <n v="500"/>
    <n v="500"/>
    <s v="successful"/>
    <s v="GB"/>
    <s v="GBP"/>
    <n v="1459444656"/>
    <n v="1456856256"/>
    <b v="0"/>
    <n v="14"/>
    <b v="1"/>
    <s v="theater/plays"/>
    <n v="100"/>
    <n v="35.71"/>
    <s v="theater"/>
    <s v="plays"/>
    <d v="2016-03-01T18:17:36"/>
  </r>
  <r>
    <n v="900"/>
    <n v="1025"/>
    <s v="successful"/>
    <s v="US"/>
    <s v="USD"/>
    <n v="1425185940"/>
    <n v="1421900022"/>
    <b v="0"/>
    <n v="27"/>
    <b v="1"/>
    <s v="theater/plays"/>
    <n v="114"/>
    <n v="37.96"/>
    <s v="theater"/>
    <s v="plays"/>
    <d v="2015-01-22T04:13:42"/>
  </r>
  <r>
    <n v="1500"/>
    <n v="1500"/>
    <s v="successful"/>
    <s v="GB"/>
    <s v="GBP"/>
    <n v="1406719110"/>
    <n v="1405509510"/>
    <b v="0"/>
    <n v="45"/>
    <b v="1"/>
    <s v="theater/plays"/>
    <n v="100"/>
    <n v="33.33"/>
    <s v="theater"/>
    <s v="plays"/>
    <d v="2014-07-16T11:18:30"/>
  </r>
  <r>
    <n v="1000"/>
    <n v="2870"/>
    <s v="successful"/>
    <s v="US"/>
    <s v="USD"/>
    <n v="1459822682"/>
    <n v="1458613082"/>
    <b v="0"/>
    <n v="49"/>
    <b v="1"/>
    <s v="theater/plays"/>
    <n v="287"/>
    <n v="58.57"/>
    <s v="theater"/>
    <s v="plays"/>
    <d v="2016-03-22T02:18:02"/>
  </r>
  <r>
    <n v="3000"/>
    <n v="3255"/>
    <s v="successful"/>
    <s v="US"/>
    <s v="USD"/>
    <n v="1460970805"/>
    <n v="1455790405"/>
    <b v="0"/>
    <n v="24"/>
    <b v="1"/>
    <s v="theater/plays"/>
    <n v="109"/>
    <n v="135.63"/>
    <s v="theater"/>
    <s v="plays"/>
    <d v="2016-02-18T10:13:25"/>
  </r>
  <r>
    <n v="3000"/>
    <n v="3465"/>
    <s v="successful"/>
    <s v="GB"/>
    <s v="GBP"/>
    <n v="1436772944"/>
    <n v="1434180944"/>
    <b v="0"/>
    <n v="112"/>
    <b v="1"/>
    <s v="theater/plays"/>
    <n v="116"/>
    <n v="30.94"/>
    <s v="theater"/>
    <s v="plays"/>
    <d v="2015-06-13T07:35:44"/>
  </r>
  <r>
    <n v="3400"/>
    <n v="4050"/>
    <s v="successful"/>
    <s v="US"/>
    <s v="USD"/>
    <n v="1419181890"/>
    <n v="1416589890"/>
    <b v="0"/>
    <n v="23"/>
    <b v="1"/>
    <s v="theater/plays"/>
    <n v="119"/>
    <n v="176.09"/>
    <s v="theater"/>
    <s v="plays"/>
    <d v="2014-11-21T17:11:30"/>
  </r>
  <r>
    <n v="7500"/>
    <n v="8207"/>
    <s v="successful"/>
    <s v="US"/>
    <s v="USD"/>
    <n v="1474649070"/>
    <n v="1469465070"/>
    <b v="0"/>
    <n v="54"/>
    <b v="1"/>
    <s v="theater/plays"/>
    <n v="109"/>
    <n v="151.97999999999999"/>
    <s v="theater"/>
    <s v="plays"/>
    <d v="2016-07-25T16:44:30"/>
  </r>
  <r>
    <n v="500"/>
    <n v="633"/>
    <s v="successful"/>
    <s v="GB"/>
    <s v="GBP"/>
    <n v="1467054000"/>
    <n v="1463144254"/>
    <b v="0"/>
    <n v="28"/>
    <b v="1"/>
    <s v="theater/plays"/>
    <n v="127"/>
    <n v="22.61"/>
    <s v="theater"/>
    <s v="plays"/>
    <d v="2016-05-13T12:57:34"/>
  </r>
  <r>
    <n v="200"/>
    <n v="201"/>
    <s v="successful"/>
    <s v="GB"/>
    <s v="GBP"/>
    <n v="1430348400"/>
    <n v="1428436410"/>
    <b v="0"/>
    <n v="11"/>
    <b v="1"/>
    <s v="theater/plays"/>
    <n v="101"/>
    <n v="18.27"/>
    <s v="theater"/>
    <s v="plays"/>
    <d v="2015-04-07T19:53:30"/>
  </r>
  <r>
    <n v="4000"/>
    <n v="5100"/>
    <s v="successful"/>
    <s v="US"/>
    <s v="USD"/>
    <n v="1432654347"/>
    <n v="1430494347"/>
    <b v="0"/>
    <n v="62"/>
    <b v="1"/>
    <s v="theater/plays"/>
    <n v="128"/>
    <n v="82.26"/>
    <s v="theater"/>
    <s v="plays"/>
    <d v="2015-05-01T15:32:27"/>
  </r>
  <r>
    <n v="5000"/>
    <n v="5003"/>
    <s v="successful"/>
    <s v="GB"/>
    <s v="GBP"/>
    <n v="1413792034"/>
    <n v="1411200034"/>
    <b v="0"/>
    <n v="73"/>
    <b v="1"/>
    <s v="theater/plays"/>
    <n v="100"/>
    <n v="68.53"/>
    <s v="theater"/>
    <s v="plays"/>
    <d v="2014-09-20T08:00:34"/>
  </r>
  <r>
    <n v="700"/>
    <n v="1225"/>
    <s v="successful"/>
    <s v="US"/>
    <s v="USD"/>
    <n v="1422075540"/>
    <n v="1419979544"/>
    <b v="0"/>
    <n v="18"/>
    <b v="1"/>
    <s v="theater/plays"/>
    <n v="175"/>
    <n v="68.06"/>
    <s v="theater"/>
    <s v="plays"/>
    <d v="2014-12-30T22:45:44"/>
  </r>
  <r>
    <n v="2000"/>
    <n v="2545"/>
    <s v="successful"/>
    <s v="US"/>
    <s v="USD"/>
    <n v="1423630740"/>
    <n v="1418673307"/>
    <b v="0"/>
    <n v="35"/>
    <b v="1"/>
    <s v="theater/plays"/>
    <n v="127"/>
    <n v="72.709999999999994"/>
    <s v="theater"/>
    <s v="plays"/>
    <d v="2014-12-15T19:55:07"/>
  </r>
  <r>
    <n v="3000"/>
    <n v="3319"/>
    <s v="successful"/>
    <s v="US"/>
    <s v="USD"/>
    <n v="1420489560"/>
    <n v="1417469639"/>
    <b v="0"/>
    <n v="43"/>
    <b v="1"/>
    <s v="theater/plays"/>
    <n v="111"/>
    <n v="77.19"/>
    <s v="theater"/>
    <s v="plays"/>
    <d v="2014-12-01T21:33:59"/>
  </r>
  <r>
    <n v="1600"/>
    <n v="2015"/>
    <s v="successful"/>
    <s v="US"/>
    <s v="USD"/>
    <n v="1472952982"/>
    <n v="1470792982"/>
    <b v="0"/>
    <n v="36"/>
    <b v="1"/>
    <s v="theater/plays"/>
    <n v="126"/>
    <n v="55.97"/>
    <s v="theater"/>
    <s v="plays"/>
    <d v="2016-08-10T01:36:22"/>
  </r>
  <r>
    <n v="2600"/>
    <n v="3081"/>
    <s v="successful"/>
    <s v="US"/>
    <s v="USD"/>
    <n v="1426229940"/>
    <n v="1423959123"/>
    <b v="0"/>
    <n v="62"/>
    <b v="1"/>
    <s v="theater/plays"/>
    <n v="119"/>
    <n v="49.69"/>
    <s v="theater"/>
    <s v="plays"/>
    <d v="2015-02-15T00:12:03"/>
  </r>
  <r>
    <n v="1100"/>
    <n v="1185"/>
    <s v="successful"/>
    <s v="CA"/>
    <s v="CAD"/>
    <n v="1409072982"/>
    <n v="1407258582"/>
    <b v="0"/>
    <n v="15"/>
    <b v="1"/>
    <s v="theater/plays"/>
    <n v="108"/>
    <n v="79"/>
    <s v="theater"/>
    <s v="plays"/>
    <d v="2014-08-05T17:09:42"/>
  </r>
  <r>
    <n v="2500"/>
    <n v="2565"/>
    <s v="successful"/>
    <s v="US"/>
    <s v="USD"/>
    <n v="1456984740"/>
    <n v="1455717790"/>
    <b v="0"/>
    <n v="33"/>
    <b v="1"/>
    <s v="theater/plays"/>
    <n v="103"/>
    <n v="77.73"/>
    <s v="theater"/>
    <s v="plays"/>
    <d v="2016-02-17T14:03:10"/>
  </r>
  <r>
    <n v="1000"/>
    <n v="1101"/>
    <s v="successful"/>
    <s v="US"/>
    <s v="USD"/>
    <n v="1409720340"/>
    <n v="1408129822"/>
    <b v="0"/>
    <n v="27"/>
    <b v="1"/>
    <s v="theater/plays"/>
    <n v="110"/>
    <n v="40.78"/>
    <s v="theater"/>
    <s v="plays"/>
    <d v="2014-08-15T19:10:22"/>
  </r>
  <r>
    <n v="500"/>
    <n v="1010"/>
    <s v="successful"/>
    <s v="US"/>
    <s v="USD"/>
    <n v="1440892800"/>
    <n v="1438715077"/>
    <b v="0"/>
    <n v="17"/>
    <b v="1"/>
    <s v="theater/plays"/>
    <n v="202"/>
    <n v="59.41"/>
    <s v="theater"/>
    <s v="plays"/>
    <d v="2015-08-04T19:04:37"/>
  </r>
  <r>
    <n v="10"/>
    <n v="13"/>
    <s v="successful"/>
    <s v="US"/>
    <s v="USD"/>
    <n v="1476390164"/>
    <n v="1473970964"/>
    <b v="0"/>
    <n v="4"/>
    <b v="1"/>
    <s v="theater/plays"/>
    <n v="130"/>
    <n v="3.25"/>
    <s v="theater"/>
    <s v="plays"/>
    <d v="2016-09-15T20:22:44"/>
  </r>
  <r>
    <n v="2000"/>
    <n v="2087"/>
    <s v="successful"/>
    <s v="GB"/>
    <s v="GBP"/>
    <n v="1421452682"/>
    <n v="1418860682"/>
    <b v="0"/>
    <n v="53"/>
    <b v="1"/>
    <s v="theater/plays"/>
    <n v="104"/>
    <n v="39.380000000000003"/>
    <s v="theater"/>
    <s v="plays"/>
    <d v="2014-12-17T23:58:02"/>
  </r>
  <r>
    <n v="4000"/>
    <n v="4002"/>
    <s v="successful"/>
    <s v="US"/>
    <s v="USD"/>
    <n v="1463520479"/>
    <n v="1458336479"/>
    <b v="0"/>
    <n v="49"/>
    <b v="1"/>
    <s v="theater/plays"/>
    <n v="100"/>
    <n v="81.67"/>
    <s v="theater"/>
    <s v="plays"/>
    <d v="2016-03-18T21:27:59"/>
  </r>
  <r>
    <n v="1500"/>
    <n v="2560"/>
    <s v="successful"/>
    <s v="US"/>
    <s v="USD"/>
    <n v="1446759880"/>
    <n v="1444164280"/>
    <b v="0"/>
    <n v="57"/>
    <b v="1"/>
    <s v="theater/plays"/>
    <n v="171"/>
    <n v="44.91"/>
    <s v="theater"/>
    <s v="plays"/>
    <d v="2015-10-06T20:44:40"/>
  </r>
  <r>
    <n v="3000"/>
    <n v="3385"/>
    <s v="successful"/>
    <s v="US"/>
    <s v="USD"/>
    <n v="1461913140"/>
    <n v="1461370956"/>
    <b v="0"/>
    <n v="69"/>
    <b v="1"/>
    <s v="theater/plays"/>
    <n v="113"/>
    <n v="49.06"/>
    <s v="theater"/>
    <s v="plays"/>
    <d v="2016-04-23T00:22:36"/>
  </r>
  <r>
    <n v="250"/>
    <n v="460"/>
    <s v="successful"/>
    <s v="GB"/>
    <s v="GBP"/>
    <n v="1455390126"/>
    <n v="1452798126"/>
    <b v="0"/>
    <n v="15"/>
    <b v="1"/>
    <s v="theater/plays"/>
    <n v="184"/>
    <n v="30.67"/>
    <s v="theater"/>
    <s v="plays"/>
    <d v="2016-01-14T19:02:06"/>
  </r>
  <r>
    <n v="3000"/>
    <n v="3908"/>
    <s v="successful"/>
    <s v="GB"/>
    <s v="GBP"/>
    <n v="1471185057"/>
    <n v="1468593057"/>
    <b v="0"/>
    <n v="64"/>
    <b v="1"/>
    <s v="theater/plays"/>
    <n v="130"/>
    <n v="61.06"/>
    <s v="theater"/>
    <s v="plays"/>
    <d v="2016-07-15T14:30:57"/>
  </r>
  <r>
    <n v="550"/>
    <n v="580"/>
    <s v="successful"/>
    <s v="GB"/>
    <s v="GBP"/>
    <n v="1450137600"/>
    <n v="1448924882"/>
    <b v="0"/>
    <n v="20"/>
    <b v="1"/>
    <s v="theater/plays"/>
    <n v="105"/>
    <n v="29"/>
    <s v="theater"/>
    <s v="plays"/>
    <d v="2015-11-30T23:08:02"/>
  </r>
  <r>
    <n v="800"/>
    <n v="800"/>
    <s v="successful"/>
    <s v="GB"/>
    <s v="GBP"/>
    <n v="1466172000"/>
    <n v="1463418090"/>
    <b v="0"/>
    <n v="27"/>
    <b v="1"/>
    <s v="theater/plays"/>
    <n v="100"/>
    <n v="29.63"/>
    <s v="theater"/>
    <s v="plays"/>
    <d v="2016-05-16T17:01:30"/>
  </r>
  <r>
    <n v="1960"/>
    <n v="3005"/>
    <s v="successful"/>
    <s v="GB"/>
    <s v="GBP"/>
    <n v="1459378085"/>
    <n v="1456789685"/>
    <b v="0"/>
    <n v="21"/>
    <b v="1"/>
    <s v="theater/plays"/>
    <n v="153"/>
    <n v="143.1"/>
    <s v="theater"/>
    <s v="plays"/>
    <d v="2016-02-29T23:48:05"/>
  </r>
  <r>
    <n v="1000"/>
    <n v="1623"/>
    <s v="successful"/>
    <s v="GB"/>
    <s v="GBP"/>
    <n v="1439806936"/>
    <n v="1437214936"/>
    <b v="0"/>
    <n v="31"/>
    <b v="1"/>
    <s v="theater/plays"/>
    <n v="162"/>
    <n v="52.35"/>
    <s v="theater"/>
    <s v="plays"/>
    <d v="2015-07-18T10:22:16"/>
  </r>
  <r>
    <n v="2500"/>
    <n v="3400"/>
    <s v="successful"/>
    <s v="GB"/>
    <s v="GBP"/>
    <n v="1428483201"/>
    <n v="1425891201"/>
    <b v="0"/>
    <n v="51"/>
    <b v="1"/>
    <s v="theater/plays"/>
    <n v="136"/>
    <n v="66.67"/>
    <s v="theater"/>
    <s v="plays"/>
    <d v="2015-03-09T08:53:21"/>
  </r>
  <r>
    <n v="5000"/>
    <n v="7220"/>
    <s v="successful"/>
    <s v="CA"/>
    <s v="CAD"/>
    <n v="1402334811"/>
    <n v="1401470811"/>
    <b v="0"/>
    <n v="57"/>
    <b v="1"/>
    <s v="theater/plays"/>
    <n v="144"/>
    <n v="126.67"/>
    <s v="theater"/>
    <s v="plays"/>
    <d v="2014-05-30T17:26:51"/>
  </r>
  <r>
    <n v="1250"/>
    <n v="1250"/>
    <s v="successful"/>
    <s v="US"/>
    <s v="USD"/>
    <n v="1403964574"/>
    <n v="1401372574"/>
    <b v="0"/>
    <n v="20"/>
    <b v="1"/>
    <s v="theater/plays"/>
    <n v="100"/>
    <n v="62.5"/>
    <s v="theater"/>
    <s v="plays"/>
    <d v="2014-05-29T14:09:34"/>
  </r>
  <r>
    <n v="2500"/>
    <n v="2520"/>
    <s v="successful"/>
    <s v="US"/>
    <s v="USD"/>
    <n v="1434675616"/>
    <n v="1432083616"/>
    <b v="0"/>
    <n v="71"/>
    <b v="1"/>
    <s v="theater/plays"/>
    <n v="101"/>
    <n v="35.49"/>
    <s v="theater"/>
    <s v="plays"/>
    <d v="2015-05-20T01:00:16"/>
  </r>
  <r>
    <n v="2500"/>
    <n v="2670"/>
    <s v="successful"/>
    <s v="GB"/>
    <s v="GBP"/>
    <n v="1449756896"/>
    <n v="1447164896"/>
    <b v="0"/>
    <n v="72"/>
    <b v="1"/>
    <s v="theater/plays"/>
    <n v="107"/>
    <n v="37.08"/>
    <s v="theater"/>
    <s v="plays"/>
    <d v="2015-11-10T14:14:56"/>
  </r>
  <r>
    <n v="2500"/>
    <n v="3120"/>
    <s v="successful"/>
    <s v="GB"/>
    <s v="GBP"/>
    <n v="1426801664"/>
    <n v="1424213264"/>
    <b v="0"/>
    <n v="45"/>
    <b v="1"/>
    <s v="theater/plays"/>
    <n v="125"/>
    <n v="69.33"/>
    <s v="theater"/>
    <s v="plays"/>
    <d v="2015-02-17T22:47:44"/>
  </r>
  <r>
    <n v="740"/>
    <n v="880"/>
    <s v="successful"/>
    <s v="GB"/>
    <s v="GBP"/>
    <n v="1488240000"/>
    <n v="1486996729"/>
    <b v="0"/>
    <n v="51"/>
    <b v="1"/>
    <s v="theater/plays"/>
    <n v="119"/>
    <n v="17.25"/>
    <s v="theater"/>
    <s v="plays"/>
    <d v="2017-02-13T14:38:49"/>
  </r>
  <r>
    <n v="2000"/>
    <n v="2020"/>
    <s v="successful"/>
    <s v="GB"/>
    <s v="GBP"/>
    <n v="1433343850"/>
    <n v="1430751850"/>
    <b v="0"/>
    <n v="56"/>
    <b v="1"/>
    <s v="theater/plays"/>
    <n v="101"/>
    <n v="36.07"/>
    <s v="theater"/>
    <s v="plays"/>
    <d v="2015-05-04T15:04:10"/>
  </r>
  <r>
    <n v="1000"/>
    <n v="1130"/>
    <s v="successful"/>
    <s v="US"/>
    <s v="USD"/>
    <n v="1479592800"/>
    <n v="1476760226"/>
    <b v="0"/>
    <n v="17"/>
    <b v="1"/>
    <s v="theater/plays"/>
    <n v="113"/>
    <n v="66.47"/>
    <s v="theater"/>
    <s v="plays"/>
    <d v="2016-10-18T03:10:26"/>
  </r>
  <r>
    <n v="10500"/>
    <n v="11045"/>
    <s v="successful"/>
    <s v="US"/>
    <s v="USD"/>
    <n v="1425528000"/>
    <n v="1422916261"/>
    <b v="0"/>
    <n v="197"/>
    <b v="1"/>
    <s v="theater/plays"/>
    <n v="105"/>
    <n v="56.07"/>
    <s v="theater"/>
    <s v="plays"/>
    <d v="2015-02-02T22:31:01"/>
  </r>
  <r>
    <n v="3000"/>
    <n v="3292"/>
    <s v="successful"/>
    <s v="US"/>
    <s v="USD"/>
    <n v="1475269200"/>
    <n v="1473200844"/>
    <b v="0"/>
    <n v="70"/>
    <b v="1"/>
    <s v="theater/plays"/>
    <n v="110"/>
    <n v="47.03"/>
    <s v="theater"/>
    <s v="plays"/>
    <d v="2016-09-06T22:27:24"/>
  </r>
  <r>
    <n v="1000"/>
    <n v="1000.99"/>
    <s v="successful"/>
    <s v="US"/>
    <s v="USD"/>
    <n v="1411874580"/>
    <n v="1409030371"/>
    <b v="0"/>
    <n v="21"/>
    <b v="1"/>
    <s v="theater/plays"/>
    <n v="100"/>
    <n v="47.67"/>
    <s v="theater"/>
    <s v="plays"/>
    <d v="2014-08-26T05:19:31"/>
  </r>
  <r>
    <n v="2500"/>
    <n v="3000"/>
    <s v="successful"/>
    <s v="US"/>
    <s v="USD"/>
    <n v="1406358000"/>
    <n v="1404841270"/>
    <b v="0"/>
    <n v="34"/>
    <b v="1"/>
    <s v="theater/plays"/>
    <n v="120"/>
    <n v="88.24"/>
    <s v="theater"/>
    <s v="plays"/>
    <d v="2014-07-08T17:41:10"/>
  </r>
  <r>
    <n v="3000"/>
    <n v="3148"/>
    <s v="successful"/>
    <s v="US"/>
    <s v="USD"/>
    <n v="1471977290"/>
    <n v="1466793290"/>
    <b v="0"/>
    <n v="39"/>
    <b v="1"/>
    <s v="theater/plays"/>
    <n v="105"/>
    <n v="80.72"/>
    <s v="theater"/>
    <s v="plays"/>
    <d v="2016-06-24T18:34:50"/>
  </r>
  <r>
    <n v="3000"/>
    <n v="3080"/>
    <s v="successful"/>
    <s v="GB"/>
    <s v="GBP"/>
    <n v="1435851577"/>
    <n v="1433259577"/>
    <b v="0"/>
    <n v="78"/>
    <b v="1"/>
    <s v="theater/plays"/>
    <n v="103"/>
    <n v="39.49"/>
    <s v="theater"/>
    <s v="plays"/>
    <d v="2015-06-02T15:39:37"/>
  </r>
  <r>
    <n v="4000"/>
    <n v="4073"/>
    <s v="successful"/>
    <s v="GB"/>
    <s v="GBP"/>
    <n v="1408204857"/>
    <n v="1406390457"/>
    <b v="0"/>
    <n v="48"/>
    <b v="1"/>
    <s v="theater/plays"/>
    <n v="102"/>
    <n v="84.85"/>
    <s v="theater"/>
    <s v="plays"/>
    <d v="2014-07-26T16:00:57"/>
  </r>
  <r>
    <n v="2000"/>
    <n v="2000"/>
    <s v="successful"/>
    <s v="US"/>
    <s v="USD"/>
    <n v="1463803140"/>
    <n v="1459446487"/>
    <b v="0"/>
    <n v="29"/>
    <b v="1"/>
    <s v="theater/plays"/>
    <n v="100"/>
    <n v="68.97"/>
    <s v="theater"/>
    <s v="plays"/>
    <d v="2016-03-31T17:48:07"/>
  </r>
  <r>
    <n v="100000"/>
    <n v="0"/>
    <s v="failed"/>
    <s v="US"/>
    <s v="USD"/>
    <n v="1450040396"/>
    <n v="1444852796"/>
    <b v="0"/>
    <n v="0"/>
    <b v="0"/>
    <s v="theater/musical"/>
    <n v="0"/>
    <n v="0"/>
    <s v="theater"/>
    <s v="musical"/>
    <d v="2015-10-14T19:59:56"/>
  </r>
  <r>
    <n v="1000000"/>
    <n v="2"/>
    <s v="failed"/>
    <s v="US"/>
    <s v="USD"/>
    <n v="1462467600"/>
    <n v="1457403364"/>
    <b v="0"/>
    <n v="2"/>
    <b v="0"/>
    <s v="theater/musical"/>
    <n v="0"/>
    <n v="1"/>
    <s v="theater"/>
    <s v="musical"/>
    <d v="2016-03-08T02:16:04"/>
  </r>
  <r>
    <n v="3000"/>
    <n v="1"/>
    <s v="failed"/>
    <s v="GB"/>
    <s v="GBP"/>
    <n v="1417295990"/>
    <n v="1414700390"/>
    <b v="0"/>
    <n v="1"/>
    <b v="0"/>
    <s v="theater/musical"/>
    <n v="0"/>
    <n v="1"/>
    <s v="theater"/>
    <s v="musical"/>
    <d v="2014-10-30T20:19:50"/>
  </r>
  <r>
    <n v="17100"/>
    <n v="8725"/>
    <s v="failed"/>
    <s v="US"/>
    <s v="USD"/>
    <n v="1411444740"/>
    <n v="1409335497"/>
    <b v="0"/>
    <n v="59"/>
    <b v="0"/>
    <s v="theater/musical"/>
    <n v="51"/>
    <n v="147.88"/>
    <s v="theater"/>
    <s v="musical"/>
    <d v="2014-08-29T18:04:57"/>
  </r>
  <r>
    <n v="500"/>
    <n v="100"/>
    <s v="failed"/>
    <s v="GB"/>
    <s v="GBP"/>
    <n v="1416781749"/>
    <n v="1415053749"/>
    <b v="0"/>
    <n v="1"/>
    <b v="0"/>
    <s v="theater/musical"/>
    <n v="20"/>
    <n v="100"/>
    <s v="theater"/>
    <s v="musical"/>
    <d v="2014-11-03T22:29:09"/>
  </r>
  <r>
    <n v="5000"/>
    <n v="1762"/>
    <s v="failed"/>
    <s v="US"/>
    <s v="USD"/>
    <n v="1479517200"/>
    <n v="1475765867"/>
    <b v="0"/>
    <n v="31"/>
    <b v="0"/>
    <s v="theater/musical"/>
    <n v="35"/>
    <n v="56.84"/>
    <s v="theater"/>
    <s v="musical"/>
    <d v="2016-10-06T14:57:47"/>
  </r>
  <r>
    <n v="75000"/>
    <n v="3185"/>
    <s v="failed"/>
    <s v="CA"/>
    <s v="CAD"/>
    <n v="1484366340"/>
    <n v="1480219174"/>
    <b v="0"/>
    <n v="18"/>
    <b v="0"/>
    <s v="theater/musical"/>
    <n v="4"/>
    <n v="176.94"/>
    <s v="theater"/>
    <s v="musical"/>
    <d v="2016-11-27T03:59:34"/>
  </r>
  <r>
    <n v="3500"/>
    <n v="1276"/>
    <s v="failed"/>
    <s v="US"/>
    <s v="USD"/>
    <n v="1461186676"/>
    <n v="1458594676"/>
    <b v="0"/>
    <n v="10"/>
    <b v="0"/>
    <s v="theater/musical"/>
    <n v="36"/>
    <n v="127.6"/>
    <s v="theater"/>
    <s v="musical"/>
    <d v="2016-03-21T21:11:16"/>
  </r>
  <r>
    <n v="150000"/>
    <n v="0"/>
    <s v="failed"/>
    <s v="US"/>
    <s v="USD"/>
    <n v="1442248829"/>
    <n v="1439224829"/>
    <b v="0"/>
    <n v="0"/>
    <b v="0"/>
    <s v="theater/musical"/>
    <n v="0"/>
    <n v="0"/>
    <s v="theater"/>
    <s v="musical"/>
    <d v="2015-08-10T16:40:29"/>
  </r>
  <r>
    <n v="3000"/>
    <n v="926"/>
    <s v="failed"/>
    <s v="US"/>
    <s v="USD"/>
    <n v="1420130935"/>
    <n v="1417538935"/>
    <b v="0"/>
    <n v="14"/>
    <b v="0"/>
    <s v="theater/musical"/>
    <n v="31"/>
    <n v="66.14"/>
    <s v="theater"/>
    <s v="musical"/>
    <d v="2014-12-02T16:48:55"/>
  </r>
  <r>
    <n v="3300"/>
    <n v="216"/>
    <s v="failed"/>
    <s v="CA"/>
    <s v="CAD"/>
    <n v="1429456132"/>
    <n v="1424275732"/>
    <b v="0"/>
    <n v="2"/>
    <b v="0"/>
    <s v="theater/musical"/>
    <n v="7"/>
    <n v="108"/>
    <s v="theater"/>
    <s v="musical"/>
    <d v="2015-02-18T16:08:52"/>
  </r>
  <r>
    <n v="25000"/>
    <n v="1"/>
    <s v="failed"/>
    <s v="US"/>
    <s v="USD"/>
    <n v="1475853060"/>
    <n v="1470672906"/>
    <b v="0"/>
    <n v="1"/>
    <b v="0"/>
    <s v="theater/musical"/>
    <n v="0"/>
    <n v="1"/>
    <s v="theater"/>
    <s v="musical"/>
    <d v="2016-08-08T16:15:06"/>
  </r>
  <r>
    <n v="1000"/>
    <n v="55"/>
    <s v="failed"/>
    <s v="US"/>
    <s v="USD"/>
    <n v="1431283530"/>
    <n v="1428691530"/>
    <b v="0"/>
    <n v="3"/>
    <b v="0"/>
    <s v="theater/musical"/>
    <n v="6"/>
    <n v="18.329999999999998"/>
    <s v="theater"/>
    <s v="musical"/>
    <d v="2015-04-10T18:45:30"/>
  </r>
  <r>
    <n v="3000"/>
    <n v="0"/>
    <s v="failed"/>
    <s v="US"/>
    <s v="USD"/>
    <n v="1412485200"/>
    <n v="1410966179"/>
    <b v="0"/>
    <n v="0"/>
    <b v="0"/>
    <s v="theater/musical"/>
    <n v="0"/>
    <n v="0"/>
    <s v="theater"/>
    <s v="musical"/>
    <d v="2014-09-17T15:02:59"/>
  </r>
  <r>
    <n v="700"/>
    <n v="15"/>
    <s v="failed"/>
    <s v="DE"/>
    <s v="EUR"/>
    <n v="1448902800"/>
    <n v="1445369727"/>
    <b v="0"/>
    <n v="2"/>
    <b v="0"/>
    <s v="theater/musical"/>
    <n v="2"/>
    <n v="7.5"/>
    <s v="theater"/>
    <s v="musical"/>
    <d v="2015-10-20T19:35:27"/>
  </r>
  <r>
    <n v="25000"/>
    <n v="0"/>
    <s v="failed"/>
    <s v="US"/>
    <s v="USD"/>
    <n v="1447734439"/>
    <n v="1444274839"/>
    <b v="0"/>
    <n v="0"/>
    <b v="0"/>
    <s v="theater/musical"/>
    <n v="0"/>
    <n v="0"/>
    <s v="theater"/>
    <s v="musical"/>
    <d v="2015-10-08T03:27:19"/>
  </r>
  <r>
    <n v="5000"/>
    <n v="821"/>
    <s v="failed"/>
    <s v="US"/>
    <s v="USD"/>
    <n v="1457413140"/>
    <n v="1454996887"/>
    <b v="0"/>
    <n v="12"/>
    <b v="0"/>
    <s v="theater/musical"/>
    <n v="16"/>
    <n v="68.42"/>
    <s v="theater"/>
    <s v="musical"/>
    <d v="2016-02-09T05:48:07"/>
  </r>
  <r>
    <n v="1000"/>
    <n v="1"/>
    <s v="failed"/>
    <s v="CA"/>
    <s v="CAD"/>
    <n v="1479773838"/>
    <n v="1477178238"/>
    <b v="0"/>
    <n v="1"/>
    <b v="0"/>
    <s v="theater/musical"/>
    <n v="0"/>
    <n v="1"/>
    <s v="theater"/>
    <s v="musical"/>
    <d v="2016-10-22T23:17:18"/>
  </r>
  <r>
    <n v="10000"/>
    <n v="481"/>
    <s v="failed"/>
    <s v="US"/>
    <s v="USD"/>
    <n v="1434497400"/>
    <n v="1431770802"/>
    <b v="0"/>
    <n v="8"/>
    <b v="0"/>
    <s v="theater/musical"/>
    <n v="5"/>
    <n v="60.13"/>
    <s v="theater"/>
    <s v="musical"/>
    <d v="2015-05-16T10:06:42"/>
  </r>
  <r>
    <n v="500"/>
    <n v="30"/>
    <s v="failed"/>
    <s v="GB"/>
    <s v="GBP"/>
    <n v="1475258327"/>
    <n v="1471370327"/>
    <b v="0"/>
    <n v="2"/>
    <b v="0"/>
    <s v="theater/musical"/>
    <n v="6"/>
    <n v="15"/>
    <s v="theater"/>
    <s v="musical"/>
    <d v="2016-08-16T17:58:47"/>
  </r>
  <r>
    <n v="40000"/>
    <n v="40153"/>
    <s v="successful"/>
    <s v="US"/>
    <s v="USD"/>
    <n v="1412492445"/>
    <n v="1409900445"/>
    <b v="0"/>
    <n v="73"/>
    <b v="1"/>
    <s v="theater/plays"/>
    <n v="100"/>
    <n v="550.04"/>
    <s v="theater"/>
    <s v="plays"/>
    <d v="2014-09-05T07:00:45"/>
  </r>
  <r>
    <n v="750"/>
    <n v="780"/>
    <s v="successful"/>
    <s v="CA"/>
    <s v="CAD"/>
    <n v="1402938394"/>
    <n v="1400691994"/>
    <b v="0"/>
    <n v="8"/>
    <b v="1"/>
    <s v="theater/plays"/>
    <n v="104"/>
    <n v="97.5"/>
    <s v="theater"/>
    <s v="plays"/>
    <d v="2014-05-21T17:06:34"/>
  </r>
  <r>
    <n v="500"/>
    <n v="500"/>
    <s v="successful"/>
    <s v="GB"/>
    <s v="GBP"/>
    <n v="1454412584"/>
    <n v="1452598184"/>
    <b v="0"/>
    <n v="17"/>
    <b v="1"/>
    <s v="theater/plays"/>
    <n v="100"/>
    <n v="29.41"/>
    <s v="theater"/>
    <s v="plays"/>
    <d v="2016-01-12T11:29:44"/>
  </r>
  <r>
    <n v="500"/>
    <n v="520"/>
    <s v="successful"/>
    <s v="US"/>
    <s v="USD"/>
    <n v="1407686340"/>
    <n v="1404833442"/>
    <b v="0"/>
    <n v="9"/>
    <b v="1"/>
    <s v="theater/plays"/>
    <n v="104"/>
    <n v="57.78"/>
    <s v="theater"/>
    <s v="plays"/>
    <d v="2014-07-08T15:30:42"/>
  </r>
  <r>
    <n v="300"/>
    <n v="752"/>
    <s v="successful"/>
    <s v="CA"/>
    <s v="CAD"/>
    <n v="1472097540"/>
    <n v="1471188502"/>
    <b v="0"/>
    <n v="17"/>
    <b v="1"/>
    <s v="theater/plays"/>
    <n v="251"/>
    <n v="44.24"/>
    <s v="theater"/>
    <s v="plays"/>
    <d v="2016-08-14T15:28:22"/>
  </r>
  <r>
    <n v="2000"/>
    <n v="2010"/>
    <s v="successful"/>
    <s v="GB"/>
    <s v="GBP"/>
    <n v="1438764207"/>
    <n v="1436172207"/>
    <b v="0"/>
    <n v="33"/>
    <b v="1"/>
    <s v="theater/plays"/>
    <n v="101"/>
    <n v="60.91"/>
    <s v="theater"/>
    <s v="plays"/>
    <d v="2015-07-06T08:43:27"/>
  </r>
  <r>
    <n v="1500"/>
    <n v="2616"/>
    <s v="successful"/>
    <s v="GB"/>
    <s v="GBP"/>
    <n v="1459702800"/>
    <n v="1457690386"/>
    <b v="0"/>
    <n v="38"/>
    <b v="1"/>
    <s v="theater/plays"/>
    <n v="174"/>
    <n v="68.84"/>
    <s v="theater"/>
    <s v="plays"/>
    <d v="2016-03-11T09:59:46"/>
  </r>
  <r>
    <n v="5000"/>
    <n v="5813"/>
    <s v="successful"/>
    <s v="US"/>
    <s v="USD"/>
    <n v="1437202740"/>
    <n v="1434654998"/>
    <b v="0"/>
    <n v="79"/>
    <b v="1"/>
    <s v="theater/plays"/>
    <n v="116"/>
    <n v="73.58"/>
    <s v="theater"/>
    <s v="plays"/>
    <d v="2015-06-18T19:16:38"/>
  </r>
  <r>
    <n v="5000"/>
    <n v="5291"/>
    <s v="successful"/>
    <s v="CH"/>
    <s v="CHF"/>
    <n v="1485989940"/>
    <n v="1483393836"/>
    <b v="0"/>
    <n v="46"/>
    <b v="1"/>
    <s v="theater/plays"/>
    <n v="106"/>
    <n v="115.02"/>
    <s v="theater"/>
    <s v="plays"/>
    <d v="2017-01-02T21:50:36"/>
  </r>
  <r>
    <n v="2000"/>
    <n v="2215"/>
    <s v="successful"/>
    <s v="DK"/>
    <s v="DKK"/>
    <n v="1464817320"/>
    <n v="1462806419"/>
    <b v="0"/>
    <n v="20"/>
    <b v="1"/>
    <s v="theater/plays"/>
    <n v="111"/>
    <n v="110.75"/>
    <s v="theater"/>
    <s v="plays"/>
    <d v="2016-05-09T15:06:59"/>
  </r>
  <r>
    <n v="1500"/>
    <n v="1510"/>
    <s v="successful"/>
    <s v="US"/>
    <s v="USD"/>
    <n v="1404273540"/>
    <n v="1400272580"/>
    <b v="0"/>
    <n v="20"/>
    <b v="1"/>
    <s v="theater/plays"/>
    <n v="101"/>
    <n v="75.5"/>
    <s v="theater"/>
    <s v="plays"/>
    <d v="2014-05-16T20:36:20"/>
  </r>
  <r>
    <n v="3000"/>
    <n v="3061"/>
    <s v="successful"/>
    <s v="US"/>
    <s v="USD"/>
    <n v="1426775940"/>
    <n v="1424414350"/>
    <b v="0"/>
    <n v="13"/>
    <b v="1"/>
    <s v="theater/plays"/>
    <n v="102"/>
    <n v="235.46"/>
    <s v="theater"/>
    <s v="plays"/>
    <d v="2015-02-20T06:39:10"/>
  </r>
  <r>
    <n v="250"/>
    <n v="250"/>
    <s v="successful"/>
    <s v="GB"/>
    <s v="GBP"/>
    <n v="1419368925"/>
    <n v="1417208925"/>
    <b v="0"/>
    <n v="22"/>
    <b v="1"/>
    <s v="theater/plays"/>
    <n v="100"/>
    <n v="11.36"/>
    <s v="theater"/>
    <s v="plays"/>
    <d v="2014-11-28T21:08:45"/>
  </r>
  <r>
    <n v="3000"/>
    <n v="3330"/>
    <s v="successful"/>
    <s v="US"/>
    <s v="USD"/>
    <n v="1460260800"/>
    <n v="1458336672"/>
    <b v="0"/>
    <n v="36"/>
    <b v="1"/>
    <s v="theater/plays"/>
    <n v="111"/>
    <n v="92.5"/>
    <s v="theater"/>
    <s v="plays"/>
    <d v="2016-03-18T21:31:12"/>
  </r>
  <r>
    <n v="8000"/>
    <n v="8114"/>
    <s v="successful"/>
    <s v="CA"/>
    <s v="CAD"/>
    <n v="1427775414"/>
    <n v="1425187014"/>
    <b v="0"/>
    <n v="40"/>
    <b v="1"/>
    <s v="theater/plays"/>
    <n v="101"/>
    <n v="202.85"/>
    <s v="theater"/>
    <s v="plays"/>
    <d v="2015-03-01T05:16:54"/>
  </r>
  <r>
    <n v="225"/>
    <n v="234"/>
    <s v="successful"/>
    <s v="GB"/>
    <s v="GBP"/>
    <n v="1482321030"/>
    <n v="1477133430"/>
    <b v="0"/>
    <n v="9"/>
    <b v="1"/>
    <s v="theater/plays"/>
    <n v="104"/>
    <n v="26"/>
    <s v="theater"/>
    <s v="plays"/>
    <d v="2016-10-22T10:50:30"/>
  </r>
  <r>
    <n v="800"/>
    <n v="875"/>
    <s v="successful"/>
    <s v="US"/>
    <s v="USD"/>
    <n v="1466056689"/>
    <n v="1464847089"/>
    <b v="0"/>
    <n v="19"/>
    <b v="1"/>
    <s v="theater/plays"/>
    <n v="109"/>
    <n v="46.05"/>
    <s v="theater"/>
    <s v="plays"/>
    <d v="2016-06-02T05:58:09"/>
  </r>
  <r>
    <n v="620"/>
    <n v="714"/>
    <s v="successful"/>
    <s v="FR"/>
    <s v="EUR"/>
    <n v="1446062040"/>
    <n v="1445109822"/>
    <b v="0"/>
    <n v="14"/>
    <b v="1"/>
    <s v="theater/plays"/>
    <n v="115"/>
    <n v="51"/>
    <s v="theater"/>
    <s v="plays"/>
    <d v="2015-10-17T19:23:42"/>
  </r>
  <r>
    <n v="1200"/>
    <n v="1200"/>
    <s v="successful"/>
    <s v="US"/>
    <s v="USD"/>
    <n v="1406185200"/>
    <n v="1404337382"/>
    <b v="0"/>
    <n v="38"/>
    <b v="1"/>
    <s v="theater/plays"/>
    <n v="100"/>
    <n v="31.58"/>
    <s v="theater"/>
    <s v="plays"/>
    <d v="2014-07-02T21:43:02"/>
  </r>
  <r>
    <n v="3000"/>
    <n v="3095.11"/>
    <s v="successful"/>
    <s v="GB"/>
    <s v="GBP"/>
    <n v="1437261419"/>
    <n v="1434669419"/>
    <b v="0"/>
    <n v="58"/>
    <b v="1"/>
    <s v="theater/plays"/>
    <n v="103"/>
    <n v="53.36"/>
    <s v="theater"/>
    <s v="plays"/>
    <d v="2015-06-18T23:16:59"/>
  </r>
  <r>
    <n v="1000"/>
    <n v="1035"/>
    <s v="successful"/>
    <s v="US"/>
    <s v="USD"/>
    <n v="1437676380"/>
    <n v="1435670452"/>
    <b v="0"/>
    <n v="28"/>
    <b v="1"/>
    <s v="theater/plays"/>
    <n v="104"/>
    <n v="36.96"/>
    <s v="theater"/>
    <s v="plays"/>
    <d v="2015-06-30T13:20:52"/>
  </r>
  <r>
    <n v="1000"/>
    <n v="1382"/>
    <s v="successful"/>
    <s v="GB"/>
    <s v="GBP"/>
    <n v="1434039137"/>
    <n v="1431447137"/>
    <b v="0"/>
    <n v="17"/>
    <b v="1"/>
    <s v="theater/plays"/>
    <n v="138"/>
    <n v="81.290000000000006"/>
    <s v="theater"/>
    <s v="plays"/>
    <d v="2015-05-12T16:12:17"/>
  </r>
  <r>
    <n v="220"/>
    <n v="241"/>
    <s v="successful"/>
    <s v="GB"/>
    <s v="GBP"/>
    <n v="1433113200"/>
    <n v="1431951611"/>
    <b v="0"/>
    <n v="12"/>
    <b v="1"/>
    <s v="theater/plays"/>
    <n v="110"/>
    <n v="20.079999999999998"/>
    <s v="theater"/>
    <s v="plays"/>
    <d v="2015-05-18T12:20:11"/>
  </r>
  <r>
    <n v="3500"/>
    <n v="3530"/>
    <s v="successful"/>
    <s v="US"/>
    <s v="USD"/>
    <n v="1405915140"/>
    <n v="1404140667"/>
    <b v="0"/>
    <n v="40"/>
    <b v="1"/>
    <s v="theater/plays"/>
    <n v="101"/>
    <n v="88.25"/>
    <s v="theater"/>
    <s v="plays"/>
    <d v="2014-06-30T15:04:27"/>
  </r>
  <r>
    <n v="3000"/>
    <n v="3046"/>
    <s v="successful"/>
    <s v="GB"/>
    <s v="GBP"/>
    <n v="1411771384"/>
    <n v="1409179384"/>
    <b v="0"/>
    <n v="57"/>
    <b v="1"/>
    <s v="theater/plays"/>
    <n v="102"/>
    <n v="53.44"/>
    <s v="theater"/>
    <s v="plays"/>
    <d v="2014-08-27T22:43:04"/>
  </r>
  <r>
    <n v="4000"/>
    <n v="4545"/>
    <s v="successful"/>
    <s v="GB"/>
    <s v="GBP"/>
    <n v="1415191920"/>
    <n v="1412233497"/>
    <b v="0"/>
    <n v="114"/>
    <b v="1"/>
    <s v="theater/plays"/>
    <n v="114"/>
    <n v="39.869999999999997"/>
    <s v="theater"/>
    <s v="plays"/>
    <d v="2014-10-02T07:04:57"/>
  </r>
  <r>
    <n v="4500"/>
    <n v="4500"/>
    <s v="successful"/>
    <s v="DE"/>
    <s v="EUR"/>
    <n v="1472936229"/>
    <n v="1467752229"/>
    <b v="0"/>
    <n v="31"/>
    <b v="1"/>
    <s v="theater/plays"/>
    <n v="100"/>
    <n v="145.16"/>
    <s v="theater"/>
    <s v="plays"/>
    <d v="2016-07-05T20:57:09"/>
  </r>
  <r>
    <n v="50"/>
    <n v="70"/>
    <s v="successful"/>
    <s v="GB"/>
    <s v="GBP"/>
    <n v="1463353200"/>
    <n v="1462285182"/>
    <b v="0"/>
    <n v="3"/>
    <b v="1"/>
    <s v="theater/plays"/>
    <n v="140"/>
    <n v="23.33"/>
    <s v="theater"/>
    <s v="plays"/>
    <d v="2016-05-03T14:19:42"/>
  </r>
  <r>
    <n v="800"/>
    <n v="1030"/>
    <s v="successful"/>
    <s v="US"/>
    <s v="USD"/>
    <n v="1410550484"/>
    <n v="1408995284"/>
    <b v="0"/>
    <n v="16"/>
    <b v="1"/>
    <s v="theater/plays"/>
    <n v="129"/>
    <n v="64.38"/>
    <s v="theater"/>
    <s v="plays"/>
    <d v="2014-08-25T19:34:44"/>
  </r>
  <r>
    <n v="12000"/>
    <n v="12348.5"/>
    <s v="successful"/>
    <s v="US"/>
    <s v="USD"/>
    <n v="1404359940"/>
    <n v="1402580818"/>
    <b v="0"/>
    <n v="199"/>
    <b v="1"/>
    <s v="theater/plays"/>
    <n v="103"/>
    <n v="62.05"/>
    <s v="theater"/>
    <s v="plays"/>
    <d v="2014-06-12T13:46:58"/>
  </r>
  <r>
    <n v="2000"/>
    <n v="2050"/>
    <s v="successful"/>
    <s v="GB"/>
    <s v="GBP"/>
    <n v="1433076298"/>
    <n v="1430052298"/>
    <b v="0"/>
    <n v="31"/>
    <b v="1"/>
    <s v="theater/plays"/>
    <n v="103"/>
    <n v="66.13"/>
    <s v="theater"/>
    <s v="plays"/>
    <d v="2015-04-26T12:44:58"/>
  </r>
  <r>
    <n v="2000"/>
    <n v="2202"/>
    <s v="successful"/>
    <s v="US"/>
    <s v="USD"/>
    <n v="1404190740"/>
    <n v="1401214581"/>
    <b v="0"/>
    <n v="30"/>
    <b v="1"/>
    <s v="theater/plays"/>
    <n v="110"/>
    <n v="73.400000000000006"/>
    <s v="theater"/>
    <s v="plays"/>
    <d v="2014-05-27T18:16:21"/>
  </r>
  <r>
    <n v="3000"/>
    <n v="3383"/>
    <s v="successful"/>
    <s v="US"/>
    <s v="USD"/>
    <n v="1475664834"/>
    <n v="1473850434"/>
    <b v="0"/>
    <n v="34"/>
    <b v="1"/>
    <s v="theater/plays"/>
    <n v="113"/>
    <n v="99.5"/>
    <s v="theater"/>
    <s v="plays"/>
    <d v="2016-09-14T10:53:54"/>
  </r>
  <r>
    <n v="1000"/>
    <n v="1119"/>
    <s v="successful"/>
    <s v="US"/>
    <s v="USD"/>
    <n v="1452872290"/>
    <n v="1452008290"/>
    <b v="0"/>
    <n v="18"/>
    <b v="1"/>
    <s v="theater/plays"/>
    <n v="112"/>
    <n v="62.17"/>
    <s v="theater"/>
    <s v="plays"/>
    <d v="2016-01-05T15:38:10"/>
  </r>
  <r>
    <n v="3000"/>
    <n v="4176"/>
    <s v="successful"/>
    <s v="US"/>
    <s v="USD"/>
    <n v="1402901940"/>
    <n v="1399998418"/>
    <b v="0"/>
    <n v="67"/>
    <b v="1"/>
    <s v="theater/plays"/>
    <n v="139"/>
    <n v="62.33"/>
    <s v="theater"/>
    <s v="plays"/>
    <d v="2014-05-13T16:26:58"/>
  </r>
  <r>
    <n v="3500"/>
    <n v="3880"/>
    <s v="successful"/>
    <s v="US"/>
    <s v="USD"/>
    <n v="1476931696"/>
    <n v="1474339696"/>
    <b v="0"/>
    <n v="66"/>
    <b v="1"/>
    <s v="theater/plays"/>
    <n v="111"/>
    <n v="58.79"/>
    <s v="theater"/>
    <s v="plays"/>
    <d v="2016-09-20T02:48:16"/>
  </r>
  <r>
    <n v="750"/>
    <n v="1043"/>
    <s v="successful"/>
    <s v="US"/>
    <s v="USD"/>
    <n v="1441167586"/>
    <n v="1438575586"/>
    <b v="0"/>
    <n v="23"/>
    <b v="1"/>
    <s v="theater/plays"/>
    <n v="139"/>
    <n v="45.35"/>
    <s v="theater"/>
    <s v="plays"/>
    <d v="2015-08-03T04:19:46"/>
  </r>
  <r>
    <n v="5000"/>
    <n v="5285"/>
    <s v="successful"/>
    <s v="US"/>
    <s v="USD"/>
    <n v="1400533200"/>
    <n v="1398348859"/>
    <b v="0"/>
    <n v="126"/>
    <b v="1"/>
    <s v="theater/plays"/>
    <n v="106"/>
    <n v="41.94"/>
    <s v="theater"/>
    <s v="plays"/>
    <d v="2014-04-24T14:14:19"/>
  </r>
  <r>
    <n v="350"/>
    <n v="355"/>
    <s v="successful"/>
    <s v="US"/>
    <s v="USD"/>
    <n v="1440820740"/>
    <n v="1439567660"/>
    <b v="0"/>
    <n v="6"/>
    <b v="1"/>
    <s v="theater/plays"/>
    <n v="101"/>
    <n v="59.17"/>
    <s v="theater"/>
    <s v="plays"/>
    <d v="2015-08-14T15:54:20"/>
  </r>
  <r>
    <n v="5000"/>
    <n v="5012.25"/>
    <s v="successful"/>
    <s v="US"/>
    <s v="USD"/>
    <n v="1403846055"/>
    <n v="1401254055"/>
    <b v="0"/>
    <n v="25"/>
    <b v="1"/>
    <s v="theater/plays"/>
    <n v="100"/>
    <n v="200.49"/>
    <s v="theater"/>
    <s v="plays"/>
    <d v="2014-05-28T05:14:15"/>
  </r>
  <r>
    <n v="3000"/>
    <n v="3275"/>
    <s v="successful"/>
    <s v="GB"/>
    <s v="GBP"/>
    <n v="1407524004"/>
    <n v="1404932004"/>
    <b v="0"/>
    <n v="39"/>
    <b v="1"/>
    <s v="theater/plays"/>
    <n v="109"/>
    <n v="83.97"/>
    <s v="theater"/>
    <s v="plays"/>
    <d v="2014-07-09T18:53:24"/>
  </r>
  <r>
    <n v="3000"/>
    <n v="3550"/>
    <s v="successful"/>
    <s v="US"/>
    <s v="USD"/>
    <n v="1434925500"/>
    <n v="1432410639"/>
    <b v="0"/>
    <n v="62"/>
    <b v="1"/>
    <s v="theater/plays"/>
    <n v="118"/>
    <n v="57.26"/>
    <s v="theater"/>
    <s v="plays"/>
    <d v="2015-05-23T19:50:39"/>
  </r>
  <r>
    <n v="1500"/>
    <n v="1800"/>
    <s v="successful"/>
    <s v="US"/>
    <s v="USD"/>
    <n v="1417101683"/>
    <n v="1414506083"/>
    <b v="0"/>
    <n v="31"/>
    <b v="1"/>
    <s v="theater/plays"/>
    <n v="120"/>
    <n v="58.06"/>
    <s v="theater"/>
    <s v="plays"/>
    <d v="2014-10-28T14:21:23"/>
  </r>
  <r>
    <n v="40000"/>
    <n v="51184"/>
    <s v="successful"/>
    <s v="US"/>
    <s v="USD"/>
    <n v="1425272340"/>
    <n v="1421426929"/>
    <b v="0"/>
    <n v="274"/>
    <b v="1"/>
    <s v="theater/plays"/>
    <n v="128"/>
    <n v="186.8"/>
    <s v="theater"/>
    <s v="plays"/>
    <d v="2015-01-16T16:48:49"/>
  </r>
  <r>
    <n v="1000"/>
    <n v="1260"/>
    <s v="successful"/>
    <s v="US"/>
    <s v="USD"/>
    <n v="1411084800"/>
    <n v="1410304179"/>
    <b v="0"/>
    <n v="17"/>
    <b v="1"/>
    <s v="theater/plays"/>
    <n v="126"/>
    <n v="74.12"/>
    <s v="theater"/>
    <s v="plays"/>
    <d v="2014-09-09T23:09:39"/>
  </r>
  <r>
    <n v="333"/>
    <n v="430"/>
    <s v="successful"/>
    <s v="GB"/>
    <s v="GBP"/>
    <n v="1448922600"/>
    <n v="1446352529"/>
    <b v="0"/>
    <n v="14"/>
    <b v="1"/>
    <s v="theater/plays"/>
    <n v="129"/>
    <n v="30.71"/>
    <s v="theater"/>
    <s v="plays"/>
    <d v="2015-11-01T04:35:29"/>
  </r>
  <r>
    <n v="3500"/>
    <n v="3760"/>
    <s v="successful"/>
    <s v="US"/>
    <s v="USD"/>
    <n v="1465178400"/>
    <n v="1461985967"/>
    <b v="0"/>
    <n v="60"/>
    <b v="1"/>
    <s v="theater/plays"/>
    <n v="107"/>
    <n v="62.67"/>
    <s v="theater"/>
    <s v="plays"/>
    <d v="2016-04-30T03:12:47"/>
  </r>
  <r>
    <n v="4000"/>
    <n v="4005"/>
    <s v="successful"/>
    <s v="US"/>
    <s v="USD"/>
    <n v="1421009610"/>
    <n v="1419281610"/>
    <b v="0"/>
    <n v="33"/>
    <b v="1"/>
    <s v="theater/plays"/>
    <n v="100"/>
    <n v="121.36"/>
    <s v="theater"/>
    <s v="plays"/>
    <d v="2014-12-22T20:53:30"/>
  </r>
  <r>
    <n v="2000"/>
    <n v="3100"/>
    <s v="successful"/>
    <s v="GB"/>
    <s v="GBP"/>
    <n v="1423838916"/>
    <n v="1418654916"/>
    <b v="0"/>
    <n v="78"/>
    <b v="1"/>
    <s v="theater/plays"/>
    <n v="155"/>
    <n v="39.74"/>
    <s v="theater"/>
    <s v="plays"/>
    <d v="2014-12-15T14:48:36"/>
  </r>
  <r>
    <n v="2000"/>
    <n v="2160"/>
    <s v="successful"/>
    <s v="GB"/>
    <s v="GBP"/>
    <n v="1462878648"/>
    <n v="1461064248"/>
    <b v="0"/>
    <n v="30"/>
    <b v="1"/>
    <s v="theater/plays"/>
    <n v="108"/>
    <n v="72"/>
    <s v="theater"/>
    <s v="plays"/>
    <d v="2016-04-19T11:10:48"/>
  </r>
  <r>
    <n v="5000"/>
    <n v="5526"/>
    <s v="successful"/>
    <s v="US"/>
    <s v="USD"/>
    <n v="1456946487"/>
    <n v="1454354487"/>
    <b v="0"/>
    <n v="136"/>
    <b v="1"/>
    <s v="theater/plays"/>
    <n v="111"/>
    <n v="40.630000000000003"/>
    <s v="theater"/>
    <s v="plays"/>
    <d v="2016-02-01T19:21:27"/>
  </r>
  <r>
    <n v="2500"/>
    <n v="2520"/>
    <s v="successful"/>
    <s v="US"/>
    <s v="USD"/>
    <n v="1413383216"/>
    <n v="1410791216"/>
    <b v="0"/>
    <n v="40"/>
    <b v="1"/>
    <s v="theater/plays"/>
    <n v="101"/>
    <n v="63"/>
    <s v="theater"/>
    <s v="plays"/>
    <d v="2014-09-15T14:26:56"/>
  </r>
  <r>
    <n v="500"/>
    <n v="606"/>
    <s v="successful"/>
    <s v="US"/>
    <s v="USD"/>
    <n v="1412092800"/>
    <n v="1409493800"/>
    <b v="0"/>
    <n v="18"/>
    <b v="1"/>
    <s v="theater/plays"/>
    <n v="121"/>
    <n v="33.67"/>
    <s v="theater"/>
    <s v="plays"/>
    <d v="2014-08-31T14:03:20"/>
  </r>
  <r>
    <n v="1500"/>
    <n v="1505"/>
    <s v="successful"/>
    <s v="GB"/>
    <s v="GBP"/>
    <n v="1433422793"/>
    <n v="1430830793"/>
    <b v="0"/>
    <n v="39"/>
    <b v="1"/>
    <s v="theater/plays"/>
    <n v="100"/>
    <n v="38.590000000000003"/>
    <s v="theater"/>
    <s v="plays"/>
    <d v="2015-05-05T12:59:53"/>
  </r>
  <r>
    <n v="3000"/>
    <n v="3275"/>
    <s v="successful"/>
    <s v="GB"/>
    <s v="GBP"/>
    <n v="1468191540"/>
    <n v="1464958484"/>
    <b v="0"/>
    <n v="21"/>
    <b v="1"/>
    <s v="theater/plays"/>
    <n v="109"/>
    <n v="155.94999999999999"/>
    <s v="theater"/>
    <s v="plays"/>
    <d v="2016-06-03T12:54:44"/>
  </r>
  <r>
    <n v="1050"/>
    <n v="1296"/>
    <s v="successful"/>
    <s v="US"/>
    <s v="USD"/>
    <n v="1471071540"/>
    <n v="1467720388"/>
    <b v="0"/>
    <n v="30"/>
    <b v="1"/>
    <s v="theater/plays"/>
    <n v="123"/>
    <n v="43.2"/>
    <s v="theater"/>
    <s v="plays"/>
    <d v="2016-07-05T12:06:28"/>
  </r>
  <r>
    <n v="300"/>
    <n v="409.01"/>
    <s v="successful"/>
    <s v="GB"/>
    <s v="GBP"/>
    <n v="1464712394"/>
    <n v="1459528394"/>
    <b v="0"/>
    <n v="27"/>
    <b v="1"/>
    <s v="theater/plays"/>
    <n v="136"/>
    <n v="15.15"/>
    <s v="theater"/>
    <s v="plays"/>
    <d v="2016-04-01T16:33:14"/>
  </r>
  <r>
    <n v="2827"/>
    <n v="2925"/>
    <s v="successful"/>
    <s v="US"/>
    <s v="USD"/>
    <n v="1403546400"/>
    <n v="1401714114"/>
    <b v="0"/>
    <n v="35"/>
    <b v="1"/>
    <s v="theater/plays"/>
    <n v="103"/>
    <n v="83.57"/>
    <s v="theater"/>
    <s v="plays"/>
    <d v="2014-06-02T13:01:54"/>
  </r>
  <r>
    <n v="1500"/>
    <n v="1820"/>
    <s v="successful"/>
    <s v="US"/>
    <s v="USD"/>
    <n v="1410558949"/>
    <n v="1409262949"/>
    <b v="0"/>
    <n v="13"/>
    <b v="1"/>
    <s v="theater/plays"/>
    <n v="121"/>
    <n v="140"/>
    <s v="theater"/>
    <s v="plays"/>
    <d v="2014-08-28T21:55:49"/>
  </r>
  <r>
    <n v="1000"/>
    <n v="1860"/>
    <s v="successful"/>
    <s v="US"/>
    <s v="USD"/>
    <n v="1469165160"/>
    <n v="1467335378"/>
    <b v="0"/>
    <n v="23"/>
    <b v="1"/>
    <s v="theater/plays"/>
    <n v="186"/>
    <n v="80.87"/>
    <s v="theater"/>
    <s v="plays"/>
    <d v="2016-07-01T01:09:38"/>
  </r>
  <r>
    <n v="700"/>
    <n v="2100"/>
    <s v="successful"/>
    <s v="US"/>
    <s v="USD"/>
    <n v="1404444286"/>
    <n v="1403234686"/>
    <b v="0"/>
    <n v="39"/>
    <b v="1"/>
    <s v="theater/plays"/>
    <n v="300"/>
    <n v="53.85"/>
    <s v="theater"/>
    <s v="plays"/>
    <d v="2014-06-20T03:24:46"/>
  </r>
  <r>
    <n v="1000"/>
    <n v="1082.5"/>
    <s v="successful"/>
    <s v="GB"/>
    <s v="GBP"/>
    <n v="1403715546"/>
    <n v="1401123546"/>
    <b v="0"/>
    <n v="35"/>
    <b v="1"/>
    <s v="theater/plays"/>
    <n v="108"/>
    <n v="30.93"/>
    <s v="theater"/>
    <s v="plays"/>
    <d v="2014-05-26T16:59:06"/>
  </r>
  <r>
    <n v="1300"/>
    <n v="1835"/>
    <s v="successful"/>
    <s v="US"/>
    <s v="USD"/>
    <n v="1428068988"/>
    <n v="1425908988"/>
    <b v="0"/>
    <n v="27"/>
    <b v="1"/>
    <s v="theater/plays"/>
    <n v="141"/>
    <n v="67.959999999999994"/>
    <s v="theater"/>
    <s v="plays"/>
    <d v="2015-03-09T13:49:48"/>
  </r>
  <r>
    <n v="500"/>
    <n v="570"/>
    <s v="successful"/>
    <s v="US"/>
    <s v="USD"/>
    <n v="1402848000"/>
    <n v="1400606573"/>
    <b v="0"/>
    <n v="21"/>
    <b v="1"/>
    <s v="theater/plays"/>
    <n v="114"/>
    <n v="27.14"/>
    <s v="theater"/>
    <s v="plays"/>
    <d v="2014-05-20T17:22:53"/>
  </r>
  <r>
    <n v="7500"/>
    <n v="11530"/>
    <s v="successful"/>
    <s v="US"/>
    <s v="USD"/>
    <n v="1433055540"/>
    <n v="1431230867"/>
    <b v="0"/>
    <n v="104"/>
    <b v="1"/>
    <s v="theater/plays"/>
    <n v="154"/>
    <n v="110.87"/>
    <s v="theater"/>
    <s v="plays"/>
    <d v="2015-05-10T04:07:47"/>
  </r>
  <r>
    <n v="2000"/>
    <n v="2030"/>
    <s v="successful"/>
    <s v="US"/>
    <s v="USD"/>
    <n v="1465062166"/>
    <n v="1463334166"/>
    <b v="0"/>
    <n v="19"/>
    <b v="1"/>
    <s v="theater/plays"/>
    <n v="102"/>
    <n v="106.84"/>
    <s v="theater"/>
    <s v="plays"/>
    <d v="2016-05-15T17:42:46"/>
  </r>
  <r>
    <n v="10000"/>
    <n v="10235"/>
    <s v="successful"/>
    <s v="US"/>
    <s v="USD"/>
    <n v="1432612740"/>
    <n v="1429881667"/>
    <b v="0"/>
    <n v="97"/>
    <b v="1"/>
    <s v="theater/plays"/>
    <n v="102"/>
    <n v="105.52"/>
    <s v="theater"/>
    <s v="plays"/>
    <d v="2015-04-24T13:21:07"/>
  </r>
  <r>
    <n v="3500"/>
    <n v="3590"/>
    <s v="successful"/>
    <s v="GB"/>
    <s v="GBP"/>
    <n v="1427806320"/>
    <n v="1422834819"/>
    <b v="0"/>
    <n v="27"/>
    <b v="1"/>
    <s v="theater/plays"/>
    <n v="103"/>
    <n v="132.96"/>
    <s v="theater"/>
    <s v="plays"/>
    <d v="2015-02-01T23:53:39"/>
  </r>
  <r>
    <n v="800"/>
    <n v="1246"/>
    <s v="successful"/>
    <s v="US"/>
    <s v="USD"/>
    <n v="1453411109"/>
    <n v="1450819109"/>
    <b v="0"/>
    <n v="24"/>
    <b v="1"/>
    <s v="theater/plays"/>
    <n v="156"/>
    <n v="51.92"/>
    <s v="theater"/>
    <s v="plays"/>
    <d v="2015-12-22T21:18:29"/>
  </r>
  <r>
    <n v="4000"/>
    <n v="4030"/>
    <s v="successful"/>
    <s v="GB"/>
    <s v="GBP"/>
    <n v="1431204449"/>
    <n v="1428526049"/>
    <b v="0"/>
    <n v="13"/>
    <b v="1"/>
    <s v="theater/plays"/>
    <n v="101"/>
    <n v="310"/>
    <s v="theater"/>
    <s v="plays"/>
    <d v="2015-04-08T20:47:29"/>
  </r>
  <r>
    <n v="500"/>
    <n v="1197"/>
    <s v="successful"/>
    <s v="GB"/>
    <s v="GBP"/>
    <n v="1425057075"/>
    <n v="1422465075"/>
    <b v="0"/>
    <n v="46"/>
    <b v="1"/>
    <s v="theater/plays"/>
    <n v="239"/>
    <n v="26.02"/>
    <s v="theater"/>
    <s v="plays"/>
    <d v="2015-01-28T17:11:15"/>
  </r>
  <r>
    <n v="200"/>
    <n v="420"/>
    <s v="successful"/>
    <s v="GB"/>
    <s v="GBP"/>
    <n v="1434994266"/>
    <n v="1432402266"/>
    <b v="0"/>
    <n v="4"/>
    <b v="1"/>
    <s v="theater/plays"/>
    <n v="210"/>
    <n v="105"/>
    <s v="theater"/>
    <s v="plays"/>
    <d v="2015-05-23T17:31:06"/>
  </r>
  <r>
    <n v="3300"/>
    <n v="3449"/>
    <s v="successful"/>
    <s v="US"/>
    <s v="USD"/>
    <n v="1435881006"/>
    <n v="1433980206"/>
    <b v="0"/>
    <n v="40"/>
    <b v="1"/>
    <s v="theater/plays"/>
    <n v="105"/>
    <n v="86.23"/>
    <s v="theater"/>
    <s v="plays"/>
    <d v="2015-06-10T23:50:06"/>
  </r>
  <r>
    <n v="5000"/>
    <n v="5040"/>
    <s v="successful"/>
    <s v="US"/>
    <s v="USD"/>
    <n v="1415230084"/>
    <n v="1413412084"/>
    <b v="0"/>
    <n v="44"/>
    <b v="1"/>
    <s v="theater/plays"/>
    <n v="101"/>
    <n v="114.55"/>
    <s v="theater"/>
    <s v="plays"/>
    <d v="2014-10-15T22:28:04"/>
  </r>
  <r>
    <n v="1500"/>
    <n v="1668"/>
    <s v="successful"/>
    <s v="CA"/>
    <s v="CAD"/>
    <n v="1455231540"/>
    <n v="1452614847"/>
    <b v="0"/>
    <n v="35"/>
    <b v="1"/>
    <s v="theater/plays"/>
    <n v="111"/>
    <n v="47.66"/>
    <s v="theater"/>
    <s v="plays"/>
    <d v="2016-01-12T16:07:27"/>
  </r>
  <r>
    <n v="4500"/>
    <n v="4592"/>
    <s v="successful"/>
    <s v="GB"/>
    <s v="GBP"/>
    <n v="1417374262"/>
    <n v="1414778662"/>
    <b v="0"/>
    <n v="63"/>
    <b v="1"/>
    <s v="theater/plays"/>
    <n v="102"/>
    <n v="72.89"/>
    <s v="theater"/>
    <s v="plays"/>
    <d v="2014-10-31T18:04:22"/>
  </r>
  <r>
    <n v="4300"/>
    <n v="4409.55"/>
    <s v="successful"/>
    <s v="GB"/>
    <s v="GBP"/>
    <n v="1462402800"/>
    <n v="1459856860"/>
    <b v="0"/>
    <n v="89"/>
    <b v="1"/>
    <s v="theater/plays"/>
    <n v="103"/>
    <n v="49.55"/>
    <s v="theater"/>
    <s v="plays"/>
    <d v="2016-04-05T11:47:40"/>
  </r>
  <r>
    <n v="300"/>
    <n v="381"/>
    <s v="successful"/>
    <s v="GB"/>
    <s v="GBP"/>
    <n v="1455831000"/>
    <n v="1454366467"/>
    <b v="0"/>
    <n v="15"/>
    <b v="1"/>
    <s v="theater/plays"/>
    <n v="127"/>
    <n v="25.4"/>
    <s v="theater"/>
    <s v="plays"/>
    <d v="2016-02-01T22:41:07"/>
  </r>
  <r>
    <n v="850"/>
    <n v="2879"/>
    <s v="successful"/>
    <s v="US"/>
    <s v="USD"/>
    <n v="1461963600"/>
    <n v="1459567371"/>
    <b v="0"/>
    <n v="46"/>
    <b v="1"/>
    <s v="theater/plays"/>
    <n v="339"/>
    <n v="62.59"/>
    <s v="theater"/>
    <s v="plays"/>
    <d v="2016-04-02T03:22:51"/>
  </r>
  <r>
    <n v="2000"/>
    <n v="2015"/>
    <s v="successful"/>
    <s v="US"/>
    <s v="USD"/>
    <n v="1476939300"/>
    <n v="1474273294"/>
    <b v="0"/>
    <n v="33"/>
    <b v="1"/>
    <s v="theater/plays"/>
    <n v="101"/>
    <n v="61.06"/>
    <s v="theater"/>
    <s v="plays"/>
    <d v="2016-09-19T08:21:34"/>
  </r>
  <r>
    <n v="20000"/>
    <n v="1862"/>
    <s v="failed"/>
    <s v="US"/>
    <s v="USD"/>
    <n v="1439957176"/>
    <n v="1437365176"/>
    <b v="0"/>
    <n v="31"/>
    <b v="0"/>
    <s v="theater/plays"/>
    <n v="9"/>
    <n v="60.06"/>
    <s v="theater"/>
    <s v="plays"/>
    <d v="2015-07-20T04:06:16"/>
  </r>
  <r>
    <n v="5000"/>
    <n v="362"/>
    <s v="failed"/>
    <s v="US"/>
    <s v="USD"/>
    <n v="1427082912"/>
    <n v="1423198512"/>
    <b v="0"/>
    <n v="5"/>
    <b v="0"/>
    <s v="theater/plays"/>
    <n v="7"/>
    <n v="72.400000000000006"/>
    <s v="theater"/>
    <s v="plays"/>
    <d v="2015-02-06T04:55:12"/>
  </r>
  <r>
    <n v="1000"/>
    <n v="100"/>
    <s v="failed"/>
    <s v="US"/>
    <s v="USD"/>
    <n v="1439828159"/>
    <n v="1437236159"/>
    <b v="0"/>
    <n v="1"/>
    <b v="0"/>
    <s v="theater/plays"/>
    <n v="10"/>
    <n v="100"/>
    <s v="theater"/>
    <s v="plays"/>
    <d v="2015-07-18T16:15:59"/>
  </r>
  <r>
    <n v="5500"/>
    <n v="620"/>
    <s v="failed"/>
    <s v="US"/>
    <s v="USD"/>
    <n v="1420860180"/>
    <n v="1418234646"/>
    <b v="0"/>
    <n v="12"/>
    <b v="0"/>
    <s v="theater/plays"/>
    <n v="11"/>
    <n v="51.67"/>
    <s v="theater"/>
    <s v="plays"/>
    <d v="2014-12-10T18:04:06"/>
  </r>
  <r>
    <n v="850"/>
    <n v="131"/>
    <s v="failed"/>
    <s v="NL"/>
    <s v="EUR"/>
    <n v="1422100800"/>
    <n v="1416932133"/>
    <b v="0"/>
    <n v="4"/>
    <b v="0"/>
    <s v="theater/plays"/>
    <n v="15"/>
    <n v="32.75"/>
    <s v="theater"/>
    <s v="plays"/>
    <d v="2014-11-25T16:15:33"/>
  </r>
  <r>
    <n v="1500"/>
    <n v="0"/>
    <s v="failed"/>
    <s v="US"/>
    <s v="USD"/>
    <n v="1429396200"/>
    <n v="1428539708"/>
    <b v="0"/>
    <n v="0"/>
    <b v="0"/>
    <s v="theater/plays"/>
    <n v="0"/>
    <n v="0"/>
    <s v="theater"/>
    <s v="plays"/>
    <d v="2015-04-09T00:35:08"/>
  </r>
  <r>
    <n v="1500"/>
    <n v="427"/>
    <s v="failed"/>
    <s v="US"/>
    <s v="USD"/>
    <n v="1432589896"/>
    <n v="1427405896"/>
    <b v="0"/>
    <n v="7"/>
    <b v="0"/>
    <s v="theater/plays"/>
    <n v="28"/>
    <n v="61"/>
    <s v="theater"/>
    <s v="plays"/>
    <d v="2015-03-26T21:38:16"/>
  </r>
  <r>
    <n v="150"/>
    <n v="20"/>
    <s v="failed"/>
    <s v="GB"/>
    <s v="GBP"/>
    <n v="1432831089"/>
    <n v="1430239089"/>
    <b v="0"/>
    <n v="2"/>
    <b v="0"/>
    <s v="theater/plays"/>
    <n v="13"/>
    <n v="10"/>
    <s v="theater"/>
    <s v="plays"/>
    <d v="2015-04-28T16:38:09"/>
  </r>
  <r>
    <n v="1500"/>
    <n v="10"/>
    <s v="failed"/>
    <s v="GB"/>
    <s v="GBP"/>
    <n v="1427133600"/>
    <n v="1423847093"/>
    <b v="0"/>
    <n v="1"/>
    <b v="0"/>
    <s v="theater/plays"/>
    <n v="1"/>
    <n v="10"/>
    <s v="theater"/>
    <s v="plays"/>
    <d v="2015-02-13T17:04:53"/>
  </r>
  <r>
    <n v="700"/>
    <n v="150"/>
    <s v="failed"/>
    <s v="US"/>
    <s v="USD"/>
    <n v="1447311540"/>
    <n v="1445358903"/>
    <b v="0"/>
    <n v="4"/>
    <b v="0"/>
    <s v="theater/plays"/>
    <n v="21"/>
    <n v="37.5"/>
    <s v="theater"/>
    <s v="plays"/>
    <d v="2015-10-20T16:35:03"/>
  </r>
  <r>
    <n v="1500"/>
    <n v="270"/>
    <s v="failed"/>
    <s v="GB"/>
    <s v="GBP"/>
    <n v="1405461600"/>
    <n v="1403562705"/>
    <b v="0"/>
    <n v="6"/>
    <b v="0"/>
    <s v="theater/plays"/>
    <n v="18"/>
    <n v="45"/>
    <s v="theater"/>
    <s v="plays"/>
    <d v="2014-06-23T22:31:45"/>
  </r>
  <r>
    <n v="4000"/>
    <n v="805"/>
    <s v="failed"/>
    <s v="GB"/>
    <s v="GBP"/>
    <n v="1468752468"/>
    <n v="1467024468"/>
    <b v="0"/>
    <n v="8"/>
    <b v="0"/>
    <s v="theater/plays"/>
    <n v="20"/>
    <n v="100.63"/>
    <s v="theater"/>
    <s v="plays"/>
    <d v="2016-06-27T10:47:48"/>
  </r>
  <r>
    <n v="2000"/>
    <n v="358"/>
    <s v="failed"/>
    <s v="US"/>
    <s v="USD"/>
    <n v="1407808438"/>
    <n v="1405217355"/>
    <b v="0"/>
    <n v="14"/>
    <b v="0"/>
    <s v="theater/plays"/>
    <n v="18"/>
    <n v="25.57"/>
    <s v="theater"/>
    <s v="plays"/>
    <d v="2014-07-13T02:09:15"/>
  </r>
  <r>
    <n v="20000"/>
    <n v="0"/>
    <s v="failed"/>
    <s v="US"/>
    <s v="USD"/>
    <n v="1450389950"/>
    <n v="1447797950"/>
    <b v="0"/>
    <n v="0"/>
    <b v="0"/>
    <s v="theater/plays"/>
    <n v="0"/>
    <n v="0"/>
    <s v="theater"/>
    <s v="plays"/>
    <d v="2015-11-17T22:05:50"/>
  </r>
  <r>
    <n v="5000"/>
    <n v="100"/>
    <s v="failed"/>
    <s v="US"/>
    <s v="USD"/>
    <n v="1409980144"/>
    <n v="1407388144"/>
    <b v="0"/>
    <n v="4"/>
    <b v="0"/>
    <s v="theater/plays"/>
    <n v="2"/>
    <n v="25"/>
    <s v="theater"/>
    <s v="plays"/>
    <d v="2014-08-07T05:09:04"/>
  </r>
  <r>
    <n v="2200"/>
    <n v="0"/>
    <s v="failed"/>
    <s v="US"/>
    <s v="USD"/>
    <n v="1404406964"/>
    <n v="1401814964"/>
    <b v="0"/>
    <n v="0"/>
    <b v="0"/>
    <s v="theater/plays"/>
    <n v="0"/>
    <n v="0"/>
    <s v="theater"/>
    <s v="plays"/>
    <d v="2014-06-03T17:02:44"/>
  </r>
  <r>
    <n v="1200"/>
    <n v="0"/>
    <s v="failed"/>
    <s v="US"/>
    <s v="USD"/>
    <n v="1404532740"/>
    <n v="1401823952"/>
    <b v="0"/>
    <n v="0"/>
    <b v="0"/>
    <s v="theater/plays"/>
    <n v="0"/>
    <n v="0"/>
    <s v="theater"/>
    <s v="plays"/>
    <d v="2014-06-03T19:32:32"/>
  </r>
  <r>
    <n v="100"/>
    <n v="10"/>
    <s v="failed"/>
    <s v="US"/>
    <s v="USD"/>
    <n v="1407689102"/>
    <n v="1405097102"/>
    <b v="0"/>
    <n v="1"/>
    <b v="0"/>
    <s v="theater/plays"/>
    <n v="10"/>
    <n v="10"/>
    <s v="theater"/>
    <s v="plays"/>
    <d v="2014-07-11T16:45:02"/>
  </r>
  <r>
    <n v="8500"/>
    <n v="202"/>
    <s v="failed"/>
    <s v="US"/>
    <s v="USD"/>
    <n v="1475918439"/>
    <n v="1473326439"/>
    <b v="0"/>
    <n v="1"/>
    <b v="0"/>
    <s v="theater/plays"/>
    <n v="2"/>
    <n v="202"/>
    <s v="theater"/>
    <s v="plays"/>
    <d v="2016-09-08T09:20:39"/>
  </r>
  <r>
    <n v="2500"/>
    <n v="25"/>
    <s v="failed"/>
    <s v="GB"/>
    <s v="GBP"/>
    <n v="1436137140"/>
    <n v="1433833896"/>
    <b v="0"/>
    <n v="1"/>
    <b v="0"/>
    <s v="theater/plays"/>
    <n v="1"/>
    <n v="25"/>
    <s v="theater"/>
    <s v="plays"/>
    <d v="2015-06-09T07:11:36"/>
  </r>
  <r>
    <n v="5000"/>
    <n v="5176"/>
    <s v="successful"/>
    <s v="US"/>
    <s v="USD"/>
    <n v="1455602340"/>
    <n v="1453827436"/>
    <b v="0"/>
    <n v="52"/>
    <b v="1"/>
    <s v="theater/musical"/>
    <n v="104"/>
    <n v="99.54"/>
    <s v="theater"/>
    <s v="musical"/>
    <d v="2016-01-26T16:57:16"/>
  </r>
  <r>
    <n v="500"/>
    <n v="525"/>
    <s v="successful"/>
    <s v="US"/>
    <s v="USD"/>
    <n v="1461902340"/>
    <n v="1459220588"/>
    <b v="0"/>
    <n v="7"/>
    <b v="1"/>
    <s v="theater/musical"/>
    <n v="105"/>
    <n v="75"/>
    <s v="theater"/>
    <s v="musical"/>
    <d v="2016-03-29T03:03:08"/>
  </r>
  <r>
    <n v="6000"/>
    <n v="6027"/>
    <s v="successful"/>
    <s v="US"/>
    <s v="USD"/>
    <n v="1423555140"/>
    <n v="1421105608"/>
    <b v="0"/>
    <n v="28"/>
    <b v="1"/>
    <s v="theater/musical"/>
    <n v="100"/>
    <n v="215.25"/>
    <s v="theater"/>
    <s v="musical"/>
    <d v="2015-01-12T23:33:28"/>
  </r>
  <r>
    <n v="1000"/>
    <n v="1326"/>
    <s v="successful"/>
    <s v="US"/>
    <s v="USD"/>
    <n v="1459641073"/>
    <n v="1454460673"/>
    <b v="0"/>
    <n v="11"/>
    <b v="1"/>
    <s v="theater/musical"/>
    <n v="133"/>
    <n v="120.55"/>
    <s v="theater"/>
    <s v="musical"/>
    <d v="2016-02-03T00:51:13"/>
  </r>
  <r>
    <n v="500"/>
    <n v="565"/>
    <s v="successful"/>
    <s v="GB"/>
    <s v="GBP"/>
    <n v="1476651600"/>
    <n v="1473189335"/>
    <b v="0"/>
    <n v="15"/>
    <b v="1"/>
    <s v="theater/musical"/>
    <n v="113"/>
    <n v="37.67"/>
    <s v="theater"/>
    <s v="musical"/>
    <d v="2016-09-06T19:15:35"/>
  </r>
  <r>
    <n v="5000"/>
    <n v="5167"/>
    <s v="successful"/>
    <s v="US"/>
    <s v="USD"/>
    <n v="1433289600"/>
    <n v="1430768800"/>
    <b v="0"/>
    <n v="30"/>
    <b v="1"/>
    <s v="theater/musical"/>
    <n v="103"/>
    <n v="172.23"/>
    <s v="theater"/>
    <s v="musical"/>
    <d v="2015-05-04T19:46:40"/>
  </r>
  <r>
    <n v="2500"/>
    <n v="3000"/>
    <s v="successful"/>
    <s v="US"/>
    <s v="USD"/>
    <n v="1406350740"/>
    <n v="1403125737"/>
    <b v="0"/>
    <n v="27"/>
    <b v="1"/>
    <s v="theater/musical"/>
    <n v="120"/>
    <n v="111.11"/>
    <s v="theater"/>
    <s v="musical"/>
    <d v="2014-06-18T21:08:57"/>
  </r>
  <r>
    <n v="550"/>
    <n v="713"/>
    <s v="successful"/>
    <s v="GB"/>
    <s v="GBP"/>
    <n v="1460753307"/>
    <n v="1458161307"/>
    <b v="0"/>
    <n v="28"/>
    <b v="1"/>
    <s v="theater/musical"/>
    <n v="130"/>
    <n v="25.46"/>
    <s v="theater"/>
    <s v="musical"/>
    <d v="2016-03-16T20:48:27"/>
  </r>
  <r>
    <n v="4500"/>
    <n v="4550"/>
    <s v="successful"/>
    <s v="US"/>
    <s v="USD"/>
    <n v="1402515198"/>
    <n v="1399923198"/>
    <b v="0"/>
    <n v="17"/>
    <b v="1"/>
    <s v="theater/musical"/>
    <n v="101"/>
    <n v="267.64999999999998"/>
    <s v="theater"/>
    <s v="musical"/>
    <d v="2014-05-12T19:33:18"/>
  </r>
  <r>
    <n v="3500"/>
    <n v="3798"/>
    <s v="successful"/>
    <s v="US"/>
    <s v="USD"/>
    <n v="1417465515"/>
    <n v="1415737515"/>
    <b v="0"/>
    <n v="50"/>
    <b v="1"/>
    <s v="theater/musical"/>
    <n v="109"/>
    <n v="75.959999999999994"/>
    <s v="theater"/>
    <s v="musical"/>
    <d v="2014-11-11T20:25:15"/>
  </r>
  <r>
    <n v="1500"/>
    <n v="1535"/>
    <s v="successful"/>
    <s v="US"/>
    <s v="USD"/>
    <n v="1400475600"/>
    <n v="1397819938"/>
    <b v="0"/>
    <n v="26"/>
    <b v="1"/>
    <s v="theater/musical"/>
    <n v="102"/>
    <n v="59.04"/>
    <s v="theater"/>
    <s v="musical"/>
    <d v="2014-04-18T11:18:58"/>
  </r>
  <r>
    <n v="4000"/>
    <n v="4409.7700000000004"/>
    <s v="successful"/>
    <s v="US"/>
    <s v="USD"/>
    <n v="1440556553"/>
    <n v="1435372553"/>
    <b v="0"/>
    <n v="88"/>
    <b v="1"/>
    <s v="theater/musical"/>
    <n v="110"/>
    <n v="50.11"/>
    <s v="theater"/>
    <s v="musical"/>
    <d v="2015-06-27T02:35:53"/>
  </r>
  <r>
    <n v="5000"/>
    <n v="5050.7700000000004"/>
    <s v="successful"/>
    <s v="US"/>
    <s v="USD"/>
    <n v="1399293386"/>
    <n v="1397133386"/>
    <b v="0"/>
    <n v="91"/>
    <b v="1"/>
    <s v="theater/musical"/>
    <n v="101"/>
    <n v="55.5"/>
    <s v="theater"/>
    <s v="musical"/>
    <d v="2014-04-10T12:36:26"/>
  </r>
  <r>
    <n v="500"/>
    <n v="500"/>
    <s v="successful"/>
    <s v="GB"/>
    <s v="GBP"/>
    <n v="1439247600"/>
    <n v="1434625937"/>
    <b v="0"/>
    <n v="3"/>
    <b v="1"/>
    <s v="theater/musical"/>
    <n v="100"/>
    <n v="166.67"/>
    <s v="theater"/>
    <s v="musical"/>
    <d v="2015-06-18T11:12:17"/>
  </r>
  <r>
    <n v="1250"/>
    <n v="1328"/>
    <s v="successful"/>
    <s v="GB"/>
    <s v="GBP"/>
    <n v="1438543889"/>
    <n v="1436383889"/>
    <b v="0"/>
    <n v="28"/>
    <b v="1"/>
    <s v="theater/musical"/>
    <n v="106"/>
    <n v="47.43"/>
    <s v="theater"/>
    <s v="musical"/>
    <d v="2015-07-08T19:31:29"/>
  </r>
  <r>
    <n v="5000"/>
    <n v="5000"/>
    <s v="successful"/>
    <s v="US"/>
    <s v="USD"/>
    <n v="1427907626"/>
    <n v="1425319226"/>
    <b v="0"/>
    <n v="77"/>
    <b v="1"/>
    <s v="theater/musical"/>
    <n v="100"/>
    <n v="64.94"/>
    <s v="theater"/>
    <s v="musical"/>
    <d v="2015-03-02T18:00:26"/>
  </r>
  <r>
    <n v="1500"/>
    <n v="1500"/>
    <s v="successful"/>
    <s v="US"/>
    <s v="USD"/>
    <n v="1464482160"/>
    <n v="1462824832"/>
    <b v="0"/>
    <n v="27"/>
    <b v="1"/>
    <s v="theater/musical"/>
    <n v="100"/>
    <n v="55.56"/>
    <s v="theater"/>
    <s v="musical"/>
    <d v="2016-05-09T20:13:52"/>
  </r>
  <r>
    <n v="7000"/>
    <n v="7942"/>
    <s v="successful"/>
    <s v="US"/>
    <s v="USD"/>
    <n v="1406745482"/>
    <n v="1404153482"/>
    <b v="0"/>
    <n v="107"/>
    <b v="1"/>
    <s v="theater/musical"/>
    <n v="113"/>
    <n v="74.22"/>
    <s v="theater"/>
    <s v="musical"/>
    <d v="2014-06-30T18:38:02"/>
  </r>
  <r>
    <n v="10000"/>
    <n v="10265.01"/>
    <s v="successful"/>
    <s v="US"/>
    <s v="USD"/>
    <n v="1404360045"/>
    <n v="1401336045"/>
    <b v="0"/>
    <n v="96"/>
    <b v="1"/>
    <s v="theater/musical"/>
    <n v="103"/>
    <n v="106.93"/>
    <s v="theater"/>
    <s v="musical"/>
    <d v="2014-05-29T04:00:45"/>
  </r>
  <r>
    <n v="2000"/>
    <n v="2335"/>
    <s v="successful"/>
    <s v="US"/>
    <s v="USD"/>
    <n v="1425185940"/>
    <n v="1423960097"/>
    <b v="0"/>
    <n v="56"/>
    <b v="1"/>
    <s v="theater/musical"/>
    <n v="117"/>
    <n v="41.7"/>
    <s v="theater"/>
    <s v="musical"/>
    <d v="2015-02-15T00:28:17"/>
  </r>
  <r>
    <n v="4000"/>
    <n v="4306.1099999999997"/>
    <s v="successful"/>
    <s v="US"/>
    <s v="USD"/>
    <n v="1402594090"/>
    <n v="1400002090"/>
    <b v="0"/>
    <n v="58"/>
    <b v="1"/>
    <s v="theater/musical"/>
    <n v="108"/>
    <n v="74.239999999999995"/>
    <s v="theater"/>
    <s v="musical"/>
    <d v="2014-05-13T17:28:10"/>
  </r>
  <r>
    <n v="1100"/>
    <n v="1100"/>
    <s v="successful"/>
    <s v="US"/>
    <s v="USD"/>
    <n v="1460730079"/>
    <n v="1458138079"/>
    <b v="0"/>
    <n v="15"/>
    <b v="1"/>
    <s v="theater/musical"/>
    <n v="100"/>
    <n v="73.33"/>
    <s v="theater"/>
    <s v="musical"/>
    <d v="2016-03-16T14:21:19"/>
  </r>
  <r>
    <n v="2000"/>
    <n v="2000"/>
    <s v="successful"/>
    <s v="GB"/>
    <s v="GBP"/>
    <n v="1434234010"/>
    <n v="1431642010"/>
    <b v="0"/>
    <n v="20"/>
    <b v="1"/>
    <s v="theater/musical"/>
    <n v="100"/>
    <n v="100"/>
    <s v="theater"/>
    <s v="musical"/>
    <d v="2015-05-14T22:20:10"/>
  </r>
  <r>
    <n v="1000"/>
    <n v="1460"/>
    <s v="successful"/>
    <s v="US"/>
    <s v="USD"/>
    <n v="1463529600"/>
    <n v="1462307652"/>
    <b v="0"/>
    <n v="38"/>
    <b v="1"/>
    <s v="theater/musical"/>
    <n v="146"/>
    <n v="38.42"/>
    <s v="theater"/>
    <s v="musical"/>
    <d v="2016-05-03T20:34:12"/>
  </r>
  <r>
    <n v="5000"/>
    <n v="5510"/>
    <s v="successful"/>
    <s v="US"/>
    <s v="USD"/>
    <n v="1480399200"/>
    <n v="1478616506"/>
    <b v="0"/>
    <n v="33"/>
    <b v="1"/>
    <s v="theater/musical"/>
    <n v="110"/>
    <n v="166.97"/>
    <s v="theater"/>
    <s v="musical"/>
    <d v="2016-11-08T14:48:26"/>
  </r>
  <r>
    <n v="5000"/>
    <n v="5410"/>
    <s v="successful"/>
    <s v="US"/>
    <s v="USD"/>
    <n v="1479175680"/>
    <n v="1476317247"/>
    <b v="0"/>
    <n v="57"/>
    <b v="1"/>
    <s v="theater/musical"/>
    <n v="108"/>
    <n v="94.91"/>
    <s v="theater"/>
    <s v="musical"/>
    <d v="2016-10-13T00:07:27"/>
  </r>
  <r>
    <n v="2500"/>
    <n v="2500"/>
    <s v="successful"/>
    <s v="CA"/>
    <s v="CAD"/>
    <n v="1428606055"/>
    <n v="1427223655"/>
    <b v="0"/>
    <n v="25"/>
    <b v="1"/>
    <s v="theater/musical"/>
    <n v="100"/>
    <n v="100"/>
    <s v="theater"/>
    <s v="musical"/>
    <d v="2015-03-24T19:00:55"/>
  </r>
  <r>
    <n v="2000"/>
    <n v="2005"/>
    <s v="successful"/>
    <s v="US"/>
    <s v="USD"/>
    <n v="1428552000"/>
    <n v="1426199843"/>
    <b v="0"/>
    <n v="14"/>
    <b v="1"/>
    <s v="theater/musical"/>
    <n v="100"/>
    <n v="143.21"/>
    <s v="theater"/>
    <s v="musical"/>
    <d v="2015-03-12T22:37:23"/>
  </r>
  <r>
    <n v="8000"/>
    <n v="8537"/>
    <s v="successful"/>
    <s v="US"/>
    <s v="USD"/>
    <n v="1406854800"/>
    <n v="1403599778"/>
    <b v="0"/>
    <n v="94"/>
    <b v="1"/>
    <s v="theater/musical"/>
    <n v="107"/>
    <n v="90.82"/>
    <s v="theater"/>
    <s v="musical"/>
    <d v="2014-06-24T08:49:38"/>
  </r>
  <r>
    <n v="2000"/>
    <n v="2864"/>
    <s v="successful"/>
    <s v="US"/>
    <s v="USD"/>
    <n v="1411790400"/>
    <n v="1409884821"/>
    <b v="0"/>
    <n v="59"/>
    <b v="1"/>
    <s v="theater/musical"/>
    <n v="143"/>
    <n v="48.54"/>
    <s v="theater"/>
    <s v="musical"/>
    <d v="2014-09-05T02:40:21"/>
  </r>
  <r>
    <n v="2400"/>
    <n v="2521"/>
    <s v="successful"/>
    <s v="US"/>
    <s v="USD"/>
    <n v="1423942780"/>
    <n v="1418758780"/>
    <b v="0"/>
    <n v="36"/>
    <b v="1"/>
    <s v="theater/musical"/>
    <n v="105"/>
    <n v="70.03"/>
    <s v="theater"/>
    <s v="musical"/>
    <d v="2014-12-16T19:39:40"/>
  </r>
  <r>
    <n v="15000"/>
    <n v="15597"/>
    <s v="successful"/>
    <s v="US"/>
    <s v="USD"/>
    <n v="1459010340"/>
    <n v="1456421940"/>
    <b v="0"/>
    <n v="115"/>
    <b v="1"/>
    <s v="theater/musical"/>
    <n v="104"/>
    <n v="135.63"/>
    <s v="theater"/>
    <s v="musical"/>
    <d v="2016-02-25T17:39:00"/>
  </r>
  <r>
    <n v="2500"/>
    <n v="3000"/>
    <s v="successful"/>
    <s v="US"/>
    <s v="USD"/>
    <n v="1436817960"/>
    <n v="1433999785"/>
    <b v="0"/>
    <n v="30"/>
    <b v="1"/>
    <s v="theater/musical"/>
    <n v="120"/>
    <n v="100"/>
    <s v="theater"/>
    <s v="musical"/>
    <d v="2015-06-11T05:16:25"/>
  </r>
  <r>
    <n v="4500"/>
    <n v="4935"/>
    <s v="successful"/>
    <s v="US"/>
    <s v="USD"/>
    <n v="1410210685"/>
    <n v="1408050685"/>
    <b v="0"/>
    <n v="52"/>
    <b v="1"/>
    <s v="theater/musical"/>
    <n v="110"/>
    <n v="94.9"/>
    <s v="theater"/>
    <s v="musical"/>
    <d v="2014-08-14T21:11:25"/>
  </r>
  <r>
    <n v="2000"/>
    <n v="2035"/>
    <s v="successful"/>
    <s v="GB"/>
    <s v="GBP"/>
    <n v="1469401200"/>
    <n v="1466887297"/>
    <b v="0"/>
    <n v="27"/>
    <b v="1"/>
    <s v="theater/musical"/>
    <n v="102"/>
    <n v="75.37"/>
    <s v="theater"/>
    <s v="musical"/>
    <d v="2016-06-25T20:41:37"/>
  </r>
  <r>
    <n v="1200"/>
    <n v="1547"/>
    <s v="successful"/>
    <s v="US"/>
    <s v="USD"/>
    <n v="1458057600"/>
    <n v="1455938520"/>
    <b v="0"/>
    <n v="24"/>
    <b v="1"/>
    <s v="theater/musical"/>
    <n v="129"/>
    <n v="64.459999999999994"/>
    <s v="theater"/>
    <s v="musical"/>
    <d v="2016-02-20T03:22:00"/>
  </r>
  <r>
    <n v="1000"/>
    <n v="1150"/>
    <s v="successful"/>
    <s v="CA"/>
    <s v="CAD"/>
    <n v="1468193532"/>
    <n v="1465601532"/>
    <b v="0"/>
    <n v="10"/>
    <b v="1"/>
    <s v="theater/musical"/>
    <n v="115"/>
    <n v="115"/>
    <s v="theater"/>
    <s v="musical"/>
    <d v="2016-06-10T23:32:12"/>
  </r>
  <r>
    <n v="2000"/>
    <n v="3015"/>
    <s v="successful"/>
    <s v="GB"/>
    <s v="GBP"/>
    <n v="1470132180"/>
    <n v="1467040769"/>
    <b v="0"/>
    <n v="30"/>
    <b v="1"/>
    <s v="theater/musical"/>
    <n v="151"/>
    <n v="100.5"/>
    <s v="theater"/>
    <s v="musical"/>
    <d v="2016-06-27T15:19:29"/>
  </r>
  <r>
    <n v="6000"/>
    <n v="6658"/>
    <s v="successful"/>
    <s v="US"/>
    <s v="USD"/>
    <n v="1464310475"/>
    <n v="1461718475"/>
    <b v="0"/>
    <n v="71"/>
    <b v="1"/>
    <s v="theater/musical"/>
    <n v="111"/>
    <n v="93.77"/>
    <s v="theater"/>
    <s v="musical"/>
    <d v="2016-04-27T00:54:35"/>
  </r>
  <r>
    <n v="350"/>
    <n v="351"/>
    <s v="successful"/>
    <s v="US"/>
    <s v="USD"/>
    <n v="1436587140"/>
    <n v="1434113406"/>
    <b v="0"/>
    <n v="10"/>
    <b v="1"/>
    <s v="theater/musical"/>
    <n v="100"/>
    <n v="35.1"/>
    <s v="theater"/>
    <s v="musical"/>
    <d v="2015-06-12T12:50:06"/>
  </r>
  <r>
    <n v="75000"/>
    <n v="500"/>
    <s v="failed"/>
    <s v="US"/>
    <s v="USD"/>
    <n v="1450887480"/>
    <n v="1448469719"/>
    <b v="0"/>
    <n v="1"/>
    <b v="0"/>
    <s v="theater/musical"/>
    <n v="1"/>
    <n v="500"/>
    <s v="theater"/>
    <s v="musical"/>
    <d v="2015-11-25T16:41:59"/>
  </r>
  <r>
    <n v="3550"/>
    <n v="116"/>
    <s v="failed"/>
    <s v="GB"/>
    <s v="GBP"/>
    <n v="1434395418"/>
    <n v="1431630618"/>
    <b v="0"/>
    <n v="4"/>
    <b v="0"/>
    <s v="theater/musical"/>
    <n v="3"/>
    <n v="29"/>
    <s v="theater"/>
    <s v="musical"/>
    <d v="2015-05-14T19:10:18"/>
  </r>
  <r>
    <n v="15000"/>
    <n v="0"/>
    <s v="failed"/>
    <s v="US"/>
    <s v="USD"/>
    <n v="1479834023"/>
    <n v="1477238423"/>
    <b v="0"/>
    <n v="0"/>
    <b v="0"/>
    <s v="theater/musical"/>
    <n v="0"/>
    <n v="0"/>
    <s v="theater"/>
    <s v="musical"/>
    <d v="2016-10-23T16:00:23"/>
  </r>
  <r>
    <n v="1500"/>
    <n v="0"/>
    <s v="failed"/>
    <s v="US"/>
    <s v="USD"/>
    <n v="1404664592"/>
    <n v="1399480592"/>
    <b v="0"/>
    <n v="0"/>
    <b v="0"/>
    <s v="theater/musical"/>
    <n v="0"/>
    <n v="0"/>
    <s v="theater"/>
    <s v="musical"/>
    <d v="2014-05-07T16:36:32"/>
  </r>
  <r>
    <n v="12500"/>
    <n v="35"/>
    <s v="failed"/>
    <s v="US"/>
    <s v="USD"/>
    <n v="1436957022"/>
    <n v="1434365022"/>
    <b v="0"/>
    <n v="2"/>
    <b v="0"/>
    <s v="theater/musical"/>
    <n v="0"/>
    <n v="17.5"/>
    <s v="theater"/>
    <s v="musical"/>
    <d v="2015-06-15T10:43:42"/>
  </r>
  <r>
    <n v="7000"/>
    <n v="4176"/>
    <s v="failed"/>
    <s v="US"/>
    <s v="USD"/>
    <n v="1418769129"/>
    <n v="1416954729"/>
    <b v="0"/>
    <n v="24"/>
    <b v="0"/>
    <s v="theater/musical"/>
    <n v="60"/>
    <n v="174"/>
    <s v="theater"/>
    <s v="musical"/>
    <d v="2014-11-25T22:32:09"/>
  </r>
  <r>
    <n v="5000"/>
    <n v="50"/>
    <s v="failed"/>
    <s v="GB"/>
    <s v="GBP"/>
    <n v="1433685354"/>
    <n v="1431093354"/>
    <b v="0"/>
    <n v="1"/>
    <b v="0"/>
    <s v="theater/musical"/>
    <n v="1"/>
    <n v="50"/>
    <s v="theater"/>
    <s v="musical"/>
    <d v="2015-05-08T13:55:54"/>
  </r>
  <r>
    <n v="600"/>
    <n v="10"/>
    <s v="failed"/>
    <s v="GB"/>
    <s v="GBP"/>
    <n v="1440801000"/>
    <n v="1437042490"/>
    <b v="0"/>
    <n v="2"/>
    <b v="0"/>
    <s v="theater/musical"/>
    <n v="2"/>
    <n v="5"/>
    <s v="theater"/>
    <s v="musical"/>
    <d v="2015-07-16T10:28:10"/>
  </r>
  <r>
    <n v="22500"/>
    <n v="1"/>
    <s v="failed"/>
    <s v="US"/>
    <s v="USD"/>
    <n v="1484354556"/>
    <n v="1479170556"/>
    <b v="0"/>
    <n v="1"/>
    <b v="0"/>
    <s v="theater/musical"/>
    <n v="0"/>
    <n v="1"/>
    <s v="theater"/>
    <s v="musical"/>
    <d v="2016-11-15T00:42:36"/>
  </r>
  <r>
    <n v="6000"/>
    <n v="5380"/>
    <s v="failed"/>
    <s v="US"/>
    <s v="USD"/>
    <n v="1429564165"/>
    <n v="1426972165"/>
    <b v="0"/>
    <n v="37"/>
    <b v="0"/>
    <s v="theater/musical"/>
    <n v="90"/>
    <n v="145.41"/>
    <s v="theater"/>
    <s v="musical"/>
    <d v="2015-03-21T21:09:25"/>
  </r>
  <r>
    <n v="70000"/>
    <n v="1025"/>
    <s v="failed"/>
    <s v="US"/>
    <s v="USD"/>
    <n v="1407691248"/>
    <n v="1405099248"/>
    <b v="0"/>
    <n v="5"/>
    <b v="0"/>
    <s v="theater/musical"/>
    <n v="1"/>
    <n v="205"/>
    <s v="theater"/>
    <s v="musical"/>
    <d v="2014-07-11T17:20:48"/>
  </r>
  <r>
    <n v="10000"/>
    <n v="402"/>
    <s v="failed"/>
    <s v="US"/>
    <s v="USD"/>
    <n v="1457734843"/>
    <n v="1455142843"/>
    <b v="0"/>
    <n v="4"/>
    <b v="0"/>
    <s v="theater/musical"/>
    <n v="4"/>
    <n v="100.5"/>
    <s v="theater"/>
    <s v="musical"/>
    <d v="2016-02-10T22:20:43"/>
  </r>
  <r>
    <n v="22000"/>
    <n v="881"/>
    <s v="failed"/>
    <s v="US"/>
    <s v="USD"/>
    <n v="1420952340"/>
    <n v="1418146883"/>
    <b v="0"/>
    <n v="16"/>
    <b v="0"/>
    <s v="theater/musical"/>
    <n v="4"/>
    <n v="55.06"/>
    <s v="theater"/>
    <s v="musical"/>
    <d v="2014-12-09T17:41:23"/>
  </r>
  <r>
    <n v="5000"/>
    <n v="426"/>
    <s v="failed"/>
    <s v="US"/>
    <s v="USD"/>
    <n v="1420215216"/>
    <n v="1417536816"/>
    <b v="0"/>
    <n v="9"/>
    <b v="0"/>
    <s v="theater/musical"/>
    <n v="9"/>
    <n v="47.33"/>
    <s v="theater"/>
    <s v="musical"/>
    <d v="2014-12-02T16:13:36"/>
  </r>
  <r>
    <n v="3000"/>
    <n v="0"/>
    <s v="failed"/>
    <s v="US"/>
    <s v="USD"/>
    <n v="1445482906"/>
    <n v="1442890906"/>
    <b v="0"/>
    <n v="0"/>
    <b v="0"/>
    <s v="theater/musical"/>
    <n v="0"/>
    <n v="0"/>
    <s v="theater"/>
    <s v="musical"/>
    <d v="2015-09-22T03:01:46"/>
  </r>
  <r>
    <n v="12000"/>
    <n v="2358"/>
    <s v="failed"/>
    <s v="US"/>
    <s v="USD"/>
    <n v="1457133568"/>
    <n v="1454541568"/>
    <b v="0"/>
    <n v="40"/>
    <b v="0"/>
    <s v="theater/musical"/>
    <n v="20"/>
    <n v="58.95"/>
    <s v="theater"/>
    <s v="musical"/>
    <d v="2016-02-03T23:19:28"/>
  </r>
  <r>
    <n v="8000"/>
    <n v="0"/>
    <s v="failed"/>
    <s v="US"/>
    <s v="USD"/>
    <n v="1469948400"/>
    <n v="1465172024"/>
    <b v="0"/>
    <n v="0"/>
    <b v="0"/>
    <s v="theater/musical"/>
    <n v="0"/>
    <n v="0"/>
    <s v="theater"/>
    <s v="musical"/>
    <d v="2016-06-06T00:13:44"/>
  </r>
  <r>
    <n v="150000"/>
    <n v="3"/>
    <s v="failed"/>
    <s v="US"/>
    <s v="USD"/>
    <n v="1411852640"/>
    <n v="1406668640"/>
    <b v="0"/>
    <n v="2"/>
    <b v="0"/>
    <s v="theater/musical"/>
    <n v="0"/>
    <n v="1.5"/>
    <s v="theater"/>
    <s v="musical"/>
    <d v="2014-07-29T21:17:20"/>
  </r>
  <r>
    <n v="7500"/>
    <n v="5"/>
    <s v="failed"/>
    <s v="AU"/>
    <s v="AUD"/>
    <n v="1404022381"/>
    <n v="1402294381"/>
    <b v="0"/>
    <n v="1"/>
    <b v="0"/>
    <s v="theater/musical"/>
    <n v="0"/>
    <n v="5"/>
    <s v="theater"/>
    <s v="musical"/>
    <d v="2014-06-09T06:13:01"/>
  </r>
  <r>
    <n v="1500"/>
    <n v="455"/>
    <s v="failed"/>
    <s v="US"/>
    <s v="USD"/>
    <n v="1428097739"/>
    <n v="1427492939"/>
    <b v="0"/>
    <n v="9"/>
    <b v="0"/>
    <s v="theater/musical"/>
    <n v="30"/>
    <n v="50.56"/>
    <s v="theater"/>
    <s v="musical"/>
    <d v="2015-03-27T21:48:59"/>
  </r>
  <r>
    <n v="1000"/>
    <n v="1000"/>
    <s v="successful"/>
    <s v="GB"/>
    <s v="GBP"/>
    <n v="1429955619"/>
    <n v="1424775219"/>
    <b v="0"/>
    <n v="24"/>
    <b v="1"/>
    <s v="theater/plays"/>
    <n v="100"/>
    <n v="41.67"/>
    <s v="theater"/>
    <s v="plays"/>
    <d v="2015-02-24T10:53:39"/>
  </r>
  <r>
    <n v="2000"/>
    <n v="2025"/>
    <s v="successful"/>
    <s v="GB"/>
    <s v="GBP"/>
    <n v="1406761200"/>
    <n v="1402403907"/>
    <b v="0"/>
    <n v="38"/>
    <b v="1"/>
    <s v="theater/plays"/>
    <n v="101"/>
    <n v="53.29"/>
    <s v="theater"/>
    <s v="plays"/>
    <d v="2014-06-10T12:38:27"/>
  </r>
  <r>
    <n v="1500"/>
    <n v="1826"/>
    <s v="successful"/>
    <s v="US"/>
    <s v="USD"/>
    <n v="1426965758"/>
    <n v="1424377358"/>
    <b v="0"/>
    <n v="26"/>
    <b v="1"/>
    <s v="theater/plays"/>
    <n v="122"/>
    <n v="70.23"/>
    <s v="theater"/>
    <s v="plays"/>
    <d v="2015-02-19T20:22:38"/>
  </r>
  <r>
    <n v="250"/>
    <n v="825"/>
    <s v="successful"/>
    <s v="GB"/>
    <s v="GBP"/>
    <n v="1464692400"/>
    <n v="1461769373"/>
    <b v="0"/>
    <n v="19"/>
    <b v="1"/>
    <s v="theater/plays"/>
    <n v="330"/>
    <n v="43.42"/>
    <s v="theater"/>
    <s v="plays"/>
    <d v="2016-04-27T15:02:53"/>
  </r>
  <r>
    <n v="2000"/>
    <n v="2191"/>
    <s v="successful"/>
    <s v="CA"/>
    <s v="CAD"/>
    <n v="1433131140"/>
    <n v="1429120908"/>
    <b v="0"/>
    <n v="11"/>
    <b v="1"/>
    <s v="theater/plays"/>
    <n v="110"/>
    <n v="199.18"/>
    <s v="theater"/>
    <s v="plays"/>
    <d v="2015-04-15T18:01:48"/>
  </r>
  <r>
    <n v="2100"/>
    <n v="2119.9899999999998"/>
    <s v="successful"/>
    <s v="US"/>
    <s v="USD"/>
    <n v="1465940580"/>
    <n v="1462603021"/>
    <b v="0"/>
    <n v="27"/>
    <b v="1"/>
    <s v="theater/plays"/>
    <n v="101"/>
    <n v="78.52"/>
    <s v="theater"/>
    <s v="plays"/>
    <d v="2016-05-07T06:37:01"/>
  </r>
  <r>
    <n v="1500"/>
    <n v="2102"/>
    <s v="successful"/>
    <s v="US"/>
    <s v="USD"/>
    <n v="1427860740"/>
    <n v="1424727712"/>
    <b v="0"/>
    <n v="34"/>
    <b v="1"/>
    <s v="theater/plays"/>
    <n v="140"/>
    <n v="61.82"/>
    <s v="theater"/>
    <s v="plays"/>
    <d v="2015-02-23T21:41:52"/>
  </r>
  <r>
    <n v="1000"/>
    <n v="1000.01"/>
    <s v="successful"/>
    <s v="GB"/>
    <s v="GBP"/>
    <n v="1440111600"/>
    <n v="1437545657"/>
    <b v="0"/>
    <n v="20"/>
    <b v="1"/>
    <s v="theater/plays"/>
    <n v="100"/>
    <n v="50"/>
    <s v="theater"/>
    <s v="plays"/>
    <d v="2015-07-22T06:14:17"/>
  </r>
  <r>
    <n v="1500"/>
    <n v="1788.57"/>
    <s v="successful"/>
    <s v="US"/>
    <s v="USD"/>
    <n v="1405614823"/>
    <n v="1403022823"/>
    <b v="0"/>
    <n v="37"/>
    <b v="1"/>
    <s v="theater/plays"/>
    <n v="119"/>
    <n v="48.34"/>
    <s v="theater"/>
    <s v="plays"/>
    <d v="2014-06-17T16:33:43"/>
  </r>
  <r>
    <n v="2000"/>
    <n v="2145"/>
    <s v="successful"/>
    <s v="US"/>
    <s v="USD"/>
    <n v="1445659140"/>
    <n v="1444236216"/>
    <b v="0"/>
    <n v="20"/>
    <b v="1"/>
    <s v="theater/plays"/>
    <n v="107"/>
    <n v="107.25"/>
    <s v="theater"/>
    <s v="plays"/>
    <d v="2015-10-07T16:43:36"/>
  </r>
  <r>
    <n v="250"/>
    <n v="570"/>
    <s v="successful"/>
    <s v="US"/>
    <s v="USD"/>
    <n v="1426187582"/>
    <n v="1423599182"/>
    <b v="0"/>
    <n v="10"/>
    <b v="1"/>
    <s v="theater/plays"/>
    <n v="228"/>
    <n v="57"/>
    <s v="theater"/>
    <s v="plays"/>
    <d v="2015-02-10T20:13:02"/>
  </r>
  <r>
    <n v="1000"/>
    <n v="1064"/>
    <s v="successful"/>
    <s v="US"/>
    <s v="USD"/>
    <n v="1437166920"/>
    <n v="1435554104"/>
    <b v="0"/>
    <n v="26"/>
    <b v="1"/>
    <s v="theater/plays"/>
    <n v="106"/>
    <n v="40.92"/>
    <s v="theater"/>
    <s v="plays"/>
    <d v="2015-06-29T05:01:44"/>
  </r>
  <r>
    <n v="300"/>
    <n v="430"/>
    <s v="successful"/>
    <s v="GB"/>
    <s v="GBP"/>
    <n v="1436110717"/>
    <n v="1433518717"/>
    <b v="0"/>
    <n v="20"/>
    <b v="1"/>
    <s v="theater/plays"/>
    <n v="143"/>
    <n v="21.5"/>
    <s v="theater"/>
    <s v="plays"/>
    <d v="2015-06-05T15:38:37"/>
  </r>
  <r>
    <n v="3500"/>
    <n v="3659"/>
    <s v="successful"/>
    <s v="US"/>
    <s v="USD"/>
    <n v="1451881207"/>
    <n v="1449116407"/>
    <b v="0"/>
    <n v="46"/>
    <b v="1"/>
    <s v="theater/plays"/>
    <n v="105"/>
    <n v="79.540000000000006"/>
    <s v="theater"/>
    <s v="plays"/>
    <d v="2015-12-03T04:20:07"/>
  </r>
  <r>
    <n v="5000"/>
    <n v="5501"/>
    <s v="successful"/>
    <s v="DE"/>
    <s v="EUR"/>
    <n v="1453244340"/>
    <n v="1448136417"/>
    <b v="0"/>
    <n v="76"/>
    <b v="1"/>
    <s v="theater/plays"/>
    <n v="110"/>
    <n v="72.38"/>
    <s v="theater"/>
    <s v="plays"/>
    <d v="2015-11-21T20:06:57"/>
  </r>
  <r>
    <n v="2500"/>
    <n v="2650"/>
    <s v="successful"/>
    <s v="US"/>
    <s v="USD"/>
    <n v="1437364740"/>
    <n v="1434405044"/>
    <b v="0"/>
    <n v="41"/>
    <b v="1"/>
    <s v="theater/plays"/>
    <n v="106"/>
    <n v="64.63"/>
    <s v="theater"/>
    <s v="plays"/>
    <d v="2015-06-15T21:50:44"/>
  </r>
  <r>
    <n v="250"/>
    <n v="270"/>
    <s v="successful"/>
    <s v="GB"/>
    <s v="GBP"/>
    <n v="1470058860"/>
    <n v="1469026903"/>
    <b v="0"/>
    <n v="7"/>
    <b v="1"/>
    <s v="theater/plays"/>
    <n v="108"/>
    <n v="38.57"/>
    <s v="theater"/>
    <s v="plays"/>
    <d v="2016-07-20T15:01:43"/>
  </r>
  <r>
    <n v="5000"/>
    <n v="5271"/>
    <s v="successful"/>
    <s v="US"/>
    <s v="USD"/>
    <n v="1434505214"/>
    <n v="1432690814"/>
    <b v="0"/>
    <n v="49"/>
    <b v="1"/>
    <s v="theater/plays"/>
    <n v="105"/>
    <n v="107.57"/>
    <s v="theater"/>
    <s v="plays"/>
    <d v="2015-05-27T01:40:14"/>
  </r>
  <r>
    <n v="600"/>
    <n v="715"/>
    <s v="successful"/>
    <s v="GB"/>
    <s v="GBP"/>
    <n v="1430993394"/>
    <n v="1428401394"/>
    <b v="0"/>
    <n v="26"/>
    <b v="1"/>
    <s v="theater/plays"/>
    <n v="119"/>
    <n v="27.5"/>
    <s v="theater"/>
    <s v="plays"/>
    <d v="2015-04-07T10:09:54"/>
  </r>
  <r>
    <n v="3000"/>
    <n v="4580"/>
    <s v="successful"/>
    <s v="GB"/>
    <s v="GBP"/>
    <n v="1427414400"/>
    <n v="1422656201"/>
    <b v="0"/>
    <n v="65"/>
    <b v="1"/>
    <s v="theater/plays"/>
    <n v="153"/>
    <n v="70.459999999999994"/>
    <s v="theater"/>
    <s v="plays"/>
    <d v="2015-01-30T22:16:41"/>
  </r>
  <r>
    <n v="5000"/>
    <n v="5000"/>
    <s v="successful"/>
    <s v="US"/>
    <s v="USD"/>
    <n v="1420033187"/>
    <n v="1414845587"/>
    <b v="0"/>
    <n v="28"/>
    <b v="1"/>
    <s v="theater/plays"/>
    <n v="100"/>
    <n v="178.57"/>
    <s v="theater"/>
    <s v="plays"/>
    <d v="2014-11-01T12:39:47"/>
  </r>
  <r>
    <n v="500"/>
    <n v="501"/>
    <s v="successful"/>
    <s v="US"/>
    <s v="USD"/>
    <n v="1472676371"/>
    <n v="1470948371"/>
    <b v="0"/>
    <n v="8"/>
    <b v="1"/>
    <s v="theater/plays"/>
    <n v="100"/>
    <n v="62.63"/>
    <s v="theater"/>
    <s v="plays"/>
    <d v="2016-08-11T20:46:11"/>
  </r>
  <r>
    <n v="100"/>
    <n v="225"/>
    <s v="successful"/>
    <s v="US"/>
    <s v="USD"/>
    <n v="1464371211"/>
    <n v="1463161611"/>
    <b v="0"/>
    <n v="3"/>
    <b v="1"/>
    <s v="theater/plays"/>
    <n v="225"/>
    <n v="75"/>
    <s v="theater"/>
    <s v="plays"/>
    <d v="2016-05-13T17:46:51"/>
  </r>
  <r>
    <n v="500"/>
    <n v="530.11"/>
    <s v="successful"/>
    <s v="US"/>
    <s v="USD"/>
    <n v="1415222545"/>
    <n v="1413404545"/>
    <b v="0"/>
    <n v="9"/>
    <b v="1"/>
    <s v="theater/plays"/>
    <n v="106"/>
    <n v="58.9"/>
    <s v="theater"/>
    <s v="plays"/>
    <d v="2014-10-15T20:22:25"/>
  </r>
  <r>
    <n v="1200"/>
    <n v="1256"/>
    <s v="successful"/>
    <s v="US"/>
    <s v="USD"/>
    <n v="1455936335"/>
    <n v="1452048335"/>
    <b v="0"/>
    <n v="9"/>
    <b v="1"/>
    <s v="theater/plays"/>
    <n v="105"/>
    <n v="139.56"/>
    <s v="theater"/>
    <s v="plays"/>
    <d v="2016-01-06T02:45:35"/>
  </r>
  <r>
    <n v="1200"/>
    <n v="1400"/>
    <s v="successful"/>
    <s v="CA"/>
    <s v="CAD"/>
    <n v="1417460940"/>
    <n v="1416516972"/>
    <b v="0"/>
    <n v="20"/>
    <b v="1"/>
    <s v="theater/plays"/>
    <n v="117"/>
    <n v="70"/>
    <s v="theater"/>
    <s v="plays"/>
    <d v="2014-11-20T20:56:12"/>
  </r>
  <r>
    <n v="3000"/>
    <n v="3271"/>
    <s v="successful"/>
    <s v="GB"/>
    <s v="GBP"/>
    <n v="1434624067"/>
    <n v="1432032067"/>
    <b v="0"/>
    <n v="57"/>
    <b v="1"/>
    <s v="theater/plays"/>
    <n v="109"/>
    <n v="57.39"/>
    <s v="theater"/>
    <s v="plays"/>
    <d v="2015-05-19T10:41:07"/>
  </r>
  <r>
    <n v="200"/>
    <n v="320"/>
    <s v="successful"/>
    <s v="GB"/>
    <s v="GBP"/>
    <n v="1461278208"/>
    <n v="1459463808"/>
    <b v="0"/>
    <n v="8"/>
    <b v="1"/>
    <s v="theater/plays"/>
    <n v="160"/>
    <n v="40"/>
    <s v="theater"/>
    <s v="plays"/>
    <d v="2016-03-31T22:36:48"/>
  </r>
  <r>
    <n v="800"/>
    <n v="900"/>
    <s v="successful"/>
    <s v="US"/>
    <s v="USD"/>
    <n v="1470197340"/>
    <n v="1467497652"/>
    <b v="0"/>
    <n v="14"/>
    <b v="1"/>
    <s v="theater/plays"/>
    <n v="113"/>
    <n v="64.290000000000006"/>
    <s v="theater"/>
    <s v="plays"/>
    <d v="2016-07-02T22:14:12"/>
  </r>
  <r>
    <n v="2000"/>
    <n v="2042"/>
    <s v="successful"/>
    <s v="GB"/>
    <s v="GBP"/>
    <n v="1435947758"/>
    <n v="1432837358"/>
    <b v="0"/>
    <n v="17"/>
    <b v="1"/>
    <s v="theater/plays"/>
    <n v="102"/>
    <n v="120.12"/>
    <s v="theater"/>
    <s v="plays"/>
    <d v="2015-05-28T18:22:38"/>
  </r>
  <r>
    <n v="100000"/>
    <n v="100824"/>
    <s v="successful"/>
    <s v="SE"/>
    <s v="SEK"/>
    <n v="1432314209"/>
    <n v="1429722209"/>
    <b v="0"/>
    <n v="100"/>
    <b v="1"/>
    <s v="theater/plays"/>
    <n v="101"/>
    <n v="1008.24"/>
    <s v="theater"/>
    <s v="plays"/>
    <d v="2015-04-22T17:03:29"/>
  </r>
  <r>
    <n v="2000"/>
    <n v="2025"/>
    <s v="successful"/>
    <s v="US"/>
    <s v="USD"/>
    <n v="1438226724"/>
    <n v="1433042724"/>
    <b v="0"/>
    <n v="32"/>
    <b v="1"/>
    <s v="theater/plays"/>
    <n v="101"/>
    <n v="63.28"/>
    <s v="theater"/>
    <s v="plays"/>
    <d v="2015-05-31T03:25:24"/>
  </r>
  <r>
    <n v="1"/>
    <n v="65"/>
    <s v="successful"/>
    <s v="GB"/>
    <s v="GBP"/>
    <n v="1459180229"/>
    <n v="1457023829"/>
    <b v="0"/>
    <n v="3"/>
    <b v="1"/>
    <s v="theater/plays"/>
    <n v="6500"/>
    <n v="21.67"/>
    <s v="theater"/>
    <s v="plays"/>
    <d v="2016-03-03T16:50:29"/>
  </r>
  <r>
    <n v="10000"/>
    <n v="872"/>
    <s v="failed"/>
    <s v="US"/>
    <s v="USD"/>
    <n v="1405882287"/>
    <n v="1400698287"/>
    <b v="1"/>
    <n v="34"/>
    <b v="0"/>
    <s v="theater/plays"/>
    <n v="9"/>
    <n v="25.65"/>
    <s v="theater"/>
    <s v="plays"/>
    <d v="2014-05-21T18:51:27"/>
  </r>
  <r>
    <n v="5000"/>
    <n v="1097"/>
    <s v="failed"/>
    <s v="GB"/>
    <s v="GBP"/>
    <n v="1399809052"/>
    <n v="1397217052"/>
    <b v="1"/>
    <n v="23"/>
    <b v="0"/>
    <s v="theater/plays"/>
    <n v="22"/>
    <n v="47.7"/>
    <s v="theater"/>
    <s v="plays"/>
    <d v="2014-04-11T11:50:52"/>
  </r>
  <r>
    <n v="5000"/>
    <n v="1065"/>
    <s v="failed"/>
    <s v="US"/>
    <s v="USD"/>
    <n v="1401587064"/>
    <n v="1399427064"/>
    <b v="1"/>
    <n v="19"/>
    <b v="0"/>
    <s v="theater/plays"/>
    <n v="21"/>
    <n v="56.05"/>
    <s v="theater"/>
    <s v="plays"/>
    <d v="2014-05-07T01:44:24"/>
  </r>
  <r>
    <n v="9800"/>
    <n v="4066"/>
    <s v="failed"/>
    <s v="US"/>
    <s v="USD"/>
    <n v="1401778740"/>
    <n v="1399474134"/>
    <b v="1"/>
    <n v="50"/>
    <b v="0"/>
    <s v="theater/plays"/>
    <n v="41"/>
    <n v="81.319999999999993"/>
    <s v="theater"/>
    <s v="plays"/>
    <d v="2014-05-07T14:48:54"/>
  </r>
  <r>
    <n v="40000"/>
    <n v="842"/>
    <s v="failed"/>
    <s v="US"/>
    <s v="USD"/>
    <n v="1443711774"/>
    <n v="1441119774"/>
    <b v="1"/>
    <n v="12"/>
    <b v="0"/>
    <s v="theater/plays"/>
    <n v="2"/>
    <n v="70.17"/>
    <s v="theater"/>
    <s v="plays"/>
    <d v="2015-09-01T15:02:54"/>
  </r>
  <r>
    <n v="7000"/>
    <n v="189"/>
    <s v="failed"/>
    <s v="US"/>
    <s v="USD"/>
    <n v="1412405940"/>
    <n v="1409721542"/>
    <b v="1"/>
    <n v="8"/>
    <b v="0"/>
    <s v="theater/plays"/>
    <n v="3"/>
    <n v="23.63"/>
    <s v="theater"/>
    <s v="plays"/>
    <d v="2014-09-03T05:19:02"/>
  </r>
  <r>
    <n v="10500"/>
    <n v="1697"/>
    <s v="failed"/>
    <s v="US"/>
    <s v="USD"/>
    <n v="1437283391"/>
    <n v="1433395391"/>
    <b v="1"/>
    <n v="9"/>
    <b v="0"/>
    <s v="theater/plays"/>
    <n v="16"/>
    <n v="188.56"/>
    <s v="theater"/>
    <s v="plays"/>
    <d v="2015-06-04T05:23:11"/>
  </r>
  <r>
    <n v="13000"/>
    <n v="2129"/>
    <s v="failed"/>
    <s v="US"/>
    <s v="USD"/>
    <n v="1445196989"/>
    <n v="1442604989"/>
    <b v="1"/>
    <n v="43"/>
    <b v="0"/>
    <s v="theater/plays"/>
    <n v="16"/>
    <n v="49.51"/>
    <s v="theater"/>
    <s v="plays"/>
    <d v="2015-09-18T19:36:29"/>
  </r>
  <r>
    <n v="30000"/>
    <n v="2113"/>
    <s v="failed"/>
    <s v="DE"/>
    <s v="EUR"/>
    <n v="1434047084"/>
    <n v="1431455084"/>
    <b v="1"/>
    <n v="28"/>
    <b v="0"/>
    <s v="theater/plays"/>
    <n v="7"/>
    <n v="75.459999999999994"/>
    <s v="theater"/>
    <s v="plays"/>
    <d v="2015-05-12T18:24:44"/>
  </r>
  <r>
    <n v="1000"/>
    <n v="38"/>
    <s v="failed"/>
    <s v="US"/>
    <s v="USD"/>
    <n v="1420081143"/>
    <n v="1417489143"/>
    <b v="1"/>
    <n v="4"/>
    <b v="0"/>
    <s v="theater/plays"/>
    <n v="4"/>
    <n v="9.5"/>
    <s v="theater"/>
    <s v="plays"/>
    <d v="2014-12-02T02:59:03"/>
  </r>
  <r>
    <n v="2500"/>
    <n v="852"/>
    <s v="failed"/>
    <s v="GB"/>
    <s v="GBP"/>
    <n v="1437129179"/>
    <n v="1434537179"/>
    <b v="1"/>
    <n v="24"/>
    <b v="0"/>
    <s v="theater/plays"/>
    <n v="34"/>
    <n v="35.5"/>
    <s v="theater"/>
    <s v="plays"/>
    <d v="2015-06-17T10:32:59"/>
  </r>
  <r>
    <n v="10000"/>
    <n v="20"/>
    <s v="failed"/>
    <s v="US"/>
    <s v="USD"/>
    <n v="1427427276"/>
    <n v="1425270876"/>
    <b v="0"/>
    <n v="2"/>
    <b v="0"/>
    <s v="theater/plays"/>
    <n v="0"/>
    <n v="10"/>
    <s v="theater"/>
    <s v="plays"/>
    <d v="2015-03-02T04:34:36"/>
  </r>
  <r>
    <n v="100000"/>
    <n v="26"/>
    <s v="failed"/>
    <s v="US"/>
    <s v="USD"/>
    <n v="1409602178"/>
    <n v="1406578178"/>
    <b v="0"/>
    <n v="2"/>
    <b v="0"/>
    <s v="theater/plays"/>
    <n v="0"/>
    <n v="13"/>
    <s v="theater"/>
    <s v="plays"/>
    <d v="2014-07-28T20:09:38"/>
  </r>
  <r>
    <n v="11000"/>
    <n v="1788"/>
    <s v="failed"/>
    <s v="US"/>
    <s v="USD"/>
    <n v="1431206058"/>
    <n v="1428614058"/>
    <b v="0"/>
    <n v="20"/>
    <b v="0"/>
    <s v="theater/plays"/>
    <n v="16"/>
    <n v="89.4"/>
    <s v="theater"/>
    <s v="plays"/>
    <d v="2015-04-09T21:14:18"/>
  </r>
  <r>
    <n v="1000"/>
    <n v="25"/>
    <s v="failed"/>
    <s v="US"/>
    <s v="USD"/>
    <n v="1427408271"/>
    <n v="1424819871"/>
    <b v="0"/>
    <n v="1"/>
    <b v="0"/>
    <s v="theater/plays"/>
    <n v="3"/>
    <n v="25"/>
    <s v="theater"/>
    <s v="plays"/>
    <d v="2015-02-24T23:17:51"/>
  </r>
  <r>
    <n v="5000"/>
    <n v="1"/>
    <s v="failed"/>
    <s v="US"/>
    <s v="USD"/>
    <n v="1425833403"/>
    <n v="1423245003"/>
    <b v="0"/>
    <n v="1"/>
    <b v="0"/>
    <s v="theater/plays"/>
    <n v="0"/>
    <n v="1"/>
    <s v="theater"/>
    <s v="plays"/>
    <d v="2015-02-06T17:50:03"/>
  </r>
  <r>
    <n v="5000"/>
    <n v="260"/>
    <s v="failed"/>
    <s v="US"/>
    <s v="USD"/>
    <n v="1406913120"/>
    <n v="1404927690"/>
    <b v="0"/>
    <n v="4"/>
    <b v="0"/>
    <s v="theater/plays"/>
    <n v="5"/>
    <n v="65"/>
    <s v="theater"/>
    <s v="plays"/>
    <d v="2014-07-09T17:41:30"/>
  </r>
  <r>
    <n v="500"/>
    <n v="10"/>
    <s v="failed"/>
    <s v="GB"/>
    <s v="GBP"/>
    <n v="1432328400"/>
    <n v="1430734844"/>
    <b v="0"/>
    <n v="1"/>
    <b v="0"/>
    <s v="theater/plays"/>
    <n v="2"/>
    <n v="10"/>
    <s v="theater"/>
    <s v="plays"/>
    <d v="2015-05-04T10:20:44"/>
  </r>
  <r>
    <n v="2500"/>
    <n v="1"/>
    <s v="failed"/>
    <s v="US"/>
    <s v="USD"/>
    <n v="1403730000"/>
    <n v="1401485207"/>
    <b v="0"/>
    <n v="1"/>
    <b v="0"/>
    <s v="theater/plays"/>
    <n v="0"/>
    <n v="1"/>
    <s v="theater"/>
    <s v="plays"/>
    <d v="2014-05-30T21:26:47"/>
  </r>
  <r>
    <n v="6000"/>
    <n v="1060"/>
    <s v="failed"/>
    <s v="US"/>
    <s v="USD"/>
    <n v="1407858710"/>
    <n v="1405266710"/>
    <b v="0"/>
    <n v="13"/>
    <b v="0"/>
    <s v="theater/plays"/>
    <n v="18"/>
    <n v="81.540000000000006"/>
    <s v="theater"/>
    <s v="plays"/>
    <d v="2014-07-13T15:51:50"/>
  </r>
  <r>
    <n v="2000"/>
    <n v="100"/>
    <s v="failed"/>
    <s v="US"/>
    <s v="USD"/>
    <n v="1415828820"/>
    <n v="1412258977"/>
    <b v="0"/>
    <n v="1"/>
    <b v="0"/>
    <s v="theater/plays"/>
    <n v="5"/>
    <n v="100"/>
    <s v="theater"/>
    <s v="plays"/>
    <d v="2014-10-02T14:09:37"/>
  </r>
  <r>
    <n v="7500"/>
    <n v="1"/>
    <s v="failed"/>
    <s v="US"/>
    <s v="USD"/>
    <n v="1473699540"/>
    <n v="1472451356"/>
    <b v="0"/>
    <n v="1"/>
    <b v="0"/>
    <s v="theater/plays"/>
    <n v="0"/>
    <n v="1"/>
    <s v="theater"/>
    <s v="plays"/>
    <d v="2016-08-29T06:15:56"/>
  </r>
  <r>
    <n v="6000"/>
    <n v="0"/>
    <s v="failed"/>
    <s v="US"/>
    <s v="USD"/>
    <n v="1446739905"/>
    <n v="1441552305"/>
    <b v="0"/>
    <n v="0"/>
    <b v="0"/>
    <s v="theater/plays"/>
    <n v="0"/>
    <n v="0"/>
    <s v="theater"/>
    <s v="plays"/>
    <d v="2015-09-06T15:11:45"/>
  </r>
  <r>
    <n v="5000"/>
    <n v="60"/>
    <s v="failed"/>
    <s v="US"/>
    <s v="USD"/>
    <n v="1447799054"/>
    <n v="1445203454"/>
    <b v="0"/>
    <n v="3"/>
    <b v="0"/>
    <s v="theater/plays"/>
    <n v="1"/>
    <n v="20"/>
    <s v="theater"/>
    <s v="plays"/>
    <d v="2015-10-18T21:24:14"/>
  </r>
  <r>
    <n v="2413"/>
    <n v="650"/>
    <s v="failed"/>
    <s v="CA"/>
    <s v="CAD"/>
    <n v="1409376600"/>
    <n v="1405957098"/>
    <b v="0"/>
    <n v="14"/>
    <b v="0"/>
    <s v="theater/plays"/>
    <n v="27"/>
    <n v="46.43"/>
    <s v="theater"/>
    <s v="plays"/>
    <d v="2014-07-21T15:38:18"/>
  </r>
  <r>
    <n v="2000"/>
    <n v="11"/>
    <s v="failed"/>
    <s v="US"/>
    <s v="USD"/>
    <n v="1458703740"/>
    <n v="1454453021"/>
    <b v="0"/>
    <n v="2"/>
    <b v="0"/>
    <s v="theater/plays"/>
    <n v="1"/>
    <n v="5.5"/>
    <s v="theater"/>
    <s v="plays"/>
    <d v="2016-02-02T22:43:41"/>
  </r>
  <r>
    <n v="2000"/>
    <n v="251"/>
    <s v="failed"/>
    <s v="US"/>
    <s v="USD"/>
    <n v="1466278339"/>
    <n v="1463686339"/>
    <b v="0"/>
    <n v="5"/>
    <b v="0"/>
    <s v="theater/plays"/>
    <n v="13"/>
    <n v="50.2"/>
    <s v="theater"/>
    <s v="plays"/>
    <d v="2016-05-19T19:32:19"/>
  </r>
  <r>
    <n v="5000"/>
    <n v="10"/>
    <s v="canceled"/>
    <s v="GB"/>
    <s v="GBP"/>
    <n v="1410191405"/>
    <n v="1408031405"/>
    <b v="0"/>
    <n v="1"/>
    <b v="0"/>
    <s v="theater/musical"/>
    <n v="0"/>
    <n v="10"/>
    <s v="theater"/>
    <s v="musical"/>
    <d v="2014-08-14T15:50:05"/>
  </r>
  <r>
    <n v="13111"/>
    <n v="452"/>
    <s v="canceled"/>
    <s v="US"/>
    <s v="USD"/>
    <n v="1426302660"/>
    <n v="1423761792"/>
    <b v="0"/>
    <n v="15"/>
    <b v="0"/>
    <s v="theater/musical"/>
    <n v="3"/>
    <n v="30.13"/>
    <s v="theater"/>
    <s v="musical"/>
    <d v="2015-02-12T17:23:12"/>
  </r>
  <r>
    <n v="10000"/>
    <n v="1500"/>
    <s v="canceled"/>
    <s v="US"/>
    <s v="USD"/>
    <n v="1404360478"/>
    <n v="1401768478"/>
    <b v="0"/>
    <n v="10"/>
    <b v="0"/>
    <s v="theater/musical"/>
    <n v="15"/>
    <n v="150"/>
    <s v="theater"/>
    <s v="musical"/>
    <d v="2014-06-03T04:07:58"/>
  </r>
  <r>
    <n v="1500"/>
    <n v="40"/>
    <s v="canceled"/>
    <s v="US"/>
    <s v="USD"/>
    <n v="1490809450"/>
    <n v="1485629050"/>
    <b v="0"/>
    <n v="3"/>
    <b v="0"/>
    <s v="theater/musical"/>
    <n v="3"/>
    <n v="13.33"/>
    <s v="theater"/>
    <s v="musical"/>
    <d v="2017-01-28T18:44:10"/>
  </r>
  <r>
    <n v="15000"/>
    <n v="0"/>
    <s v="canceled"/>
    <s v="US"/>
    <s v="USD"/>
    <n v="1439522996"/>
    <n v="1435202996"/>
    <b v="0"/>
    <n v="0"/>
    <b v="0"/>
    <s v="theater/musical"/>
    <n v="0"/>
    <n v="0"/>
    <s v="theater"/>
    <s v="musical"/>
    <d v="2015-06-25T03:29:56"/>
  </r>
  <r>
    <n v="5500"/>
    <n v="0"/>
    <s v="canceled"/>
    <s v="US"/>
    <s v="USD"/>
    <n v="1444322535"/>
    <n v="1441730535"/>
    <b v="0"/>
    <n v="0"/>
    <b v="0"/>
    <s v="theater/musical"/>
    <n v="0"/>
    <n v="0"/>
    <s v="theater"/>
    <s v="musical"/>
    <d v="2015-09-08T16:42:15"/>
  </r>
  <r>
    <n v="620"/>
    <n v="0"/>
    <s v="canceled"/>
    <s v="NZ"/>
    <s v="NZD"/>
    <n v="1422061200"/>
    <n v="1420244622"/>
    <b v="0"/>
    <n v="0"/>
    <b v="0"/>
    <s v="theater/musical"/>
    <n v="0"/>
    <n v="0"/>
    <s v="theater"/>
    <s v="musical"/>
    <d v="2015-01-03T00:23:42"/>
  </r>
  <r>
    <n v="30000"/>
    <n v="0"/>
    <s v="canceled"/>
    <s v="DK"/>
    <s v="DKK"/>
    <n v="1472896800"/>
    <n v="1472804365"/>
    <b v="0"/>
    <n v="0"/>
    <b v="0"/>
    <s v="theater/musical"/>
    <n v="0"/>
    <n v="0"/>
    <s v="theater"/>
    <s v="musical"/>
    <d v="2016-09-02T08:19:25"/>
  </r>
  <r>
    <n v="3900"/>
    <n v="2059"/>
    <s v="canceled"/>
    <s v="GB"/>
    <s v="GBP"/>
    <n v="1454425128"/>
    <n v="1451833128"/>
    <b v="0"/>
    <n v="46"/>
    <b v="0"/>
    <s v="theater/musical"/>
    <n v="53"/>
    <n v="44.76"/>
    <s v="theater"/>
    <s v="musical"/>
    <d v="2016-01-03T14:58:48"/>
  </r>
  <r>
    <n v="25000"/>
    <n v="1241"/>
    <s v="canceled"/>
    <s v="US"/>
    <s v="USD"/>
    <n v="1481213752"/>
    <n v="1478621752"/>
    <b v="0"/>
    <n v="14"/>
    <b v="0"/>
    <s v="theater/musical"/>
    <n v="5"/>
    <n v="88.64"/>
    <s v="theater"/>
    <s v="musical"/>
    <d v="2016-11-08T16:15:52"/>
  </r>
  <r>
    <n v="18000"/>
    <n v="10"/>
    <s v="canceled"/>
    <s v="US"/>
    <s v="USD"/>
    <n v="1435636740"/>
    <n v="1433014746"/>
    <b v="0"/>
    <n v="1"/>
    <b v="0"/>
    <s v="theater/musical"/>
    <n v="0"/>
    <n v="10"/>
    <s v="theater"/>
    <s v="musical"/>
    <d v="2015-05-30T19:39:06"/>
  </r>
  <r>
    <n v="15000"/>
    <n v="0"/>
    <s v="canceled"/>
    <s v="GB"/>
    <s v="GBP"/>
    <n v="1422218396"/>
    <n v="1419626396"/>
    <b v="0"/>
    <n v="0"/>
    <b v="0"/>
    <s v="theater/musical"/>
    <n v="0"/>
    <n v="0"/>
    <s v="theater"/>
    <s v="musical"/>
    <d v="2014-12-26T20:39:56"/>
  </r>
  <r>
    <n v="7500"/>
    <n v="980"/>
    <s v="canceled"/>
    <s v="GB"/>
    <s v="GBP"/>
    <n v="1406761200"/>
    <n v="1403724820"/>
    <b v="0"/>
    <n v="17"/>
    <b v="0"/>
    <s v="theater/musical"/>
    <n v="13"/>
    <n v="57.65"/>
    <s v="theater"/>
    <s v="musical"/>
    <d v="2014-06-25T19:33:40"/>
  </r>
  <r>
    <n v="500"/>
    <n v="25"/>
    <s v="canceled"/>
    <s v="US"/>
    <s v="USD"/>
    <n v="1487550399"/>
    <n v="1484958399"/>
    <b v="0"/>
    <n v="1"/>
    <b v="0"/>
    <s v="theater/musical"/>
    <n v="5"/>
    <n v="25"/>
    <s v="theater"/>
    <s v="musical"/>
    <d v="2017-01-21T00:26:39"/>
  </r>
  <r>
    <n v="30000"/>
    <n v="0"/>
    <s v="canceled"/>
    <s v="AU"/>
    <s v="AUD"/>
    <n v="1454281380"/>
    <n v="1451950570"/>
    <b v="0"/>
    <n v="0"/>
    <b v="0"/>
    <s v="theater/musical"/>
    <n v="0"/>
    <n v="0"/>
    <s v="theater"/>
    <s v="musical"/>
    <d v="2016-01-04T23:36:10"/>
  </r>
  <r>
    <n v="15000"/>
    <n v="0"/>
    <s v="canceled"/>
    <s v="GB"/>
    <s v="GBP"/>
    <n v="1409668069"/>
    <n v="1407076069"/>
    <b v="0"/>
    <n v="0"/>
    <b v="0"/>
    <s v="theater/musical"/>
    <n v="0"/>
    <n v="0"/>
    <s v="theater"/>
    <s v="musical"/>
    <d v="2014-08-03T14:27:49"/>
  </r>
  <r>
    <n v="10000"/>
    <n v="0"/>
    <s v="canceled"/>
    <s v="US"/>
    <s v="USD"/>
    <n v="1427479192"/>
    <n v="1425322792"/>
    <b v="0"/>
    <n v="0"/>
    <b v="0"/>
    <s v="theater/musical"/>
    <n v="0"/>
    <n v="0"/>
    <s v="theater"/>
    <s v="musical"/>
    <d v="2015-03-02T18:59:52"/>
  </r>
  <r>
    <n v="375000"/>
    <n v="0"/>
    <s v="canceled"/>
    <s v="US"/>
    <s v="USD"/>
    <n v="1462834191"/>
    <n v="1460242191"/>
    <b v="0"/>
    <n v="0"/>
    <b v="0"/>
    <s v="theater/musical"/>
    <n v="0"/>
    <n v="0"/>
    <s v="theater"/>
    <s v="musical"/>
    <d v="2016-04-09T22:49:51"/>
  </r>
  <r>
    <n v="10000"/>
    <n v="0"/>
    <s v="canceled"/>
    <s v="AU"/>
    <s v="AUD"/>
    <n v="1418275702"/>
    <n v="1415683702"/>
    <b v="0"/>
    <n v="0"/>
    <b v="0"/>
    <s v="theater/musical"/>
    <n v="0"/>
    <n v="0"/>
    <s v="theater"/>
    <s v="musical"/>
    <d v="2014-11-11T05:28:22"/>
  </r>
  <r>
    <n v="2000"/>
    <n v="35"/>
    <s v="canceled"/>
    <s v="US"/>
    <s v="USD"/>
    <n v="1430517600"/>
    <n v="1426538129"/>
    <b v="0"/>
    <n v="2"/>
    <b v="0"/>
    <s v="theater/musical"/>
    <n v="2"/>
    <n v="17.5"/>
    <s v="theater"/>
    <s v="musical"/>
    <d v="2015-03-16T20:35:29"/>
  </r>
  <r>
    <n v="2000"/>
    <n v="542"/>
    <s v="failed"/>
    <s v="GB"/>
    <s v="GBP"/>
    <n v="1488114358"/>
    <n v="1485522358"/>
    <b v="0"/>
    <n v="14"/>
    <b v="0"/>
    <s v="theater/plays"/>
    <n v="27"/>
    <n v="38.71"/>
    <s v="theater"/>
    <s v="plays"/>
    <d v="2017-01-27T13:05:58"/>
  </r>
  <r>
    <n v="8000"/>
    <n v="118"/>
    <s v="failed"/>
    <s v="US"/>
    <s v="USD"/>
    <n v="1420413960"/>
    <n v="1417651630"/>
    <b v="0"/>
    <n v="9"/>
    <b v="0"/>
    <s v="theater/plays"/>
    <n v="1"/>
    <n v="13.11"/>
    <s v="theater"/>
    <s v="plays"/>
    <d v="2014-12-04T00:07:10"/>
  </r>
  <r>
    <n v="15000"/>
    <n v="2524"/>
    <s v="failed"/>
    <s v="US"/>
    <s v="USD"/>
    <n v="1439662344"/>
    <n v="1434478344"/>
    <b v="0"/>
    <n v="8"/>
    <b v="0"/>
    <s v="theater/plays"/>
    <n v="17"/>
    <n v="315.5"/>
    <s v="theater"/>
    <s v="plays"/>
    <d v="2015-06-16T18:12:24"/>
  </r>
  <r>
    <n v="800"/>
    <n v="260"/>
    <s v="failed"/>
    <s v="US"/>
    <s v="USD"/>
    <n v="1427086740"/>
    <n v="1424488244"/>
    <b v="0"/>
    <n v="7"/>
    <b v="0"/>
    <s v="theater/plays"/>
    <n v="33"/>
    <n v="37.14"/>
    <s v="theater"/>
    <s v="plays"/>
    <d v="2015-02-21T03:10:44"/>
  </r>
  <r>
    <n v="1000"/>
    <n v="0"/>
    <s v="failed"/>
    <s v="US"/>
    <s v="USD"/>
    <n v="1408863600"/>
    <n v="1408203557"/>
    <b v="0"/>
    <n v="0"/>
    <b v="0"/>
    <s v="theater/plays"/>
    <n v="0"/>
    <n v="0"/>
    <s v="theater"/>
    <s v="plays"/>
    <d v="2014-08-16T15:39:17"/>
  </r>
  <r>
    <n v="50000"/>
    <n v="10775"/>
    <s v="failed"/>
    <s v="US"/>
    <s v="USD"/>
    <n v="1404194400"/>
    <n v="1400600840"/>
    <b v="0"/>
    <n v="84"/>
    <b v="0"/>
    <s v="theater/plays"/>
    <n v="22"/>
    <n v="128.27000000000001"/>
    <s v="theater"/>
    <s v="plays"/>
    <d v="2014-05-20T15:47:20"/>
  </r>
  <r>
    <n v="15000"/>
    <n v="520"/>
    <s v="failed"/>
    <s v="US"/>
    <s v="USD"/>
    <n v="1481000340"/>
    <n v="1478386812"/>
    <b v="0"/>
    <n v="11"/>
    <b v="0"/>
    <s v="theater/plays"/>
    <n v="3"/>
    <n v="47.27"/>
    <s v="theater"/>
    <s v="plays"/>
    <d v="2016-11-05T23:00:12"/>
  </r>
  <r>
    <n v="1000"/>
    <n v="50"/>
    <s v="failed"/>
    <s v="US"/>
    <s v="USD"/>
    <n v="1425103218"/>
    <n v="1422424818"/>
    <b v="0"/>
    <n v="1"/>
    <b v="0"/>
    <s v="theater/plays"/>
    <n v="5"/>
    <n v="50"/>
    <s v="theater"/>
    <s v="plays"/>
    <d v="2015-01-28T06:00:18"/>
  </r>
  <r>
    <n v="1600"/>
    <n v="170"/>
    <s v="failed"/>
    <s v="US"/>
    <s v="USD"/>
    <n v="1402979778"/>
    <n v="1401770178"/>
    <b v="0"/>
    <n v="4"/>
    <b v="0"/>
    <s v="theater/plays"/>
    <n v="11"/>
    <n v="42.5"/>
    <s v="theater"/>
    <s v="plays"/>
    <d v="2014-06-03T04:36:18"/>
  </r>
  <r>
    <n v="2500"/>
    <n v="440"/>
    <s v="failed"/>
    <s v="NZ"/>
    <s v="NZD"/>
    <n v="1420750683"/>
    <n v="1418158683"/>
    <b v="0"/>
    <n v="10"/>
    <b v="0"/>
    <s v="theater/plays"/>
    <n v="18"/>
    <n v="44"/>
    <s v="theater"/>
    <s v="plays"/>
    <d v="2014-12-09T20:58:03"/>
  </r>
  <r>
    <n v="2500"/>
    <n v="814"/>
    <s v="failed"/>
    <s v="GB"/>
    <s v="GBP"/>
    <n v="1439827200"/>
    <n v="1436355270"/>
    <b v="0"/>
    <n v="16"/>
    <b v="0"/>
    <s v="theater/plays"/>
    <n v="33"/>
    <n v="50.88"/>
    <s v="theater"/>
    <s v="plays"/>
    <d v="2015-07-08T11:34:30"/>
  </r>
  <r>
    <n v="10000"/>
    <n v="125"/>
    <s v="failed"/>
    <s v="US"/>
    <s v="USD"/>
    <n v="1407868561"/>
    <n v="1406140561"/>
    <b v="0"/>
    <n v="2"/>
    <b v="0"/>
    <s v="theater/plays"/>
    <n v="1"/>
    <n v="62.5"/>
    <s v="theater"/>
    <s v="plays"/>
    <d v="2014-07-23T18:36:01"/>
  </r>
  <r>
    <n v="2500"/>
    <n v="135"/>
    <s v="failed"/>
    <s v="US"/>
    <s v="USD"/>
    <n v="1433988791"/>
    <n v="1431396791"/>
    <b v="0"/>
    <n v="5"/>
    <b v="0"/>
    <s v="theater/plays"/>
    <n v="5"/>
    <n v="27"/>
    <s v="theater"/>
    <s v="plays"/>
    <d v="2015-05-12T02:13:11"/>
  </r>
  <r>
    <n v="3000"/>
    <n v="25"/>
    <s v="failed"/>
    <s v="US"/>
    <s v="USD"/>
    <n v="1450554599"/>
    <n v="1447098599"/>
    <b v="0"/>
    <n v="1"/>
    <b v="0"/>
    <s v="theater/plays"/>
    <n v="1"/>
    <n v="25"/>
    <s v="theater"/>
    <s v="plays"/>
    <d v="2015-11-09T19:49:59"/>
  </r>
  <r>
    <n v="3000"/>
    <n v="1465"/>
    <s v="failed"/>
    <s v="GB"/>
    <s v="GBP"/>
    <n v="1479125642"/>
    <n v="1476962042"/>
    <b v="0"/>
    <n v="31"/>
    <b v="0"/>
    <s v="theater/plays"/>
    <n v="49"/>
    <n v="47.26"/>
    <s v="theater"/>
    <s v="plays"/>
    <d v="2016-10-20T11:14:02"/>
  </r>
  <r>
    <n v="1500"/>
    <n v="0"/>
    <s v="failed"/>
    <s v="US"/>
    <s v="USD"/>
    <n v="1439581080"/>
    <n v="1435709765"/>
    <b v="0"/>
    <n v="0"/>
    <b v="0"/>
    <s v="theater/plays"/>
    <n v="0"/>
    <n v="0"/>
    <s v="theater"/>
    <s v="plays"/>
    <d v="2015-07-01T00:16:05"/>
  </r>
  <r>
    <n v="10000"/>
    <n v="3"/>
    <s v="failed"/>
    <s v="US"/>
    <s v="USD"/>
    <n v="1429074240"/>
    <n v="1427866200"/>
    <b v="0"/>
    <n v="2"/>
    <b v="0"/>
    <s v="theater/plays"/>
    <n v="0"/>
    <n v="1.5"/>
    <s v="theater"/>
    <s v="plays"/>
    <d v="2015-04-01T05:30:00"/>
  </r>
  <r>
    <n v="1500"/>
    <n v="173"/>
    <s v="failed"/>
    <s v="GB"/>
    <s v="GBP"/>
    <n v="1434063600"/>
    <n v="1430405903"/>
    <b v="0"/>
    <n v="7"/>
    <b v="0"/>
    <s v="theater/plays"/>
    <n v="12"/>
    <n v="24.71"/>
    <s v="theater"/>
    <s v="plays"/>
    <d v="2015-04-30T14:58:23"/>
  </r>
  <r>
    <n v="1500"/>
    <n v="1010"/>
    <s v="failed"/>
    <s v="GB"/>
    <s v="GBP"/>
    <n v="1435325100"/>
    <n v="1432072893"/>
    <b v="0"/>
    <n v="16"/>
    <b v="0"/>
    <s v="theater/plays"/>
    <n v="67"/>
    <n v="63.13"/>
    <s v="theater"/>
    <s v="plays"/>
    <d v="2015-05-19T22:01:33"/>
  </r>
  <r>
    <n v="1000"/>
    <n v="153"/>
    <s v="failed"/>
    <s v="US"/>
    <s v="USD"/>
    <n v="1414354080"/>
    <n v="1411587606"/>
    <b v="0"/>
    <n v="4"/>
    <b v="0"/>
    <s v="theater/plays"/>
    <n v="15"/>
    <n v="38.25"/>
    <s v="theater"/>
    <s v="plays"/>
    <d v="2014-09-24T19:40:06"/>
  </r>
  <r>
    <n v="750"/>
    <n v="65"/>
    <s v="failed"/>
    <s v="US"/>
    <s v="USD"/>
    <n v="1406603696"/>
    <n v="1405307696"/>
    <b v="0"/>
    <n v="4"/>
    <b v="0"/>
    <s v="theater/plays"/>
    <n v="9"/>
    <n v="16.25"/>
    <s v="theater"/>
    <s v="plays"/>
    <d v="2014-07-14T03:14:56"/>
  </r>
  <r>
    <n v="60000"/>
    <n v="135"/>
    <s v="failed"/>
    <s v="US"/>
    <s v="USD"/>
    <n v="1410424642"/>
    <n v="1407832642"/>
    <b v="0"/>
    <n v="4"/>
    <b v="0"/>
    <s v="theater/plays"/>
    <n v="0"/>
    <n v="33.75"/>
    <s v="theater"/>
    <s v="plays"/>
    <d v="2014-08-12T08:37:22"/>
  </r>
  <r>
    <n v="6000"/>
    <n v="185"/>
    <s v="failed"/>
    <s v="US"/>
    <s v="USD"/>
    <n v="1441649397"/>
    <n v="1439057397"/>
    <b v="0"/>
    <n v="3"/>
    <b v="0"/>
    <s v="theater/plays"/>
    <n v="3"/>
    <n v="61.67"/>
    <s v="theater"/>
    <s v="plays"/>
    <d v="2015-08-08T18:09:57"/>
  </r>
  <r>
    <n v="8000"/>
    <n v="2993"/>
    <s v="failed"/>
    <s v="US"/>
    <s v="USD"/>
    <n v="1417033777"/>
    <n v="1414438177"/>
    <b v="0"/>
    <n v="36"/>
    <b v="0"/>
    <s v="theater/plays"/>
    <n v="37"/>
    <n v="83.14"/>
    <s v="theater"/>
    <s v="plays"/>
    <d v="2014-10-27T19:29:37"/>
  </r>
  <r>
    <n v="15000"/>
    <n v="1"/>
    <s v="failed"/>
    <s v="US"/>
    <s v="USD"/>
    <n v="1429936500"/>
    <n v="1424759330"/>
    <b v="0"/>
    <n v="1"/>
    <b v="0"/>
    <s v="theater/plays"/>
    <n v="0"/>
    <n v="1"/>
    <s v="theater"/>
    <s v="plays"/>
    <d v="2015-02-24T06:28:50"/>
  </r>
  <r>
    <n v="10000"/>
    <n v="1000"/>
    <s v="failed"/>
    <s v="US"/>
    <s v="USD"/>
    <n v="1448863449"/>
    <n v="1446267849"/>
    <b v="0"/>
    <n v="7"/>
    <b v="0"/>
    <s v="theater/plays"/>
    <n v="10"/>
    <n v="142.86000000000001"/>
    <s v="theater"/>
    <s v="plays"/>
    <d v="2015-10-31T05:04:09"/>
  </r>
  <r>
    <n v="2500"/>
    <n v="909"/>
    <s v="failed"/>
    <s v="GB"/>
    <s v="GBP"/>
    <n v="1431298740"/>
    <n v="1429558756"/>
    <b v="0"/>
    <n v="27"/>
    <b v="0"/>
    <s v="theater/plays"/>
    <n v="36"/>
    <n v="33.67"/>
    <s v="theater"/>
    <s v="plays"/>
    <d v="2015-04-20T19:39:16"/>
  </r>
  <r>
    <n v="1500"/>
    <n v="5"/>
    <s v="failed"/>
    <s v="GB"/>
    <s v="GBP"/>
    <n v="1464824309"/>
    <n v="1462232309"/>
    <b v="0"/>
    <n v="1"/>
    <b v="0"/>
    <s v="theater/plays"/>
    <n v="0"/>
    <n v="5"/>
    <s v="theater"/>
    <s v="plays"/>
    <d v="2016-05-02T23:38:29"/>
  </r>
  <r>
    <n v="2000"/>
    <n v="0"/>
    <s v="failed"/>
    <s v="DK"/>
    <s v="DKK"/>
    <n v="1464952752"/>
    <n v="1462360752"/>
    <b v="0"/>
    <n v="0"/>
    <b v="0"/>
    <s v="theater/plays"/>
    <n v="0"/>
    <n v="0"/>
    <s v="theater"/>
    <s v="plays"/>
    <d v="2016-05-04T11:19:12"/>
  </r>
  <r>
    <n v="3500"/>
    <n v="10"/>
    <s v="failed"/>
    <s v="GB"/>
    <s v="GBP"/>
    <n v="1410439161"/>
    <n v="1407847161"/>
    <b v="0"/>
    <n v="1"/>
    <b v="0"/>
    <s v="theater/plays"/>
    <n v="0"/>
    <n v="10"/>
    <s v="theater"/>
    <s v="plays"/>
    <d v="2014-08-12T12:39:21"/>
  </r>
  <r>
    <n v="60000"/>
    <n v="120"/>
    <s v="failed"/>
    <s v="GB"/>
    <s v="GBP"/>
    <n v="1407168000"/>
    <n v="1406131023"/>
    <b v="0"/>
    <n v="3"/>
    <b v="0"/>
    <s v="theater/plays"/>
    <n v="0"/>
    <n v="40"/>
    <s v="theater"/>
    <s v="plays"/>
    <d v="2014-07-23T15:57:03"/>
  </r>
  <r>
    <n v="5000"/>
    <n v="90"/>
    <s v="failed"/>
    <s v="GB"/>
    <s v="GBP"/>
    <n v="1453075200"/>
    <n v="1450628773"/>
    <b v="0"/>
    <n v="3"/>
    <b v="0"/>
    <s v="theater/plays"/>
    <n v="2"/>
    <n v="30"/>
    <s v="theater"/>
    <s v="plays"/>
    <d v="2015-12-20T16:26:13"/>
  </r>
  <r>
    <n v="2500"/>
    <n v="135"/>
    <s v="failed"/>
    <s v="GB"/>
    <s v="GBP"/>
    <n v="1479032260"/>
    <n v="1476436660"/>
    <b v="0"/>
    <n v="3"/>
    <b v="0"/>
    <s v="theater/plays"/>
    <n v="5"/>
    <n v="45"/>
    <s v="theater"/>
    <s v="plays"/>
    <d v="2016-10-14T09:17:40"/>
  </r>
  <r>
    <n v="3000"/>
    <n v="0"/>
    <s v="failed"/>
    <s v="GB"/>
    <s v="GBP"/>
    <n v="1414346400"/>
    <n v="1413291655"/>
    <b v="0"/>
    <n v="0"/>
    <b v="0"/>
    <s v="theater/plays"/>
    <n v="0"/>
    <n v="0"/>
    <s v="theater"/>
    <s v="plays"/>
    <d v="2014-10-14T13:00:55"/>
  </r>
  <r>
    <n v="750"/>
    <n v="61"/>
    <s v="failed"/>
    <s v="US"/>
    <s v="USD"/>
    <n v="1425337200"/>
    <n v="1421432810"/>
    <b v="0"/>
    <n v="6"/>
    <b v="0"/>
    <s v="theater/plays"/>
    <n v="8"/>
    <n v="10.17"/>
    <s v="theater"/>
    <s v="plays"/>
    <d v="2015-01-16T18:26:50"/>
  </r>
  <r>
    <n v="11500"/>
    <n v="1384"/>
    <s v="failed"/>
    <s v="GB"/>
    <s v="GBP"/>
    <n v="1428622271"/>
    <n v="1426203071"/>
    <b v="0"/>
    <n v="17"/>
    <b v="0"/>
    <s v="theater/plays"/>
    <n v="12"/>
    <n v="81.41"/>
    <s v="theater"/>
    <s v="plays"/>
    <d v="2015-03-12T23:31:11"/>
  </r>
  <r>
    <n v="15000"/>
    <n v="2290"/>
    <s v="failed"/>
    <s v="US"/>
    <s v="USD"/>
    <n v="1403823722"/>
    <n v="1401231722"/>
    <b v="0"/>
    <n v="40"/>
    <b v="0"/>
    <s v="theater/plays"/>
    <n v="15"/>
    <n v="57.25"/>
    <s v="theater"/>
    <s v="plays"/>
    <d v="2014-05-27T23:02:02"/>
  </r>
  <r>
    <n v="150"/>
    <n v="15"/>
    <s v="failed"/>
    <s v="US"/>
    <s v="USD"/>
    <n v="1406753639"/>
    <n v="1404161639"/>
    <b v="0"/>
    <n v="3"/>
    <b v="0"/>
    <s v="theater/plays"/>
    <n v="10"/>
    <n v="5"/>
    <s v="theater"/>
    <s v="plays"/>
    <d v="2014-06-30T20:53:59"/>
  </r>
  <r>
    <n v="5000"/>
    <n v="15"/>
    <s v="failed"/>
    <s v="AU"/>
    <s v="AUD"/>
    <n v="1419645748"/>
    <n v="1417053748"/>
    <b v="0"/>
    <n v="1"/>
    <b v="0"/>
    <s v="theater/plays"/>
    <n v="0"/>
    <n v="15"/>
    <s v="theater"/>
    <s v="plays"/>
    <d v="2014-11-27T02:02:28"/>
  </r>
  <r>
    <n v="2500"/>
    <n v="25"/>
    <s v="failed"/>
    <s v="GB"/>
    <s v="GBP"/>
    <n v="1407565504"/>
    <n v="1404973504"/>
    <b v="0"/>
    <n v="2"/>
    <b v="0"/>
    <s v="theater/plays"/>
    <n v="1"/>
    <n v="12.5"/>
    <s v="theater"/>
    <s v="plays"/>
    <d v="2014-07-10T06:25:04"/>
  </r>
  <r>
    <n v="5000"/>
    <n v="651"/>
    <s v="failed"/>
    <s v="US"/>
    <s v="USD"/>
    <n v="1444971540"/>
    <n v="1442593427"/>
    <b v="0"/>
    <n v="7"/>
    <b v="0"/>
    <s v="theater/plays"/>
    <n v="13"/>
    <n v="93"/>
    <s v="theater"/>
    <s v="plays"/>
    <d v="2015-09-18T16:23:47"/>
  </r>
  <r>
    <n v="20000"/>
    <n v="453"/>
    <s v="failed"/>
    <s v="US"/>
    <s v="USD"/>
    <n v="1474228265"/>
    <n v="1471636265"/>
    <b v="0"/>
    <n v="14"/>
    <b v="0"/>
    <s v="theater/plays"/>
    <n v="2"/>
    <n v="32.36"/>
    <s v="theater"/>
    <s v="plays"/>
    <d v="2016-08-19T19:51:05"/>
  </r>
  <r>
    <n v="10000"/>
    <n v="0"/>
    <s v="failed"/>
    <s v="AU"/>
    <s v="AUD"/>
    <n v="1459490400"/>
    <n v="1457078868"/>
    <b v="0"/>
    <n v="0"/>
    <b v="0"/>
    <s v="theater/plays"/>
    <n v="0"/>
    <n v="0"/>
    <s v="theater"/>
    <s v="plays"/>
    <d v="2016-03-04T08:07:48"/>
  </r>
  <r>
    <n v="8000"/>
    <n v="0"/>
    <s v="failed"/>
    <s v="US"/>
    <s v="USD"/>
    <n v="1441510707"/>
    <n v="1439350707"/>
    <b v="0"/>
    <n v="0"/>
    <b v="0"/>
    <s v="theater/plays"/>
    <n v="0"/>
    <n v="0"/>
    <s v="theater"/>
    <s v="plays"/>
    <d v="2015-08-12T03:38:27"/>
  </r>
  <r>
    <n v="12000"/>
    <n v="1"/>
    <s v="failed"/>
    <s v="US"/>
    <s v="USD"/>
    <n v="1458097364"/>
    <n v="1455508964"/>
    <b v="0"/>
    <n v="1"/>
    <b v="0"/>
    <s v="theater/plays"/>
    <n v="0"/>
    <n v="1"/>
    <s v="theater"/>
    <s v="plays"/>
    <d v="2016-02-15T04:02:44"/>
  </r>
  <r>
    <n v="7000"/>
    <n v="1102"/>
    <s v="failed"/>
    <s v="US"/>
    <s v="USD"/>
    <n v="1468716180"/>
    <n v="1466205262"/>
    <b v="0"/>
    <n v="12"/>
    <b v="0"/>
    <s v="theater/plays"/>
    <n v="16"/>
    <n v="91.83"/>
    <s v="theater"/>
    <s v="plays"/>
    <d v="2016-06-17T23:14:22"/>
  </r>
  <r>
    <n v="5000"/>
    <n v="550"/>
    <s v="failed"/>
    <s v="US"/>
    <s v="USD"/>
    <n v="1443704400"/>
    <n v="1439827639"/>
    <b v="0"/>
    <n v="12"/>
    <b v="0"/>
    <s v="theater/plays"/>
    <n v="11"/>
    <n v="45.83"/>
    <s v="theater"/>
    <s v="plays"/>
    <d v="2015-08-17T16:07:19"/>
  </r>
  <r>
    <n v="3000"/>
    <n v="1315"/>
    <s v="failed"/>
    <s v="GB"/>
    <s v="GBP"/>
    <n v="1443973546"/>
    <n v="1438789546"/>
    <b v="0"/>
    <n v="23"/>
    <b v="0"/>
    <s v="theater/plays"/>
    <n v="44"/>
    <n v="57.17"/>
    <s v="theater"/>
    <s v="plays"/>
    <d v="2015-08-05T15:45:46"/>
  </r>
  <r>
    <n v="20000"/>
    <n v="0"/>
    <s v="failed"/>
    <s v="US"/>
    <s v="USD"/>
    <n v="1480576720"/>
    <n v="1477981120"/>
    <b v="0"/>
    <n v="0"/>
    <b v="0"/>
    <s v="theater/plays"/>
    <n v="0"/>
    <n v="0"/>
    <s v="theater"/>
    <s v="plays"/>
    <d v="2016-11-01T06:18:40"/>
  </r>
  <r>
    <n v="2885"/>
    <n v="2485"/>
    <s v="failed"/>
    <s v="US"/>
    <s v="USD"/>
    <n v="1468249760"/>
    <n v="1465830560"/>
    <b v="0"/>
    <n v="10"/>
    <b v="0"/>
    <s v="theater/plays"/>
    <n v="86"/>
    <n v="248.5"/>
    <s v="theater"/>
    <s v="plays"/>
    <d v="2016-06-13T15:09:20"/>
  </r>
  <r>
    <n v="3255"/>
    <n v="397"/>
    <s v="failed"/>
    <s v="US"/>
    <s v="USD"/>
    <n v="1435441454"/>
    <n v="1432763054"/>
    <b v="0"/>
    <n v="5"/>
    <b v="0"/>
    <s v="theater/plays"/>
    <n v="12"/>
    <n v="79.400000000000006"/>
    <s v="theater"/>
    <s v="plays"/>
    <d v="2015-05-27T21:44:14"/>
  </r>
  <r>
    <n v="5000"/>
    <n v="5"/>
    <s v="failed"/>
    <s v="AU"/>
    <s v="AUD"/>
    <n v="1412656200"/>
    <n v="1412328979"/>
    <b v="0"/>
    <n v="1"/>
    <b v="0"/>
    <s v="theater/plays"/>
    <n v="0"/>
    <n v="5"/>
    <s v="theater"/>
    <s v="plays"/>
    <d v="2014-10-03T09:36:19"/>
  </r>
  <r>
    <n v="5000"/>
    <n v="11"/>
    <s v="failed"/>
    <s v="US"/>
    <s v="USD"/>
    <n v="1420199351"/>
    <n v="1416311351"/>
    <b v="0"/>
    <n v="2"/>
    <b v="0"/>
    <s v="theater/plays"/>
    <n v="0"/>
    <n v="5.5"/>
    <s v="theater"/>
    <s v="plays"/>
    <d v="2014-11-18T11:49:11"/>
  </r>
  <r>
    <n v="5500"/>
    <n v="50"/>
    <s v="failed"/>
    <s v="US"/>
    <s v="USD"/>
    <n v="1416877200"/>
    <n v="1414505137"/>
    <b v="0"/>
    <n v="2"/>
    <b v="0"/>
    <s v="theater/plays"/>
    <n v="1"/>
    <n v="25"/>
    <s v="theater"/>
    <s v="plays"/>
    <d v="2014-10-28T14:05:37"/>
  </r>
  <r>
    <n v="1200"/>
    <n v="0"/>
    <s v="failed"/>
    <s v="US"/>
    <s v="USD"/>
    <n v="1434490914"/>
    <n v="1429306914"/>
    <b v="0"/>
    <n v="0"/>
    <b v="0"/>
    <s v="theater/plays"/>
    <n v="0"/>
    <n v="0"/>
    <s v="theater"/>
    <s v="plays"/>
    <d v="2015-04-17T21:41:54"/>
  </r>
  <r>
    <n v="5000"/>
    <n v="1782"/>
    <s v="failed"/>
    <s v="US"/>
    <s v="USD"/>
    <n v="1446483000"/>
    <n v="1443811268"/>
    <b v="0"/>
    <n v="13"/>
    <b v="0"/>
    <s v="theater/plays"/>
    <n v="36"/>
    <n v="137.08000000000001"/>
    <s v="theater"/>
    <s v="plays"/>
    <d v="2015-10-02T18:41:08"/>
  </r>
  <r>
    <n v="5000"/>
    <n v="0"/>
    <s v="failed"/>
    <s v="US"/>
    <s v="USD"/>
    <n v="1440690875"/>
    <n v="1438098875"/>
    <b v="0"/>
    <n v="0"/>
    <b v="0"/>
    <s v="theater/plays"/>
    <n v="0"/>
    <n v="0"/>
    <s v="theater"/>
    <s v="plays"/>
    <d v="2015-07-28T15:54:35"/>
  </r>
  <r>
    <n v="2000"/>
    <n v="5"/>
    <s v="failed"/>
    <s v="US"/>
    <s v="USD"/>
    <n v="1431717268"/>
    <n v="1429125268"/>
    <b v="0"/>
    <n v="1"/>
    <b v="0"/>
    <s v="theater/plays"/>
    <n v="0"/>
    <n v="5"/>
    <s v="theater"/>
    <s v="plays"/>
    <d v="2015-04-15T19:14:28"/>
  </r>
  <r>
    <n v="6000"/>
    <n v="195"/>
    <s v="failed"/>
    <s v="US"/>
    <s v="USD"/>
    <n v="1425110400"/>
    <n v="1422388822"/>
    <b v="0"/>
    <n v="5"/>
    <b v="0"/>
    <s v="theater/plays"/>
    <n v="3"/>
    <n v="39"/>
    <s v="theater"/>
    <s v="plays"/>
    <d v="2015-01-27T20:00:22"/>
  </r>
  <r>
    <n v="3000"/>
    <n v="101"/>
    <s v="failed"/>
    <s v="US"/>
    <s v="USD"/>
    <n v="1475378744"/>
    <n v="1472786744"/>
    <b v="0"/>
    <n v="2"/>
    <b v="0"/>
    <s v="theater/plays"/>
    <n v="3"/>
    <n v="50.5"/>
    <s v="theater"/>
    <s v="plays"/>
    <d v="2016-09-02T03:25:44"/>
  </r>
  <r>
    <n v="30000"/>
    <n v="0"/>
    <s v="failed"/>
    <s v="AU"/>
    <s v="AUD"/>
    <n v="1410076123"/>
    <n v="1404892123"/>
    <b v="0"/>
    <n v="0"/>
    <b v="0"/>
    <s v="theater/plays"/>
    <n v="0"/>
    <n v="0"/>
    <s v="theater"/>
    <s v="plays"/>
    <d v="2014-07-09T07:48:43"/>
  </r>
  <r>
    <n v="10000"/>
    <n v="1577"/>
    <s v="failed"/>
    <s v="AU"/>
    <s v="AUD"/>
    <n v="1423623221"/>
    <n v="1421031221"/>
    <b v="0"/>
    <n v="32"/>
    <b v="0"/>
    <s v="theater/plays"/>
    <n v="16"/>
    <n v="49.28"/>
    <s v="theater"/>
    <s v="plays"/>
    <d v="2015-01-12T02:53:41"/>
  </r>
  <r>
    <n v="4000"/>
    <n v="25"/>
    <s v="failed"/>
    <s v="US"/>
    <s v="USD"/>
    <n v="1460140500"/>
    <n v="1457628680"/>
    <b v="0"/>
    <n v="1"/>
    <b v="0"/>
    <s v="theater/plays"/>
    <n v="1"/>
    <n v="25"/>
    <s v="theater"/>
    <s v="plays"/>
    <d v="2016-03-10T16:51:20"/>
  </r>
  <r>
    <n v="200000"/>
    <n v="1"/>
    <s v="failed"/>
    <s v="IE"/>
    <s v="EUR"/>
    <n v="1462301342"/>
    <n v="1457120942"/>
    <b v="0"/>
    <n v="1"/>
    <b v="0"/>
    <s v="theater/plays"/>
    <n v="0"/>
    <n v="1"/>
    <s v="theater"/>
    <s v="plays"/>
    <d v="2016-03-04T19:49:02"/>
  </r>
  <r>
    <n v="26000"/>
    <n v="25"/>
    <s v="failed"/>
    <s v="US"/>
    <s v="USD"/>
    <n v="1445885890"/>
    <n v="1440701890"/>
    <b v="0"/>
    <n v="1"/>
    <b v="0"/>
    <s v="theater/plays"/>
    <n v="0"/>
    <n v="25"/>
    <s v="theater"/>
    <s v="plays"/>
    <d v="2015-08-27T18:58:10"/>
  </r>
  <r>
    <n v="17600"/>
    <n v="0"/>
    <s v="failed"/>
    <s v="US"/>
    <s v="USD"/>
    <n v="1469834940"/>
    <n v="1467162586"/>
    <b v="0"/>
    <n v="0"/>
    <b v="0"/>
    <s v="theater/plays"/>
    <n v="0"/>
    <n v="0"/>
    <s v="theater"/>
    <s v="plays"/>
    <d v="2016-06-29T01:09:46"/>
  </r>
  <r>
    <n v="25000"/>
    <n v="0"/>
    <s v="failed"/>
    <s v="CA"/>
    <s v="CAD"/>
    <n v="1405352264"/>
    <n v="1400168264"/>
    <b v="0"/>
    <n v="0"/>
    <b v="0"/>
    <s v="theater/plays"/>
    <n v="0"/>
    <n v="0"/>
    <s v="theater"/>
    <s v="plays"/>
    <d v="2014-05-15T15:37:44"/>
  </r>
  <r>
    <n v="1750"/>
    <n v="425"/>
    <s v="failed"/>
    <s v="US"/>
    <s v="USD"/>
    <n v="1448745741"/>
    <n v="1446150141"/>
    <b v="0"/>
    <n v="8"/>
    <b v="0"/>
    <s v="theater/plays"/>
    <n v="24"/>
    <n v="53.13"/>
    <s v="theater"/>
    <s v="plays"/>
    <d v="2015-10-29T20:22:21"/>
  </r>
  <r>
    <n v="5500"/>
    <n v="0"/>
    <s v="failed"/>
    <s v="US"/>
    <s v="USD"/>
    <n v="1461543600"/>
    <n v="1459203727"/>
    <b v="0"/>
    <n v="0"/>
    <b v="0"/>
    <s v="theater/plays"/>
    <n v="0"/>
    <n v="0"/>
    <s v="theater"/>
    <s v="plays"/>
    <d v="2016-03-28T22:22:07"/>
  </r>
  <r>
    <n v="28000"/>
    <n v="7"/>
    <s v="failed"/>
    <s v="US"/>
    <s v="USD"/>
    <n v="1468020354"/>
    <n v="1464045954"/>
    <b v="0"/>
    <n v="1"/>
    <b v="0"/>
    <s v="theater/plays"/>
    <n v="0"/>
    <n v="7"/>
    <s v="theater"/>
    <s v="plays"/>
    <d v="2016-05-23T23:25:54"/>
  </r>
  <r>
    <n v="2000"/>
    <n v="641"/>
    <s v="failed"/>
    <s v="US"/>
    <s v="USD"/>
    <n v="1406988000"/>
    <n v="1403822912"/>
    <b v="0"/>
    <n v="16"/>
    <b v="0"/>
    <s v="theater/plays"/>
    <n v="32"/>
    <n v="40.06"/>
    <s v="theater"/>
    <s v="plays"/>
    <d v="2014-06-26T22:48:32"/>
  </r>
  <r>
    <n v="1200"/>
    <n v="292"/>
    <s v="failed"/>
    <s v="US"/>
    <s v="USD"/>
    <n v="1411930556"/>
    <n v="1409338556"/>
    <b v="0"/>
    <n v="12"/>
    <b v="0"/>
    <s v="theater/plays"/>
    <n v="24"/>
    <n v="24.33"/>
    <s v="theater"/>
    <s v="plays"/>
    <d v="2014-08-29T18:55:56"/>
  </r>
  <r>
    <n v="3000"/>
    <n v="45"/>
    <s v="failed"/>
    <s v="US"/>
    <s v="USD"/>
    <n v="1451852256"/>
    <n v="1449260256"/>
    <b v="0"/>
    <n v="4"/>
    <b v="0"/>
    <s v="theater/plays"/>
    <n v="2"/>
    <n v="11.25"/>
    <s v="theater"/>
    <s v="plays"/>
    <d v="2015-12-04T20:17:36"/>
  </r>
  <r>
    <n v="5000"/>
    <n v="21"/>
    <s v="failed"/>
    <s v="GB"/>
    <s v="GBP"/>
    <n v="1399584210"/>
    <n v="1397683410"/>
    <b v="0"/>
    <n v="2"/>
    <b v="0"/>
    <s v="theater/plays"/>
    <n v="0"/>
    <n v="10.5"/>
    <s v="theater"/>
    <s v="plays"/>
    <d v="2014-04-16T21:23:30"/>
  </r>
  <r>
    <n v="1400"/>
    <n v="45"/>
    <s v="failed"/>
    <s v="GB"/>
    <s v="GBP"/>
    <n v="1448722494"/>
    <n v="1446562494"/>
    <b v="0"/>
    <n v="3"/>
    <b v="0"/>
    <s v="theater/plays"/>
    <n v="3"/>
    <n v="15"/>
    <s v="theater"/>
    <s v="plays"/>
    <d v="2015-11-03T14:54:54"/>
  </r>
  <r>
    <n v="10000"/>
    <n v="0"/>
    <s v="failed"/>
    <s v="CA"/>
    <s v="CAD"/>
    <n v="1447821717"/>
    <n v="1445226117"/>
    <b v="0"/>
    <n v="0"/>
    <b v="0"/>
    <s v="theater/plays"/>
    <n v="0"/>
    <n v="0"/>
    <s v="theater"/>
    <s v="plays"/>
    <d v="2015-10-19T03:41:57"/>
  </r>
  <r>
    <n v="2000"/>
    <n v="126"/>
    <s v="failed"/>
    <s v="US"/>
    <s v="USD"/>
    <n v="1429460386"/>
    <n v="1424279986"/>
    <b v="0"/>
    <n v="3"/>
    <b v="0"/>
    <s v="theater/plays"/>
    <n v="6"/>
    <n v="42"/>
    <s v="theater"/>
    <s v="plays"/>
    <d v="2015-02-18T17:19:46"/>
  </r>
  <r>
    <n v="2000"/>
    <n v="285"/>
    <s v="failed"/>
    <s v="US"/>
    <s v="USD"/>
    <n v="1460608780"/>
    <n v="1455428380"/>
    <b v="0"/>
    <n v="4"/>
    <b v="0"/>
    <s v="theater/plays"/>
    <n v="14"/>
    <n v="71.25"/>
    <s v="theater"/>
    <s v="plays"/>
    <d v="2016-02-14T05:39:40"/>
  </r>
  <r>
    <n v="7500"/>
    <n v="45"/>
    <s v="failed"/>
    <s v="US"/>
    <s v="USD"/>
    <n v="1406170740"/>
    <n v="1402506278"/>
    <b v="0"/>
    <n v="2"/>
    <b v="0"/>
    <s v="theater/plays"/>
    <n v="1"/>
    <n v="22.5"/>
    <s v="theater"/>
    <s v="plays"/>
    <d v="2014-06-11T17:04:38"/>
  </r>
  <r>
    <n v="1700"/>
    <n v="410"/>
    <s v="failed"/>
    <s v="US"/>
    <s v="USD"/>
    <n v="1488783507"/>
    <n v="1486191507"/>
    <b v="0"/>
    <n v="10"/>
    <b v="0"/>
    <s v="theater/plays"/>
    <n v="24"/>
    <n v="41"/>
    <s v="theater"/>
    <s v="plays"/>
    <d v="2017-02-04T06:58:27"/>
  </r>
  <r>
    <n v="5000"/>
    <n v="527"/>
    <s v="failed"/>
    <s v="US"/>
    <s v="USD"/>
    <n v="1463945673"/>
    <n v="1458761673"/>
    <b v="0"/>
    <n v="11"/>
    <b v="0"/>
    <s v="theater/plays"/>
    <n v="11"/>
    <n v="47.91"/>
    <s v="theater"/>
    <s v="plays"/>
    <d v="2016-03-23T19:34:33"/>
  </r>
  <r>
    <n v="2825"/>
    <n v="211"/>
    <s v="failed"/>
    <s v="US"/>
    <s v="USD"/>
    <n v="1472442900"/>
    <n v="1471638646"/>
    <b v="0"/>
    <n v="6"/>
    <b v="0"/>
    <s v="theater/plays"/>
    <n v="7"/>
    <n v="35.17"/>
    <s v="theater"/>
    <s v="plays"/>
    <d v="2016-08-19T20:30:46"/>
  </r>
  <r>
    <n v="15000"/>
    <n v="11"/>
    <s v="failed"/>
    <s v="US"/>
    <s v="USD"/>
    <n v="1460925811"/>
    <n v="1458333811"/>
    <b v="0"/>
    <n v="2"/>
    <b v="0"/>
    <s v="theater/plays"/>
    <n v="0"/>
    <n v="5.5"/>
    <s v="theater"/>
    <s v="plays"/>
    <d v="2016-03-18T20:43:31"/>
  </r>
  <r>
    <n v="14000"/>
    <n v="136"/>
    <s v="failed"/>
    <s v="US"/>
    <s v="USD"/>
    <n v="1405947126"/>
    <n v="1403355126"/>
    <b v="0"/>
    <n v="6"/>
    <b v="0"/>
    <s v="theater/plays"/>
    <n v="1"/>
    <n v="22.67"/>
    <s v="theater"/>
    <s v="plays"/>
    <d v="2014-06-21T12:52:06"/>
  </r>
  <r>
    <n v="1000"/>
    <n v="211"/>
    <s v="failed"/>
    <s v="US"/>
    <s v="USD"/>
    <n v="1423186634"/>
    <n v="1418002634"/>
    <b v="0"/>
    <n v="8"/>
    <b v="0"/>
    <s v="theater/plays"/>
    <n v="21"/>
    <n v="26.38"/>
    <s v="theater"/>
    <s v="plays"/>
    <d v="2014-12-08T01:37:14"/>
  </r>
  <r>
    <n v="5000"/>
    <n v="3905"/>
    <s v="failed"/>
    <s v="US"/>
    <s v="USD"/>
    <n v="1462766400"/>
    <n v="1460219110"/>
    <b v="0"/>
    <n v="37"/>
    <b v="0"/>
    <s v="theater/plays"/>
    <n v="78"/>
    <n v="105.54"/>
    <s v="theater"/>
    <s v="plays"/>
    <d v="2016-04-09T16:25:10"/>
  </r>
  <r>
    <n v="1000"/>
    <n v="320"/>
    <s v="failed"/>
    <s v="GB"/>
    <s v="GBP"/>
    <n v="1464872848"/>
    <n v="1462280848"/>
    <b v="0"/>
    <n v="11"/>
    <b v="0"/>
    <s v="theater/plays"/>
    <n v="32"/>
    <n v="29.09"/>
    <s v="theater"/>
    <s v="plays"/>
    <d v="2016-05-03T13:07:28"/>
  </r>
  <r>
    <n v="678"/>
    <n v="0"/>
    <s v="failed"/>
    <s v="US"/>
    <s v="USD"/>
    <n v="1468442898"/>
    <n v="1465850898"/>
    <b v="0"/>
    <n v="0"/>
    <b v="0"/>
    <s v="theater/plays"/>
    <n v="0"/>
    <n v="0"/>
    <s v="theater"/>
    <s v="plays"/>
    <d v="2016-06-13T20:48:18"/>
  </r>
  <r>
    <n v="1300"/>
    <n v="620"/>
    <s v="failed"/>
    <s v="US"/>
    <s v="USD"/>
    <n v="1406876400"/>
    <n v="1405024561"/>
    <b v="0"/>
    <n v="10"/>
    <b v="0"/>
    <s v="theater/plays"/>
    <n v="48"/>
    <n v="62"/>
    <s v="theater"/>
    <s v="plays"/>
    <d v="2014-07-10T20:36:01"/>
  </r>
  <r>
    <n v="90000"/>
    <n v="1305"/>
    <s v="failed"/>
    <s v="US"/>
    <s v="USD"/>
    <n v="1469213732"/>
    <n v="1466621732"/>
    <b v="0"/>
    <n v="6"/>
    <b v="0"/>
    <s v="theater/plays"/>
    <n v="1"/>
    <n v="217.5"/>
    <s v="theater"/>
    <s v="plays"/>
    <d v="2016-06-22T18:55:32"/>
  </r>
  <r>
    <n v="2000"/>
    <n v="214"/>
    <s v="failed"/>
    <s v="US"/>
    <s v="USD"/>
    <n v="1422717953"/>
    <n v="1417533953"/>
    <b v="0"/>
    <n v="8"/>
    <b v="0"/>
    <s v="theater/plays"/>
    <n v="11"/>
    <n v="26.75"/>
    <s v="theater"/>
    <s v="plays"/>
    <d v="2014-12-02T15:25:53"/>
  </r>
  <r>
    <n v="6000"/>
    <n v="110"/>
    <s v="failed"/>
    <s v="GB"/>
    <s v="GBP"/>
    <n v="1427659200"/>
    <n v="1425678057"/>
    <b v="0"/>
    <n v="6"/>
    <b v="0"/>
    <s v="theater/plays"/>
    <n v="2"/>
    <n v="18.329999999999998"/>
    <s v="theater"/>
    <s v="plays"/>
    <d v="2015-03-06T21:40:57"/>
  </r>
  <r>
    <n v="2500"/>
    <n v="450"/>
    <s v="failed"/>
    <s v="US"/>
    <s v="USD"/>
    <n v="1404570147"/>
    <n v="1401978147"/>
    <b v="0"/>
    <n v="7"/>
    <b v="0"/>
    <s v="theater/plays"/>
    <n v="18"/>
    <n v="64.290000000000006"/>
    <s v="theater"/>
    <s v="plays"/>
    <d v="2014-06-05T14:22:27"/>
  </r>
  <r>
    <n v="30000"/>
    <n v="1225"/>
    <s v="failed"/>
    <s v="US"/>
    <s v="USD"/>
    <n v="1468729149"/>
    <n v="1463545149"/>
    <b v="0"/>
    <n v="7"/>
    <b v="0"/>
    <s v="theater/plays"/>
    <n v="4"/>
    <n v="175"/>
    <s v="theater"/>
    <s v="plays"/>
    <d v="2016-05-18T04:19:09"/>
  </r>
  <r>
    <n v="850"/>
    <n v="170"/>
    <s v="failed"/>
    <s v="GB"/>
    <s v="GBP"/>
    <n v="1436297180"/>
    <n v="1431113180"/>
    <b v="0"/>
    <n v="5"/>
    <b v="0"/>
    <s v="theater/plays"/>
    <n v="20"/>
    <n v="34"/>
    <s v="theater"/>
    <s v="plays"/>
    <d v="2015-05-08T19:26:20"/>
  </r>
  <r>
    <n v="11140"/>
    <n v="3877"/>
    <s v="failed"/>
    <s v="US"/>
    <s v="USD"/>
    <n v="1400569140"/>
    <n v="1397854356"/>
    <b v="0"/>
    <n v="46"/>
    <b v="0"/>
    <s v="theater/plays"/>
    <n v="35"/>
    <n v="84.28"/>
    <s v="theater"/>
    <s v="plays"/>
    <d v="2014-04-18T20:52:36"/>
  </r>
  <r>
    <n v="1500"/>
    <n v="95"/>
    <s v="failed"/>
    <s v="GB"/>
    <s v="GBP"/>
    <n v="1415404800"/>
    <n v="1412809644"/>
    <b v="0"/>
    <n v="10"/>
    <b v="0"/>
    <s v="theater/plays"/>
    <n v="6"/>
    <n v="9.5"/>
    <s v="theater"/>
    <s v="plays"/>
    <d v="2014-10-08T23:07:24"/>
  </r>
  <r>
    <n v="2000"/>
    <n v="641"/>
    <s v="failed"/>
    <s v="US"/>
    <s v="USD"/>
    <n v="1456002300"/>
    <n v="1454173120"/>
    <b v="0"/>
    <n v="19"/>
    <b v="0"/>
    <s v="theater/plays"/>
    <n v="32"/>
    <n v="33.74"/>
    <s v="theater"/>
    <s v="plays"/>
    <d v="2016-01-30T16:58:40"/>
  </r>
  <r>
    <n v="5000"/>
    <n v="488"/>
    <s v="failed"/>
    <s v="GB"/>
    <s v="GBP"/>
    <n v="1462539840"/>
    <n v="1460034594"/>
    <b v="0"/>
    <n v="13"/>
    <b v="0"/>
    <s v="theater/plays"/>
    <n v="10"/>
    <n v="37.54"/>
    <s v="theater"/>
    <s v="plays"/>
    <d v="2016-04-07T13:09:54"/>
  </r>
  <r>
    <n v="400"/>
    <n v="151"/>
    <s v="failed"/>
    <s v="GB"/>
    <s v="GBP"/>
    <n v="1400278290"/>
    <n v="1399414290"/>
    <b v="0"/>
    <n v="13"/>
    <b v="0"/>
    <s v="theater/plays"/>
    <n v="38"/>
    <n v="11.62"/>
    <s v="theater"/>
    <s v="plays"/>
    <d v="2014-05-06T22:11:30"/>
  </r>
  <r>
    <n v="1500"/>
    <n v="32"/>
    <s v="failed"/>
    <s v="US"/>
    <s v="USD"/>
    <n v="1440813413"/>
    <n v="1439517413"/>
    <b v="0"/>
    <n v="4"/>
    <b v="0"/>
    <s v="theater/plays"/>
    <n v="2"/>
    <n v="8"/>
    <s v="theater"/>
    <s v="plays"/>
    <d v="2015-08-14T01:56:53"/>
  </r>
  <r>
    <n v="3000"/>
    <n v="0"/>
    <s v="failed"/>
    <s v="US"/>
    <s v="USD"/>
    <n v="1447009181"/>
    <n v="1444413581"/>
    <b v="0"/>
    <n v="0"/>
    <b v="0"/>
    <s v="theater/plays"/>
    <n v="0"/>
    <n v="0"/>
    <s v="theater"/>
    <s v="plays"/>
    <d v="2015-10-09T17:59:41"/>
  </r>
  <r>
    <n v="1650"/>
    <n v="69"/>
    <s v="failed"/>
    <s v="GB"/>
    <s v="GBP"/>
    <n v="1456934893"/>
    <n v="1454342893"/>
    <b v="0"/>
    <n v="3"/>
    <b v="0"/>
    <s v="theater/plays"/>
    <n v="4"/>
    <n v="23"/>
    <s v="theater"/>
    <s v="plays"/>
    <d v="2016-02-01T16:08:13"/>
  </r>
  <r>
    <n v="500"/>
    <n v="100"/>
    <s v="failed"/>
    <s v="US"/>
    <s v="USD"/>
    <n v="1433086082"/>
    <n v="1430494082"/>
    <b v="0"/>
    <n v="1"/>
    <b v="0"/>
    <s v="theater/plays"/>
    <n v="20"/>
    <n v="100"/>
    <s v="theater"/>
    <s v="plays"/>
    <d v="2015-05-01T15:28:02"/>
  </r>
  <r>
    <n v="10000"/>
    <n v="541"/>
    <s v="failed"/>
    <s v="US"/>
    <s v="USD"/>
    <n v="1449876859"/>
    <n v="1444689259"/>
    <b v="0"/>
    <n v="9"/>
    <b v="0"/>
    <s v="theater/plays"/>
    <n v="5"/>
    <n v="60.11"/>
    <s v="theater"/>
    <s v="plays"/>
    <d v="2015-10-12T22:34:19"/>
  </r>
  <r>
    <n v="50000"/>
    <n v="3"/>
    <s v="failed"/>
    <s v="US"/>
    <s v="USD"/>
    <n v="1431549912"/>
    <n v="1428957912"/>
    <b v="0"/>
    <n v="1"/>
    <b v="0"/>
    <s v="theater/plays"/>
    <n v="0"/>
    <n v="3"/>
    <s v="theater"/>
    <s v="plays"/>
    <d v="2015-04-13T20:45:12"/>
  </r>
  <r>
    <n v="2000"/>
    <n v="5"/>
    <s v="failed"/>
    <s v="US"/>
    <s v="USD"/>
    <n v="1405761690"/>
    <n v="1403169690"/>
    <b v="0"/>
    <n v="1"/>
    <b v="0"/>
    <s v="theater/plays"/>
    <n v="0"/>
    <n v="5"/>
    <s v="theater"/>
    <s v="plays"/>
    <d v="2014-06-19T09:21:30"/>
  </r>
  <r>
    <n v="200"/>
    <n v="70"/>
    <s v="failed"/>
    <s v="GB"/>
    <s v="GBP"/>
    <n v="1423913220"/>
    <n v="1421339077"/>
    <b v="0"/>
    <n v="4"/>
    <b v="0"/>
    <s v="theater/plays"/>
    <n v="35"/>
    <n v="17.5"/>
    <s v="theater"/>
    <s v="plays"/>
    <d v="2015-01-15T16:24:37"/>
  </r>
  <r>
    <n v="3000"/>
    <n v="497"/>
    <s v="failed"/>
    <s v="US"/>
    <s v="USD"/>
    <n v="1416499440"/>
    <n v="1415341464"/>
    <b v="0"/>
    <n v="17"/>
    <b v="0"/>
    <s v="theater/plays"/>
    <n v="17"/>
    <n v="29.24"/>
    <s v="theater"/>
    <s v="plays"/>
    <d v="2014-11-07T06:24:24"/>
  </r>
  <r>
    <n v="3000"/>
    <n v="0"/>
    <s v="failed"/>
    <s v="GB"/>
    <s v="GBP"/>
    <n v="1428222221"/>
    <n v="1425633821"/>
    <b v="0"/>
    <n v="0"/>
    <b v="0"/>
    <s v="theater/plays"/>
    <n v="0"/>
    <n v="0"/>
    <s v="theater"/>
    <s v="plays"/>
    <d v="2015-03-06T09:23:41"/>
  </r>
  <r>
    <n v="1250"/>
    <n v="715"/>
    <s v="failed"/>
    <s v="US"/>
    <s v="USD"/>
    <n v="1427580426"/>
    <n v="1424992026"/>
    <b v="0"/>
    <n v="12"/>
    <b v="0"/>
    <s v="theater/plays"/>
    <n v="57"/>
    <n v="59.58"/>
    <s v="theater"/>
    <s v="plays"/>
    <d v="2015-02-26T23:07:06"/>
  </r>
  <r>
    <n v="7000"/>
    <n v="1156"/>
    <s v="failed"/>
    <s v="US"/>
    <s v="USD"/>
    <n v="1409514709"/>
    <n v="1406058798"/>
    <b v="0"/>
    <n v="14"/>
    <b v="0"/>
    <s v="theater/plays"/>
    <n v="17"/>
    <n v="82.57"/>
    <s v="theater"/>
    <s v="plays"/>
    <d v="2014-07-22T19:53:18"/>
  </r>
  <r>
    <n v="8000"/>
    <n v="10"/>
    <s v="failed"/>
    <s v="US"/>
    <s v="USD"/>
    <n v="1462631358"/>
    <n v="1457450958"/>
    <b v="0"/>
    <n v="1"/>
    <b v="0"/>
    <s v="theater/plays"/>
    <n v="0"/>
    <n v="10"/>
    <s v="theater"/>
    <s v="plays"/>
    <d v="2016-03-08T15:29:18"/>
  </r>
  <r>
    <n v="1200"/>
    <n v="453"/>
    <s v="failed"/>
    <s v="GB"/>
    <s v="GBP"/>
    <n v="1488394800"/>
    <n v="1486681708"/>
    <b v="0"/>
    <n v="14"/>
    <b v="0"/>
    <s v="theater/plays"/>
    <n v="38"/>
    <n v="32.36"/>
    <s v="theater"/>
    <s v="plays"/>
    <d v="2017-02-09T23:08:28"/>
  </r>
  <r>
    <n v="1250"/>
    <n v="23"/>
    <s v="failed"/>
    <s v="US"/>
    <s v="USD"/>
    <n v="1411779761"/>
    <n v="1409187761"/>
    <b v="0"/>
    <n v="4"/>
    <b v="0"/>
    <s v="theater/plays"/>
    <n v="2"/>
    <n v="5.75"/>
    <s v="theater"/>
    <s v="plays"/>
    <d v="2014-08-28T01:02:41"/>
  </r>
  <r>
    <n v="2000"/>
    <n v="201"/>
    <s v="failed"/>
    <s v="US"/>
    <s v="USD"/>
    <n v="1424009147"/>
    <n v="1421417147"/>
    <b v="0"/>
    <n v="2"/>
    <b v="0"/>
    <s v="theater/plays"/>
    <n v="10"/>
    <n v="100.5"/>
    <s v="theater"/>
    <s v="plays"/>
    <d v="2015-01-16T14:05:47"/>
  </r>
  <r>
    <n v="500"/>
    <n v="1"/>
    <s v="failed"/>
    <s v="US"/>
    <s v="USD"/>
    <n v="1412740457"/>
    <n v="1410148457"/>
    <b v="0"/>
    <n v="1"/>
    <b v="0"/>
    <s v="theater/plays"/>
    <n v="0"/>
    <n v="1"/>
    <s v="theater"/>
    <s v="plays"/>
    <d v="2014-09-08T03:54:17"/>
  </r>
  <r>
    <n v="3000"/>
    <n v="40"/>
    <s v="failed"/>
    <s v="US"/>
    <s v="USD"/>
    <n v="1413832985"/>
    <n v="1408648985"/>
    <b v="0"/>
    <n v="2"/>
    <b v="0"/>
    <s v="theater/plays"/>
    <n v="1"/>
    <n v="20"/>
    <s v="theater"/>
    <s v="plays"/>
    <d v="2014-08-21T19:23:05"/>
  </r>
  <r>
    <n v="30000"/>
    <n v="2"/>
    <s v="failed"/>
    <s v="US"/>
    <s v="USD"/>
    <n v="1455647587"/>
    <n v="1453487587"/>
    <b v="0"/>
    <n v="1"/>
    <b v="0"/>
    <s v="theater/plays"/>
    <n v="0"/>
    <n v="2"/>
    <s v="theater"/>
    <s v="plays"/>
    <d v="2016-01-22T18:33:07"/>
  </r>
  <r>
    <n v="2000"/>
    <n v="5"/>
    <s v="failed"/>
    <s v="US"/>
    <s v="USD"/>
    <n v="1409070480"/>
    <n v="1406572381"/>
    <b v="0"/>
    <n v="1"/>
    <b v="0"/>
    <s v="theater/plays"/>
    <n v="0"/>
    <n v="5"/>
    <s v="theater"/>
    <s v="plays"/>
    <d v="2014-07-28T18:33:01"/>
  </r>
  <r>
    <n v="1000"/>
    <n v="60"/>
    <s v="failed"/>
    <s v="GB"/>
    <s v="GBP"/>
    <n v="1437606507"/>
    <n v="1435014507"/>
    <b v="0"/>
    <n v="4"/>
    <b v="0"/>
    <s v="theater/plays"/>
    <n v="6"/>
    <n v="15"/>
    <s v="theater"/>
    <s v="plays"/>
    <d v="2015-06-22T23:08:27"/>
  </r>
  <r>
    <n v="1930"/>
    <n v="75"/>
    <s v="failed"/>
    <s v="GB"/>
    <s v="GBP"/>
    <n v="1410281360"/>
    <n v="1406825360"/>
    <b v="0"/>
    <n v="3"/>
    <b v="0"/>
    <s v="theater/plays"/>
    <n v="4"/>
    <n v="25"/>
    <s v="theater"/>
    <s v="plays"/>
    <d v="2014-07-31T16:49:20"/>
  </r>
  <r>
    <n v="7200"/>
    <n v="1742"/>
    <s v="failed"/>
    <s v="US"/>
    <s v="USD"/>
    <n v="1414348166"/>
    <n v="1412879366"/>
    <b v="0"/>
    <n v="38"/>
    <b v="0"/>
    <s v="theater/plays"/>
    <n v="24"/>
    <n v="45.84"/>
    <s v="theater"/>
    <s v="plays"/>
    <d v="2014-10-09T18:29:26"/>
  </r>
  <r>
    <n v="250"/>
    <n v="19"/>
    <s v="failed"/>
    <s v="GB"/>
    <s v="GBP"/>
    <n v="1422450278"/>
    <n v="1419858278"/>
    <b v="0"/>
    <n v="4"/>
    <b v="0"/>
    <s v="theater/plays"/>
    <n v="8"/>
    <n v="4.75"/>
    <s v="theater"/>
    <s v="plays"/>
    <d v="2014-12-29T13:04:38"/>
  </r>
  <r>
    <n v="575"/>
    <n v="0"/>
    <s v="failed"/>
    <s v="GB"/>
    <s v="GBP"/>
    <n v="1430571849"/>
    <n v="1427979849"/>
    <b v="0"/>
    <n v="0"/>
    <b v="0"/>
    <s v="theater/plays"/>
    <n v="0"/>
    <n v="0"/>
    <s v="theater"/>
    <s v="plays"/>
    <d v="2015-04-02T13:04:09"/>
  </r>
  <r>
    <n v="2000"/>
    <n v="26"/>
    <s v="failed"/>
    <s v="US"/>
    <s v="USD"/>
    <n v="1424070823"/>
    <n v="1421478823"/>
    <b v="0"/>
    <n v="2"/>
    <b v="0"/>
    <s v="theater/plays"/>
    <n v="1"/>
    <n v="13"/>
    <s v="theater"/>
    <s v="plays"/>
    <d v="2015-01-17T07:13:43"/>
  </r>
  <r>
    <n v="9000"/>
    <n v="0"/>
    <s v="failed"/>
    <s v="US"/>
    <s v="USD"/>
    <n v="1457157269"/>
    <n v="1455861269"/>
    <b v="0"/>
    <n v="0"/>
    <b v="0"/>
    <s v="theater/plays"/>
    <n v="0"/>
    <n v="0"/>
    <s v="theater"/>
    <s v="plays"/>
    <d v="2016-02-19T05:54:29"/>
  </r>
  <r>
    <n v="7000"/>
    <n v="1"/>
    <s v="failed"/>
    <s v="US"/>
    <s v="USD"/>
    <n v="1437331463"/>
    <n v="1434739463"/>
    <b v="0"/>
    <n v="1"/>
    <b v="0"/>
    <s v="theater/plays"/>
    <n v="0"/>
    <n v="1"/>
    <s v="theater"/>
    <s v="plays"/>
    <d v="2015-06-19T18:44:23"/>
  </r>
  <r>
    <n v="500"/>
    <n v="70"/>
    <s v="failed"/>
    <s v="GB"/>
    <s v="GBP"/>
    <n v="1410987400"/>
    <n v="1408395400"/>
    <b v="0"/>
    <n v="7"/>
    <b v="0"/>
    <s v="theater/plays"/>
    <n v="14"/>
    <n v="10"/>
    <s v="theater"/>
    <s v="plays"/>
    <d v="2014-08-18T20:56:40"/>
  </r>
  <r>
    <n v="10000"/>
    <n v="105"/>
    <s v="failed"/>
    <s v="US"/>
    <s v="USD"/>
    <n v="1409846874"/>
    <n v="1407254874"/>
    <b v="0"/>
    <n v="2"/>
    <b v="0"/>
    <s v="theater/plays"/>
    <n v="1"/>
    <n v="52.5"/>
    <s v="theater"/>
    <s v="plays"/>
    <d v="2014-08-05T16:07:54"/>
  </r>
  <r>
    <n v="1500"/>
    <n v="130"/>
    <s v="failed"/>
    <s v="GB"/>
    <s v="GBP"/>
    <n v="1475877108"/>
    <n v="1473285108"/>
    <b v="0"/>
    <n v="4"/>
    <b v="0"/>
    <s v="theater/plays"/>
    <n v="9"/>
    <n v="32.5"/>
    <s v="theater"/>
    <s v="plays"/>
    <d v="2016-09-07T21:51:48"/>
  </r>
  <r>
    <n v="3500"/>
    <n v="29"/>
    <s v="failed"/>
    <s v="US"/>
    <s v="USD"/>
    <n v="1460737680"/>
    <n v="1455725596"/>
    <b v="0"/>
    <n v="4"/>
    <b v="0"/>
    <s v="theater/plays"/>
    <n v="1"/>
    <n v="7.25"/>
    <s v="theater"/>
    <s v="plays"/>
    <d v="2016-02-17T16:13:16"/>
  </r>
  <r>
    <n v="600"/>
    <n v="100"/>
    <s v="failed"/>
    <s v="US"/>
    <s v="USD"/>
    <n v="1427168099"/>
    <n v="1424579699"/>
    <b v="0"/>
    <n v="3"/>
    <b v="0"/>
    <s v="theater/plays"/>
    <n v="17"/>
    <n v="33.33"/>
    <s v="theater"/>
    <s v="plays"/>
    <d v="2015-02-22T04:34:59"/>
  </r>
  <r>
    <n v="15000"/>
    <n v="125"/>
    <s v="failed"/>
    <s v="US"/>
    <s v="USD"/>
    <n v="1414360358"/>
    <n v="1409176358"/>
    <b v="0"/>
    <n v="2"/>
    <b v="0"/>
    <s v="theater/plays"/>
    <n v="1"/>
    <n v="62.5"/>
    <s v="theater"/>
    <s v="plays"/>
    <d v="2014-08-27T21:52:38"/>
  </r>
  <r>
    <n v="18000"/>
    <n v="12521"/>
    <s v="failed"/>
    <s v="US"/>
    <s v="USD"/>
    <n v="1422759240"/>
    <n v="1418824867"/>
    <b v="0"/>
    <n v="197"/>
    <b v="0"/>
    <s v="theater/plays"/>
    <n v="70"/>
    <n v="63.56"/>
    <s v="theater"/>
    <s v="plays"/>
    <d v="2014-12-17T14:01:07"/>
  </r>
  <r>
    <n v="7000"/>
    <n v="0"/>
    <s v="failed"/>
    <s v="US"/>
    <s v="USD"/>
    <n v="1458860363"/>
    <n v="1454975963"/>
    <b v="0"/>
    <n v="0"/>
    <b v="0"/>
    <s v="theater/plays"/>
    <n v="0"/>
    <n v="0"/>
    <s v="theater"/>
    <s v="plays"/>
    <d v="2016-02-08T23:59:23"/>
  </r>
  <r>
    <n v="800"/>
    <n v="10"/>
    <s v="failed"/>
    <s v="US"/>
    <s v="USD"/>
    <n v="1441037097"/>
    <n v="1438445097"/>
    <b v="0"/>
    <n v="1"/>
    <b v="0"/>
    <s v="theater/plays"/>
    <n v="1"/>
    <n v="10"/>
    <s v="theater"/>
    <s v="plays"/>
    <d v="2015-08-01T16:04:57"/>
  </r>
  <r>
    <n v="5000"/>
    <n v="250"/>
    <s v="failed"/>
    <s v="FR"/>
    <s v="EUR"/>
    <n v="1437889336"/>
    <n v="1432705336"/>
    <b v="0"/>
    <n v="4"/>
    <b v="0"/>
    <s v="theater/plays"/>
    <n v="5"/>
    <n v="62.5"/>
    <s v="theater"/>
    <s v="plays"/>
    <d v="2015-05-27T05:42:16"/>
  </r>
  <r>
    <n v="4000"/>
    <n v="0"/>
    <s v="failed"/>
    <s v="US"/>
    <s v="USD"/>
    <n v="1449247439"/>
    <n v="1444059839"/>
    <b v="0"/>
    <n v="0"/>
    <b v="0"/>
    <s v="theater/plays"/>
    <n v="0"/>
    <n v="0"/>
    <s v="theater"/>
    <s v="plays"/>
    <d v="2015-10-05T15:43:59"/>
  </r>
  <r>
    <n v="3000"/>
    <n v="215"/>
    <s v="failed"/>
    <s v="US"/>
    <s v="USD"/>
    <n v="1487811600"/>
    <n v="1486077481"/>
    <b v="0"/>
    <n v="7"/>
    <b v="0"/>
    <s v="theater/plays"/>
    <n v="7"/>
    <n v="30.71"/>
    <s v="theater"/>
    <s v="plays"/>
    <d v="2017-02-02T23:18:01"/>
  </r>
  <r>
    <n v="2000"/>
    <n v="561"/>
    <s v="failed"/>
    <s v="US"/>
    <s v="USD"/>
    <n v="1402007500"/>
    <n v="1399415500"/>
    <b v="0"/>
    <n v="11"/>
    <b v="0"/>
    <s v="theater/plays"/>
    <n v="28"/>
    <n v="51"/>
    <s v="theater"/>
    <s v="plays"/>
    <d v="2014-05-06T22:31:40"/>
  </r>
  <r>
    <n v="20000"/>
    <n v="0"/>
    <s v="failed"/>
    <s v="US"/>
    <s v="USD"/>
    <n v="1450053370"/>
    <n v="1447461370"/>
    <b v="0"/>
    <n v="0"/>
    <b v="0"/>
    <s v="theater/plays"/>
    <n v="0"/>
    <n v="0"/>
    <s v="theater"/>
    <s v="plays"/>
    <d v="2015-11-14T00:36:10"/>
  </r>
  <r>
    <n v="2500"/>
    <n v="400"/>
    <s v="failed"/>
    <s v="US"/>
    <s v="USD"/>
    <n v="1454525340"/>
    <n v="1452008599"/>
    <b v="0"/>
    <n v="6"/>
    <b v="0"/>
    <s v="theater/plays"/>
    <n v="16"/>
    <n v="66.67"/>
    <s v="theater"/>
    <s v="plays"/>
    <d v="2016-01-05T15:43:19"/>
  </r>
  <r>
    <n v="5000"/>
    <n v="0"/>
    <s v="failed"/>
    <s v="US"/>
    <s v="USD"/>
    <n v="1418914964"/>
    <n v="1414591364"/>
    <b v="0"/>
    <n v="0"/>
    <b v="0"/>
    <s v="theater/plays"/>
    <n v="0"/>
    <n v="0"/>
    <s v="theater"/>
    <s v="plays"/>
    <d v="2014-10-29T14:02:44"/>
  </r>
  <r>
    <n v="6048"/>
    <n v="413"/>
    <s v="failed"/>
    <s v="US"/>
    <s v="USD"/>
    <n v="1450211116"/>
    <n v="1445023516"/>
    <b v="0"/>
    <n v="7"/>
    <b v="0"/>
    <s v="theater/plays"/>
    <n v="7"/>
    <n v="59"/>
    <s v="theater"/>
    <s v="plays"/>
    <d v="2015-10-16T19:25:16"/>
  </r>
  <r>
    <n v="23900"/>
    <n v="6141.99"/>
    <s v="failed"/>
    <s v="GB"/>
    <s v="GBP"/>
    <n v="1475398800"/>
    <n v="1472711224"/>
    <b v="0"/>
    <n v="94"/>
    <b v="0"/>
    <s v="theater/plays"/>
    <n v="26"/>
    <n v="65.34"/>
    <s v="theater"/>
    <s v="plays"/>
    <d v="2016-09-01T06:27:04"/>
  </r>
  <r>
    <n v="13500"/>
    <n v="200"/>
    <s v="failed"/>
    <s v="US"/>
    <s v="USD"/>
    <n v="1428097450"/>
    <n v="1425509050"/>
    <b v="0"/>
    <n v="2"/>
    <b v="0"/>
    <s v="theater/plays"/>
    <n v="1"/>
    <n v="100"/>
    <s v="theater"/>
    <s v="plays"/>
    <d v="2015-03-04T22:44:10"/>
  </r>
  <r>
    <n v="10000"/>
    <n v="3685"/>
    <s v="failed"/>
    <s v="US"/>
    <s v="USD"/>
    <n v="1413925887"/>
    <n v="1411333887"/>
    <b v="0"/>
    <n v="25"/>
    <b v="0"/>
    <s v="theater/plays"/>
    <n v="37"/>
    <n v="147.4"/>
    <s v="theater"/>
    <s v="plays"/>
    <d v="2014-09-21T21:11:27"/>
  </r>
  <r>
    <n v="6000"/>
    <n v="2823"/>
    <s v="failed"/>
    <s v="US"/>
    <s v="USD"/>
    <n v="1404253800"/>
    <n v="1402784964"/>
    <b v="0"/>
    <n v="17"/>
    <b v="0"/>
    <s v="theater/plays"/>
    <n v="47"/>
    <n v="166.06"/>
    <s v="theater"/>
    <s v="plays"/>
    <d v="2014-06-14T22:29:24"/>
  </r>
  <r>
    <n v="700"/>
    <n v="80"/>
    <s v="failed"/>
    <s v="US"/>
    <s v="USD"/>
    <n v="1464099900"/>
    <n v="1462585315"/>
    <b v="0"/>
    <n v="2"/>
    <b v="0"/>
    <s v="theater/plays"/>
    <n v="11"/>
    <n v="40"/>
    <s v="theater"/>
    <s v="plays"/>
    <d v="2016-05-07T01:41:55"/>
  </r>
  <r>
    <n v="2500"/>
    <n v="301"/>
    <s v="failed"/>
    <s v="US"/>
    <s v="USD"/>
    <n v="1413573010"/>
    <n v="1408389010"/>
    <b v="0"/>
    <n v="4"/>
    <b v="0"/>
    <s v="theater/plays"/>
    <n v="12"/>
    <n v="75.25"/>
    <s v="theater"/>
    <s v="plays"/>
    <d v="2014-08-18T19:10:10"/>
  </r>
  <r>
    <n v="500"/>
    <n v="300"/>
    <s v="failed"/>
    <s v="US"/>
    <s v="USD"/>
    <n v="1448949540"/>
    <n v="1446048367"/>
    <b v="0"/>
    <n v="5"/>
    <b v="0"/>
    <s v="theater/plays"/>
    <n v="60"/>
    <n v="60"/>
    <s v="theater"/>
    <s v="plays"/>
    <d v="2015-10-28T16:06:07"/>
  </r>
  <r>
    <n v="8000"/>
    <n v="2500"/>
    <s v="failed"/>
    <s v="US"/>
    <s v="USD"/>
    <n v="1437188400"/>
    <n v="1432100004"/>
    <b v="0"/>
    <n v="2"/>
    <b v="0"/>
    <s v="theater/plays"/>
    <n v="31"/>
    <n v="1250"/>
    <s v="theater"/>
    <s v="plays"/>
    <d v="2015-05-20T05:33:24"/>
  </r>
  <r>
    <n v="5000"/>
    <n v="21"/>
    <s v="failed"/>
    <s v="GB"/>
    <s v="GBP"/>
    <n v="1473160954"/>
    <n v="1467976954"/>
    <b v="0"/>
    <n v="2"/>
    <b v="0"/>
    <s v="theater/plays"/>
    <n v="0"/>
    <n v="10.5"/>
    <s v="theater"/>
    <s v="plays"/>
    <d v="2016-07-08T11:22:34"/>
  </r>
  <r>
    <n v="10000"/>
    <n v="21"/>
    <s v="failed"/>
    <s v="US"/>
    <s v="USD"/>
    <n v="1421781360"/>
    <n v="1419213664"/>
    <b v="0"/>
    <n v="3"/>
    <b v="0"/>
    <s v="theater/plays"/>
    <n v="0"/>
    <n v="7"/>
    <s v="theater"/>
    <s v="plays"/>
    <d v="2014-12-22T02:01:04"/>
  </r>
  <r>
    <n v="300"/>
    <n v="0"/>
    <s v="failed"/>
    <s v="CA"/>
    <s v="CAD"/>
    <n v="1416524325"/>
    <n v="1415228325"/>
    <b v="0"/>
    <n v="0"/>
    <b v="0"/>
    <s v="theater/plays"/>
    <n v="0"/>
    <n v="0"/>
    <s v="theater"/>
    <s v="plays"/>
    <d v="2014-11-05T22:58:45"/>
  </r>
  <r>
    <n v="600"/>
    <n v="225"/>
    <s v="failed"/>
    <s v="US"/>
    <s v="USD"/>
    <n v="1428642000"/>
    <n v="1426050982"/>
    <b v="0"/>
    <n v="4"/>
    <b v="0"/>
    <s v="theater/plays"/>
    <n v="38"/>
    <n v="56.25"/>
    <s v="theater"/>
    <s v="plays"/>
    <d v="2015-03-11T05:16:22"/>
  </r>
  <r>
    <n v="5000"/>
    <n v="1"/>
    <s v="failed"/>
    <s v="AU"/>
    <s v="AUD"/>
    <n v="1408596589"/>
    <n v="1406004589"/>
    <b v="0"/>
    <n v="1"/>
    <b v="0"/>
    <s v="theater/plays"/>
    <n v="0"/>
    <n v="1"/>
    <s v="theater"/>
    <s v="plays"/>
    <d v="2014-07-22T04:49:49"/>
  </r>
  <r>
    <n v="5600"/>
    <n v="460"/>
    <s v="failed"/>
    <s v="US"/>
    <s v="USD"/>
    <n v="1413992210"/>
    <n v="1411400210"/>
    <b v="0"/>
    <n v="12"/>
    <b v="0"/>
    <s v="theater/plays"/>
    <n v="8"/>
    <n v="38.33"/>
    <s v="theater"/>
    <s v="plays"/>
    <d v="2014-09-22T15:36:50"/>
  </r>
  <r>
    <n v="5000"/>
    <n v="110"/>
    <s v="failed"/>
    <s v="US"/>
    <s v="USD"/>
    <n v="1420938000"/>
    <n v="1418862743"/>
    <b v="0"/>
    <n v="4"/>
    <b v="0"/>
    <s v="theater/plays"/>
    <n v="2"/>
    <n v="27.5"/>
    <s v="theater"/>
    <s v="plays"/>
    <d v="2014-12-18T00:32:23"/>
  </r>
  <r>
    <n v="17000"/>
    <n v="3001"/>
    <s v="failed"/>
    <s v="GB"/>
    <s v="GBP"/>
    <n v="1460373187"/>
    <n v="1457352787"/>
    <b v="0"/>
    <n v="91"/>
    <b v="0"/>
    <s v="theater/plays"/>
    <n v="18"/>
    <n v="32.979999999999997"/>
    <s v="theater"/>
    <s v="plays"/>
    <d v="2016-03-07T12:13:07"/>
  </r>
  <r>
    <n v="20000"/>
    <n v="16"/>
    <s v="failed"/>
    <s v="US"/>
    <s v="USD"/>
    <n v="1436914815"/>
    <n v="1434322815"/>
    <b v="0"/>
    <n v="1"/>
    <b v="0"/>
    <s v="theater/plays"/>
    <n v="0"/>
    <n v="16"/>
    <s v="theater"/>
    <s v="plays"/>
    <d v="2015-06-14T23:00:15"/>
  </r>
  <r>
    <n v="1500"/>
    <n v="1"/>
    <s v="failed"/>
    <s v="US"/>
    <s v="USD"/>
    <n v="1414077391"/>
    <n v="1411485391"/>
    <b v="0"/>
    <n v="1"/>
    <b v="0"/>
    <s v="theater/plays"/>
    <n v="0"/>
    <n v="1"/>
    <s v="theater"/>
    <s v="plays"/>
    <d v="2014-09-23T15:16:31"/>
  </r>
  <r>
    <n v="500"/>
    <n v="0"/>
    <s v="failed"/>
    <s v="US"/>
    <s v="USD"/>
    <n v="1399618380"/>
    <n v="1399058797"/>
    <b v="0"/>
    <n v="0"/>
    <b v="0"/>
    <s v="theater/plays"/>
    <n v="0"/>
    <n v="0"/>
    <s v="theater"/>
    <s v="plays"/>
    <d v="2014-05-02T19:26:37"/>
  </r>
  <r>
    <n v="3000"/>
    <n v="1126"/>
    <s v="failed"/>
    <s v="US"/>
    <s v="USD"/>
    <n v="1413234316"/>
    <n v="1408050316"/>
    <b v="0"/>
    <n v="13"/>
    <b v="0"/>
    <s v="theater/plays"/>
    <n v="38"/>
    <n v="86.62"/>
    <s v="theater"/>
    <s v="plays"/>
    <d v="2014-08-14T21:05:16"/>
  </r>
  <r>
    <n v="500"/>
    <n v="110"/>
    <s v="failed"/>
    <s v="GB"/>
    <s v="GBP"/>
    <n v="1416081600"/>
    <n v="1413477228"/>
    <b v="0"/>
    <n v="2"/>
    <b v="0"/>
    <s v="theater/plays"/>
    <n v="22"/>
    <n v="55"/>
    <s v="theater"/>
    <s v="plays"/>
    <d v="2014-10-16T16:33:48"/>
  </r>
  <r>
    <n v="8880"/>
    <n v="0"/>
    <s v="failed"/>
    <s v="US"/>
    <s v="USD"/>
    <n v="1475294400"/>
    <n v="1472674285"/>
    <b v="0"/>
    <n v="0"/>
    <b v="0"/>
    <s v="theater/plays"/>
    <n v="0"/>
    <n v="0"/>
    <s v="theater"/>
    <s v="plays"/>
    <d v="2016-08-31T20:11:25"/>
  </r>
  <r>
    <n v="5000"/>
    <n v="881"/>
    <s v="failed"/>
    <s v="GB"/>
    <s v="GBP"/>
    <n v="1403192031"/>
    <n v="1400600031"/>
    <b v="0"/>
    <n v="21"/>
    <b v="0"/>
    <s v="theater/plays"/>
    <n v="18"/>
    <n v="41.95"/>
    <s v="theater"/>
    <s v="plays"/>
    <d v="2014-05-20T15:33:51"/>
  </r>
  <r>
    <n v="1500"/>
    <n v="795"/>
    <s v="failed"/>
    <s v="US"/>
    <s v="USD"/>
    <n v="1467575940"/>
    <n v="1465856639"/>
    <b v="0"/>
    <n v="9"/>
    <b v="0"/>
    <s v="theater/plays"/>
    <n v="53"/>
    <n v="88.33"/>
    <s v="theater"/>
    <s v="plays"/>
    <d v="2016-06-13T22:23:59"/>
  </r>
  <r>
    <n v="3500"/>
    <n v="775"/>
    <s v="failed"/>
    <s v="GB"/>
    <s v="GBP"/>
    <n v="1448492400"/>
    <n v="1446506080"/>
    <b v="0"/>
    <n v="6"/>
    <b v="0"/>
    <s v="theater/plays"/>
    <n v="22"/>
    <n v="129.16999999999999"/>
    <s v="theater"/>
    <s v="plays"/>
    <d v="2015-11-02T23:14:40"/>
  </r>
  <r>
    <n v="3750"/>
    <n v="95"/>
    <s v="failed"/>
    <s v="US"/>
    <s v="USD"/>
    <n v="1459483140"/>
    <n v="1458178044"/>
    <b v="0"/>
    <n v="4"/>
    <b v="0"/>
    <s v="theater/plays"/>
    <n v="3"/>
    <n v="23.75"/>
    <s v="theater"/>
    <s v="plays"/>
    <d v="2016-03-17T01:27:24"/>
  </r>
  <r>
    <n v="10000"/>
    <n v="250"/>
    <s v="failed"/>
    <s v="CA"/>
    <s v="CAD"/>
    <n v="1410836400"/>
    <n v="1408116152"/>
    <b v="0"/>
    <n v="7"/>
    <b v="0"/>
    <s v="theater/plays"/>
    <n v="3"/>
    <n v="35.71"/>
    <s v="theater"/>
    <s v="plays"/>
    <d v="2014-08-15T15:22:32"/>
  </r>
  <r>
    <n v="10000"/>
    <n v="285"/>
    <s v="failed"/>
    <s v="CA"/>
    <s v="CAD"/>
    <n v="1403539200"/>
    <n v="1400604056"/>
    <b v="0"/>
    <n v="5"/>
    <b v="0"/>
    <s v="theater/plays"/>
    <n v="3"/>
    <n v="57"/>
    <s v="theater"/>
    <s v="plays"/>
    <d v="2014-05-20T16:40:56"/>
  </r>
  <r>
    <n v="525"/>
    <n v="0"/>
    <s v="failed"/>
    <s v="US"/>
    <s v="USD"/>
    <n v="1461205423"/>
    <n v="1456025023"/>
    <b v="0"/>
    <n v="0"/>
    <b v="0"/>
    <s v="theater/plays"/>
    <n v="0"/>
    <n v="0"/>
    <s v="theater"/>
    <s v="plays"/>
    <d v="2016-02-21T03:23:43"/>
  </r>
  <r>
    <n v="20000"/>
    <n v="490"/>
    <s v="failed"/>
    <s v="US"/>
    <s v="USD"/>
    <n v="1467481468"/>
    <n v="1464889468"/>
    <b v="0"/>
    <n v="3"/>
    <b v="0"/>
    <s v="theater/plays"/>
    <n v="2"/>
    <n v="163.33000000000001"/>
    <s v="theater"/>
    <s v="plays"/>
    <d v="2016-06-02T17:44:28"/>
  </r>
  <r>
    <n v="9500"/>
    <n v="135"/>
    <s v="failed"/>
    <s v="GB"/>
    <s v="GBP"/>
    <n v="1403886084"/>
    <n v="1401294084"/>
    <b v="0"/>
    <n v="9"/>
    <b v="0"/>
    <s v="theater/plays"/>
    <n v="1"/>
    <n v="15"/>
    <s v="theater"/>
    <s v="plays"/>
    <d v="2014-05-28T16:21:24"/>
  </r>
  <r>
    <n v="2000"/>
    <n v="385"/>
    <s v="failed"/>
    <s v="AU"/>
    <s v="AUD"/>
    <n v="1430316426"/>
    <n v="1427724426"/>
    <b v="0"/>
    <n v="6"/>
    <b v="0"/>
    <s v="theater/plays"/>
    <n v="19"/>
    <n v="64.17"/>
    <s v="theater"/>
    <s v="plays"/>
    <d v="2015-03-30T14:07:06"/>
  </r>
  <r>
    <n v="4000"/>
    <n v="27"/>
    <s v="failed"/>
    <s v="US"/>
    <s v="USD"/>
    <n v="1407883811"/>
    <n v="1405291811"/>
    <b v="0"/>
    <n v="4"/>
    <b v="0"/>
    <s v="theater/plays"/>
    <n v="1"/>
    <n v="6.75"/>
    <s v="theater"/>
    <s v="plays"/>
    <d v="2014-07-13T22:50:11"/>
  </r>
  <r>
    <n v="15000"/>
    <n v="25"/>
    <s v="failed"/>
    <s v="US"/>
    <s v="USD"/>
    <n v="1463619388"/>
    <n v="1461027388"/>
    <b v="0"/>
    <n v="1"/>
    <b v="0"/>
    <s v="theater/plays"/>
    <n v="0"/>
    <n v="25"/>
    <s v="theater"/>
    <s v="plays"/>
    <d v="2016-04-19T00:56:28"/>
  </r>
  <r>
    <n v="5000"/>
    <n v="3045"/>
    <s v="failed"/>
    <s v="US"/>
    <s v="USD"/>
    <n v="1443408550"/>
    <n v="1439952550"/>
    <b v="0"/>
    <n v="17"/>
    <b v="0"/>
    <s v="theater/plays"/>
    <n v="61"/>
    <n v="179.12"/>
    <s v="theater"/>
    <s v="plays"/>
    <d v="2015-08-19T02:49:10"/>
  </r>
  <r>
    <n v="3495"/>
    <n v="34.950000000000003"/>
    <s v="failed"/>
    <s v="US"/>
    <s v="USD"/>
    <n v="1484348700"/>
    <n v="1481756855"/>
    <b v="0"/>
    <n v="1"/>
    <b v="0"/>
    <s v="theater/plays"/>
    <n v="1"/>
    <n v="34.950000000000003"/>
    <s v="theater"/>
    <s v="plays"/>
    <d v="2016-12-14T23:07:35"/>
  </r>
  <r>
    <n v="1250"/>
    <n v="430"/>
    <s v="failed"/>
    <s v="GB"/>
    <s v="GBP"/>
    <n v="1425124800"/>
    <n v="1421596356"/>
    <b v="0"/>
    <n v="13"/>
    <b v="0"/>
    <s v="theater/plays"/>
    <n v="34"/>
    <n v="33.08"/>
    <s v="theater"/>
    <s v="plays"/>
    <d v="2015-01-18T15:52:36"/>
  </r>
  <r>
    <n v="1000"/>
    <n v="165"/>
    <s v="failed"/>
    <s v="US"/>
    <s v="USD"/>
    <n v="1425178800"/>
    <n v="1422374420"/>
    <b v="0"/>
    <n v="6"/>
    <b v="0"/>
    <s v="theater/plays"/>
    <n v="17"/>
    <n v="27.5"/>
    <s v="theater"/>
    <s v="plays"/>
    <d v="2015-01-27T16:00:20"/>
  </r>
  <r>
    <n v="20000"/>
    <n v="0"/>
    <s v="failed"/>
    <s v="MX"/>
    <s v="MXN"/>
    <n v="1482779931"/>
    <n v="1480187931"/>
    <b v="0"/>
    <n v="0"/>
    <b v="0"/>
    <s v="theater/plays"/>
    <n v="0"/>
    <n v="0"/>
    <s v="theater"/>
    <s v="plays"/>
    <d v="2016-11-26T19:18:51"/>
  </r>
  <r>
    <n v="1000"/>
    <n v="4"/>
    <s v="failed"/>
    <s v="GB"/>
    <s v="GBP"/>
    <n v="1408646111"/>
    <n v="1403462111"/>
    <b v="0"/>
    <n v="2"/>
    <b v="0"/>
    <s v="theater/plays"/>
    <n v="0"/>
    <n v="2"/>
    <s v="theater"/>
    <s v="plays"/>
    <d v="2014-06-22T18:35:11"/>
  </r>
  <r>
    <n v="3500"/>
    <n v="37"/>
    <s v="failed"/>
    <s v="US"/>
    <s v="USD"/>
    <n v="1431144000"/>
    <n v="1426407426"/>
    <b v="0"/>
    <n v="2"/>
    <b v="0"/>
    <s v="theater/plays"/>
    <n v="1"/>
    <n v="18.5"/>
    <s v="theater"/>
    <s v="plays"/>
    <d v="2015-03-15T08:17:06"/>
  </r>
  <r>
    <n v="2750"/>
    <n v="735"/>
    <s v="failed"/>
    <s v="GB"/>
    <s v="GBP"/>
    <n v="1446732975"/>
    <n v="1444137375"/>
    <b v="0"/>
    <n v="21"/>
    <b v="0"/>
    <s v="theater/plays"/>
    <n v="27"/>
    <n v="35"/>
    <s v="theater"/>
    <s v="plays"/>
    <d v="2015-10-06T13:16:15"/>
  </r>
  <r>
    <n v="2000"/>
    <n v="576"/>
    <s v="failed"/>
    <s v="GB"/>
    <s v="GBP"/>
    <n v="1404149280"/>
    <n v="1400547969"/>
    <b v="0"/>
    <n v="13"/>
    <b v="0"/>
    <s v="theater/plays"/>
    <n v="29"/>
    <n v="44.31"/>
    <s v="theater"/>
    <s v="plays"/>
    <d v="2014-05-20T01:06:09"/>
  </r>
  <r>
    <n v="700"/>
    <n v="0"/>
    <s v="failed"/>
    <s v="US"/>
    <s v="USD"/>
    <n v="1413921060"/>
    <n v="1411499149"/>
    <b v="0"/>
    <n v="0"/>
    <b v="0"/>
    <s v="theater/plays"/>
    <n v="0"/>
    <n v="0"/>
    <s v="theater"/>
    <s v="plays"/>
    <d v="2014-09-23T19:05:49"/>
  </r>
  <r>
    <n v="15000"/>
    <n v="1335"/>
    <s v="failed"/>
    <s v="US"/>
    <s v="USD"/>
    <n v="1482339794"/>
    <n v="1479747794"/>
    <b v="0"/>
    <n v="6"/>
    <b v="0"/>
    <s v="theater/plays"/>
    <n v="9"/>
    <n v="222.5"/>
    <s v="theater"/>
    <s v="plays"/>
    <d v="2016-11-21T17:03:14"/>
  </r>
  <r>
    <n v="250"/>
    <n v="0"/>
    <s v="failed"/>
    <s v="GB"/>
    <s v="GBP"/>
    <n v="1485543242"/>
    <n v="1482951242"/>
    <b v="0"/>
    <n v="0"/>
    <b v="0"/>
    <s v="theater/plays"/>
    <n v="0"/>
    <n v="0"/>
    <s v="theater"/>
    <s v="plays"/>
    <d v="2016-12-28T18:54:02"/>
  </r>
  <r>
    <n v="3000"/>
    <n v="5"/>
    <s v="failed"/>
    <s v="US"/>
    <s v="USD"/>
    <n v="1466375521"/>
    <n v="1463783521"/>
    <b v="0"/>
    <n v="1"/>
    <b v="0"/>
    <s v="theater/plays"/>
    <n v="0"/>
    <n v="5"/>
    <s v="theater"/>
    <s v="plays"/>
    <d v="2016-05-20T22:32:01"/>
  </r>
  <r>
    <n v="3000"/>
    <n v="0"/>
    <s v="failed"/>
    <s v="US"/>
    <s v="USD"/>
    <n v="1465930440"/>
    <n v="1463849116"/>
    <b v="0"/>
    <n v="0"/>
    <b v="0"/>
    <s v="theater/plays"/>
    <n v="0"/>
    <n v="0"/>
    <s v="theater"/>
    <s v="plays"/>
    <d v="2016-05-21T16:45:16"/>
  </r>
  <r>
    <n v="2224"/>
    <n v="350"/>
    <s v="failed"/>
    <s v="US"/>
    <s v="USD"/>
    <n v="1425819425"/>
    <n v="1423231025"/>
    <b v="0"/>
    <n v="12"/>
    <b v="0"/>
    <s v="theater/plays"/>
    <n v="16"/>
    <n v="29.17"/>
    <s v="theater"/>
    <s v="plays"/>
    <d v="2015-02-06T13:57:05"/>
  </r>
  <r>
    <n v="150"/>
    <n v="3"/>
    <s v="failed"/>
    <s v="US"/>
    <s v="USD"/>
    <n v="1447542000"/>
    <n v="1446179553"/>
    <b v="0"/>
    <n v="2"/>
    <b v="0"/>
    <s v="theater/plays"/>
    <n v="2"/>
    <n v="1.5"/>
    <s v="theater"/>
    <s v="plays"/>
    <d v="2015-10-30T04:32:33"/>
  </r>
  <r>
    <n v="3500"/>
    <n v="759"/>
    <s v="failed"/>
    <s v="US"/>
    <s v="USD"/>
    <n v="1452795416"/>
    <n v="1450203416"/>
    <b v="0"/>
    <n v="6"/>
    <b v="0"/>
    <s v="theater/plays"/>
    <n v="22"/>
    <n v="126.5"/>
    <s v="theater"/>
    <s v="plays"/>
    <d v="2015-12-15T18:16:56"/>
  </r>
  <r>
    <n v="3000"/>
    <n v="10"/>
    <s v="failed"/>
    <s v="IT"/>
    <s v="EUR"/>
    <n v="1476008906"/>
    <n v="1473416906"/>
    <b v="0"/>
    <n v="1"/>
    <b v="0"/>
    <s v="theater/plays"/>
    <n v="0"/>
    <n v="10"/>
    <s v="theater"/>
    <s v="plays"/>
    <d v="2016-09-09T10:28:26"/>
  </r>
  <r>
    <n v="3500"/>
    <n v="10"/>
    <s v="failed"/>
    <s v="US"/>
    <s v="USD"/>
    <n v="1427169540"/>
    <n v="1424701775"/>
    <b v="0"/>
    <n v="1"/>
    <b v="0"/>
    <s v="theater/plays"/>
    <n v="0"/>
    <n v="10"/>
    <s v="theater"/>
    <s v="plays"/>
    <d v="2015-02-23T14:29:35"/>
  </r>
  <r>
    <n v="1000"/>
    <n v="47"/>
    <s v="failed"/>
    <s v="US"/>
    <s v="USD"/>
    <n v="1448078400"/>
    <n v="1445985299"/>
    <b v="0"/>
    <n v="5"/>
    <b v="0"/>
    <s v="theater/plays"/>
    <n v="5"/>
    <n v="9.4"/>
    <s v="theater"/>
    <s v="plays"/>
    <d v="2015-10-27T22:34:59"/>
  </r>
  <r>
    <n v="9600"/>
    <n v="0"/>
    <s v="failed"/>
    <s v="US"/>
    <s v="USD"/>
    <n v="1468777786"/>
    <n v="1466185786"/>
    <b v="0"/>
    <n v="0"/>
    <b v="0"/>
    <s v="theater/plays"/>
    <n v="0"/>
    <n v="0"/>
    <s v="theater"/>
    <s v="plays"/>
    <d v="2016-06-17T17:49:46"/>
  </r>
  <r>
    <n v="2000"/>
    <n v="216"/>
    <s v="failed"/>
    <s v="GB"/>
    <s v="GBP"/>
    <n v="1421403960"/>
    <n v="1418827324"/>
    <b v="0"/>
    <n v="3"/>
    <b v="0"/>
    <s v="theater/plays"/>
    <n v="11"/>
    <n v="72"/>
    <s v="theater"/>
    <s v="plays"/>
    <d v="2014-12-17T14:42:04"/>
  </r>
  <r>
    <n v="5000"/>
    <n v="240"/>
    <s v="failed"/>
    <s v="US"/>
    <s v="USD"/>
    <n v="1433093700"/>
    <n v="1430242488"/>
    <b v="0"/>
    <n v="8"/>
    <b v="0"/>
    <s v="theater/plays"/>
    <n v="5"/>
    <n v="30"/>
    <s v="theater"/>
    <s v="plays"/>
    <d v="2015-04-28T17:34:48"/>
  </r>
  <r>
    <n v="1000"/>
    <n v="32"/>
    <s v="failed"/>
    <s v="US"/>
    <s v="USD"/>
    <n v="1438959600"/>
    <n v="1437754137"/>
    <b v="0"/>
    <n v="3"/>
    <b v="0"/>
    <s v="theater/plays"/>
    <n v="3"/>
    <n v="10.67"/>
    <s v="theater"/>
    <s v="plays"/>
    <d v="2015-07-24T16:08:57"/>
  </r>
  <r>
    <n v="1600"/>
    <n v="204"/>
    <s v="failed"/>
    <s v="US"/>
    <s v="USD"/>
    <n v="1421410151"/>
    <n v="1418818151"/>
    <b v="0"/>
    <n v="8"/>
    <b v="0"/>
    <s v="theater/plays"/>
    <n v="13"/>
    <n v="25.5"/>
    <s v="theater"/>
    <s v="plays"/>
    <d v="2014-12-17T12:09:11"/>
  </r>
  <r>
    <n v="110000"/>
    <n v="20"/>
    <s v="failed"/>
    <s v="US"/>
    <s v="USD"/>
    <n v="1428205247"/>
    <n v="1423024847"/>
    <b v="0"/>
    <n v="1"/>
    <b v="0"/>
    <s v="theater/plays"/>
    <n v="0"/>
    <n v="20"/>
    <s v="theater"/>
    <s v="plays"/>
    <d v="2015-02-04T04:40:47"/>
  </r>
  <r>
    <n v="2500"/>
    <n v="60"/>
    <s v="failed"/>
    <s v="GB"/>
    <s v="GBP"/>
    <n v="1440272093"/>
    <n v="1435088093"/>
    <b v="0"/>
    <n v="4"/>
    <b v="0"/>
    <s v="theater/plays"/>
    <n v="2"/>
    <n v="15"/>
    <s v="theater"/>
    <s v="plays"/>
    <d v="2015-06-23T19:34:53"/>
  </r>
  <r>
    <n v="2000"/>
    <n v="730"/>
    <s v="failed"/>
    <s v="US"/>
    <s v="USD"/>
    <n v="1413953940"/>
    <n v="1410141900"/>
    <b v="0"/>
    <n v="8"/>
    <b v="0"/>
    <s v="theater/plays"/>
    <n v="37"/>
    <n v="91.25"/>
    <s v="theater"/>
    <s v="plays"/>
    <d v="2014-09-08T02:05:00"/>
  </r>
  <r>
    <n v="30000"/>
    <n v="800"/>
    <s v="failed"/>
    <s v="MX"/>
    <s v="MXN"/>
    <n v="1482108350"/>
    <n v="1479516350"/>
    <b v="0"/>
    <n v="1"/>
    <b v="0"/>
    <s v="theater/plays"/>
    <n v="3"/>
    <n v="800"/>
    <s v="theater"/>
    <s v="plays"/>
    <d v="2016-11-19T00:45:50"/>
  </r>
  <r>
    <n v="3500"/>
    <n v="400"/>
    <s v="failed"/>
    <s v="GB"/>
    <s v="GBP"/>
    <n v="1488271860"/>
    <n v="1484484219"/>
    <b v="0"/>
    <n v="5"/>
    <b v="0"/>
    <s v="theater/plays"/>
    <n v="11"/>
    <n v="80"/>
    <s v="theater"/>
    <s v="plays"/>
    <d v="2017-01-15T12:43:39"/>
  </r>
  <r>
    <n v="10000"/>
    <n v="0"/>
    <s v="failed"/>
    <s v="GB"/>
    <s v="GBP"/>
    <n v="1454284500"/>
    <n v="1449431237"/>
    <b v="0"/>
    <n v="0"/>
    <b v="0"/>
    <s v="theater/plays"/>
    <n v="0"/>
    <n v="0"/>
    <s v="theater"/>
    <s v="plays"/>
    <d v="2015-12-06T19:47:17"/>
  </r>
  <r>
    <n v="75000"/>
    <n v="0"/>
    <s v="failed"/>
    <s v="US"/>
    <s v="USD"/>
    <n v="1465060797"/>
    <n v="1462468797"/>
    <b v="0"/>
    <n v="0"/>
    <b v="0"/>
    <s v="theater/plays"/>
    <n v="0"/>
    <n v="0"/>
    <s v="theater"/>
    <s v="plays"/>
    <d v="2016-05-05T17:19:57"/>
  </r>
  <r>
    <n v="4500"/>
    <n v="50"/>
    <s v="failed"/>
    <s v="US"/>
    <s v="USD"/>
    <n v="1472847873"/>
    <n v="1468959873"/>
    <b v="0"/>
    <n v="1"/>
    <b v="0"/>
    <s v="theater/plays"/>
    <n v="1"/>
    <n v="50"/>
    <s v="theater"/>
    <s v="plays"/>
    <d v="2016-07-19T20:24:33"/>
  </r>
  <r>
    <n v="270"/>
    <n v="0"/>
    <s v="failed"/>
    <s v="US"/>
    <s v="USD"/>
    <n v="1414205990"/>
    <n v="1413341990"/>
    <b v="0"/>
    <n v="0"/>
    <b v="0"/>
    <s v="theater/plays"/>
    <n v="0"/>
    <n v="0"/>
    <s v="theater"/>
    <s v="plays"/>
    <d v="2014-10-15T02:59:50"/>
  </r>
  <r>
    <n v="600"/>
    <n v="0"/>
    <s v="failed"/>
    <s v="US"/>
    <s v="USD"/>
    <n v="1485380482"/>
    <n v="1482788482"/>
    <b v="0"/>
    <n v="0"/>
    <b v="0"/>
    <s v="theater/plays"/>
    <n v="0"/>
    <n v="0"/>
    <s v="theater"/>
    <s v="plays"/>
    <d v="2016-12-26T21:41:22"/>
  </r>
  <r>
    <n v="500"/>
    <n v="137"/>
    <s v="failed"/>
    <s v="US"/>
    <s v="USD"/>
    <n v="1463343673"/>
    <n v="1460751673"/>
    <b v="0"/>
    <n v="6"/>
    <b v="0"/>
    <s v="theater/plays"/>
    <n v="27"/>
    <n v="22.83"/>
    <s v="theater"/>
    <s v="plays"/>
    <d v="2016-04-15T20:21:13"/>
  </r>
  <r>
    <n v="1000"/>
    <n v="100"/>
    <s v="failed"/>
    <s v="US"/>
    <s v="USD"/>
    <n v="1440613920"/>
    <n v="1435953566"/>
    <b v="0"/>
    <n v="6"/>
    <b v="0"/>
    <s v="theater/plays"/>
    <n v="10"/>
    <n v="16.670000000000002"/>
    <s v="theater"/>
    <s v="plays"/>
    <d v="2015-07-03T19:59:26"/>
  </r>
  <r>
    <n v="3000"/>
    <n v="641"/>
    <s v="failed"/>
    <s v="AU"/>
    <s v="AUD"/>
    <n v="1477550434"/>
    <n v="1474958434"/>
    <b v="0"/>
    <n v="14"/>
    <b v="0"/>
    <s v="theater/plays"/>
    <n v="21"/>
    <n v="45.79"/>
    <s v="theater"/>
    <s v="plays"/>
    <d v="2016-09-27T06:40:34"/>
  </r>
  <r>
    <n v="33000"/>
    <n v="2300"/>
    <s v="failed"/>
    <s v="MX"/>
    <s v="MXN"/>
    <n v="1482711309"/>
    <n v="1479860109"/>
    <b v="0"/>
    <n v="6"/>
    <b v="0"/>
    <s v="theater/plays"/>
    <n v="7"/>
    <n v="383.33"/>
    <s v="theater"/>
    <s v="plays"/>
    <d v="2016-11-23T00:15:09"/>
  </r>
  <r>
    <n v="5000"/>
    <n v="3530"/>
    <s v="failed"/>
    <s v="US"/>
    <s v="USD"/>
    <n v="1427936400"/>
    <n v="1424221866"/>
    <b v="0"/>
    <n v="33"/>
    <b v="0"/>
    <s v="theater/plays"/>
    <n v="71"/>
    <n v="106.97"/>
    <s v="theater"/>
    <s v="plays"/>
    <d v="2015-02-18T01:11:06"/>
  </r>
  <r>
    <n v="2000"/>
    <n v="41"/>
    <s v="failed"/>
    <s v="US"/>
    <s v="USD"/>
    <n v="1411596001"/>
    <n v="1409608801"/>
    <b v="0"/>
    <n v="4"/>
    <b v="0"/>
    <s v="theater/plays"/>
    <n v="2"/>
    <n v="10.25"/>
    <s v="theater"/>
    <s v="plays"/>
    <d v="2014-09-01T22:00:01"/>
  </r>
  <r>
    <n v="3000"/>
    <n v="59"/>
    <s v="failed"/>
    <s v="US"/>
    <s v="USD"/>
    <n v="1488517200"/>
    <n v="1485909937"/>
    <b v="0"/>
    <n v="1"/>
    <b v="0"/>
    <s v="theater/plays"/>
    <n v="2"/>
    <n v="59"/>
    <s v="theater"/>
    <s v="plays"/>
    <d v="2017-02-01T00:45:37"/>
  </r>
  <r>
    <n v="500"/>
    <n v="0"/>
    <s v="failed"/>
    <s v="GB"/>
    <s v="GBP"/>
    <n v="1448805404"/>
    <n v="1446209804"/>
    <b v="0"/>
    <n v="0"/>
    <b v="0"/>
    <s v="theater/plays"/>
    <n v="0"/>
    <n v="0"/>
    <s v="theater"/>
    <s v="plays"/>
    <d v="2015-10-30T12:56:44"/>
  </r>
  <r>
    <n v="300"/>
    <n v="86"/>
    <s v="failed"/>
    <s v="GB"/>
    <s v="GBP"/>
    <n v="1469113351"/>
    <n v="1463929351"/>
    <b v="0"/>
    <n v="6"/>
    <b v="0"/>
    <s v="theater/plays"/>
    <n v="29"/>
    <n v="14.33"/>
    <s v="theater"/>
    <s v="plays"/>
    <d v="2016-05-22T15:02:31"/>
  </r>
  <r>
    <n v="3000"/>
    <n v="94"/>
    <s v="failed"/>
    <s v="US"/>
    <s v="USD"/>
    <n v="1424747740"/>
    <n v="1422155740"/>
    <b v="0"/>
    <n v="6"/>
    <b v="0"/>
    <s v="theater/plays"/>
    <n v="3"/>
    <n v="15.67"/>
    <s v="theater"/>
    <s v="plays"/>
    <d v="2015-01-25T03:15:40"/>
  </r>
  <r>
    <n v="2500"/>
    <n v="1"/>
    <s v="failed"/>
    <s v="IE"/>
    <s v="EUR"/>
    <n v="1456617600"/>
    <n v="1454280186"/>
    <b v="0"/>
    <n v="1"/>
    <b v="0"/>
    <s v="theater/plays"/>
    <n v="0"/>
    <n v="1"/>
    <s v="theater"/>
    <s v="plays"/>
    <d v="2016-01-31T22:43:06"/>
  </r>
  <r>
    <n v="1500"/>
    <n v="3"/>
    <s v="failed"/>
    <s v="US"/>
    <s v="USD"/>
    <n v="1452234840"/>
    <n v="1450619123"/>
    <b v="0"/>
    <n v="3"/>
    <b v="0"/>
    <s v="theater/plays"/>
    <n v="0"/>
    <n v="1"/>
    <s v="theater"/>
    <s v="plays"/>
    <d v="2015-12-20T13:45:23"/>
  </r>
  <r>
    <n v="10"/>
    <n v="30383.32"/>
    <s v="successful"/>
    <s v="US"/>
    <s v="USD"/>
    <n v="1409770107"/>
    <n v="1407178107"/>
    <b v="1"/>
    <n v="711"/>
    <b v="1"/>
    <s v="music/rock"/>
    <n v="303833"/>
    <n v="42.73"/>
    <s v="music"/>
    <s v="rock"/>
    <d v="2014-08-04T18:48:27"/>
  </r>
  <r>
    <n v="1"/>
    <n v="9302.5"/>
    <s v="successful"/>
    <s v="US"/>
    <s v="USD"/>
    <n v="1489374000"/>
    <n v="1488823290"/>
    <b v="0"/>
    <n v="2035"/>
    <b v="1"/>
    <s v="games/tabletop games"/>
    <n v="930250"/>
    <n v="4.57"/>
    <s v="games"/>
    <s v="tabletop games"/>
    <d v="2017-03-06T18:01:30"/>
  </r>
  <r>
    <n v="1"/>
    <n v="22603"/>
    <s v="successful"/>
    <s v="US"/>
    <s v="USD"/>
    <n v="1476395940"/>
    <n v="1473782592"/>
    <b v="0"/>
    <n v="163"/>
    <b v="1"/>
    <s v="technology/hardware"/>
    <n v="2260300"/>
    <n v="138.66999999999999"/>
    <s v="technology"/>
    <s v="hardware"/>
    <d v="2016-09-13T16:03:12"/>
  </r>
  <r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78F0F8-331F-4EE9-96FB-F300AB9BA5FF}" name="PivotTable7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H15:J32" firstHeaderRow="1" firstDataRow="1" firstDataCol="0"/>
  <pivotFields count="5"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E9C9BC-AAF2-4D5E-AAC9-8B9BAEE3DB14}" name="PivotTable5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16">
    <pivotField axis="axisCol" dataField="1" showAll="0">
      <items count="6">
        <item x="1"/>
        <item x="2"/>
        <item x="0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1"/>
        <item x="7"/>
        <item x="6"/>
        <item x="5"/>
        <item x="4"/>
        <item x="8"/>
        <item x="3"/>
        <item x="0"/>
        <item x="2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11" item="8" hier="-1"/>
    <pageField fld="15" hier="-1"/>
  </pageFields>
  <dataFields count="1">
    <dataField name="Count of outcomes" fld="0" subtotal="count" baseField="0" baseItem="0"/>
  </dataFields>
  <formats count="3">
    <format dxfId="0">
      <pivotArea outline="0" collapsedLevelsAreSubtotals="1" fieldPosition="0"/>
    </format>
    <format dxfId="1">
      <pivotArea dataOnly="0" labelOnly="1" fieldPosition="0">
        <references count="1">
          <reference field="0" count="0"/>
        </references>
      </pivotArea>
    </format>
    <format dxfId="2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F618BD-79AD-4043-A70C-F35734AFAF93}" name="PivotTable8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CD50A2-A76C-4948-A8BB-000E49A8D76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5" firstHeaderRow="1" firstDataRow="2" firstDataCol="0" rowPageCount="1" colPageCount="1"/>
  <pivotFields count="18">
    <pivotField showAll="0"/>
    <pivotField showAll="0">
      <items count="4108">
        <item x="2094"/>
        <item x="4080"/>
        <item x="1528"/>
        <item x="210"/>
        <item x="3926"/>
        <item x="466"/>
        <item x="1202"/>
        <item x="938"/>
        <item x="793"/>
        <item x="3150"/>
        <item x="3115"/>
        <item x="2506"/>
        <item x="866"/>
        <item x="3538"/>
        <item x="76"/>
        <item x="2747"/>
        <item x="2486"/>
        <item x="1770"/>
        <item x="1725"/>
        <item x="3790"/>
        <item x="2869"/>
        <item x="843"/>
        <item x="348"/>
        <item x="2877"/>
        <item x="822"/>
        <item x="1720"/>
        <item x="2006"/>
        <item x="3307"/>
        <item x="1700"/>
        <item x="1826"/>
        <item x="1421"/>
        <item x="2291"/>
        <item x="255"/>
        <item x="1224"/>
        <item x="3527"/>
        <item x="1502"/>
        <item x="3833"/>
        <item x="431"/>
        <item x="3365"/>
        <item x="862"/>
        <item x="3799"/>
        <item x="1393"/>
        <item x="438"/>
        <item x="1280"/>
        <item x="242"/>
        <item x="3689"/>
        <item x="3703"/>
        <item x="3588"/>
        <item x="1380"/>
        <item x="2892"/>
        <item x="60"/>
        <item x="3413"/>
        <item x="743"/>
        <item x="926"/>
        <item x="3268"/>
        <item x="3484"/>
        <item x="95"/>
        <item x="2405"/>
        <item x="922"/>
        <item x="2475"/>
        <item x="2689"/>
        <item x="3065"/>
        <item x="193"/>
        <item x="3403"/>
        <item x="3902"/>
        <item x="364"/>
        <item x="2879"/>
        <item x="3674"/>
        <item x="94"/>
        <item x="2214"/>
        <item x="1627"/>
        <item x="3797"/>
        <item x="55"/>
        <item x="136"/>
        <item x="1187"/>
        <item x="3867"/>
        <item x="83"/>
        <item x="2835"/>
        <item x="2832"/>
        <item x="3981"/>
        <item x="3943"/>
        <item x="1561"/>
        <item x="114"/>
        <item x="2255"/>
        <item x="3147"/>
        <item x="468"/>
        <item x="3771"/>
        <item x="1761"/>
        <item x="3618"/>
        <item x="3997"/>
        <item x="3206"/>
        <item x="1363"/>
        <item x="1287"/>
        <item x="2780"/>
        <item x="3501"/>
        <item x="524"/>
        <item x="540"/>
        <item x="2314"/>
        <item x="2161"/>
        <item x="2904"/>
        <item x="3848"/>
        <item x="3082"/>
        <item x="1712"/>
        <item x="3675"/>
        <item x="3450"/>
        <item x="2109"/>
        <item x="1236"/>
        <item x="583"/>
        <item x="3261"/>
        <item x="2395"/>
        <item x="147"/>
        <item x="3226"/>
        <item x="35"/>
        <item x="1048"/>
        <item x="233"/>
        <item x="2617"/>
        <item x="2874"/>
        <item x="303"/>
        <item x="2307"/>
        <item x="765"/>
        <item x="1025"/>
        <item x="3755"/>
        <item x="3387"/>
        <item x="3053"/>
        <item x="1428"/>
        <item x="2523"/>
        <item x="3072"/>
        <item x="914"/>
        <item x="2845"/>
        <item x="3860"/>
        <item x="3317"/>
        <item x="3801"/>
        <item x="1572"/>
        <item x="2644"/>
        <item x="1109"/>
        <item x="2573"/>
        <item x="2603"/>
        <item x="3546"/>
        <item x="3541"/>
        <item x="1548"/>
        <item x="3485"/>
        <item x="12"/>
        <item x="1184"/>
        <item x="4023"/>
        <item x="1755"/>
        <item x="907"/>
        <item x="2237"/>
        <item x="4026"/>
        <item x="3324"/>
        <item x="1403"/>
        <item x="791"/>
        <item x="15"/>
        <item x="1474"/>
        <item x="196"/>
        <item x="473"/>
        <item x="2122"/>
        <item x="699"/>
        <item x="2013"/>
        <item x="1142"/>
        <item x="357"/>
        <item x="2076"/>
        <item x="4092"/>
        <item x="1899"/>
        <item x="1211"/>
        <item x="727"/>
        <item x="3229"/>
        <item x="174"/>
        <item x="1470"/>
        <item x="383"/>
        <item x="3878"/>
        <item x="1529"/>
        <item x="2968"/>
        <item x="1604"/>
        <item x="2994"/>
        <item x="3128"/>
        <item x="1362"/>
        <item x="1483"/>
        <item x="751"/>
        <item x="3184"/>
        <item x="3512"/>
        <item x="2351"/>
        <item x="367"/>
        <item x="3223"/>
        <item x="1571"/>
        <item x="4082"/>
        <item x="1053"/>
        <item x="769"/>
        <item x="2569"/>
        <item x="2797"/>
        <item x="3976"/>
        <item x="1361"/>
        <item x="3858"/>
        <item x="3820"/>
        <item x="919"/>
        <item x="2578"/>
        <item x="1145"/>
        <item x="3980"/>
        <item x="190"/>
        <item x="4102"/>
        <item x="2911"/>
        <item x="2760"/>
        <item x="3304"/>
        <item x="2952"/>
        <item x="3375"/>
        <item x="3558"/>
        <item x="2714"/>
        <item x="3088"/>
        <item x="3024"/>
        <item x="3811"/>
        <item x="3700"/>
        <item x="3676"/>
        <item x="1494"/>
        <item x="340"/>
        <item x="1343"/>
        <item x="2863"/>
        <item x="2941"/>
        <item x="4055"/>
        <item x="2333"/>
        <item x="265"/>
        <item x="1337"/>
        <item x="2660"/>
        <item x="1467"/>
        <item x="3018"/>
        <item x="2787"/>
        <item x="3999"/>
        <item x="582"/>
        <item x="366"/>
        <item x="3170"/>
        <item x="858"/>
        <item x="745"/>
        <item x="878"/>
        <item x="3974"/>
        <item x="1588"/>
        <item x="3011"/>
        <item x="1859"/>
        <item x="2951"/>
        <item x="3788"/>
        <item x="67"/>
        <item x="2761"/>
        <item x="3791"/>
        <item x="2256"/>
        <item x="2311"/>
        <item x="744"/>
        <item x="516"/>
        <item x="3178"/>
        <item x="3945"/>
        <item x="2745"/>
        <item x="1230"/>
        <item x="1232"/>
        <item x="1319"/>
        <item x="955"/>
        <item x="1113"/>
        <item x="4095"/>
        <item x="3431"/>
        <item x="2105"/>
        <item x="277"/>
        <item x="2301"/>
        <item x="2072"/>
        <item x="1127"/>
        <item x="1576"/>
        <item x="183"/>
        <item x="2021"/>
        <item x="3759"/>
        <item x="2106"/>
        <item x="2801"/>
        <item x="2784"/>
        <item x="3043"/>
        <item x="2612"/>
        <item x="3346"/>
        <item x="3581"/>
        <item x="3013"/>
        <item x="3220"/>
        <item x="2085"/>
        <item x="893"/>
        <item x="1242"/>
        <item x="1751"/>
        <item x="3823"/>
        <item x="2073"/>
        <item x="1100"/>
        <item x="3654"/>
        <item x="1586"/>
        <item x="1882"/>
        <item x="925"/>
        <item x="1205"/>
        <item x="3808"/>
        <item x="3911"/>
        <item x="2813"/>
        <item x="1235"/>
        <item x="3649"/>
        <item x="3756"/>
        <item x="507"/>
        <item x="4075"/>
        <item x="1229"/>
        <item x="2716"/>
        <item x="701"/>
        <item x="2681"/>
        <item x="3166"/>
        <item x="1962"/>
        <item x="695"/>
        <item x="497"/>
        <item x="662"/>
        <item x="3592"/>
        <item x="1310"/>
        <item x="1253"/>
        <item x="2372"/>
        <item x="1878"/>
        <item x="3935"/>
        <item x="1497"/>
        <item x="552"/>
        <item x="3628"/>
        <item x="2891"/>
        <item x="2235"/>
        <item x="3876"/>
        <item x="1715"/>
        <item x="3292"/>
        <item x="1776"/>
        <item x="3234"/>
        <item x="607"/>
        <item x="3107"/>
        <item x="3367"/>
        <item x="1220"/>
        <item x="1046"/>
        <item x="1005"/>
        <item x="544"/>
        <item x="3646"/>
        <item x="1786"/>
        <item x="370"/>
        <item x="1441"/>
        <item x="1615"/>
        <item x="3432"/>
        <item x="2540"/>
        <item x="3600"/>
        <item x="1517"/>
        <item x="4090"/>
        <item x="2866"/>
        <item x="1881"/>
        <item x="1034"/>
        <item x="1805"/>
        <item x="4046"/>
        <item x="2288"/>
        <item x="264"/>
        <item x="345"/>
        <item x="1797"/>
        <item x="2091"/>
        <item x="2457"/>
        <item x="934"/>
        <item x="3464"/>
        <item x="3437"/>
        <item x="3685"/>
        <item x="3480"/>
        <item x="322"/>
        <item x="2912"/>
        <item x="1807"/>
        <item x="1589"/>
        <item x="608"/>
        <item x="2748"/>
        <item x="2883"/>
        <item x="601"/>
        <item x="3570"/>
        <item x="3987"/>
        <item x="2927"/>
        <item x="2802"/>
        <item x="3418"/>
        <item x="4087"/>
        <item x="1676"/>
        <item x="973"/>
        <item x="2202"/>
        <item x="499"/>
        <item x="2705"/>
        <item x="1695"/>
        <item x="165"/>
        <item x="4011"/>
        <item x="44"/>
        <item x="1129"/>
        <item x="885"/>
        <item x="483"/>
        <item x="2302"/>
        <item x="3575"/>
        <item x="217"/>
        <item x="389"/>
        <item x="3117"/>
        <item x="1345"/>
        <item x="712"/>
        <item x="3749"/>
        <item x="2620"/>
        <item x="3897"/>
        <item x="1806"/>
        <item x="1969"/>
        <item x="775"/>
        <item x="2205"/>
        <item x="1892"/>
        <item x="1647"/>
        <item x="222"/>
        <item x="685"/>
        <item x="2606"/>
        <item x="234"/>
        <item x="1141"/>
        <item x="316"/>
        <item x="1976"/>
        <item x="3141"/>
        <item x="2159"/>
        <item x="2404"/>
        <item x="2284"/>
        <item x="2975"/>
        <item x="353"/>
        <item x="2882"/>
        <item x="17"/>
        <item x="2474"/>
        <item x="3188"/>
        <item x="2884"/>
        <item x="3516"/>
        <item x="4021"/>
        <item x="2779"/>
        <item x="1980"/>
        <item x="1273"/>
        <item x="3406"/>
        <item x="2627"/>
        <item x="2192"/>
        <item x="536"/>
        <item x="3320"/>
        <item x="4061"/>
        <item x="1194"/>
        <item x="2022"/>
        <item x="747"/>
        <item x="856"/>
        <item x="1961"/>
        <item x="3932"/>
        <item x="4071"/>
        <item x="2356"/>
        <item x="290"/>
        <item x="649"/>
        <item x="953"/>
        <item x="3841"/>
        <item x="1877"/>
        <item x="3781"/>
        <item x="1651"/>
        <item x="2897"/>
        <item x="1552"/>
        <item x="1637"/>
        <item x="496"/>
        <item x="1000"/>
        <item x="154"/>
        <item x="3440"/>
        <item x="2123"/>
        <item x="1977"/>
        <item x="2980"/>
        <item x="479"/>
        <item x="3004"/>
        <item x="3562"/>
        <item x="3959"/>
        <item x="226"/>
        <item x="2231"/>
        <item x="1106"/>
        <item x="24"/>
        <item x="444"/>
        <item x="1175"/>
        <item x="2695"/>
        <item x="1147"/>
        <item x="2652"/>
        <item x="3410"/>
        <item x="2953"/>
        <item x="1553"/>
        <item x="2715"/>
        <item x="3721"/>
        <item x="3009"/>
        <item x="2565"/>
        <item x="1379"/>
        <item x="2004"/>
        <item x="2224"/>
        <item x="1118"/>
        <item x="1164"/>
        <item x="2111"/>
        <item x="538"/>
        <item x="2290"/>
        <item x="839"/>
        <item x="3118"/>
        <item x="2219"/>
        <item x="3469"/>
        <item x="3792"/>
        <item x="1825"/>
        <item x="1263"/>
        <item x="1227"/>
        <item x="3513"/>
        <item x="100"/>
        <item x="1569"/>
        <item x="3716"/>
        <item x="1188"/>
        <item x="2533"/>
        <item x="2124"/>
        <item x="1356"/>
        <item x="1039"/>
        <item x="2864"/>
        <item x="2358"/>
        <item x="250"/>
        <item x="2454"/>
        <item x="2321"/>
        <item x="3017"/>
        <item x="3757"/>
        <item x="1299"/>
        <item x="309"/>
        <item x="1115"/>
        <item x="1453"/>
        <item x="795"/>
        <item x="3425"/>
        <item x="3354"/>
        <item x="297"/>
        <item x="2876"/>
        <item x="1331"/>
        <item x="416"/>
        <item x="3140"/>
        <item x="3795"/>
        <item x="1042"/>
        <item x="1791"/>
        <item x="2713"/>
        <item x="3003"/>
        <item x="968"/>
        <item x="2778"/>
        <item x="3160"/>
        <item x="3826"/>
        <item x="1907"/>
        <item x="2155"/>
        <item x="305"/>
        <item x="420"/>
        <item x="1787"/>
        <item x="1852"/>
        <item x="2060"/>
        <item x="1052"/>
        <item x="620"/>
        <item x="11"/>
        <item x="2118"/>
        <item x="45"/>
        <item x="959"/>
        <item x="1157"/>
        <item x="2452"/>
        <item x="1332"/>
        <item x="719"/>
        <item x="375"/>
        <item x="3351"/>
        <item x="2700"/>
        <item x="218"/>
        <item x="2254"/>
        <item x="3896"/>
        <item x="1481"/>
        <item x="1831"/>
        <item x="2939"/>
        <item x="125"/>
        <item x="186"/>
        <item x="3622"/>
        <item x="4072"/>
        <item x="1151"/>
        <item x="362"/>
        <item x="2263"/>
        <item x="2287"/>
        <item x="437"/>
        <item x="1573"/>
        <item x="3830"/>
        <item x="207"/>
        <item x="1763"/>
        <item x="1274"/>
        <item x="691"/>
        <item x="131"/>
        <item x="2283"/>
        <item x="3582"/>
        <item x="3027"/>
        <item x="3254"/>
        <item x="1964"/>
        <item x="647"/>
        <item x="1525"/>
        <item x="2305"/>
        <item x="1804"/>
        <item x="3555"/>
        <item x="1418"/>
        <item x="3514"/>
        <item x="3587"/>
        <item x="251"/>
        <item x="1307"/>
        <item x="3784"/>
        <item x="2447"/>
        <item x="2756"/>
        <item x="2449"/>
        <item x="2451"/>
        <item x="2503"/>
        <item x="3870"/>
        <item x="28"/>
        <item x="792"/>
        <item x="557"/>
        <item x="1247"/>
        <item x="2170"/>
        <item x="1028"/>
        <item x="2473"/>
        <item x="2973"/>
        <item x="2326"/>
        <item x="343"/>
        <item x="2947"/>
        <item x="1395"/>
        <item x="632"/>
        <item x="2032"/>
        <item x="1197"/>
        <item x="39"/>
        <item x="1675"/>
        <item x="3347"/>
        <item x="2729"/>
        <item x="1919"/>
        <item x="1340"/>
        <item x="2921"/>
        <item x="3159"/>
        <item x="2439"/>
        <item x="2806"/>
        <item x="880"/>
        <item x="1036"/>
        <item x="3246"/>
        <item x="3706"/>
        <item x="2896"/>
        <item x="25"/>
        <item x="2898"/>
        <item x="1473"/>
        <item x="3152"/>
        <item x="3996"/>
        <item x="2524"/>
        <item x="1040"/>
        <item x="500"/>
        <item x="1372"/>
        <item x="3930"/>
        <item x="3819"/>
        <item x="2180"/>
        <item x="2181"/>
        <item x="2444"/>
        <item x="3813"/>
        <item x="43"/>
        <item x="2172"/>
        <item x="3073"/>
        <item x="740"/>
        <item x="20"/>
        <item x="3212"/>
        <item x="2024"/>
        <item x="3389"/>
        <item x="1974"/>
        <item x="1096"/>
        <item x="1917"/>
        <item x="1305"/>
        <item x="3020"/>
        <item x="591"/>
        <item x="2638"/>
        <item x="3096"/>
        <item x="2577"/>
        <item x="2979"/>
        <item x="2385"/>
        <item x="2027"/>
        <item x="2671"/>
        <item x="1941"/>
        <item x="391"/>
        <item x="1954"/>
        <item x="2808"/>
        <item x="432"/>
        <item x="3051"/>
        <item x="2755"/>
        <item x="2564"/>
        <item x="3216"/>
        <item x="3899"/>
        <item x="2346"/>
        <item x="551"/>
        <item x="3087"/>
        <item x="1635"/>
        <item x="985"/>
        <item x="3281"/>
        <item x="2753"/>
        <item x="1869"/>
        <item x="2056"/>
        <item x="2337"/>
        <item x="2232"/>
        <item x="2622"/>
        <item x="2594"/>
        <item x="3875"/>
        <item x="1195"/>
        <item x="867"/>
        <item x="3186"/>
        <item x="2482"/>
        <item x="2160"/>
        <item x="2645"/>
        <item x="3937"/>
        <item x="1699"/>
        <item x="3208"/>
        <item x="3359"/>
        <item x="3284"/>
        <item x="1673"/>
        <item x="1246"/>
        <item x="2379"/>
        <item x="3566"/>
        <item x="14"/>
        <item x="2121"/>
        <item x="3623"/>
        <item x="646"/>
        <item x="641"/>
        <item x="1901"/>
        <item x="986"/>
        <item x="2500"/>
        <item x="841"/>
        <item x="3785"/>
        <item x="4076"/>
        <item x="82"/>
        <item x="3918"/>
        <item x="3135"/>
        <item x="3124"/>
        <item x="1677"/>
        <item x="3677"/>
        <item x="1970"/>
        <item x="1868"/>
        <item x="1618"/>
        <item x="3231"/>
        <item x="142"/>
        <item x="423"/>
        <item x="144"/>
        <item x="1570"/>
        <item x="3740"/>
        <item x="1740"/>
        <item x="2096"/>
        <item x="2893"/>
        <item x="3233"/>
        <item x="939"/>
        <item x="722"/>
        <item x="758"/>
        <item x="1666"/>
        <item x="337"/>
        <item x="3951"/>
        <item x="2657"/>
        <item x="848"/>
        <item x="2247"/>
        <item x="1225"/>
        <item x="1547"/>
        <item x="333"/>
        <item x="1026"/>
        <item x="1613"/>
        <item x="2266"/>
        <item x="1910"/>
        <item x="3"/>
        <item x="3920"/>
        <item x="219"/>
        <item x="750"/>
        <item x="1061"/>
        <item x="562"/>
        <item x="3612"/>
        <item x="1150"/>
        <item x="1014"/>
        <item x="733"/>
        <item x="1384"/>
        <item x="3666"/>
        <item x="3201"/>
        <item x="1186"/>
        <item x="2751"/>
        <item x="2690"/>
        <item x="3384"/>
        <item x="1876"/>
        <item x="2173"/>
        <item x="3402"/>
        <item x="3534"/>
        <item x="2087"/>
        <item x="2459"/>
        <item x="670"/>
        <item x="1731"/>
        <item x="728"/>
        <item x="3198"/>
        <item x="1687"/>
        <item x="543"/>
        <item x="1916"/>
        <item x="2862"/>
        <item x="3265"/>
        <item x="4034"/>
        <item x="16"/>
        <item x="3593"/>
        <item x="977"/>
        <item x="2706"/>
        <item x="3434"/>
        <item x="4067"/>
        <item x="489"/>
        <item x="3946"/>
        <item x="805"/>
        <item x="1839"/>
        <item x="3474"/>
        <item x="1594"/>
        <item x="1818"/>
        <item x="1963"/>
        <item x="1741"/>
        <item x="2544"/>
        <item x="2539"/>
        <item x="1508"/>
        <item x="1874"/>
        <item x="1504"/>
        <item x="382"/>
        <item x="1837"/>
        <item x="2026"/>
        <item x="2045"/>
        <item x="2568"/>
        <item x="508"/>
        <item x="1554"/>
        <item x="1762"/>
        <item x="198"/>
        <item x="2873"/>
        <item x="3305"/>
        <item x="2843"/>
        <item x="3041"/>
        <item x="3211"/>
        <item x="3763"/>
        <item x="1800"/>
        <item x="3921"/>
        <item x="1563"/>
        <item x="3548"/>
        <item x="4078"/>
        <item x="2295"/>
        <item x="523"/>
        <item x="532"/>
        <item x="2497"/>
        <item x="2538"/>
        <item x="161"/>
        <item x="2199"/>
        <item x="1347"/>
        <item x="2469"/>
        <item x="1950"/>
        <item x="3697"/>
        <item x="441"/>
        <item x="148"/>
        <item x="1522"/>
        <item x="1143"/>
        <item x="2905"/>
        <item x="2688"/>
        <item x="2304"/>
        <item x="718"/>
        <item x="2484"/>
        <item x="2543"/>
        <item x="1308"/>
        <item x="3112"/>
        <item x="3691"/>
        <item x="3712"/>
        <item x="3266"/>
        <item x="531"/>
        <item x="3328"/>
        <item x="2261"/>
        <item x="3377"/>
        <item x="1501"/>
        <item x="3164"/>
        <item x="927"/>
        <item x="3816"/>
        <item x="3739"/>
        <item x="2345"/>
        <item x="580"/>
        <item x="2557"/>
        <item x="1484"/>
        <item x="853"/>
        <item x="3113"/>
        <item x="3100"/>
        <item x="2580"/>
        <item x="2289"/>
        <item x="2942"/>
        <item x="1241"/>
        <item x="3103"/>
        <item x="2977"/>
        <item x="23"/>
        <item x="3423"/>
        <item x="3601"/>
        <item x="3460"/>
        <item x="3068"/>
        <item x="2357"/>
        <item x="2285"/>
        <item x="2258"/>
        <item x="3079"/>
        <item x="2969"/>
        <item x="946"/>
        <item x="1259"/>
        <item x="334"/>
        <item x="3657"/>
        <item x="1313"/>
        <item x="666"/>
        <item x="2581"/>
        <item x="1631"/>
        <item x="2499"/>
        <item x="2400"/>
        <item x="1165"/>
        <item x="2435"/>
        <item x="2983"/>
        <item x="1857"/>
        <item x="2984"/>
        <item x="847"/>
        <item x="99"/>
        <item x="2339"/>
        <item x="3174"/>
        <item x="2728"/>
        <item x="1086"/>
        <item x="418"/>
        <item x="1326"/>
        <item x="2371"/>
        <item x="3454"/>
        <item x="2182"/>
        <item x="2571"/>
        <item x="1904"/>
        <item x="1496"/>
        <item x="79"/>
        <item x="1750"/>
        <item x="2069"/>
        <item x="884"/>
        <item x="3467"/>
        <item x="3741"/>
        <item x="110"/>
        <item x="831"/>
        <item x="2135"/>
        <item x="521"/>
        <item x="1830"/>
        <item x="3522"/>
        <item x="461"/>
        <item x="3333"/>
        <item x="3732"/>
        <item x="1413"/>
        <item x="1033"/>
        <item x="4096"/>
        <item x="2549"/>
        <item x="3818"/>
        <item x="996"/>
        <item x="3893"/>
        <item x="459"/>
        <item x="818"/>
        <item x="1375"/>
        <item x="794"/>
        <item x="2158"/>
        <item x="103"/>
        <item x="3680"/>
        <item x="1758"/>
        <item x="1846"/>
        <item x="824"/>
        <item x="1692"/>
        <item x="2198"/>
        <item x="3044"/>
        <item x="683"/>
        <item x="3187"/>
        <item x="40"/>
        <item x="4073"/>
        <item x="4029"/>
        <item x="1897"/>
        <item x="248"/>
        <item x="2153"/>
        <item x="134"/>
        <item x="892"/>
        <item x="119"/>
        <item x="837"/>
        <item x="195"/>
        <item x="3084"/>
        <item x="1507"/>
        <item x="3163"/>
        <item x="1210"/>
        <item x="529"/>
        <item x="542"/>
        <item x="314"/>
        <item x="1565"/>
        <item x="427"/>
        <item x="56"/>
        <item x="2901"/>
        <item x="2239"/>
        <item x="2220"/>
        <item x="150"/>
        <item x="3288"/>
        <item x="3497"/>
        <item x="1723"/>
        <item x="1425"/>
        <item x="3466"/>
        <item x="1065"/>
        <item x="72"/>
        <item x="2722"/>
        <item x="597"/>
        <item x="1416"/>
        <item x="1297"/>
        <item x="2310"/>
        <item x="754"/>
        <item x="1834"/>
        <item x="766"/>
        <item x="1124"/>
        <item x="447"/>
        <item x="1790"/>
        <item x="445"/>
        <item x="299"/>
        <item x="2352"/>
        <item x="4056"/>
        <item x="2676"/>
        <item x="1071"/>
        <item x="273"/>
        <item x="282"/>
        <item x="1678"/>
        <item x="2125"/>
        <item x="3869"/>
        <item x="2965"/>
        <item x="3679"/>
        <item x="3672"/>
        <item x="3694"/>
        <item x="813"/>
        <item x="772"/>
        <item x="762"/>
        <item x="1527"/>
        <item x="605"/>
        <item x="2694"/>
        <item x="2338"/>
        <item x="3735"/>
        <item x="3315"/>
        <item x="561"/>
        <item x="1480"/>
        <item x="682"/>
        <item x="3938"/>
        <item x="2211"/>
        <item x="3865"/>
        <item x="2650"/>
        <item x="1597"/>
        <item x="451"/>
        <item x="2935"/>
        <item x="470"/>
        <item x="3868"/>
        <item x="707"/>
        <item x="50"/>
        <item x="1123"/>
        <item x="425"/>
        <item x="2579"/>
        <item x="958"/>
        <item x="1775"/>
        <item x="667"/>
        <item x="2507"/>
        <item x="3765"/>
        <item x="3787"/>
        <item x="2790"/>
        <item x="2749"/>
        <item x="403"/>
        <item x="1255"/>
        <item x="1748"/>
        <item x="3602"/>
        <item x="2075"/>
        <item x="111"/>
        <item x="2610"/>
        <item x="2070"/>
        <item x="566"/>
        <item x="738"/>
        <item x="631"/>
        <item x="3181"/>
        <item x="329"/>
        <item x="1745"/>
        <item x="320"/>
        <item x="3408"/>
        <item x="3264"/>
        <item x="2849"/>
        <item x="2084"/>
        <item x="1217"/>
        <item x="2477"/>
        <item x="1179"/>
        <item x="3831"/>
        <item x="2589"/>
        <item x="3298"/>
        <item x="704"/>
        <item x="179"/>
        <item x="1017"/>
        <item x="753"/>
        <item x="3725"/>
        <item x="2913"/>
        <item x="2312"/>
        <item x="1632"/>
        <item x="987"/>
        <item x="1945"/>
        <item x="3191"/>
        <item x="1853"/>
        <item x="2461"/>
        <item x="1167"/>
        <item x="3249"/>
        <item x="2184"/>
        <item x="262"/>
        <item x="587"/>
        <item x="2596"/>
        <item x="731"/>
        <item x="3928"/>
        <item x="3177"/>
        <item x="1420"/>
        <item x="1290"/>
        <item x="3934"/>
        <item x="2859"/>
        <item x="2614"/>
        <item x="3180"/>
        <item x="482"/>
        <item x="799"/>
        <item x="3199"/>
        <item x="307"/>
        <item x="261"/>
        <item x="1429"/>
        <item x="2387"/>
        <item x="2276"/>
        <item x="1986"/>
        <item x="93"/>
        <item x="526"/>
        <item x="1824"/>
        <item x="2554"/>
        <item x="2796"/>
        <item x="61"/>
        <item x="3615"/>
        <item x="578"/>
        <item x="2582"/>
        <item x="3625"/>
        <item x="1409"/>
        <item x="1443"/>
        <item x="774"/>
        <item x="3707"/>
        <item x="1562"/>
        <item x="930"/>
        <item x="2014"/>
        <item x="1514"/>
        <item x="3215"/>
        <item x="3806"/>
        <item x="2344"/>
        <item x="951"/>
        <item x="603"/>
        <item x="3200"/>
        <item x="3063"/>
        <item x="3524"/>
        <item x="1536"/>
        <item x="1579"/>
        <item x="1212"/>
        <item x="229"/>
        <item x="3789"/>
        <item x="2908"/>
        <item x="573"/>
        <item x="361"/>
        <item x="2519"/>
        <item x="3318"/>
        <item x="170"/>
        <item x="1386"/>
        <item x="2"/>
        <item x="3975"/>
        <item x="3525"/>
        <item x="249"/>
        <item x="1089"/>
        <item x="3829"/>
        <item x="232"/>
        <item x="1320"/>
        <item x="1004"/>
        <item x="1863"/>
        <item x="2692"/>
        <item x="2962"/>
        <item x="448"/>
        <item x="1067"/>
        <item x="3398"/>
        <item x="3667"/>
        <item x="3157"/>
        <item x="545"/>
        <item x="2421"/>
        <item x="3574"/>
        <item x="187"/>
        <item x="3815"/>
        <item x="1368"/>
        <item x="311"/>
        <item x="3494"/>
        <item x="3857"/>
        <item x="1437"/>
        <item x="2215"/>
        <item x="3929"/>
        <item x="3947"/>
        <item x="2782"/>
        <item x="1686"/>
        <item x="236"/>
        <item x="1809"/>
        <item x="2518"/>
        <item x="240"/>
        <item x="1063"/>
        <item x="3908"/>
        <item x="4015"/>
        <item x="671"/>
        <item x="328"/>
        <item x="21"/>
        <item x="2370"/>
        <item x="276"/>
        <item x="1559"/>
        <item x="1352"/>
        <item x="2378"/>
        <item x="1444"/>
        <item x="417"/>
        <item x="1166"/>
        <item x="2648"/>
        <item x="3238"/>
        <item x="3898"/>
        <item x="932"/>
        <item x="924"/>
        <item x="2702"/>
        <item x="2011"/>
        <item x="2792"/>
        <item x="1325"/>
        <item x="3476"/>
        <item x="1270"/>
        <item x="3973"/>
        <item x="2375"/>
        <item x="2010"/>
        <item x="1688"/>
        <item x="1128"/>
        <item x="872"/>
        <item x="1447"/>
        <item x="3979"/>
        <item x="1582"/>
        <item x="244"/>
        <item x="2423"/>
        <item x="1369"/>
        <item x="2592"/>
        <item x="1154"/>
        <item x="2436"/>
        <item x="2410"/>
        <item x="3456"/>
        <item x="2917"/>
        <item x="3970"/>
        <item x="1411"/>
        <item x="2245"/>
        <item x="2926"/>
        <item x="1006"/>
        <item x="534"/>
        <item x="158"/>
        <item x="321"/>
        <item x="4013"/>
        <item x="3989"/>
        <item x="1302"/>
        <item x="899"/>
        <item x="3922"/>
        <item x="1266"/>
        <item x="2179"/>
        <item x="1214"/>
        <item x="1283"/>
        <item x="1169"/>
        <item x="3550"/>
        <item x="2848"/>
        <item x="1956"/>
        <item x="2931"/>
        <item x="2432"/>
        <item x="3335"/>
        <item x="1183"/>
        <item x="319"/>
        <item x="2861"/>
        <item x="3957"/>
        <item x="1819"/>
        <item x="1850"/>
        <item x="2750"/>
        <item x="3329"/>
        <item x="1541"/>
        <item x="3360"/>
        <item x="401"/>
        <item x="845"/>
        <item x="2574"/>
        <item x="2476"/>
        <item x="1267"/>
        <item x="784"/>
        <item x="3104"/>
        <item x="3782"/>
        <item x="3048"/>
        <item x="2430"/>
        <item x="3647"/>
        <item x="118"/>
        <item x="1111"/>
        <item x="882"/>
        <item x="1177"/>
        <item x="1122"/>
        <item x="3412"/>
        <item x="1946"/>
        <item x="1315"/>
        <item x="1860"/>
        <item x="2894"/>
        <item x="498"/>
        <item x="3569"/>
        <item x="368"/>
        <item x="2391"/>
        <item x="1126"/>
        <item x="2065"/>
        <item x="3114"/>
        <item x="976"/>
        <item x="643"/>
        <item x="2854"/>
        <item x="1926"/>
        <item x="1936"/>
        <item x="2095"/>
        <item x="2099"/>
        <item x="3962"/>
        <item x="859"/>
        <item x="1531"/>
        <item x="1705"/>
        <item x="1407"/>
        <item x="3693"/>
        <item x="2468"/>
        <item x="287"/>
        <item x="3475"/>
        <item x="3814"/>
        <item x="3836"/>
        <item x="2271"/>
        <item x="618"/>
        <item x="3576"/>
        <item x="2086"/>
        <item x="3286"/>
        <item x="590"/>
        <item x="1608"/>
        <item x="1843"/>
        <item x="3222"/>
        <item x="1691"/>
        <item x="2858"/>
        <item x="3294"/>
        <item x="2899"/>
        <item x="3743"/>
        <item x="1662"/>
        <item x="3961"/>
        <item x="1387"/>
        <item x="2605"/>
        <item x="3537"/>
        <item x="2274"/>
        <item x="3148"/>
        <item x="2662"/>
        <item x="2987"/>
        <item x="889"/>
        <item x="1"/>
        <item x="2875"/>
        <item x="3770"/>
        <item x="1844"/>
        <item x="1817"/>
        <item x="1174"/>
        <item x="1883"/>
        <item x="1820"/>
        <item x="1339"/>
        <item x="3176"/>
        <item x="109"/>
        <item x="4036"/>
        <item x="1415"/>
        <item x="471"/>
        <item x="59"/>
        <item x="3076"/>
        <item x="741"/>
        <item x="709"/>
        <item x="412"/>
        <item x="3273"/>
        <item x="593"/>
        <item x="599"/>
        <item x="2264"/>
        <item x="849"/>
        <item x="3584"/>
        <item x="3381"/>
        <item x="3062"/>
        <item x="807"/>
        <item x="1629"/>
        <item x="3670"/>
        <item x="965"/>
        <item x="3552"/>
        <item x="4050"/>
        <item x="2712"/>
        <item x="253"/>
        <item x="2791"/>
        <item x="318"/>
        <item x="1191"/>
        <item x="105"/>
        <item x="3275"/>
        <item x="3219"/>
        <item x="1683"/>
        <item x="176"/>
        <item x="3378"/>
        <item x="3483"/>
        <item x="1311"/>
        <item x="96"/>
        <item x="2324"/>
        <item x="2667"/>
        <item x="1663"/>
        <item x="3856"/>
        <item x="308"/>
        <item x="1940"/>
        <item x="1935"/>
        <item x="2458"/>
        <item x="2958"/>
        <item x="2417"/>
        <item x="2252"/>
        <item x="3564"/>
        <item x="400"/>
        <item x="283"/>
        <item x="3276"/>
        <item x="908"/>
        <item x="1402"/>
        <item x="3279"/>
        <item x="2553"/>
        <item x="1181"/>
        <item x="3025"/>
        <item x="2855"/>
        <item x="555"/>
        <item x="3435"/>
        <item x="3539"/>
        <item x="2940"/>
        <item x="492"/>
        <item x="3026"/>
        <item x="3730"/>
        <item x="3137"/>
        <item x="3357"/>
        <item x="2841"/>
        <item x="241"/>
        <item x="584"/>
        <item x="2661"/>
        <item x="1832"/>
        <item x="2501"/>
        <item x="2327"/>
        <item x="2885"/>
        <item x="0"/>
        <item x="1396"/>
        <item x="2294"/>
        <item x="1808"/>
        <item x="3850"/>
        <item x="3414"/>
        <item x="720"/>
        <item x="2150"/>
        <item x="2303"/>
        <item x="1784"/>
        <item x="3779"/>
        <item x="2794"/>
        <item x="541"/>
        <item x="428"/>
        <item x="3907"/>
        <item x="897"/>
        <item x="2354"/>
        <item x="243"/>
        <item x="1156"/>
        <item x="4003"/>
        <item x="214"/>
        <item x="480"/>
        <item x="1160"/>
        <item x="711"/>
        <item x="911"/>
        <item x="2860"/>
        <item x="408"/>
        <item x="2142"/>
        <item x="943"/>
        <item x="3986"/>
        <item x="918"/>
        <item x="3866"/>
        <item x="1736"/>
        <item x="3224"/>
        <item x="1454"/>
        <item x="2119"/>
        <item x="1958"/>
        <item x="1523"/>
        <item x="1303"/>
        <item x="3589"/>
        <item x="3185"/>
        <item x="3758"/>
        <item x="2641"/>
        <item x="3129"/>
        <item x="3253"/>
        <item x="2767"/>
        <item x="66"/>
        <item x="1424"/>
        <item x="1293"/>
        <item x="2687"/>
        <item x="2412"/>
        <item x="2991"/>
        <item x="2470"/>
        <item x="1301"/>
        <item x="3369"/>
        <item x="1867"/>
        <item x="2597"/>
        <item x="2504"/>
        <item x="1239"/>
        <item x="2460"/>
        <item x="2360"/>
        <item x="3775"/>
        <item x="1258"/>
        <item x="2297"/>
        <item x="817"/>
        <item x="865"/>
        <item x="3280"/>
        <item x="864"/>
        <item x="642"/>
        <item x="891"/>
        <item x="2207"/>
        <item x="2550"/>
        <item x="2998"/>
        <item x="1093"/>
        <item x="91"/>
        <item x="1938"/>
        <item x="1828"/>
        <item x="1090"/>
        <item x="3817"/>
        <item x="1669"/>
        <item x="3992"/>
        <item x="3093"/>
        <item x="746"/>
        <item x="1922"/>
        <item x="1158"/>
        <item x="1893"/>
        <item x="2483"/>
        <item x="3195"/>
        <item x="2162"/>
        <item x="1382"/>
        <item x="1276"/>
        <item x="815"/>
        <item x="3023"/>
        <item x="3917"/>
        <item x="3057"/>
        <item x="4057"/>
        <item x="3033"/>
        <item x="1245"/>
        <item x="2420"/>
        <item x="1684"/>
        <item x="3285"/>
        <item x="1838"/>
        <item x="1827"/>
        <item x="909"/>
        <item x="194"/>
        <item x="789"/>
        <item x="2786"/>
        <item x="811"/>
        <item x="2937"/>
        <item x="3123"/>
        <item x="4054"/>
        <item x="2365"/>
        <item x="2670"/>
        <item x="2632"/>
        <item x="1829"/>
        <item x="3077"/>
        <item x="1545"/>
        <item x="3251"/>
        <item x="2781"/>
        <item x="2071"/>
        <item x="2910"/>
        <item x="1894"/>
        <item x="2601"/>
        <item x="2259"/>
        <item x="509"/>
        <item x="3132"/>
        <item x="1268"/>
        <item x="1456"/>
        <item x="825"/>
        <item x="2809"/>
        <item x="1510"/>
        <item x="2838"/>
        <item x="979"/>
        <item x="1671"/>
        <item x="2982"/>
        <item x="764"/>
        <item x="3106"/>
        <item x="3977"/>
        <item x="3608"/>
        <item x="2599"/>
        <item x="2604"/>
        <item x="1939"/>
        <item x="1180"/>
        <item x="371"/>
        <item x="1505"/>
        <item x="2171"/>
        <item x="2697"/>
        <item x="3421"/>
        <item x="2530"/>
        <item x="1856"/>
        <item x="3573"/>
        <item x="3828"/>
        <item x="3182"/>
        <item x="3244"/>
        <item x="3643"/>
        <item x="2740"/>
        <item x="518"/>
        <item x="3228"/>
        <item x="3038"/>
        <item x="1847"/>
        <item x="2555"/>
        <item x="674"/>
        <item x="2419"/>
        <item x="3729"/>
        <item x="912"/>
        <item x="1131"/>
        <item x="702"/>
        <item x="2077"/>
        <item x="1349"/>
        <item x="1366"/>
        <item x="2707"/>
        <item x="2890"/>
        <item x="2742"/>
        <item x="2758"/>
        <item x="676"/>
        <item x="259"/>
        <item x="3556"/>
        <item x="4047"/>
        <item x="3719"/>
        <item x="2348"/>
        <item x="3892"/>
        <item x="2049"/>
        <item x="1782"/>
        <item x="2139"/>
        <item x="128"/>
        <item x="3521"/>
        <item x="18"/>
        <item x="2216"/>
        <item x="2844"/>
        <item x="1706"/>
        <item x="708"/>
        <item x="1840"/>
        <item x="2015"/>
        <item x="1327"/>
        <item x="2699"/>
        <item x="478"/>
        <item x="132"/>
        <item x="175"/>
        <item x="3411"/>
        <item x="3300"/>
        <item x="1485"/>
        <item x="1289"/>
        <item x="3175"/>
        <item x="3773"/>
        <item x="3849"/>
        <item x="2415"/>
        <item x="1760"/>
        <item x="2315"/>
        <item x="97"/>
        <item x="967"/>
        <item x="1213"/>
        <item x="3383"/>
        <item x="963"/>
        <item x="2364"/>
        <item x="2217"/>
        <item x="1087"/>
        <item x="1464"/>
        <item x="3639"/>
        <item x="3656"/>
        <item x="2677"/>
        <item x="2388"/>
        <item x="994"/>
        <item x="1697"/>
        <item x="515"/>
        <item x="104"/>
        <item x="2878"/>
        <item x="34"/>
        <item x="2961"/>
        <item x="2363"/>
        <item x="182"/>
        <item x="3551"/>
        <item x="2033"/>
        <item x="3924"/>
        <item x="3042"/>
        <item x="929"/>
        <item x="1045"/>
        <item x="288"/>
        <item x="439"/>
        <item x="86"/>
        <item x="1735"/>
        <item x="231"/>
        <item x="2812"/>
        <item x="275"/>
        <item x="755"/>
        <item x="159"/>
        <item x="3509"/>
        <item x="4031"/>
        <item x="2103"/>
        <item x="3952"/>
        <item x="102"/>
        <item x="1216"/>
        <item x="950"/>
        <item x="2976"/>
        <item x="200"/>
        <item x="2556"/>
        <item x="19"/>
        <item x="510"/>
        <item x="1446"/>
        <item x="1041"/>
        <item x="3321"/>
        <item x="1965"/>
        <item x="4105"/>
        <item x="98"/>
        <item x="2089"/>
        <item x="1521"/>
        <item x="120"/>
        <item x="2583"/>
        <item x="1304"/>
        <item x="280"/>
        <item x="2480"/>
        <item x="995"/>
        <item x="558"/>
        <item x="563"/>
        <item x="1354"/>
        <item x="1208"/>
        <item x="291"/>
        <item x="31"/>
        <item x="3984"/>
        <item x="1925"/>
        <item x="1885"/>
        <item x="1201"/>
        <item x="1321"/>
        <item x="216"/>
        <item x="3754"/>
        <item x="1966"/>
        <item x="998"/>
        <item x="2734"/>
        <item x="669"/>
        <item x="1590"/>
        <item x="172"/>
        <item x="954"/>
        <item x="621"/>
        <item x="270"/>
        <item x="1526"/>
        <item x="1119"/>
        <item x="3659"/>
        <item x="1209"/>
        <item x="2630"/>
        <item x="876"/>
        <item x="1445"/>
        <item x="1207"/>
        <item x="2936"/>
        <item x="3323"/>
        <item x="1170"/>
        <item x="1506"/>
        <item x="3705"/>
        <item x="1549"/>
        <item x="829"/>
        <item x="2764"/>
        <item x="2428"/>
        <item x="2152"/>
        <item x="2545"/>
        <item x="1182"/>
        <item x="3453"/>
        <item x="1378"/>
        <item x="1049"/>
        <item x="3786"/>
        <item x="1251"/>
        <item x="4099"/>
        <item x="1999"/>
        <item x="651"/>
        <item x="2559"/>
        <item x="2762"/>
        <item x="454"/>
        <item x="2613"/>
        <item x="48"/>
        <item x="411"/>
        <item x="1617"/>
        <item x="80"/>
        <item x="1655"/>
        <item x="3686"/>
        <item x="1277"/>
        <item x="3036"/>
        <item x="1646"/>
        <item x="981"/>
        <item x="861"/>
        <item x="920"/>
        <item x="906"/>
        <item x="937"/>
        <item x="3350"/>
        <item x="2320"/>
        <item x="2522"/>
        <item x="1842"/>
        <item x="3624"/>
        <item x="3482"/>
        <item x="1703"/>
        <item x="2464"/>
        <item x="3325"/>
        <item x="1518"/>
        <item x="928"/>
        <item x="2001"/>
        <item x="796"/>
        <item x="504"/>
        <item x="917"/>
        <item x="494"/>
        <item x="3407"/>
        <item x="2814"/>
        <item x="2443"/>
        <item x="1623"/>
        <item x="1971"/>
        <item x="1644"/>
        <item x="29"/>
        <item x="1237"/>
        <item x="2308"/>
        <item x="2165"/>
        <item x="2146"/>
        <item x="1112"/>
        <item x="2407"/>
        <item x="1611"/>
        <item x="3075"/>
        <item x="2110"/>
        <item x="3904"/>
        <item x="1927"/>
        <item x="2678"/>
        <item x="1937"/>
        <item x="3047"/>
        <item x="78"/>
        <item x="1667"/>
        <item x="2296"/>
        <item x="358"/>
        <item x="2479"/>
        <item x="3919"/>
        <item x="1702"/>
        <item x="2403"/>
        <item x="112"/>
        <item x="2857"/>
        <item x="4065"/>
        <item x="2253"/>
        <item x="1335"/>
        <item x="768"/>
        <item x="4001"/>
        <item x="2680"/>
        <item x="1754"/>
        <item x="130"/>
        <item x="1719"/>
        <item x="879"/>
        <item x="1309"/>
        <item x="2840"/>
        <item x="3145"/>
        <item x="961"/>
        <item x="2611"/>
        <item x="3260"/>
        <item x="1076"/>
        <item x="1193"/>
        <item x="1884"/>
        <item x="3007"/>
        <item x="1185"/>
        <item x="2919"/>
        <item x="2934"/>
        <item x="1476"/>
        <item x="325"/>
        <item x="3256"/>
        <item x="2281"/>
        <item x="2298"/>
        <item x="1781"/>
        <item x="2376"/>
        <item x="2516"/>
        <item x="1795"/>
        <item x="637"/>
        <item x="1643"/>
        <item x="550"/>
        <item x="3604"/>
        <item x="2008"/>
        <item x="1365"/>
        <item x="3277"/>
        <item x="1679"/>
        <item x="1098"/>
        <item x="1355"/>
        <item x="1566"/>
        <item x="2450"/>
        <item x="2481"/>
        <item x="1619"/>
        <item x="1835"/>
        <item x="3060"/>
        <item x="2210"/>
        <item x="1900"/>
        <item x="592"/>
        <item x="640"/>
        <item x="2771"/>
        <item x="3108"/>
        <item x="988"/>
        <item x="826"/>
        <item x="2381"/>
        <item x="69"/>
        <item x="3205"/>
        <item x="3336"/>
        <item x="2140"/>
        <item x="3468"/>
        <item x="2230"/>
        <item x="1074"/>
        <item x="206"/>
        <item x="1459"/>
        <item x="3433"/>
        <item x="975"/>
        <item x="3895"/>
        <item x="2046"/>
        <item x="53"/>
        <item x="281"/>
        <item x="2325"/>
        <item x="2723"/>
        <item x="1660"/>
        <item x="935"/>
        <item x="3664"/>
        <item x="2035"/>
        <item x="2590"/>
        <item x="4089"/>
        <item x="269"/>
        <item x="221"/>
        <item x="2195"/>
        <item x="1543"/>
        <item x="3713"/>
        <item x="185"/>
        <item x="2831"/>
        <item x="549"/>
        <item x="3092"/>
        <item x="2542"/>
        <item x="323"/>
        <item x="1038"/>
        <item x="2136"/>
        <item x="1577"/>
        <item x="2185"/>
        <item x="3726"/>
        <item x="3255"/>
        <item x="2598"/>
        <item x="2115"/>
        <item x="2366"/>
        <item x="2104"/>
        <item x="1855"/>
        <item x="434"/>
        <item x="1412"/>
        <item x="2164"/>
        <item x="2870"/>
        <item x="2966"/>
        <item x="2757"/>
        <item x="247"/>
        <item x="1918"/>
        <item x="949"/>
        <item x="1002"/>
        <item x="1931"/>
        <item x="2120"/>
        <item x="225"/>
        <item x="1077"/>
        <item x="2191"/>
        <item x="2359"/>
        <item x="3661"/>
        <item x="1037"/>
        <item x="3037"/>
        <item x="254"/>
        <item x="1734"/>
        <item x="2521"/>
        <item x="2918"/>
        <item x="115"/>
        <item x="2204"/>
        <item x="832"/>
        <item x="3055"/>
        <item x="3012"/>
        <item x="1172"/>
        <item x="1243"/>
        <item x="2948"/>
        <item x="900"/>
        <item x="3554"/>
        <item x="2328"/>
        <item x="2985"/>
        <item x="2490"/>
        <item x="615"/>
        <item x="1583"/>
        <item x="1478"/>
        <item x="3840"/>
        <item x="171"/>
        <item x="2279"/>
        <item x="801"/>
        <item x="3397"/>
        <item x="3382"/>
        <item x="1812"/>
        <item x="3568"/>
        <item x="4088"/>
        <item x="1238"/>
        <item x="22"/>
        <item x="202"/>
        <item x="1995"/>
        <item x="690"/>
        <item x="881"/>
        <item x="2092"/>
        <item x="547"/>
        <item x="395"/>
        <item x="1972"/>
        <item x="2063"/>
        <item x="2183"/>
        <item x="1458"/>
        <item x="211"/>
        <item x="3039"/>
        <item x="2422"/>
        <item x="4017"/>
        <item x="1890"/>
        <item x="586"/>
        <item x="2030"/>
        <item x="1338"/>
        <item x="1234"/>
        <item x="1031"/>
        <item x="2887"/>
        <item x="1906"/>
        <item x="429"/>
        <item x="2229"/>
        <item x="460"/>
        <item x="2088"/>
        <item x="2903"/>
        <item x="1908"/>
        <item x="2701"/>
        <item x="3746"/>
        <item x="1888"/>
        <item x="1584"/>
        <item x="4084"/>
        <item x="870"/>
        <item x="1792"/>
        <item x="332"/>
        <item x="2576"/>
        <item x="3673"/>
        <item x="2413"/>
        <item x="3426"/>
        <item x="3547"/>
        <item x="2048"/>
        <item x="75"/>
        <item x="1003"/>
        <item x="2508"/>
        <item x="1091"/>
        <item x="2411"/>
        <item x="1981"/>
        <item x="3214"/>
        <item x="1681"/>
        <item x="4085"/>
        <item x="3393"/>
        <item x="1316"/>
        <item x="2853"/>
        <item x="828"/>
        <item x="453"/>
        <item x="107"/>
        <item x="2868"/>
        <item x="3427"/>
        <item x="327"/>
        <item x="3444"/>
        <item x="1983"/>
        <item x="812"/>
        <item x="1749"/>
        <item x="3312"/>
        <item x="3998"/>
        <item x="1639"/>
        <item x="2019"/>
        <item x="1921"/>
        <item x="2735"/>
        <item x="1317"/>
        <item x="1557"/>
        <item x="3750"/>
        <item x="386"/>
        <item x="1670"/>
        <item x="660"/>
        <item x="710"/>
        <item x="2028"/>
        <item x="2066"/>
        <item x="2511"/>
        <item x="798"/>
        <item x="663"/>
        <item x="1701"/>
        <item x="2493"/>
        <item x="2956"/>
        <item x="520"/>
        <item x="2020"/>
        <item x="852"/>
        <item x="208"/>
        <item x="2222"/>
        <item x="3766"/>
        <item x="2685"/>
        <item x="3262"/>
        <item x="2856"/>
        <item x="3479"/>
        <item x="1905"/>
        <item x="462"/>
        <item x="1645"/>
        <item x="3839"/>
        <item x="560"/>
        <item x="3886"/>
        <item x="2575"/>
        <item x="797"/>
        <item x="2323"/>
        <item x="227"/>
        <item x="3419"/>
        <item x="2587"/>
        <item x="1932"/>
        <item x="2743"/>
        <item x="3078"/>
        <item x="1929"/>
        <item x="3518"/>
        <item x="2928"/>
        <item x="788"/>
        <item x="2005"/>
        <item x="600"/>
        <item x="2127"/>
        <item x="3764"/>
        <item x="970"/>
        <item x="2282"/>
        <item x="2815"/>
        <item x="3074"/>
        <item x="315"/>
        <item x="238"/>
        <item x="3358"/>
        <item x="1278"/>
        <item x="1385"/>
        <item x="3994"/>
        <item x="3316"/>
        <item x="3714"/>
        <item x="1448"/>
        <item x="3493"/>
        <item x="3956"/>
        <item x="2563"/>
        <item x="1405"/>
        <item x="2269"/>
        <item x="933"/>
        <item x="1682"/>
        <item x="2600"/>
        <item x="1383"/>
        <item x="2138"/>
        <item x="1567"/>
        <item x="3125"/>
        <item x="2774"/>
        <item x="189"/>
        <item x="3837"/>
        <item x="2532"/>
        <item x="3723"/>
        <item x="556"/>
        <item x="135"/>
        <item x="2616"/>
        <item x="3753"/>
        <item x="3862"/>
        <item x="2309"/>
        <item x="3629"/>
        <item x="2639"/>
        <item x="3549"/>
        <item x="969"/>
        <item x="1672"/>
        <item x="2567"/>
        <item x="1865"/>
        <item x="1249"/>
        <item x="2102"/>
        <item x="2672"/>
        <item x="3296"/>
        <item x="1602"/>
        <item x="2726"/>
        <item x="2268"/>
        <item x="1360"/>
        <item x="2535"/>
        <item x="3322"/>
        <item x="2329"/>
        <item x="3473"/>
        <item x="3344"/>
        <item x="2427"/>
        <item x="2226"/>
        <item x="3126"/>
        <item x="2141"/>
        <item x="1140"/>
        <item x="1117"/>
        <item x="749"/>
        <item x="4091"/>
        <item x="1654"/>
        <item x="2720"/>
        <item x="3309"/>
        <item x="3169"/>
        <item x="3772"/>
        <item x="1866"/>
        <item x="3668"/>
        <item x="767"/>
        <item x="4006"/>
        <item x="3583"/>
        <item x="3874"/>
        <item x="1728"/>
        <item x="1240"/>
        <item x="4032"/>
        <item x="1718"/>
        <item x="1984"/>
        <item x="2416"/>
        <item x="921"/>
        <item x="1661"/>
        <item x="1845"/>
        <item x="1054"/>
        <item x="1400"/>
        <item x="868"/>
        <item x="2822"/>
        <item x="1009"/>
        <item x="122"/>
        <item x="137"/>
        <item x="2025"/>
        <item x="162"/>
        <item x="1711"/>
        <item x="3481"/>
        <item x="3319"/>
        <item x="1875"/>
        <item x="2175"/>
        <item x="2471"/>
        <item x="1204"/>
        <item x="65"/>
        <item x="2649"/>
        <item x="3718"/>
        <item x="2362"/>
        <item x="696"/>
        <item x="2234"/>
        <item x="3903"/>
        <item x="4004"/>
        <item x="3040"/>
        <item x="570"/>
        <item x="1902"/>
        <item x="3390"/>
        <item x="1176"/>
        <item x="2922"/>
        <item x="3193"/>
        <item x="609"/>
        <item x="1294"/>
        <item x="484"/>
        <item x="2636"/>
        <item x="1585"/>
        <item x="684"/>
        <item x="903"/>
        <item x="113"/>
        <item x="1155"/>
        <item x="2341"/>
        <item x="2528"/>
        <item x="203"/>
        <item x="902"/>
        <item x="1450"/>
        <item x="1408"/>
        <item x="3248"/>
        <item x="1200"/>
        <item x="1957"/>
        <item x="2218"/>
        <item x="1815"/>
        <item x="404"/>
        <item x="830"/>
        <item x="680"/>
        <item x="3567"/>
        <item x="2193"/>
        <item x="2236"/>
        <item x="3005"/>
        <item x="3361"/>
        <item x="3399"/>
        <item x="2292"/>
        <item x="3967"/>
        <item x="2651"/>
        <item x="3545"/>
        <item x="2653"/>
        <item x="3533"/>
        <item x="70"/>
        <item x="393"/>
        <item x="2513"/>
        <item x="3958"/>
        <item x="888"/>
        <item x="157"/>
        <item x="3684"/>
        <item x="3642"/>
        <item x="258"/>
        <item x="657"/>
        <item x="1854"/>
        <item x="2491"/>
        <item x="4052"/>
        <item x="3097"/>
        <item x="2336"/>
        <item x="716"/>
        <item x="664"/>
        <item x="2686"/>
        <item x="3209"/>
        <item x="169"/>
        <item x="2548"/>
        <item x="3927"/>
        <item x="351"/>
        <item x="1275"/>
        <item x="3651"/>
        <item x="3915"/>
        <item x="2737"/>
        <item x="2816"/>
        <item x="3701"/>
        <item x="537"/>
        <item x="1774"/>
        <item x="2725"/>
        <item x="2825"/>
        <item x="2684"/>
        <item x="2429"/>
        <item x="2817"/>
        <item x="2924"/>
        <item x="1650"/>
        <item x="1257"/>
        <item x="2696"/>
        <item x="2746"/>
        <item x="2759"/>
        <item x="3293"/>
        <item x="1813"/>
        <item x="306"/>
        <item x="3838"/>
        <item x="1406"/>
        <item x="1084"/>
        <item x="3636"/>
        <item x="3885"/>
        <item x="3873"/>
        <item x="1333"/>
        <item x="506"/>
        <item x="596"/>
        <item x="1364"/>
        <item x="2773"/>
        <item x="1271"/>
        <item x="3121"/>
        <item x="1196"/>
        <item x="2826"/>
        <item x="398"/>
        <item x="2682"/>
        <item x="2145"/>
        <item x="1487"/>
        <item x="3658"/>
        <item x="677"/>
        <item x="1281"/>
        <item x="2488"/>
        <item x="2744"/>
        <item x="1779"/>
        <item x="2465"/>
        <item x="1768"/>
        <item x="2455"/>
        <item x="625"/>
        <item x="294"/>
        <item x="1891"/>
        <item x="659"/>
        <item x="166"/>
        <item x="326"/>
        <item x="2067"/>
        <item x="2317"/>
        <item x="1544"/>
        <item x="1612"/>
        <item x="2466"/>
        <item x="2398"/>
        <item x="1726"/>
        <item x="787"/>
        <item x="1657"/>
        <item x="2997"/>
        <item x="3953"/>
        <item x="47"/>
        <item x="1078"/>
        <item x="875"/>
        <item x="2494"/>
        <item x="1930"/>
        <item x="1134"/>
        <item x="336"/>
        <item x="1389"/>
        <item x="1606"/>
        <item x="1262"/>
        <item x="3416"/>
        <item x="1689"/>
        <item x="4019"/>
        <item x="3529"/>
        <item x="1105"/>
        <item x="2081"/>
        <item x="2156"/>
        <item x="199"/>
        <item x="1401"/>
        <item x="2446"/>
        <item x="1951"/>
        <item x="397"/>
        <item x="1288"/>
        <item x="1803"/>
        <item x="2902"/>
        <item x="3774"/>
        <item x="359"/>
        <item x="2176"/>
        <item x="1137"/>
        <item x="49"/>
        <item x="686"/>
        <item x="2703"/>
        <item x="1558"/>
        <item x="1348"/>
        <item x="4033"/>
        <item x="3278"/>
        <item x="3488"/>
        <item x="3197"/>
        <item x="1279"/>
        <item x="3090"/>
        <item x="1173"/>
        <item x="1051"/>
        <item x="3982"/>
        <item x="1952"/>
        <item x="3348"/>
        <item x="2000"/>
        <item x="385"/>
        <item x="3154"/>
        <item x="2208"/>
        <item x="237"/>
        <item x="2349"/>
        <item x="4040"/>
        <item x="1785"/>
        <item x="2318"/>
        <item x="2666"/>
        <item x="3183"/>
        <item x="1985"/>
        <item x="2038"/>
        <item x="2188"/>
        <item x="1628"/>
        <item x="1376"/>
        <item x="1753"/>
        <item x="1221"/>
        <item x="4062"/>
        <item x="2527"/>
        <item x="1764"/>
        <item x="2448"/>
        <item x="3290"/>
        <item x="3477"/>
        <item x="209"/>
        <item x="999"/>
        <item x="528"/>
        <item x="833"/>
        <item x="947"/>
        <item x="388"/>
        <item x="1452"/>
        <item x="3447"/>
        <item x="1802"/>
        <item x="2793"/>
        <item x="1132"/>
        <item x="2959"/>
        <item x="3611"/>
        <item x="1472"/>
        <item x="778"/>
        <item x="3621"/>
        <item x="1136"/>
        <item x="3353"/>
        <item x="2730"/>
        <item x="2950"/>
        <item x="2355"/>
        <item x="3362"/>
        <item x="3002"/>
        <item x="1992"/>
        <item x="771"/>
        <item x="3733"/>
        <item x="3243"/>
        <item x="2044"/>
        <item x="2732"/>
        <item x="3054"/>
        <item x="2669"/>
        <item x="2034"/>
        <item x="3263"/>
        <item x="2783"/>
        <item x="665"/>
        <item x="1766"/>
        <item x="1599"/>
        <item x="1539"/>
        <item x="2330"/>
        <item x="886"/>
        <item x="1953"/>
        <item x="3270"/>
        <item x="4063"/>
        <item x="1192"/>
        <item x="513"/>
        <item x="2389"/>
        <item x="1822"/>
        <item x="3134"/>
        <item x="58"/>
        <item x="3192"/>
        <item x="2775"/>
        <item x="3640"/>
        <item x="2080"/>
        <item x="1509"/>
        <item x="3883"/>
        <item x="1801"/>
        <item x="3168"/>
        <item x="2999"/>
        <item x="1944"/>
        <item x="33"/>
        <item x="3894"/>
        <item x="3517"/>
        <item x="2189"/>
        <item x="3034"/>
        <item x="92"/>
        <item x="1018"/>
        <item x="2037"/>
        <item x="289"/>
        <item x="1778"/>
        <item x="3190"/>
        <item x="703"/>
        <item x="652"/>
        <item x="3101"/>
        <item x="1788"/>
        <item x="948"/>
        <item x="3052"/>
        <item x="2433"/>
        <item x="966"/>
        <item x="1374"/>
        <item x="2418"/>
        <item x="3001"/>
        <item x="3081"/>
        <item x="3252"/>
        <item x="514"/>
        <item x="3751"/>
        <item x="3531"/>
        <item x="3595"/>
        <item x="898"/>
        <item x="5"/>
        <item x="2221"/>
        <item x="168"/>
        <item x="2502"/>
        <item x="3448"/>
        <item x="2551"/>
        <item x="426"/>
        <item x="2588"/>
        <item x="2520"/>
        <item x="1873"/>
        <item x="1023"/>
        <item x="717"/>
        <item x="1226"/>
        <item x="956"/>
        <item x="3409"/>
        <item x="3472"/>
        <item x="2824"/>
        <item x="2036"/>
        <item x="2168"/>
        <item x="842"/>
        <item x="2938"/>
        <item x="3698"/>
        <item x="2157"/>
        <item x="2531"/>
        <item x="3202"/>
        <item x="3069"/>
        <item x="1439"/>
        <item x="1152"/>
        <item x="4094"/>
        <item x="3363"/>
        <item x="3768"/>
        <item x="810"/>
        <item x="3603"/>
        <item x="4041"/>
        <item x="1032"/>
        <item x="458"/>
        <item x="1987"/>
        <item x="910"/>
        <item x="2187"/>
        <item x="2560"/>
        <item x="644"/>
        <item x="2374"/>
        <item x="1765"/>
        <item x="1996"/>
        <item x="1997"/>
        <item x="2718"/>
        <item x="1975"/>
        <item x="2078"/>
        <item x="2731"/>
        <item x="1704"/>
        <item x="2029"/>
        <item x="3722"/>
        <item x="2270"/>
        <item x="3045"/>
        <item x="399"/>
        <item x="2834"/>
        <item x="2332"/>
        <item x="2804"/>
        <item x="1592"/>
        <item x="2724"/>
        <item x="2625"/>
        <item x="2635"/>
        <item x="2206"/>
        <item x="2322"/>
        <item x="3496"/>
        <item x="1322"/>
        <item x="2437"/>
        <item x="378"/>
        <item x="2233"/>
        <item x="1133"/>
        <item x="3596"/>
        <item x="2043"/>
        <item x="1769"/>
        <item x="635"/>
        <item x="1318"/>
        <item x="616"/>
        <item x="2167"/>
        <item x="2972"/>
        <item x="3504"/>
        <item x="2166"/>
        <item x="436"/>
        <item x="1477"/>
        <item x="1120"/>
        <item x="569"/>
        <item x="1998"/>
        <item x="3327"/>
        <item x="636"/>
        <item x="3863"/>
        <item x="2031"/>
        <item x="1044"/>
        <item x="3633"/>
        <item x="7"/>
        <item x="465"/>
        <item x="3352"/>
        <item x="3985"/>
        <item x="2275"/>
        <item x="1780"/>
        <item x="2347"/>
        <item x="1641"/>
        <item x="3744"/>
        <item x="3441"/>
        <item x="3880"/>
        <item x="2117"/>
        <item x="2012"/>
        <item x="732"/>
        <item x="1777"/>
        <item x="1759"/>
        <item x="1990"/>
        <item x="1713"/>
        <item x="681"/>
        <item x="3931"/>
        <item x="257"/>
        <item x="688"/>
        <item x="990"/>
        <item x="857"/>
        <item x="1707"/>
        <item x="3579"/>
        <item x="694"/>
        <item x="1614"/>
        <item x="138"/>
        <item x="2133"/>
        <item x="2426"/>
        <item x="1388"/>
        <item x="715"/>
        <item x="212"/>
        <item x="402"/>
        <item x="1721"/>
        <item x="2286"/>
        <item x="2203"/>
        <item x="278"/>
        <item x="167"/>
        <item x="3355"/>
        <item x="2128"/>
        <item x="108"/>
        <item x="1070"/>
        <item x="349"/>
        <item x="2353"/>
        <item x="3016"/>
        <item x="2799"/>
        <item x="3236"/>
        <item x="1621"/>
        <item x="2003"/>
        <item x="2754"/>
        <item x="1043"/>
        <item x="3258"/>
        <item x="628"/>
        <item x="602"/>
        <item x="2238"/>
        <item x="4058"/>
        <item x="4051"/>
        <item x="1709"/>
        <item x="3099"/>
        <item x="4069"/>
        <item x="661"/>
        <item x="2039"/>
        <item x="1422"/>
        <item x="2558"/>
        <item x="2640"/>
        <item x="2626"/>
        <item x="2148"/>
        <item x="3632"/>
        <item x="491"/>
        <item x="421"/>
        <item x="1222"/>
        <item x="376"/>
        <item x="901"/>
        <item x="1095"/>
        <item x="2143"/>
        <item x="2631"/>
        <item x="2642"/>
        <item x="74"/>
        <item x="1862"/>
        <item x="2083"/>
        <item x="493"/>
        <item x="2369"/>
        <item x="2394"/>
        <item x="3594"/>
        <item x="2654"/>
        <item x="827"/>
        <item x="3515"/>
        <item x="3662"/>
        <item x="2042"/>
        <item x="1708"/>
        <item x="1110"/>
        <item x="1578"/>
        <item x="3715"/>
        <item x="3778"/>
        <item x="3637"/>
        <item x="1960"/>
        <item x="3463"/>
        <item x="759"/>
        <item x="1489"/>
        <item x="1430"/>
        <item x="1968"/>
        <item x="2949"/>
        <item x="2960"/>
        <item x="2485"/>
        <item x="3711"/>
        <item x="2250"/>
        <item x="2194"/>
        <item x="1861"/>
        <item x="3066"/>
        <item x="1350"/>
        <item x="3455"/>
        <item x="2932"/>
        <item x="3006"/>
        <item x="3436"/>
        <item x="1121"/>
        <item x="1161"/>
        <item x="155"/>
        <item x="474"/>
        <item x="1858"/>
        <item x="339"/>
        <item x="1116"/>
        <item x="1488"/>
        <item x="1394"/>
        <item x="377"/>
        <item x="1295"/>
        <item x="3968"/>
        <item x="2023"/>
        <item x="1097"/>
        <item x="2495"/>
        <item x="2068"/>
        <item x="1513"/>
        <item x="1466"/>
        <item x="1851"/>
        <item x="834"/>
        <item x="2978"/>
        <item x="3891"/>
        <item x="1073"/>
        <item x="3391"/>
        <item x="129"/>
        <item x="26"/>
        <item x="761"/>
        <item x="3682"/>
        <item x="604"/>
        <item x="1550"/>
        <item x="2719"/>
        <item x="2765"/>
        <item x="1973"/>
        <item x="2057"/>
        <item x="2721"/>
        <item x="2995"/>
        <item x="2807"/>
        <item x="1010"/>
        <item x="2981"/>
        <item x="3083"/>
        <item x="3438"/>
        <item x="3853"/>
        <item x="1417"/>
        <item x="1060"/>
        <item x="3652"/>
        <item x="2384"/>
        <item x="3577"/>
        <item x="1203"/>
        <item x="3696"/>
        <item x="3471"/>
        <item x="4101"/>
        <item x="1739"/>
        <item x="3311"/>
        <item x="3597"/>
        <item x="472"/>
        <item x="3366"/>
        <item x="346"/>
        <item x="1710"/>
        <item x="85"/>
        <item x="1624"/>
        <item x="2889"/>
        <item x="1556"/>
        <item x="41"/>
        <item x="191"/>
        <item x="1460"/>
        <item x="571"/>
        <item x="1600"/>
        <item x="1848"/>
        <item x="790"/>
        <item x="300"/>
        <item x="1252"/>
        <item x="3136"/>
        <item x="1796"/>
        <item x="819"/>
        <item x="3230"/>
        <item x="2174"/>
        <item x="1269"/>
        <item x="2018"/>
        <item x="2547"/>
        <item x="2607"/>
        <item x="3491"/>
        <item x="3747"/>
        <item x="1789"/>
        <item x="1062"/>
        <item x="3821"/>
        <item x="409"/>
        <item x="742"/>
        <item x="356"/>
        <item x="2061"/>
        <item x="2313"/>
        <item x="3308"/>
        <item x="3133"/>
        <item x="783"/>
        <item x="1021"/>
        <item x="713"/>
        <item x="2260"/>
        <item x="3297"/>
        <item x="2925"/>
        <item x="2871"/>
        <item x="2058"/>
        <item x="1336"/>
        <item x="860"/>
        <item x="1659"/>
        <item x="1011"/>
        <item x="1001"/>
        <item x="2197"/>
        <item x="1626"/>
        <item x="1189"/>
        <item x="3196"/>
        <item x="945"/>
        <item x="3844"/>
        <item x="2566"/>
        <item x="271"/>
        <item x="1398"/>
        <item x="296"/>
        <item x="2396"/>
        <item x="3503"/>
        <item x="54"/>
        <item x="598"/>
        <item x="140"/>
        <item x="141"/>
        <item x="3802"/>
        <item x="3172"/>
        <item x="3909"/>
        <item x="2846"/>
        <item x="3972"/>
        <item x="3314"/>
        <item x="2098"/>
        <item x="2163"/>
        <item x="3373"/>
        <item x="160"/>
        <item x="3241"/>
        <item x="3415"/>
        <item x="2595"/>
        <item x="3663"/>
        <item x="344"/>
        <item x="1633"/>
        <item x="896"/>
        <item x="1390"/>
        <item x="814"/>
        <item x="756"/>
        <item x="567"/>
        <item x="3822"/>
        <item x="1272"/>
        <item x="777"/>
        <item x="1811"/>
        <item x="1102"/>
        <item x="916"/>
        <item x="992"/>
        <item x="1512"/>
        <item x="3859"/>
        <item x="1942"/>
        <item x="800"/>
        <item x="2496"/>
        <item x="890"/>
        <item x="1503"/>
        <item x="2272"/>
        <item x="978"/>
        <item x="2406"/>
        <item x="4097"/>
        <item x="2623"/>
        <item x="2280"/>
        <item x="895"/>
        <item x="1730"/>
        <item x="1648"/>
        <item x="143"/>
        <item x="1022"/>
        <item x="836"/>
        <item x="2273"/>
        <item x="1653"/>
        <item x="3695"/>
        <item x="887"/>
        <item x="1367"/>
        <item x="2240"/>
        <item x="3804"/>
        <item x="3030"/>
        <item x="3000"/>
        <item x="2637"/>
        <item x="3119"/>
        <item x="3056"/>
        <item x="3086"/>
        <item x="2916"/>
        <item x="3032"/>
        <item x="3105"/>
        <item x="3267"/>
        <item x="3824"/>
        <item x="3912"/>
        <item x="2836"/>
        <item x="3960"/>
        <item x="1593"/>
        <item x="1581"/>
        <item x="1463"/>
        <item x="392"/>
        <item x="2963"/>
        <item x="3470"/>
        <item x="776"/>
        <item x="2130"/>
        <item x="3257"/>
        <item x="71"/>
        <item x="3095"/>
        <item x="2017"/>
        <item x="585"/>
        <item x="3343"/>
        <item x="2992"/>
        <item x="3400"/>
        <item x="2383"/>
        <item x="3655"/>
        <item x="2093"/>
        <item x="2561"/>
        <item x="1291"/>
        <item x="3500"/>
        <item x="87"/>
        <item x="2828"/>
        <item x="4048"/>
        <item x="548"/>
        <item x="714"/>
        <item x="612"/>
        <item x="3609"/>
        <item x="163"/>
        <item x="2377"/>
        <item x="2819"/>
        <item x="554"/>
        <item x="957"/>
        <item x="3777"/>
        <item x="3717"/>
        <item x="2552"/>
        <item x="3492"/>
        <item x="3250"/>
        <item x="3508"/>
        <item x="1265"/>
        <item x="124"/>
        <item x="2741"/>
        <item x="1312"/>
        <item x="3313"/>
        <item x="3131"/>
        <item x="3591"/>
        <item x="846"/>
        <item x="2293"/>
        <item x="1836"/>
        <item x="3050"/>
        <item x="1948"/>
        <item x="3218"/>
        <item x="3727"/>
        <item x="1419"/>
        <item x="4005"/>
        <item x="2957"/>
        <item x="3505"/>
        <item x="3825"/>
        <item x="539"/>
        <item x="3936"/>
        <item x="3950"/>
        <item x="3540"/>
        <item x="3342"/>
        <item x="3616"/>
        <item x="3913"/>
        <item x="3834"/>
        <item x="1233"/>
        <item x="692"/>
        <item x="1035"/>
        <item x="1346"/>
        <item x="3465"/>
        <item x="3459"/>
        <item x="2397"/>
        <item x="450"/>
        <item x="3035"/>
        <item x="757"/>
        <item x="3881"/>
        <item x="1716"/>
        <item x="658"/>
        <item x="3864"/>
        <item x="517"/>
        <item x="3189"/>
        <item x="1215"/>
        <item x="3049"/>
        <item x="3638"/>
        <item x="1988"/>
        <item x="446"/>
        <item x="808"/>
        <item x="223"/>
        <item x="3690"/>
        <item x="735"/>
        <item x="457"/>
        <item x="477"/>
        <item x="693"/>
        <item x="1440"/>
        <item x="177"/>
        <item x="3506"/>
        <item x="3028"/>
        <item x="780"/>
        <item x="648"/>
        <item x="1524"/>
        <item x="2505"/>
        <item x="1879"/>
        <item x="1168"/>
        <item x="1664"/>
        <item x="2842"/>
        <item x="734"/>
        <item x="3617"/>
        <item x="1690"/>
        <item x="2541"/>
        <item x="106"/>
        <item x="1079"/>
        <item x="1373"/>
        <item x="2367"/>
        <item x="2053"/>
        <item x="1377"/>
        <item x="1493"/>
        <item x="9"/>
        <item x="1610"/>
        <item x="1282"/>
        <item x="1159"/>
        <item x="1015"/>
        <item x="8"/>
        <item x="1080"/>
        <item x="52"/>
        <item x="1978"/>
        <item x="2108"/>
        <item x="626"/>
        <item x="1138"/>
        <item x="84"/>
        <item x="1342"/>
        <item x="944"/>
        <item x="1020"/>
        <item x="1146"/>
        <item x="2373"/>
        <item x="338"/>
        <item x="854"/>
        <item x="1680"/>
        <item x="802"/>
        <item x="1903"/>
        <item x="1534"/>
        <item x="3015"/>
        <item x="983"/>
        <item x="952"/>
        <item x="1008"/>
        <item x="2007"/>
        <item x="2059"/>
        <item x="1530"/>
        <item x="630"/>
        <item x="2456"/>
        <item x="3627"/>
        <item x="2414"/>
        <item x="672"/>
        <item x="572"/>
        <item x="3127"/>
        <item x="2064"/>
        <item x="942"/>
        <item x="530"/>
        <item x="1007"/>
        <item x="1359"/>
        <item x="1066"/>
        <item x="1747"/>
        <item x="1609"/>
        <item x="3142"/>
        <item x="997"/>
        <item x="2343"/>
        <item x="2382"/>
        <item x="645"/>
        <item x="1324"/>
        <item x="284"/>
        <item x="310"/>
        <item x="1911"/>
        <item x="341"/>
        <item x="3671"/>
        <item x="2467"/>
        <item x="3626"/>
        <item x="816"/>
        <item x="2509"/>
        <item x="2888"/>
        <item x="675"/>
        <item x="3882"/>
        <item x="1455"/>
        <item x="706"/>
        <item x="519"/>
        <item x="2278"/>
        <item x="3752"/>
        <item x="2930"/>
        <item x="2316"/>
        <item x="873"/>
        <item x="2993"/>
        <item x="770"/>
        <item x="2334"/>
        <item x="823"/>
        <item x="915"/>
        <item x="1139"/>
        <item x="877"/>
        <item x="1546"/>
        <item x="2041"/>
        <item x="3995"/>
        <item x="2515"/>
        <item x="2570"/>
        <item x="413"/>
        <item x="4060"/>
        <item x="559"/>
        <item x="2615"/>
        <item x="2621"/>
        <item x="149"/>
        <item x="2151"/>
        <item x="2643"/>
        <item x="656"/>
        <item x="2016"/>
        <item x="313"/>
        <item x="1955"/>
        <item x="4016"/>
        <item x="3059"/>
        <item x="2190"/>
        <item x="3489"/>
        <item x="63"/>
        <item x="295"/>
        <item x="127"/>
        <item x="4038"/>
        <item x="2634"/>
        <item x="546"/>
        <item x="2213"/>
        <item x="3553"/>
        <item x="3783"/>
        <item x="553"/>
        <item x="3394"/>
        <item x="13"/>
        <item x="2945"/>
        <item x="62"/>
        <item x="3111"/>
        <item x="3461"/>
        <item x="3634"/>
        <item x="3796"/>
        <item x="1094"/>
        <item x="2402"/>
        <item x="2990"/>
        <item x="2739"/>
        <item x="2585"/>
        <item x="1887"/>
        <item x="3151"/>
        <item x="3738"/>
        <item x="4077"/>
        <item x="2851"/>
        <item x="3645"/>
        <item x="3965"/>
        <item x="3029"/>
        <item x="2829"/>
        <item x="151"/>
        <item x="126"/>
        <item x="77"/>
        <item x="2633"/>
        <item x="3742"/>
        <item x="2609"/>
        <item x="2628"/>
        <item x="3720"/>
        <item x="1047"/>
        <item x="440"/>
        <item x="2663"/>
        <item x="381"/>
        <item x="2683"/>
        <item x="785"/>
        <item x="2655"/>
        <item x="594"/>
        <item x="501"/>
        <item x="1841"/>
        <item x="3499"/>
        <item x="2169"/>
        <item x="1088"/>
        <item x="3923"/>
        <item x="617"/>
        <item x="2810"/>
        <item x="2052"/>
        <item x="1399"/>
        <item x="2265"/>
        <item x="2833"/>
        <item x="614"/>
        <item x="1880"/>
        <item x="469"/>
        <item x="1722"/>
        <item x="1101"/>
        <item x="3349"/>
        <item x="350"/>
        <item x="503"/>
        <item x="1104"/>
        <item x="2225"/>
        <item x="1733"/>
        <item x="1520"/>
        <item x="1012"/>
        <item x="2906"/>
        <item x="1029"/>
        <item x="3227"/>
        <item x="330"/>
        <item x="512"/>
        <item x="2624"/>
        <item x="3232"/>
        <item x="387"/>
        <item x="3116"/>
        <item x="1056"/>
        <item x="4104"/>
        <item x="1423"/>
        <item x="3805"/>
        <item x="3599"/>
        <item x="2805"/>
        <item x="2472"/>
        <item x="2839"/>
        <item x="2658"/>
        <item x="3153"/>
        <item x="1668"/>
        <item x="2112"/>
        <item x="779"/>
        <item x="1085"/>
        <item x="1323"/>
        <item x="1542"/>
        <item x="4014"/>
        <item x="455"/>
        <item x="1162"/>
        <item x="2489"/>
        <item x="3879"/>
        <item x="2772"/>
        <item x="2200"/>
        <item x="3385"/>
        <item x="3906"/>
        <item x="2698"/>
        <item x="1057"/>
        <item x="3827"/>
        <item x="1928"/>
        <item x="752"/>
        <item x="180"/>
        <item x="3146"/>
        <item x="610"/>
        <item x="1286"/>
        <item x="1738"/>
        <item x="3519"/>
        <item x="1767"/>
        <item x="419"/>
        <item x="369"/>
        <item x="81"/>
        <item x="3709"/>
        <item x="3376"/>
        <item x="982"/>
        <item x="2691"/>
        <item x="2827"/>
        <item x="2946"/>
        <item x="1495"/>
        <item x="838"/>
        <item x="4100"/>
        <item x="4028"/>
        <item x="940"/>
        <item x="581"/>
        <item x="3969"/>
        <item x="1490"/>
        <item x="2137"/>
        <item x="3520"/>
        <item x="3610"/>
        <item x="1640"/>
        <item x="475"/>
        <item x="2586"/>
        <item x="700"/>
        <item x="3498"/>
        <item x="1499"/>
        <item x="2368"/>
        <item x="1833"/>
        <item x="606"/>
        <item x="3983"/>
        <item x="3650"/>
        <item x="4024"/>
        <item x="1371"/>
        <item x="1114"/>
        <item x="1391"/>
        <item x="3692"/>
        <item x="1344"/>
        <item x="3939"/>
        <item x="1019"/>
        <item x="3852"/>
        <item x="869"/>
        <item x="3194"/>
        <item x="3149"/>
        <item x="1130"/>
        <item x="6"/>
        <item x="3993"/>
        <item x="3889"/>
        <item x="2186"/>
        <item x="2134"/>
        <item x="2228"/>
        <item x="2656"/>
        <item x="1814"/>
        <item x="1082"/>
        <item x="3070"/>
        <item x="3944"/>
        <item x="3653"/>
        <item x="2830"/>
        <item x="3598"/>
        <item x="2788"/>
        <item x="1298"/>
        <item x="1050"/>
        <item x="724"/>
        <item x="1329"/>
        <item x="347"/>
        <item x="10"/>
        <item x="2710"/>
        <item x="2923"/>
        <item x="725"/>
        <item x="2785"/>
        <item x="1870"/>
        <item x="488"/>
        <item x="1794"/>
        <item x="729"/>
        <item x="32"/>
        <item x="1218"/>
        <item x="623"/>
        <item x="3810"/>
        <item x="1533"/>
        <item x="1449"/>
        <item x="46"/>
        <item x="936"/>
        <item x="152"/>
        <item x="2040"/>
        <item x="1457"/>
        <item x="64"/>
        <item x="2517"/>
        <item x="3144"/>
        <item x="279"/>
        <item x="1436"/>
        <item x="3631"/>
        <item x="723"/>
        <item x="3940"/>
        <item x="2512"/>
        <item x="2955"/>
        <item x="3445"/>
        <item x="804"/>
        <item x="2498"/>
        <item x="2244"/>
        <item x="1404"/>
        <item x="894"/>
        <item x="1943"/>
        <item x="2867"/>
        <item x="3669"/>
        <item x="3046"/>
        <item x="4098"/>
        <item x="173"/>
        <item x="3204"/>
        <item x="2769"/>
        <item x="1058"/>
        <item x="3022"/>
        <item x="374"/>
        <item x="3665"/>
        <item x="1622"/>
        <item x="1482"/>
        <item x="3235"/>
        <item x="1219"/>
        <item x="3586"/>
        <item x="1895"/>
        <item x="4037"/>
        <item x="3630"/>
        <item x="301"/>
        <item x="2971"/>
        <item x="4002"/>
        <item x="481"/>
        <item x="1532"/>
        <item x="2514"/>
        <item x="3807"/>
        <item x="355"/>
        <item x="1469"/>
        <item x="3846"/>
        <item x="3061"/>
        <item x="1914"/>
        <item x="3502"/>
        <item x="228"/>
        <item x="2593"/>
        <item x="2097"/>
        <item x="2478"/>
        <item x="1933"/>
        <item x="3085"/>
        <item x="3031"/>
        <item x="1616"/>
        <item x="1153"/>
        <item x="3364"/>
        <item x="260"/>
        <item x="1475"/>
        <item x="3058"/>
        <item x="2717"/>
        <item x="2803"/>
        <item x="1414"/>
        <item x="3302"/>
        <item x="4000"/>
        <item x="3854"/>
        <item x="1560"/>
        <item x="2711"/>
        <item x="1081"/>
        <item x="201"/>
        <item x="3380"/>
        <item x="2964"/>
        <item x="2399"/>
        <item x="424"/>
        <item x="2837"/>
        <item x="1656"/>
        <item x="1370"/>
        <item x="407"/>
        <item x="1607"/>
        <item x="1285"/>
        <item x="485"/>
        <item x="2847"/>
        <item x="1410"/>
        <item x="3291"/>
        <item x="2907"/>
        <item x="3699"/>
        <item x="2223"/>
        <item x="1300"/>
        <item x="874"/>
        <item x="3287"/>
        <item x="3428"/>
        <item x="3067"/>
        <item x="213"/>
        <item x="2306"/>
        <item x="3094"/>
        <item x="2462"/>
        <item x="3420"/>
        <item x="3991"/>
        <item x="2895"/>
        <item x="3143"/>
        <item x="2798"/>
        <item x="267"/>
        <item x="3478"/>
        <item x="3563"/>
        <item x="3282"/>
        <item x="3167"/>
        <item x="2974"/>
        <item x="1920"/>
        <item x="989"/>
        <item x="1620"/>
        <item x="2438"/>
        <item x="962"/>
        <item x="1264"/>
        <item x="1737"/>
        <item x="2943"/>
        <item x="1381"/>
        <item x="3605"/>
        <item x="1149"/>
        <item x="3590"/>
        <item x="2536"/>
        <item x="390"/>
        <item x="304"/>
        <item x="463"/>
        <item x="1924"/>
        <item x="4064"/>
        <item x="3370"/>
        <item x="1742"/>
        <item x="456"/>
        <item x="430"/>
        <item x="2340"/>
        <item x="2248"/>
        <item x="3736"/>
        <item x="452"/>
        <item x="266"/>
        <item x="1432"/>
        <item x="2763"/>
        <item x="3339"/>
        <item x="1994"/>
        <item x="3495"/>
        <item x="3585"/>
        <item x="2986"/>
        <item x="178"/>
        <item x="2789"/>
        <item x="1030"/>
        <item x="3242"/>
        <item x="153"/>
        <item x="3942"/>
        <item x="145"/>
        <item x="3905"/>
        <item x="1492"/>
        <item x="1674"/>
        <item x="495"/>
        <item x="4083"/>
        <item x="1491"/>
        <item x="490"/>
        <item x="2101"/>
        <item x="3847"/>
        <item x="3379"/>
        <item x="406"/>
        <item x="1714"/>
        <item x="1752"/>
        <item x="3688"/>
        <item x="3217"/>
        <item x="1431"/>
        <item x="3560"/>
        <item x="4035"/>
        <item x="991"/>
        <item x="4039"/>
        <item x="2335"/>
        <item x="3271"/>
        <item x="2054"/>
        <item x="3793"/>
        <item x="188"/>
        <item x="3452"/>
        <item x="3239"/>
        <item x="3708"/>
        <item x="235"/>
        <item x="3614"/>
        <item x="3306"/>
        <item x="3734"/>
        <item x="30"/>
        <item x="923"/>
        <item x="2852"/>
        <item x="38"/>
        <item x="3301"/>
        <item x="1451"/>
        <item x="1107"/>
        <item x="3171"/>
        <item x="3572"/>
        <item x="156"/>
        <item x="1024"/>
        <item x="263"/>
        <item x="3334"/>
        <item x="1934"/>
        <item x="4030"/>
        <item x="3761"/>
        <item x="3203"/>
        <item x="4018"/>
        <item x="449"/>
        <item x="405"/>
        <item x="467"/>
        <item x="2177"/>
        <item x="486"/>
        <item x="2463"/>
        <item x="37"/>
        <item x="335"/>
        <item x="3071"/>
        <item x="2880"/>
        <item x="1468"/>
        <item x="863"/>
        <item x="1598"/>
        <item x="1471"/>
        <item x="4025"/>
        <item x="3580"/>
        <item x="410"/>
        <item x="3794"/>
        <item x="51"/>
        <item x="2900"/>
        <item x="2424"/>
        <item x="3565"/>
        <item x="941"/>
        <item x="3916"/>
        <item x="3295"/>
        <item x="730"/>
        <item x="3388"/>
        <item x="3487"/>
        <item x="274"/>
        <item x="215"/>
        <item x="3511"/>
        <item x="4020"/>
        <item x="1357"/>
        <item x="3861"/>
        <item x="1601"/>
        <item x="272"/>
        <item x="1171"/>
        <item x="3803"/>
        <item x="4012"/>
        <item x="133"/>
        <item x="3247"/>
        <item x="4106"/>
        <item x="809"/>
        <item x="2693"/>
        <item x="2546"/>
        <item x="4049"/>
        <item x="2659"/>
        <item x="2646"/>
        <item x="4022"/>
        <item x="422"/>
        <item x="3161"/>
        <item x="1103"/>
        <item x="689"/>
        <item x="2752"/>
        <item x="2602"/>
        <item x="3443"/>
        <item x="3544"/>
        <item x="1538"/>
        <item x="3769"/>
        <item x="1652"/>
        <item x="1564"/>
        <item x="871"/>
        <item x="844"/>
        <item x="931"/>
        <item x="2821"/>
        <item x="3019"/>
        <item x="850"/>
        <item x="3010"/>
        <item x="3449"/>
        <item x="2647"/>
        <item x="1575"/>
        <item x="2487"/>
        <item x="3091"/>
        <item x="1296"/>
        <item x="1638"/>
        <item x="3845"/>
        <item x="3340"/>
        <item x="3021"/>
        <item x="2529"/>
        <item x="1915"/>
        <item x="1540"/>
        <item x="443"/>
        <item x="224"/>
        <item x="396"/>
        <item x="4027"/>
        <item x="4059"/>
        <item x="3138"/>
        <item x="394"/>
        <item x="2823"/>
        <item x="1658"/>
        <item x="230"/>
        <item x="286"/>
        <item x="2534"/>
        <item x="960"/>
        <item x="2800"/>
        <item x="3559"/>
        <item x="2704"/>
        <item x="1199"/>
        <item x="331"/>
        <item x="2733"/>
        <item x="2074"/>
        <item x="1694"/>
        <item x="1993"/>
        <item x="2241"/>
        <item x="1717"/>
        <item x="3374"/>
        <item x="1625"/>
        <item x="3635"/>
        <item x="1649"/>
        <item x="1260"/>
        <item x="3748"/>
        <item x="1068"/>
        <item x="3724"/>
        <item x="2113"/>
        <item x="1190"/>
        <item x="89"/>
        <item x="1872"/>
        <item x="2708"/>
        <item x="3526"/>
        <item x="3303"/>
        <item x="181"/>
        <item x="1756"/>
        <item x="3890"/>
        <item x="3798"/>
        <item x="363"/>
        <item x="1587"/>
        <item x="4007"/>
        <item x="1462"/>
        <item x="2820"/>
        <item x="2246"/>
        <item x="3702"/>
        <item x="3368"/>
        <item x="1864"/>
        <item x="354"/>
        <item x="2107"/>
        <item x="2909"/>
        <item x="3330"/>
        <item x="2886"/>
        <item x="883"/>
        <item x="1605"/>
        <item x="3884"/>
        <item x="3179"/>
        <item x="3225"/>
        <item x="2257"/>
        <item x="1498"/>
        <item x="3417"/>
        <item x="317"/>
        <item x="2350"/>
        <item x="3963"/>
        <item x="1027"/>
        <item x="2209"/>
        <item x="3877"/>
        <item x="3109"/>
        <item x="1580"/>
        <item x="2591"/>
        <item x="1799"/>
        <item x="3535"/>
        <item x="3910"/>
        <item x="2872"/>
        <item x="3990"/>
        <item x="2047"/>
        <item x="2562"/>
        <item x="1055"/>
        <item x="4079"/>
        <item x="1923"/>
        <item x="3237"/>
        <item x="3405"/>
        <item x="90"/>
        <item x="1254"/>
        <item x="1889"/>
        <item x="1479"/>
        <item x="312"/>
        <item x="3660"/>
        <item x="2766"/>
        <item x="627"/>
        <item x="3954"/>
        <item x="1630"/>
        <item x="3966"/>
        <item x="4045"/>
        <item x="4081"/>
        <item x="123"/>
        <item x="1685"/>
        <item x="1595"/>
        <item x="4103"/>
        <item x="3578"/>
        <item x="3681"/>
        <item x="3648"/>
        <item x="3371"/>
        <item x="3446"/>
        <item x="964"/>
        <item x="3543"/>
        <item x="1798"/>
        <item x="293"/>
        <item x="2608"/>
        <item x="2149"/>
        <item x="380"/>
        <item x="3532"/>
        <item x="3442"/>
        <item x="3842"/>
        <item x="1248"/>
        <item x="1591"/>
        <item x="3490"/>
        <item x="2114"/>
        <item x="1989"/>
        <item x="2709"/>
        <item x="840"/>
        <item x="4066"/>
        <item x="1516"/>
        <item x="252"/>
        <item x="2881"/>
        <item x="3310"/>
        <item x="1198"/>
        <item x="3762"/>
        <item x="3429"/>
        <item x="3165"/>
        <item x="3948"/>
        <item x="1991"/>
        <item x="905"/>
        <item x="2445"/>
        <item x="1634"/>
        <item x="2970"/>
        <item x="1773"/>
        <item x="2100"/>
        <item x="974"/>
        <item x="972"/>
        <item x="116"/>
        <item x="2051"/>
        <item x="971"/>
        <item x="1698"/>
        <item x="726"/>
        <item x="1810"/>
        <item x="3704"/>
        <item x="433"/>
        <item x="653"/>
        <item x="3120"/>
        <item x="3064"/>
        <item x="3098"/>
        <item x="4086"/>
        <item x="535"/>
        <item x="2818"/>
        <item x="4068"/>
        <item x="3089"/>
        <item x="3871"/>
        <item x="2865"/>
        <item x="1244"/>
        <item x="1178"/>
        <item x="204"/>
        <item x="2144"/>
        <item x="2920"/>
        <item x="3620"/>
        <item x="2380"/>
        <item x="2082"/>
        <item x="3451"/>
        <item x="1744"/>
        <item x="2401"/>
        <item x="1909"/>
        <item x="1642"/>
        <item x="3139"/>
        <item x="773"/>
        <item x="1500"/>
        <item x="3396"/>
        <item x="415"/>
        <item x="3872"/>
        <item x="4010"/>
        <item x="139"/>
        <item x="3130"/>
        <item x="3687"/>
        <item x="3925"/>
        <item x="184"/>
        <item x="1256"/>
        <item x="2126"/>
        <item x="2929"/>
        <item x="3283"/>
        <item x="2525"/>
        <item x="3289"/>
        <item x="3557"/>
        <item x="146"/>
        <item x="414"/>
        <item x="1816"/>
        <item x="4042"/>
        <item x="2262"/>
        <item x="197"/>
        <item x="1693"/>
        <item x="2988"/>
        <item x="1912"/>
        <item x="3430"/>
        <item x="2090"/>
        <item x="3173"/>
        <item x="4043"/>
        <item x="3800"/>
        <item x="2299"/>
        <item x="121"/>
        <item x="3240"/>
        <item x="4008"/>
        <item x="564"/>
        <item x="2243"/>
        <item x="1823"/>
        <item x="2079"/>
        <item x="2674"/>
        <item x="2342"/>
        <item x="3326"/>
        <item x="589"/>
        <item x="3207"/>
        <item x="3259"/>
        <item x="1568"/>
        <item x="3372"/>
        <item x="2679"/>
        <item x="565"/>
        <item x="3337"/>
        <item x="1092"/>
        <item x="3710"/>
        <item x="3542"/>
        <item x="3832"/>
        <item x="736"/>
        <item x="2361"/>
        <item x="384"/>
        <item x="2673"/>
        <item x="3269"/>
        <item x="1603"/>
        <item x="782"/>
        <item x="2227"/>
        <item x="1075"/>
        <item x="511"/>
        <item x="3439"/>
        <item x="1442"/>
        <item x="1435"/>
        <item x="1433"/>
        <item x="1427"/>
        <item x="655"/>
        <item x="748"/>
        <item x="2776"/>
        <item x="3386"/>
        <item x="3767"/>
        <item x="2267"/>
        <item x="1949"/>
        <item x="786"/>
        <item x="1959"/>
        <item x="980"/>
        <item x="913"/>
        <item x="2196"/>
        <item x="73"/>
        <item x="192"/>
        <item x="1434"/>
        <item x="2442"/>
        <item x="1729"/>
        <item x="476"/>
        <item x="220"/>
        <item x="1772"/>
        <item x="2989"/>
        <item x="1135"/>
        <item x="435"/>
        <item x="697"/>
        <item x="4044"/>
        <item x="3914"/>
        <item x="1746"/>
        <item x="1519"/>
        <item x="2668"/>
        <item x="3812"/>
        <item x="464"/>
        <item x="3510"/>
        <item x="3536"/>
        <item x="3530"/>
        <item x="3809"/>
        <item x="2431"/>
        <item x="3221"/>
        <item x="3933"/>
        <item x="2331"/>
        <item x="3678"/>
        <item x="101"/>
        <item x="3737"/>
        <item x="2055"/>
        <item x="904"/>
        <item x="522"/>
        <item x="1334"/>
        <item x="668"/>
        <item x="2933"/>
        <item x="1947"/>
        <item x="634"/>
        <item x="1898"/>
        <item x="2850"/>
        <item x="1125"/>
        <item x="3341"/>
        <item x="3855"/>
        <item x="1461"/>
        <item x="372"/>
        <item x="3458"/>
        <item x="268"/>
        <item x="4070"/>
        <item x="3900"/>
        <item x="1358"/>
        <item x="739"/>
        <item x="1574"/>
        <item x="164"/>
        <item x="1696"/>
        <item x="3955"/>
        <item x="3760"/>
        <item x="3331"/>
        <item x="568"/>
        <item x="638"/>
        <item x="611"/>
        <item x="575"/>
        <item x="2131"/>
        <item x="2777"/>
        <item x="2629"/>
        <item x="633"/>
        <item x="595"/>
        <item x="1511"/>
        <item x="4"/>
        <item x="1206"/>
        <item x="1069"/>
        <item x="3274"/>
        <item x="1724"/>
        <item x="2665"/>
        <item x="42"/>
        <item x="2062"/>
        <item x="2619"/>
        <item x="3008"/>
        <item x="2954"/>
        <item x="3338"/>
        <item x="3457"/>
        <item x="1551"/>
        <item x="3110"/>
        <item x="3122"/>
        <item x="2526"/>
        <item x="1108"/>
        <item x="3080"/>
        <item x="1537"/>
        <item x="360"/>
        <item x="576"/>
        <item x="577"/>
        <item x="1596"/>
        <item x="3964"/>
        <item x="1896"/>
        <item x="3561"/>
        <item x="835"/>
        <item x="1783"/>
        <item x="3941"/>
        <item x="803"/>
        <item x="2572"/>
        <item x="2441"/>
        <item x="1982"/>
        <item x="2002"/>
        <item x="3835"/>
        <item x="2393"/>
        <item x="1793"/>
        <item x="3462"/>
        <item x="1665"/>
        <item x="3162"/>
        <item x="3731"/>
        <item x="1013"/>
        <item x="2736"/>
        <item x="3887"/>
        <item x="527"/>
        <item x="1083"/>
        <item x="342"/>
        <item x="3356"/>
        <item x="88"/>
        <item x="3619"/>
        <item x="117"/>
        <item x="1231"/>
        <item x="1064"/>
        <item x="2492"/>
        <item x="806"/>
        <item x="3424"/>
        <item x="2386"/>
        <item x="3299"/>
        <item x="3345"/>
        <item x="687"/>
        <item x="650"/>
        <item x="2537"/>
        <item x="1059"/>
        <item x="2996"/>
        <item x="3401"/>
        <item x="3571"/>
        <item x="2154"/>
        <item x="57"/>
        <item x="1306"/>
        <item x="698"/>
        <item x="3613"/>
        <item x="2618"/>
        <item x="1341"/>
        <item x="639"/>
        <item x="2132"/>
        <item x="3745"/>
        <item x="993"/>
        <item x="2434"/>
        <item x="3392"/>
        <item x="588"/>
        <item x="3213"/>
        <item x="533"/>
        <item x="4074"/>
        <item x="2242"/>
        <item x="1148"/>
        <item x="2409"/>
        <item x="1743"/>
        <item x="1438"/>
        <item x="2675"/>
        <item x="3843"/>
        <item x="3155"/>
        <item x="1465"/>
        <item x="1353"/>
        <item x="1535"/>
        <item x="622"/>
        <item x="4009"/>
        <item x="1636"/>
        <item x="1397"/>
        <item x="1284"/>
        <item x="246"/>
        <item x="1144"/>
        <item x="3156"/>
        <item x="3683"/>
        <item x="3272"/>
        <item x="3422"/>
        <item x="3644"/>
        <item x="654"/>
        <item x="4093"/>
        <item x="613"/>
        <item x="629"/>
        <item x="2664"/>
        <item x="2408"/>
        <item x="579"/>
        <item x="2009"/>
        <item x="3607"/>
        <item x="1515"/>
        <item x="2770"/>
        <item x="1886"/>
        <item x="574"/>
        <item x="984"/>
        <item x="2249"/>
        <item x="781"/>
        <item x="1555"/>
        <item x="855"/>
        <item x="3971"/>
        <item x="2738"/>
        <item x="1426"/>
        <item x="3851"/>
        <item x="1732"/>
        <item x="737"/>
        <item x="3780"/>
        <item x="624"/>
        <item x="1163"/>
        <item x="2914"/>
        <item x="205"/>
        <item x="379"/>
        <item x="763"/>
        <item x="2915"/>
        <item x="4053"/>
        <item x="1771"/>
        <item x="324"/>
        <item x="3776"/>
        <item x="298"/>
        <item x="3404"/>
        <item x="36"/>
        <item x="3014"/>
        <item x="2768"/>
        <item x="2811"/>
        <item x="2319"/>
        <item x="373"/>
        <item x="365"/>
        <item x="3102"/>
        <item x="760"/>
        <item x="2300"/>
        <item x="3332"/>
        <item x="1849"/>
        <item x="2390"/>
        <item x="3486"/>
        <item x="1351"/>
        <item x="1250"/>
        <item x="820"/>
        <item x="2212"/>
        <item x="285"/>
        <item x="1727"/>
        <item x="3507"/>
        <item x="239"/>
        <item x="721"/>
        <item x="442"/>
        <item x="1392"/>
        <item x="3901"/>
        <item x="3728"/>
        <item x="2129"/>
        <item x="1821"/>
        <item x="2178"/>
        <item x="505"/>
        <item x="3988"/>
        <item x="1228"/>
        <item x="1072"/>
        <item x="302"/>
        <item x="487"/>
        <item x="2967"/>
        <item x="3523"/>
        <item x="3210"/>
        <item x="502"/>
        <item x="1330"/>
        <item x="1314"/>
        <item x="678"/>
        <item x="679"/>
        <item x="1292"/>
        <item x="1261"/>
        <item x="2425"/>
        <item x="3978"/>
        <item x="2392"/>
        <item x="821"/>
        <item x="3606"/>
        <item x="1099"/>
        <item x="2944"/>
        <item x="256"/>
        <item x="1967"/>
        <item x="1328"/>
        <item x="619"/>
        <item x="2727"/>
        <item x="3949"/>
        <item x="2510"/>
        <item x="1757"/>
        <item x="1016"/>
        <item x="3245"/>
        <item x="851"/>
        <item x="352"/>
        <item x="2453"/>
        <item x="3888"/>
        <item x="1223"/>
        <item x="68"/>
        <item x="1486"/>
        <item x="2116"/>
        <item x="27"/>
        <item x="3395"/>
        <item x="1979"/>
        <item x="2440"/>
        <item x="3528"/>
        <item x="3158"/>
        <item x="673"/>
        <item x="2050"/>
        <item x="2584"/>
        <item x="2795"/>
        <item x="3641"/>
        <item x="525"/>
        <item x="2201"/>
        <item x="705"/>
        <item x="292"/>
        <item x="2277"/>
        <item x="1871"/>
        <item x="2147"/>
        <item x="2251"/>
        <item x="1913"/>
        <item x="245"/>
        <item t="default"/>
      </items>
    </pivotField>
    <pivotField showAll="0"/>
    <pivotField numFmtId="44" showAll="0"/>
    <pivotField numFmtId="164" showAll="0"/>
    <pivotField axis="axisCol" showAll="0">
      <items count="5">
        <item x="0"/>
        <item x="2"/>
        <item x="3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6"/>
        <item x="5"/>
        <item x="4"/>
        <item x="3"/>
        <item x="2"/>
        <item x="1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0"/>
        <item x="8"/>
        <item x="40"/>
        <item x="7"/>
        <item x="38"/>
        <item t="default"/>
      </items>
    </pivotField>
    <pivotField numFmtId="43" showAll="0"/>
    <pivotField numFmtId="44" showAll="0"/>
    <pivotField axis="axisPage" showAll="0">
      <items count="10">
        <item x="1"/>
        <item x="7"/>
        <item x="6"/>
        <item x="5"/>
        <item x="4"/>
        <item x="8"/>
        <item x="3"/>
        <item x="0"/>
        <item x="2"/>
        <item t="default"/>
      </items>
    </pivotField>
    <pivotField showAll="0">
      <items count="42">
        <item x="6"/>
        <item x="25"/>
        <item x="16"/>
        <item x="39"/>
        <item x="35"/>
        <item x="5"/>
        <item x="4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7"/>
        <item x="27"/>
        <item x="23"/>
        <item x="34"/>
        <item x="11"/>
        <item x="3"/>
        <item x="2"/>
        <item x="33"/>
        <item x="36"/>
        <item x="38"/>
        <item x="32"/>
        <item x="1"/>
        <item x="22"/>
        <item x="17"/>
        <item x="0"/>
        <item x="8"/>
        <item x="21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28B964-6A23-4660-929B-FEC0A5D0688F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44" showAll="0"/>
    <pivotField axis="axisPage" showAll="0">
      <items count="10">
        <item x="1"/>
        <item x="7"/>
        <item x="6"/>
        <item x="5"/>
        <item x="4"/>
        <item x="8"/>
        <item x="3"/>
        <item x="0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19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388DB-CFA1-4D08-B60E-E792DEF6B47B}">
  <dimension ref="A1:J32"/>
  <sheetViews>
    <sheetView workbookViewId="0">
      <selection activeCell="I19" sqref="I19"/>
    </sheetView>
  </sheetViews>
  <sheetFormatPr defaultRowHeight="14.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10">
      <c r="A1" t="s">
        <v>1346</v>
      </c>
      <c r="B1" t="s">
        <v>1344</v>
      </c>
    </row>
    <row r="2" spans="1:10">
      <c r="A2" t="s">
        <v>1393</v>
      </c>
      <c r="B2" t="s">
        <v>1352</v>
      </c>
    </row>
    <row r="4" spans="1:10">
      <c r="A4" t="s">
        <v>1351</v>
      </c>
      <c r="B4" t="s">
        <v>1348</v>
      </c>
    </row>
    <row r="5" spans="1:10">
      <c r="A5" t="s">
        <v>1350</v>
      </c>
      <c r="B5" s="27" t="s">
        <v>1326</v>
      </c>
      <c r="C5" s="27" t="s">
        <v>1328</v>
      </c>
      <c r="D5" s="27" t="s">
        <v>1327</v>
      </c>
      <c r="E5" s="27" t="s">
        <v>1349</v>
      </c>
    </row>
    <row r="6" spans="1:10">
      <c r="A6" s="13" t="s">
        <v>1387</v>
      </c>
      <c r="B6" s="27">
        <v>56</v>
      </c>
      <c r="C6" s="27">
        <v>33</v>
      </c>
      <c r="D6" s="27">
        <v>7</v>
      </c>
      <c r="E6" s="27">
        <v>96</v>
      </c>
    </row>
    <row r="7" spans="1:10">
      <c r="A7" s="13" t="s">
        <v>1388</v>
      </c>
      <c r="B7" s="27">
        <v>71</v>
      </c>
      <c r="C7" s="27">
        <v>39</v>
      </c>
      <c r="D7" s="27">
        <v>3</v>
      </c>
      <c r="E7" s="27">
        <v>113</v>
      </c>
    </row>
    <row r="8" spans="1:10">
      <c r="A8" s="13" t="s">
        <v>1389</v>
      </c>
      <c r="B8" s="27">
        <v>56</v>
      </c>
      <c r="C8" s="27">
        <v>33</v>
      </c>
      <c r="D8" s="27">
        <v>3</v>
      </c>
      <c r="E8" s="27">
        <v>92</v>
      </c>
    </row>
    <row r="9" spans="1:10">
      <c r="A9" s="13" t="s">
        <v>1390</v>
      </c>
      <c r="B9" s="27">
        <v>71</v>
      </c>
      <c r="C9" s="27">
        <v>40</v>
      </c>
      <c r="D9" s="27">
        <v>2</v>
      </c>
      <c r="E9" s="27">
        <v>113</v>
      </c>
    </row>
    <row r="10" spans="1:10">
      <c r="A10" s="13" t="s">
        <v>1381</v>
      </c>
      <c r="B10" s="27">
        <v>111</v>
      </c>
      <c r="C10" s="27">
        <v>52</v>
      </c>
      <c r="D10" s="27">
        <v>3</v>
      </c>
      <c r="E10" s="27">
        <v>166</v>
      </c>
    </row>
    <row r="11" spans="1:10">
      <c r="A11" s="13" t="s">
        <v>1391</v>
      </c>
      <c r="B11" s="27">
        <v>100</v>
      </c>
      <c r="C11" s="27">
        <v>49</v>
      </c>
      <c r="D11" s="27">
        <v>4</v>
      </c>
      <c r="E11" s="27">
        <v>153</v>
      </c>
    </row>
    <row r="12" spans="1:10">
      <c r="A12" s="13" t="s">
        <v>1382</v>
      </c>
      <c r="B12" s="27">
        <v>87</v>
      </c>
      <c r="C12" s="27">
        <v>50</v>
      </c>
      <c r="D12" s="27">
        <v>1</v>
      </c>
      <c r="E12" s="27">
        <v>138</v>
      </c>
    </row>
    <row r="13" spans="1:10">
      <c r="A13" s="13" t="s">
        <v>1383</v>
      </c>
      <c r="B13" s="27">
        <v>72</v>
      </c>
      <c r="C13" s="27">
        <v>47</v>
      </c>
      <c r="D13" s="27">
        <v>4</v>
      </c>
      <c r="E13" s="27">
        <v>123</v>
      </c>
    </row>
    <row r="14" spans="1:10">
      <c r="A14" s="13" t="s">
        <v>1384</v>
      </c>
      <c r="B14" s="27">
        <v>59</v>
      </c>
      <c r="C14" s="27">
        <v>34</v>
      </c>
      <c r="D14" s="27">
        <v>4</v>
      </c>
      <c r="E14" s="27">
        <v>97</v>
      </c>
    </row>
    <row r="15" spans="1:10">
      <c r="A15" s="13" t="s">
        <v>1385</v>
      </c>
      <c r="B15" s="27">
        <v>65</v>
      </c>
      <c r="C15" s="27">
        <v>50</v>
      </c>
      <c r="D15" s="27"/>
      <c r="E15" s="27">
        <v>115</v>
      </c>
      <c r="H15" s="18"/>
      <c r="I15" s="19"/>
      <c r="J15" s="20"/>
    </row>
    <row r="16" spans="1:10">
      <c r="A16" s="13" t="s">
        <v>1386</v>
      </c>
      <c r="B16" s="27">
        <v>54</v>
      </c>
      <c r="C16" s="27">
        <v>31</v>
      </c>
      <c r="D16" s="27">
        <v>3</v>
      </c>
      <c r="E16" s="27">
        <v>88</v>
      </c>
      <c r="H16" s="21"/>
      <c r="I16" s="22"/>
      <c r="J16" s="23"/>
    </row>
    <row r="17" spans="1:10">
      <c r="A17" s="13" t="s">
        <v>1392</v>
      </c>
      <c r="B17" s="27">
        <v>37</v>
      </c>
      <c r="C17" s="27">
        <v>35</v>
      </c>
      <c r="D17" s="27">
        <v>3</v>
      </c>
      <c r="E17" s="27">
        <v>75</v>
      </c>
      <c r="H17" s="21"/>
      <c r="I17" s="22"/>
      <c r="J17" s="23"/>
    </row>
    <row r="18" spans="1:10">
      <c r="A18" s="13" t="s">
        <v>1349</v>
      </c>
      <c r="B18" s="27">
        <v>839</v>
      </c>
      <c r="C18" s="27">
        <v>493</v>
      </c>
      <c r="D18" s="27">
        <v>37</v>
      </c>
      <c r="E18" s="27">
        <v>1369</v>
      </c>
      <c r="H18" s="21"/>
      <c r="I18" s="22"/>
      <c r="J18" s="23"/>
    </row>
    <row r="19" spans="1:10">
      <c r="H19" s="21"/>
      <c r="I19" s="22"/>
      <c r="J19" s="23"/>
    </row>
    <row r="20" spans="1:10">
      <c r="H20" s="21"/>
      <c r="I20" s="22"/>
      <c r="J20" s="23"/>
    </row>
    <row r="21" spans="1:10">
      <c r="H21" s="21"/>
      <c r="I21" s="22"/>
      <c r="J21" s="23"/>
    </row>
    <row r="22" spans="1:10">
      <c r="H22" s="21"/>
      <c r="I22" s="22"/>
      <c r="J22" s="23"/>
    </row>
    <row r="23" spans="1:10">
      <c r="H23" s="21"/>
      <c r="I23" s="22"/>
      <c r="J23" s="23"/>
    </row>
    <row r="24" spans="1:10">
      <c r="H24" s="21"/>
      <c r="I24" s="22"/>
      <c r="J24" s="23"/>
    </row>
    <row r="25" spans="1:10">
      <c r="H25" s="21"/>
      <c r="I25" s="22"/>
      <c r="J25" s="23"/>
    </row>
    <row r="26" spans="1:10">
      <c r="H26" s="21"/>
      <c r="I26" s="22"/>
      <c r="J26" s="23"/>
    </row>
    <row r="27" spans="1:10">
      <c r="H27" s="21"/>
      <c r="I27" s="22"/>
      <c r="J27" s="23"/>
    </row>
    <row r="28" spans="1:10">
      <c r="H28" s="21"/>
      <c r="I28" s="22"/>
      <c r="J28" s="23"/>
    </row>
    <row r="29" spans="1:10">
      <c r="H29" s="21"/>
      <c r="I29" s="22"/>
      <c r="J29" s="23"/>
    </row>
    <row r="30" spans="1:10">
      <c r="H30" s="21"/>
      <c r="I30" s="22"/>
      <c r="J30" s="23"/>
    </row>
    <row r="31" spans="1:10">
      <c r="H31" s="21"/>
      <c r="I31" s="22"/>
      <c r="J31" s="23"/>
    </row>
    <row r="32" spans="1:10">
      <c r="H32" s="24"/>
      <c r="I32" s="25"/>
      <c r="J32" s="2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693A9-6D39-4E3E-AF9D-5422E187A7AC}">
  <dimension ref="A3:C20"/>
  <sheetViews>
    <sheetView workbookViewId="0">
      <selection activeCell="A3" sqref="A3"/>
    </sheetView>
  </sheetViews>
  <sheetFormatPr defaultRowHeight="14.5"/>
  <sheetData>
    <row r="3" spans="1:3">
      <c r="A3" s="18"/>
      <c r="B3" s="19"/>
      <c r="C3" s="20"/>
    </row>
    <row r="4" spans="1:3">
      <c r="A4" s="21"/>
      <c r="B4" s="22"/>
      <c r="C4" s="23"/>
    </row>
    <row r="5" spans="1:3">
      <c r="A5" s="21"/>
      <c r="B5" s="22"/>
      <c r="C5" s="23"/>
    </row>
    <row r="6" spans="1:3">
      <c r="A6" s="21"/>
      <c r="B6" s="22"/>
      <c r="C6" s="23"/>
    </row>
    <row r="7" spans="1:3">
      <c r="A7" s="21"/>
      <c r="B7" s="22"/>
      <c r="C7" s="23"/>
    </row>
    <row r="8" spans="1:3">
      <c r="A8" s="21"/>
      <c r="B8" s="22"/>
      <c r="C8" s="23"/>
    </row>
    <row r="9" spans="1:3">
      <c r="A9" s="21"/>
      <c r="B9" s="22"/>
      <c r="C9" s="23"/>
    </row>
    <row r="10" spans="1:3">
      <c r="A10" s="21"/>
      <c r="B10" s="22"/>
      <c r="C10" s="23"/>
    </row>
    <row r="11" spans="1:3">
      <c r="A11" s="21"/>
      <c r="B11" s="22"/>
      <c r="C11" s="23"/>
    </row>
    <row r="12" spans="1:3">
      <c r="A12" s="21"/>
      <c r="B12" s="22"/>
      <c r="C12" s="23"/>
    </row>
    <row r="13" spans="1:3">
      <c r="A13" s="21"/>
      <c r="B13" s="22"/>
      <c r="C13" s="23"/>
    </row>
    <row r="14" spans="1:3">
      <c r="A14" s="21"/>
      <c r="B14" s="22"/>
      <c r="C14" s="23"/>
    </row>
    <row r="15" spans="1:3">
      <c r="A15" s="21"/>
      <c r="B15" s="22"/>
      <c r="C15" s="23"/>
    </row>
    <row r="16" spans="1:3">
      <c r="A16" s="21"/>
      <c r="B16" s="22"/>
      <c r="C16" s="23"/>
    </row>
    <row r="17" spans="1:3">
      <c r="A17" s="21"/>
      <c r="B17" s="22"/>
      <c r="C17" s="23"/>
    </row>
    <row r="18" spans="1:3">
      <c r="A18" s="21"/>
      <c r="B18" s="22"/>
      <c r="C18" s="23"/>
    </row>
    <row r="19" spans="1:3">
      <c r="A19" s="21"/>
      <c r="B19" s="22"/>
      <c r="C19" s="23"/>
    </row>
    <row r="20" spans="1:3">
      <c r="A20" s="24"/>
      <c r="B20" s="25"/>
      <c r="C20" s="2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5D162-1FB8-4204-BD71-F03910A4334C}">
  <dimension ref="A1:S251"/>
  <sheetViews>
    <sheetView tabSelected="1" workbookViewId="0"/>
  </sheetViews>
  <sheetFormatPr defaultColWidth="9.81640625" defaultRowHeight="25" customHeight="1"/>
  <cols>
    <col min="4" max="4" width="12.08984375" bestFit="1" customWidth="1"/>
  </cols>
  <sheetData>
    <row r="1" spans="1:19" ht="25" customHeight="1">
      <c r="A1" s="1" t="s">
        <v>0</v>
      </c>
      <c r="B1" s="2" t="s">
        <v>1</v>
      </c>
      <c r="C1" s="2" t="s">
        <v>666</v>
      </c>
      <c r="D1" s="5" t="s">
        <v>1324</v>
      </c>
      <c r="E1" s="7" t="s">
        <v>1325</v>
      </c>
      <c r="F1" s="1" t="s">
        <v>1340</v>
      </c>
      <c r="G1" s="1" t="s">
        <v>1330</v>
      </c>
      <c r="H1" s="1" t="s">
        <v>1332</v>
      </c>
      <c r="I1" s="1" t="s">
        <v>1334</v>
      </c>
      <c r="J1" s="1" t="s">
        <v>1335</v>
      </c>
      <c r="K1" s="1" t="s">
        <v>1336</v>
      </c>
      <c r="L1" s="1" t="s">
        <v>1337</v>
      </c>
      <c r="M1" s="1" t="s">
        <v>1338</v>
      </c>
      <c r="N1" s="1" t="s">
        <v>1341</v>
      </c>
      <c r="O1" s="1" t="s">
        <v>1342</v>
      </c>
      <c r="P1" s="1" t="s">
        <v>1343</v>
      </c>
      <c r="Q1" s="10" t="s">
        <v>1346</v>
      </c>
      <c r="R1" s="1" t="s">
        <v>1347</v>
      </c>
      <c r="S1" s="1" t="s">
        <v>1353</v>
      </c>
    </row>
    <row r="2" spans="1:19" ht="25" customHeight="1">
      <c r="A2">
        <v>2843</v>
      </c>
      <c r="B2" s="3" t="s">
        <v>52</v>
      </c>
      <c r="C2" s="3" t="s">
        <v>717</v>
      </c>
      <c r="D2" s="6">
        <v>1200</v>
      </c>
      <c r="E2" s="8">
        <v>0</v>
      </c>
      <c r="F2" t="s">
        <v>1328</v>
      </c>
      <c r="G2" t="s">
        <v>1331</v>
      </c>
      <c r="H2" t="s">
        <v>1333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1339</v>
      </c>
      <c r="O2" s="9">
        <v>0</v>
      </c>
      <c r="P2" s="6">
        <v>0</v>
      </c>
      <c r="Q2" s="11" t="s">
        <v>1344</v>
      </c>
      <c r="R2" t="s">
        <v>1345</v>
      </c>
      <c r="S2" s="16">
        <v>42492.737847222219</v>
      </c>
    </row>
    <row r="3" spans="1:19" ht="25" customHeight="1">
      <c r="A3">
        <v>2845</v>
      </c>
      <c r="B3" s="3" t="s">
        <v>53</v>
      </c>
      <c r="C3" s="3" t="s">
        <v>718</v>
      </c>
      <c r="D3" s="6">
        <v>7500</v>
      </c>
      <c r="E3" s="8">
        <v>2366</v>
      </c>
      <c r="F3" t="s">
        <v>1328</v>
      </c>
      <c r="G3" t="s">
        <v>1331</v>
      </c>
      <c r="H3" t="s">
        <v>1333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1339</v>
      </c>
      <c r="O3" s="9">
        <v>32</v>
      </c>
      <c r="P3" s="6">
        <v>60.67</v>
      </c>
      <c r="Q3" s="11" t="s">
        <v>1344</v>
      </c>
      <c r="R3" t="s">
        <v>1345</v>
      </c>
      <c r="S3" s="16">
        <v>42103.016585648147</v>
      </c>
    </row>
    <row r="4" spans="1:19" ht="25" customHeight="1">
      <c r="A4">
        <v>2846</v>
      </c>
      <c r="B4" s="3" t="s">
        <v>54</v>
      </c>
      <c r="C4" s="3" t="s">
        <v>719</v>
      </c>
      <c r="D4" s="6">
        <v>8000</v>
      </c>
      <c r="E4" s="8">
        <v>0</v>
      </c>
      <c r="F4" t="s">
        <v>1328</v>
      </c>
      <c r="G4" t="s">
        <v>1331</v>
      </c>
      <c r="H4" t="s">
        <v>1333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1339</v>
      </c>
      <c r="O4" s="9">
        <v>0</v>
      </c>
      <c r="P4" s="6">
        <v>0</v>
      </c>
      <c r="Q4" s="11" t="s">
        <v>1344</v>
      </c>
      <c r="R4" t="s">
        <v>1345</v>
      </c>
      <c r="S4" s="16">
        <v>42108.692060185189</v>
      </c>
    </row>
    <row r="5" spans="1:19" ht="25" customHeight="1">
      <c r="A5">
        <v>2847</v>
      </c>
      <c r="B5" s="3" t="s">
        <v>55</v>
      </c>
      <c r="C5" s="3" t="s">
        <v>720</v>
      </c>
      <c r="D5" s="6">
        <v>2000</v>
      </c>
      <c r="E5" s="8">
        <v>0</v>
      </c>
      <c r="F5" t="s">
        <v>1328</v>
      </c>
      <c r="G5" t="s">
        <v>1331</v>
      </c>
      <c r="H5" t="s">
        <v>1333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1339</v>
      </c>
      <c r="O5" s="9">
        <v>0</v>
      </c>
      <c r="P5" s="6">
        <v>0</v>
      </c>
      <c r="Q5" s="11" t="s">
        <v>1344</v>
      </c>
      <c r="R5" t="s">
        <v>1345</v>
      </c>
      <c r="S5" s="16">
        <v>42453.806307870371</v>
      </c>
    </row>
    <row r="6" spans="1:19" ht="25" customHeight="1">
      <c r="A6">
        <v>2848</v>
      </c>
      <c r="B6" s="3" t="s">
        <v>56</v>
      </c>
      <c r="C6" s="3" t="s">
        <v>721</v>
      </c>
      <c r="D6" s="6">
        <v>35000</v>
      </c>
      <c r="E6" s="8">
        <v>70</v>
      </c>
      <c r="F6" t="s">
        <v>1328</v>
      </c>
      <c r="G6" t="s">
        <v>1331</v>
      </c>
      <c r="H6" t="s">
        <v>1333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1339</v>
      </c>
      <c r="O6" s="9">
        <v>0</v>
      </c>
      <c r="P6" s="6">
        <v>23.33</v>
      </c>
      <c r="Q6" s="11" t="s">
        <v>1344</v>
      </c>
      <c r="R6" t="s">
        <v>1345</v>
      </c>
      <c r="S6" s="16">
        <v>42123.648831018523</v>
      </c>
    </row>
    <row r="7" spans="1:19" ht="25" customHeight="1">
      <c r="A7">
        <v>2850</v>
      </c>
      <c r="B7" s="3" t="s">
        <v>57</v>
      </c>
      <c r="C7" s="3" t="s">
        <v>722</v>
      </c>
      <c r="D7" s="6">
        <v>8000</v>
      </c>
      <c r="E7" s="8">
        <v>311</v>
      </c>
      <c r="F7" t="s">
        <v>1328</v>
      </c>
      <c r="G7" t="s">
        <v>1331</v>
      </c>
      <c r="H7" t="s">
        <v>1333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1339</v>
      </c>
      <c r="O7" s="9">
        <v>4</v>
      </c>
      <c r="P7" s="6">
        <v>23.92</v>
      </c>
      <c r="Q7" s="11" t="s">
        <v>1344</v>
      </c>
      <c r="R7" t="s">
        <v>1345</v>
      </c>
      <c r="S7" s="16">
        <v>41858.007071759261</v>
      </c>
    </row>
    <row r="8" spans="1:19" ht="25" customHeight="1">
      <c r="A8">
        <v>2852</v>
      </c>
      <c r="B8" s="3" t="s">
        <v>58</v>
      </c>
      <c r="C8" s="3" t="s">
        <v>723</v>
      </c>
      <c r="D8" s="6">
        <v>5000</v>
      </c>
      <c r="E8" s="8">
        <v>95</v>
      </c>
      <c r="F8" t="s">
        <v>1328</v>
      </c>
      <c r="G8" t="s">
        <v>1331</v>
      </c>
      <c r="H8" t="s">
        <v>1333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1339</v>
      </c>
      <c r="O8" s="9">
        <v>2</v>
      </c>
      <c r="P8" s="6">
        <v>15.83</v>
      </c>
      <c r="Q8" s="11" t="s">
        <v>1344</v>
      </c>
      <c r="R8" t="s">
        <v>1345</v>
      </c>
      <c r="S8" s="16">
        <v>41781.045173611114</v>
      </c>
    </row>
    <row r="9" spans="1:19" ht="25" customHeight="1">
      <c r="A9">
        <v>2855</v>
      </c>
      <c r="B9" s="3" t="s">
        <v>59</v>
      </c>
      <c r="C9" s="3" t="s">
        <v>724</v>
      </c>
      <c r="D9" s="6">
        <v>600</v>
      </c>
      <c r="E9" s="8">
        <v>300</v>
      </c>
      <c r="F9" t="s">
        <v>1328</v>
      </c>
      <c r="G9" t="s">
        <v>1331</v>
      </c>
      <c r="H9" t="s">
        <v>1333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1339</v>
      </c>
      <c r="O9" s="9">
        <v>50</v>
      </c>
      <c r="P9" s="6">
        <v>60</v>
      </c>
      <c r="Q9" s="11" t="s">
        <v>1344</v>
      </c>
      <c r="R9" t="s">
        <v>1345</v>
      </c>
      <c r="S9" s="16">
        <v>42370.007766203707</v>
      </c>
    </row>
    <row r="10" spans="1:19" ht="25" customHeight="1">
      <c r="A10">
        <v>2856</v>
      </c>
      <c r="B10" s="3" t="s">
        <v>60</v>
      </c>
      <c r="C10" s="3" t="s">
        <v>725</v>
      </c>
      <c r="D10" s="6">
        <v>3000</v>
      </c>
      <c r="E10" s="8">
        <v>146</v>
      </c>
      <c r="F10" t="s">
        <v>1328</v>
      </c>
      <c r="G10" t="s">
        <v>1331</v>
      </c>
      <c r="H10" t="s">
        <v>1333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1339</v>
      </c>
      <c r="O10" s="9">
        <v>5</v>
      </c>
      <c r="P10" s="6">
        <v>24.33</v>
      </c>
      <c r="Q10" s="11" t="s">
        <v>1344</v>
      </c>
      <c r="R10" t="s">
        <v>1345</v>
      </c>
      <c r="S10" s="16">
        <v>42165.037581018521</v>
      </c>
    </row>
    <row r="11" spans="1:19" ht="25" customHeight="1">
      <c r="A11">
        <v>2860</v>
      </c>
      <c r="B11" s="3" t="s">
        <v>61</v>
      </c>
      <c r="C11" s="3" t="s">
        <v>726</v>
      </c>
      <c r="D11" s="6">
        <v>4000</v>
      </c>
      <c r="E11" s="8">
        <v>266</v>
      </c>
      <c r="F11" t="s">
        <v>1328</v>
      </c>
      <c r="G11" t="s">
        <v>1331</v>
      </c>
      <c r="H11" t="s">
        <v>1333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1339</v>
      </c>
      <c r="O11" s="9">
        <v>7</v>
      </c>
      <c r="P11" s="6">
        <v>29.56</v>
      </c>
      <c r="Q11" s="11" t="s">
        <v>1344</v>
      </c>
      <c r="R11" t="s">
        <v>1345</v>
      </c>
      <c r="S11" s="16">
        <v>42480.800648148142</v>
      </c>
    </row>
    <row r="12" spans="1:19" ht="25" customHeight="1">
      <c r="A12">
        <v>2862</v>
      </c>
      <c r="B12" s="3" t="s">
        <v>62</v>
      </c>
      <c r="C12" s="3" t="s">
        <v>727</v>
      </c>
      <c r="D12" s="6">
        <v>12700</v>
      </c>
      <c r="E12" s="8">
        <v>55</v>
      </c>
      <c r="F12" t="s">
        <v>1328</v>
      </c>
      <c r="G12" t="s">
        <v>1331</v>
      </c>
      <c r="H12" t="s">
        <v>1333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1339</v>
      </c>
      <c r="O12" s="9">
        <v>0</v>
      </c>
      <c r="P12" s="6">
        <v>18.329999999999998</v>
      </c>
      <c r="Q12" s="11" t="s">
        <v>1344</v>
      </c>
      <c r="R12" t="s">
        <v>1345</v>
      </c>
      <c r="S12" s="16">
        <v>41784.789687500001</v>
      </c>
    </row>
    <row r="13" spans="1:19" ht="25" customHeight="1">
      <c r="A13">
        <v>2863</v>
      </c>
      <c r="B13" s="3" t="s">
        <v>63</v>
      </c>
      <c r="C13" s="3" t="s">
        <v>728</v>
      </c>
      <c r="D13" s="6">
        <v>50000</v>
      </c>
      <c r="E13" s="8">
        <v>20</v>
      </c>
      <c r="F13" t="s">
        <v>1328</v>
      </c>
      <c r="G13" t="s">
        <v>1331</v>
      </c>
      <c r="H13" t="s">
        <v>1333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1339</v>
      </c>
      <c r="O13" s="9">
        <v>0</v>
      </c>
      <c r="P13" s="6">
        <v>20</v>
      </c>
      <c r="Q13" s="11" t="s">
        <v>1344</v>
      </c>
      <c r="R13" t="s">
        <v>1345</v>
      </c>
      <c r="S13" s="16">
        <v>41831.675034722226</v>
      </c>
    </row>
    <row r="14" spans="1:19" ht="25" customHeight="1">
      <c r="A14">
        <v>2865</v>
      </c>
      <c r="B14" s="3" t="s">
        <v>64</v>
      </c>
      <c r="C14" s="3" t="s">
        <v>729</v>
      </c>
      <c r="D14" s="6">
        <v>2888</v>
      </c>
      <c r="E14" s="8">
        <v>0</v>
      </c>
      <c r="F14" t="s">
        <v>1328</v>
      </c>
      <c r="G14" t="s">
        <v>1331</v>
      </c>
      <c r="H14" t="s">
        <v>1333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1339</v>
      </c>
      <c r="O14" s="9">
        <v>0</v>
      </c>
      <c r="P14" s="6">
        <v>0</v>
      </c>
      <c r="Q14" s="11" t="s">
        <v>1344</v>
      </c>
      <c r="R14" t="s">
        <v>1345</v>
      </c>
      <c r="S14" s="16">
        <v>41950.114108796297</v>
      </c>
    </row>
    <row r="15" spans="1:19" ht="25" customHeight="1">
      <c r="A15">
        <v>2866</v>
      </c>
      <c r="B15" s="3" t="s">
        <v>65</v>
      </c>
      <c r="C15" s="3" t="s">
        <v>730</v>
      </c>
      <c r="D15" s="6">
        <v>5000</v>
      </c>
      <c r="E15" s="8">
        <v>45</v>
      </c>
      <c r="F15" t="s">
        <v>1328</v>
      </c>
      <c r="G15" t="s">
        <v>1331</v>
      </c>
      <c r="H15" t="s">
        <v>1333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1339</v>
      </c>
      <c r="O15" s="9">
        <v>1</v>
      </c>
      <c r="P15" s="6">
        <v>22.5</v>
      </c>
      <c r="Q15" s="11" t="s">
        <v>1344</v>
      </c>
      <c r="R15" t="s">
        <v>1345</v>
      </c>
      <c r="S15" s="16">
        <v>42627.955104166671</v>
      </c>
    </row>
    <row r="16" spans="1:19" ht="25" customHeight="1">
      <c r="A16">
        <v>2867</v>
      </c>
      <c r="B16" s="3" t="s">
        <v>66</v>
      </c>
      <c r="C16" s="3" t="s">
        <v>731</v>
      </c>
      <c r="D16" s="6">
        <v>2500</v>
      </c>
      <c r="E16" s="8">
        <v>504</v>
      </c>
      <c r="F16" t="s">
        <v>1328</v>
      </c>
      <c r="G16" t="s">
        <v>1331</v>
      </c>
      <c r="H16" t="s">
        <v>1333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1339</v>
      </c>
      <c r="O16" s="9">
        <v>20</v>
      </c>
      <c r="P16" s="6">
        <v>50.4</v>
      </c>
      <c r="Q16" s="11" t="s">
        <v>1344</v>
      </c>
      <c r="R16" t="s">
        <v>1345</v>
      </c>
      <c r="S16" s="16">
        <v>42531.195277777777</v>
      </c>
    </row>
    <row r="17" spans="1:19" ht="25" customHeight="1">
      <c r="A17">
        <v>2868</v>
      </c>
      <c r="B17" s="3" t="s">
        <v>67</v>
      </c>
      <c r="C17" s="3" t="s">
        <v>732</v>
      </c>
      <c r="D17" s="6">
        <v>15000</v>
      </c>
      <c r="E17" s="8">
        <v>6301.76</v>
      </c>
      <c r="F17" t="s">
        <v>1328</v>
      </c>
      <c r="G17" t="s">
        <v>1331</v>
      </c>
      <c r="H17" t="s">
        <v>1333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1339</v>
      </c>
      <c r="O17" s="9">
        <v>42</v>
      </c>
      <c r="P17" s="6">
        <v>105.03</v>
      </c>
      <c r="Q17" s="11" t="s">
        <v>1344</v>
      </c>
      <c r="R17" t="s">
        <v>1345</v>
      </c>
      <c r="S17" s="16">
        <v>42618.827013888891</v>
      </c>
    </row>
    <row r="18" spans="1:19" ht="25" customHeight="1">
      <c r="A18">
        <v>2869</v>
      </c>
      <c r="B18" s="3" t="s">
        <v>68</v>
      </c>
      <c r="C18" s="3" t="s">
        <v>733</v>
      </c>
      <c r="D18" s="6">
        <v>20000</v>
      </c>
      <c r="E18" s="8">
        <v>177</v>
      </c>
      <c r="F18" t="s">
        <v>1328</v>
      </c>
      <c r="G18" t="s">
        <v>1331</v>
      </c>
      <c r="H18" t="s">
        <v>1333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1339</v>
      </c>
      <c r="O18" s="9">
        <v>1</v>
      </c>
      <c r="P18" s="6">
        <v>35.4</v>
      </c>
      <c r="Q18" s="11" t="s">
        <v>1344</v>
      </c>
      <c r="R18" t="s">
        <v>1345</v>
      </c>
      <c r="S18" s="16">
        <v>42540.593530092592</v>
      </c>
    </row>
    <row r="19" spans="1:19" ht="25" customHeight="1">
      <c r="A19">
        <v>2870</v>
      </c>
      <c r="B19" s="3" t="s">
        <v>69</v>
      </c>
      <c r="C19" s="3" t="s">
        <v>734</v>
      </c>
      <c r="D19" s="6">
        <v>5000</v>
      </c>
      <c r="E19" s="8">
        <v>750</v>
      </c>
      <c r="F19" t="s">
        <v>1328</v>
      </c>
      <c r="G19" t="s">
        <v>1331</v>
      </c>
      <c r="H19" t="s">
        <v>1333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1339</v>
      </c>
      <c r="O19" s="9">
        <v>15</v>
      </c>
      <c r="P19" s="6">
        <v>83.33</v>
      </c>
      <c r="Q19" s="11" t="s">
        <v>1344</v>
      </c>
      <c r="R19" t="s">
        <v>1345</v>
      </c>
      <c r="S19" s="16">
        <v>41746.189409722225</v>
      </c>
    </row>
    <row r="20" spans="1:19" ht="25" customHeight="1">
      <c r="A20">
        <v>2871</v>
      </c>
      <c r="B20" s="3" t="s">
        <v>70</v>
      </c>
      <c r="C20" s="3" t="s">
        <v>735</v>
      </c>
      <c r="D20" s="6">
        <v>10000</v>
      </c>
      <c r="E20" s="8">
        <v>467</v>
      </c>
      <c r="F20" t="s">
        <v>1328</v>
      </c>
      <c r="G20" t="s">
        <v>1331</v>
      </c>
      <c r="H20" t="s">
        <v>1333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1339</v>
      </c>
      <c r="O20" s="9">
        <v>5</v>
      </c>
      <c r="P20" s="6">
        <v>35.92</v>
      </c>
      <c r="Q20" s="11" t="s">
        <v>1344</v>
      </c>
      <c r="R20" t="s">
        <v>1345</v>
      </c>
      <c r="S20" s="16">
        <v>41974.738576388889</v>
      </c>
    </row>
    <row r="21" spans="1:19" ht="25" customHeight="1">
      <c r="A21">
        <v>2872</v>
      </c>
      <c r="B21" s="3" t="s">
        <v>71</v>
      </c>
      <c r="C21" s="3" t="s">
        <v>736</v>
      </c>
      <c r="D21" s="6">
        <v>3000</v>
      </c>
      <c r="E21" s="8">
        <v>0</v>
      </c>
      <c r="F21" t="s">
        <v>1328</v>
      </c>
      <c r="G21" t="s">
        <v>1331</v>
      </c>
      <c r="H21" t="s">
        <v>1333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1339</v>
      </c>
      <c r="O21" s="9">
        <v>0</v>
      </c>
      <c r="P21" s="6">
        <v>0</v>
      </c>
      <c r="Q21" s="11" t="s">
        <v>1344</v>
      </c>
      <c r="R21" t="s">
        <v>1345</v>
      </c>
      <c r="S21" s="16">
        <v>42115.11618055556</v>
      </c>
    </row>
    <row r="22" spans="1:19" ht="25" customHeight="1">
      <c r="A22">
        <v>2873</v>
      </c>
      <c r="B22" s="3" t="s">
        <v>72</v>
      </c>
      <c r="C22" s="3" t="s">
        <v>737</v>
      </c>
      <c r="D22" s="6">
        <v>2500</v>
      </c>
      <c r="E22" s="8">
        <v>953</v>
      </c>
      <c r="F22" t="s">
        <v>1328</v>
      </c>
      <c r="G22" t="s">
        <v>1331</v>
      </c>
      <c r="H22" t="s">
        <v>1333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1339</v>
      </c>
      <c r="O22" s="9">
        <v>38</v>
      </c>
      <c r="P22" s="6">
        <v>119.13</v>
      </c>
      <c r="Q22" s="11" t="s">
        <v>1344</v>
      </c>
      <c r="R22" t="s">
        <v>1345</v>
      </c>
      <c r="S22" s="16">
        <v>42002.817488425921</v>
      </c>
    </row>
    <row r="23" spans="1:19" ht="25" customHeight="1">
      <c r="A23">
        <v>2874</v>
      </c>
      <c r="B23" s="3" t="s">
        <v>73</v>
      </c>
      <c r="C23" s="3" t="s">
        <v>738</v>
      </c>
      <c r="D23" s="6">
        <v>5000</v>
      </c>
      <c r="E23" s="8">
        <v>271</v>
      </c>
      <c r="F23" t="s">
        <v>1328</v>
      </c>
      <c r="G23" t="s">
        <v>1331</v>
      </c>
      <c r="H23" t="s">
        <v>1333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1339</v>
      </c>
      <c r="O23" s="9">
        <v>5</v>
      </c>
      <c r="P23" s="6">
        <v>90.33</v>
      </c>
      <c r="Q23" s="11" t="s">
        <v>1344</v>
      </c>
      <c r="R23" t="s">
        <v>1345</v>
      </c>
      <c r="S23" s="16">
        <v>42722.84474537037</v>
      </c>
    </row>
    <row r="24" spans="1:19" ht="25" customHeight="1">
      <c r="A24">
        <v>2875</v>
      </c>
      <c r="B24" s="3" t="s">
        <v>74</v>
      </c>
      <c r="C24" s="3" t="s">
        <v>739</v>
      </c>
      <c r="D24" s="6">
        <v>20000</v>
      </c>
      <c r="E24" s="8">
        <v>7</v>
      </c>
      <c r="F24" t="s">
        <v>1328</v>
      </c>
      <c r="G24" t="s">
        <v>1331</v>
      </c>
      <c r="H24" t="s">
        <v>1333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1339</v>
      </c>
      <c r="O24" s="9">
        <v>0</v>
      </c>
      <c r="P24" s="6">
        <v>2.33</v>
      </c>
      <c r="Q24" s="11" t="s">
        <v>1344</v>
      </c>
      <c r="R24" t="s">
        <v>1345</v>
      </c>
      <c r="S24" s="16">
        <v>42465.128391203703</v>
      </c>
    </row>
    <row r="25" spans="1:19" ht="25" customHeight="1">
      <c r="A25">
        <v>2876</v>
      </c>
      <c r="B25" s="3" t="s">
        <v>75</v>
      </c>
      <c r="C25" s="3" t="s">
        <v>740</v>
      </c>
      <c r="D25" s="6">
        <v>150000</v>
      </c>
      <c r="E25" s="8">
        <v>0</v>
      </c>
      <c r="F25" t="s">
        <v>1328</v>
      </c>
      <c r="G25" t="s">
        <v>1331</v>
      </c>
      <c r="H25" t="s">
        <v>1333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1339</v>
      </c>
      <c r="O25" s="9">
        <v>0</v>
      </c>
      <c r="P25" s="6">
        <v>0</v>
      </c>
      <c r="Q25" s="11" t="s">
        <v>1344</v>
      </c>
      <c r="R25" t="s">
        <v>1345</v>
      </c>
      <c r="S25" s="16">
        <v>42171.743969907402</v>
      </c>
    </row>
    <row r="26" spans="1:19" ht="25" customHeight="1">
      <c r="A26">
        <v>2877</v>
      </c>
      <c r="B26" s="3" t="s">
        <v>76</v>
      </c>
      <c r="C26" s="3" t="s">
        <v>741</v>
      </c>
      <c r="D26" s="6">
        <v>6000</v>
      </c>
      <c r="E26" s="8">
        <v>650</v>
      </c>
      <c r="F26" t="s">
        <v>1328</v>
      </c>
      <c r="G26" t="s">
        <v>1331</v>
      </c>
      <c r="H26" t="s">
        <v>1333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1339</v>
      </c>
      <c r="O26" s="9">
        <v>11</v>
      </c>
      <c r="P26" s="6">
        <v>108.33</v>
      </c>
      <c r="Q26" s="11" t="s">
        <v>1344</v>
      </c>
      <c r="R26" t="s">
        <v>1345</v>
      </c>
      <c r="S26" s="16">
        <v>42672.955138888887</v>
      </c>
    </row>
    <row r="27" spans="1:19" ht="25" customHeight="1">
      <c r="A27">
        <v>2879</v>
      </c>
      <c r="B27" s="3" t="s">
        <v>77</v>
      </c>
      <c r="C27" s="3" t="s">
        <v>742</v>
      </c>
      <c r="D27" s="6">
        <v>11200</v>
      </c>
      <c r="E27" s="8">
        <v>29</v>
      </c>
      <c r="F27" t="s">
        <v>1328</v>
      </c>
      <c r="G27" t="s">
        <v>1331</v>
      </c>
      <c r="H27" t="s">
        <v>1333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1339</v>
      </c>
      <c r="O27" s="9">
        <v>0</v>
      </c>
      <c r="P27" s="6">
        <v>29</v>
      </c>
      <c r="Q27" s="11" t="s">
        <v>1344</v>
      </c>
      <c r="R27" t="s">
        <v>1345</v>
      </c>
      <c r="S27" s="16">
        <v>42359.725243055553</v>
      </c>
    </row>
    <row r="28" spans="1:19" ht="25" customHeight="1">
      <c r="A28">
        <v>2880</v>
      </c>
      <c r="B28" s="3" t="s">
        <v>78</v>
      </c>
      <c r="C28" s="3" t="s">
        <v>743</v>
      </c>
      <c r="D28" s="6">
        <v>12000</v>
      </c>
      <c r="E28" s="8">
        <v>2800</v>
      </c>
      <c r="F28" t="s">
        <v>1328</v>
      </c>
      <c r="G28" t="s">
        <v>1331</v>
      </c>
      <c r="H28" t="s">
        <v>1333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1339</v>
      </c>
      <c r="O28" s="9">
        <v>23</v>
      </c>
      <c r="P28" s="6">
        <v>96.55</v>
      </c>
      <c r="Q28" s="11" t="s">
        <v>1344</v>
      </c>
      <c r="R28" t="s">
        <v>1345</v>
      </c>
      <c r="S28" s="16">
        <v>42192.905694444446</v>
      </c>
    </row>
    <row r="29" spans="1:19" ht="25" customHeight="1">
      <c r="A29">
        <v>2881</v>
      </c>
      <c r="B29" s="3" t="s">
        <v>79</v>
      </c>
      <c r="C29" s="3" t="s">
        <v>744</v>
      </c>
      <c r="D29" s="6">
        <v>5500</v>
      </c>
      <c r="E29" s="8">
        <v>0</v>
      </c>
      <c r="F29" t="s">
        <v>1328</v>
      </c>
      <c r="G29" t="s">
        <v>1331</v>
      </c>
      <c r="H29" t="s">
        <v>1333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1339</v>
      </c>
      <c r="O29" s="9">
        <v>0</v>
      </c>
      <c r="P29" s="6">
        <v>0</v>
      </c>
      <c r="Q29" s="11" t="s">
        <v>1344</v>
      </c>
      <c r="R29" t="s">
        <v>1345</v>
      </c>
      <c r="S29" s="16">
        <v>41916.597638888888</v>
      </c>
    </row>
    <row r="30" spans="1:19" ht="25" customHeight="1">
      <c r="A30">
        <v>2882</v>
      </c>
      <c r="B30" s="3" t="s">
        <v>80</v>
      </c>
      <c r="C30" s="3" t="s">
        <v>745</v>
      </c>
      <c r="D30" s="6">
        <v>750</v>
      </c>
      <c r="E30" s="8">
        <v>252</v>
      </c>
      <c r="F30" t="s">
        <v>1328</v>
      </c>
      <c r="G30" t="s">
        <v>1331</v>
      </c>
      <c r="H30" t="s">
        <v>1333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1339</v>
      </c>
      <c r="O30" s="9">
        <v>34</v>
      </c>
      <c r="P30" s="6">
        <v>63</v>
      </c>
      <c r="Q30" s="11" t="s">
        <v>1344</v>
      </c>
      <c r="R30" t="s">
        <v>1345</v>
      </c>
      <c r="S30" s="16">
        <v>42461.596273148149</v>
      </c>
    </row>
    <row r="31" spans="1:19" ht="25" customHeight="1">
      <c r="A31">
        <v>2883</v>
      </c>
      <c r="B31" s="3" t="s">
        <v>81</v>
      </c>
      <c r="C31" s="3" t="s">
        <v>746</v>
      </c>
      <c r="D31" s="6">
        <v>10000</v>
      </c>
      <c r="E31" s="8">
        <v>1908</v>
      </c>
      <c r="F31" t="s">
        <v>1328</v>
      </c>
      <c r="G31" t="s">
        <v>1331</v>
      </c>
      <c r="H31" t="s">
        <v>1333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1339</v>
      </c>
      <c r="O31" s="9">
        <v>19</v>
      </c>
      <c r="P31" s="6">
        <v>381.6</v>
      </c>
      <c r="Q31" s="11" t="s">
        <v>1344</v>
      </c>
      <c r="R31" t="s">
        <v>1345</v>
      </c>
      <c r="S31" s="16">
        <v>42370.90320601852</v>
      </c>
    </row>
    <row r="32" spans="1:19" ht="25" customHeight="1">
      <c r="A32">
        <v>2884</v>
      </c>
      <c r="B32" s="3" t="s">
        <v>82</v>
      </c>
      <c r="C32" s="3" t="s">
        <v>747</v>
      </c>
      <c r="D32" s="6">
        <v>45000</v>
      </c>
      <c r="E32" s="8">
        <v>185</v>
      </c>
      <c r="F32" t="s">
        <v>1328</v>
      </c>
      <c r="G32" t="s">
        <v>1331</v>
      </c>
      <c r="H32" t="s">
        <v>1333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1339</v>
      </c>
      <c r="O32" s="9">
        <v>0</v>
      </c>
      <c r="P32" s="6">
        <v>46.25</v>
      </c>
      <c r="Q32" s="11" t="s">
        <v>1344</v>
      </c>
      <c r="R32" t="s">
        <v>1345</v>
      </c>
      <c r="S32" s="16">
        <v>41948.727256944447</v>
      </c>
    </row>
    <row r="33" spans="1:19" ht="25" customHeight="1">
      <c r="A33">
        <v>2885</v>
      </c>
      <c r="B33" s="3" t="s">
        <v>83</v>
      </c>
      <c r="C33" s="3" t="s">
        <v>748</v>
      </c>
      <c r="D33" s="6">
        <v>400</v>
      </c>
      <c r="E33" s="8">
        <v>130</v>
      </c>
      <c r="F33" t="s">
        <v>1328</v>
      </c>
      <c r="G33" t="s">
        <v>1331</v>
      </c>
      <c r="H33" t="s">
        <v>1333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1339</v>
      </c>
      <c r="O33" s="9">
        <v>33</v>
      </c>
      <c r="P33" s="6">
        <v>26</v>
      </c>
      <c r="Q33" s="11" t="s">
        <v>1344</v>
      </c>
      <c r="R33" t="s">
        <v>1345</v>
      </c>
      <c r="S33" s="16">
        <v>42047.07640046296</v>
      </c>
    </row>
    <row r="34" spans="1:19" ht="25" customHeight="1">
      <c r="A34">
        <v>2886</v>
      </c>
      <c r="B34" s="3" t="s">
        <v>84</v>
      </c>
      <c r="C34" s="3" t="s">
        <v>749</v>
      </c>
      <c r="D34" s="6">
        <v>200</v>
      </c>
      <c r="E34" s="8">
        <v>10</v>
      </c>
      <c r="F34" t="s">
        <v>1328</v>
      </c>
      <c r="G34" t="s">
        <v>1331</v>
      </c>
      <c r="H34" t="s">
        <v>1333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1339</v>
      </c>
      <c r="O34" s="9">
        <v>5</v>
      </c>
      <c r="P34" s="6">
        <v>10</v>
      </c>
      <c r="Q34" s="11" t="s">
        <v>1344</v>
      </c>
      <c r="R34" t="s">
        <v>1345</v>
      </c>
      <c r="S34" s="16">
        <v>42261.632916666669</v>
      </c>
    </row>
    <row r="35" spans="1:19" ht="25" customHeight="1">
      <c r="A35">
        <v>2887</v>
      </c>
      <c r="B35" s="3" t="s">
        <v>85</v>
      </c>
      <c r="C35" s="3" t="s">
        <v>750</v>
      </c>
      <c r="D35" s="6">
        <v>3000</v>
      </c>
      <c r="E35" s="8">
        <v>5</v>
      </c>
      <c r="F35" t="s">
        <v>1328</v>
      </c>
      <c r="G35" t="s">
        <v>1331</v>
      </c>
      <c r="H35" t="s">
        <v>1333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1339</v>
      </c>
      <c r="O35" s="9">
        <v>0</v>
      </c>
      <c r="P35" s="6">
        <v>5</v>
      </c>
      <c r="Q35" s="11" t="s">
        <v>1344</v>
      </c>
      <c r="R35" t="s">
        <v>1345</v>
      </c>
      <c r="S35" s="16">
        <v>41985.427361111113</v>
      </c>
    </row>
    <row r="36" spans="1:19" ht="25" customHeight="1">
      <c r="A36">
        <v>2888</v>
      </c>
      <c r="B36" s="3" t="s">
        <v>86</v>
      </c>
      <c r="C36" s="3" t="s">
        <v>751</v>
      </c>
      <c r="D36" s="6">
        <v>30000</v>
      </c>
      <c r="E36" s="8">
        <v>0</v>
      </c>
      <c r="F36" t="s">
        <v>1328</v>
      </c>
      <c r="G36" t="s">
        <v>1331</v>
      </c>
      <c r="H36" t="s">
        <v>1333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1339</v>
      </c>
      <c r="O36" s="9">
        <v>0</v>
      </c>
      <c r="P36" s="6">
        <v>0</v>
      </c>
      <c r="Q36" s="11" t="s">
        <v>1344</v>
      </c>
      <c r="R36" t="s">
        <v>1345</v>
      </c>
      <c r="S36" s="16">
        <v>41922.535185185188</v>
      </c>
    </row>
    <row r="37" spans="1:19" ht="25" customHeight="1">
      <c r="A37">
        <v>2889</v>
      </c>
      <c r="B37" s="3" t="s">
        <v>87</v>
      </c>
      <c r="C37" s="3" t="s">
        <v>752</v>
      </c>
      <c r="D37" s="6">
        <v>3000</v>
      </c>
      <c r="E37" s="8">
        <v>1142</v>
      </c>
      <c r="F37" t="s">
        <v>1328</v>
      </c>
      <c r="G37" t="s">
        <v>1331</v>
      </c>
      <c r="H37" t="s">
        <v>1333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1339</v>
      </c>
      <c r="O37" s="9">
        <v>38</v>
      </c>
      <c r="P37" s="6">
        <v>81.569999999999993</v>
      </c>
      <c r="Q37" s="11" t="s">
        <v>1344</v>
      </c>
      <c r="R37" t="s">
        <v>1345</v>
      </c>
      <c r="S37" s="16">
        <v>41850.863252314812</v>
      </c>
    </row>
    <row r="38" spans="1:19" ht="25" customHeight="1">
      <c r="A38">
        <v>2890</v>
      </c>
      <c r="B38" s="3" t="s">
        <v>88</v>
      </c>
      <c r="C38" s="3" t="s">
        <v>753</v>
      </c>
      <c r="D38" s="6">
        <v>2000</v>
      </c>
      <c r="E38" s="8">
        <v>21</v>
      </c>
      <c r="F38" t="s">
        <v>1328</v>
      </c>
      <c r="G38" t="s">
        <v>1331</v>
      </c>
      <c r="H38" t="s">
        <v>1333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1339</v>
      </c>
      <c r="O38" s="9">
        <v>1</v>
      </c>
      <c r="P38" s="6">
        <v>7</v>
      </c>
      <c r="Q38" s="11" t="s">
        <v>1344</v>
      </c>
      <c r="R38" t="s">
        <v>1345</v>
      </c>
      <c r="S38" s="16">
        <v>41831.742962962962</v>
      </c>
    </row>
    <row r="39" spans="1:19" ht="25" customHeight="1">
      <c r="A39">
        <v>2891</v>
      </c>
      <c r="B39" s="3" t="s">
        <v>89</v>
      </c>
      <c r="C39" s="3" t="s">
        <v>754</v>
      </c>
      <c r="D39" s="6">
        <v>10000</v>
      </c>
      <c r="E39" s="8">
        <v>273</v>
      </c>
      <c r="F39" t="s">
        <v>1328</v>
      </c>
      <c r="G39" t="s">
        <v>1331</v>
      </c>
      <c r="H39" t="s">
        <v>1333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1339</v>
      </c>
      <c r="O39" s="9">
        <v>3</v>
      </c>
      <c r="P39" s="6">
        <v>27.3</v>
      </c>
      <c r="Q39" s="11" t="s">
        <v>1344</v>
      </c>
      <c r="R39" t="s">
        <v>1345</v>
      </c>
      <c r="S39" s="16">
        <v>42415.883425925931</v>
      </c>
    </row>
    <row r="40" spans="1:19" ht="25" customHeight="1">
      <c r="A40">
        <v>2892</v>
      </c>
      <c r="B40" s="3" t="s">
        <v>90</v>
      </c>
      <c r="C40" s="3" t="s">
        <v>755</v>
      </c>
      <c r="D40" s="6">
        <v>5500</v>
      </c>
      <c r="E40" s="8">
        <v>500</v>
      </c>
      <c r="F40" t="s">
        <v>1328</v>
      </c>
      <c r="G40" t="s">
        <v>1331</v>
      </c>
      <c r="H40" t="s">
        <v>1333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1339</v>
      </c>
      <c r="O40" s="9">
        <v>9</v>
      </c>
      <c r="P40" s="6">
        <v>29.41</v>
      </c>
      <c r="Q40" s="11" t="s">
        <v>1344</v>
      </c>
      <c r="R40" t="s">
        <v>1345</v>
      </c>
      <c r="S40" s="16">
        <v>41869.714166666665</v>
      </c>
    </row>
    <row r="41" spans="1:19" ht="25" customHeight="1">
      <c r="A41">
        <v>2893</v>
      </c>
      <c r="B41" s="3" t="s">
        <v>91</v>
      </c>
      <c r="C41" s="3" t="s">
        <v>756</v>
      </c>
      <c r="D41" s="6">
        <v>5000</v>
      </c>
      <c r="E41" s="8">
        <v>25</v>
      </c>
      <c r="F41" t="s">
        <v>1328</v>
      </c>
      <c r="G41" t="s">
        <v>1331</v>
      </c>
      <c r="H41" t="s">
        <v>1333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1339</v>
      </c>
      <c r="O41" s="9">
        <v>1</v>
      </c>
      <c r="P41" s="6">
        <v>12.5</v>
      </c>
      <c r="Q41" s="11" t="s">
        <v>1344</v>
      </c>
      <c r="R41" t="s">
        <v>1345</v>
      </c>
      <c r="S41" s="16">
        <v>41953.773090277777</v>
      </c>
    </row>
    <row r="42" spans="1:19" ht="25" customHeight="1">
      <c r="A42">
        <v>2894</v>
      </c>
      <c r="B42" s="3" t="s">
        <v>92</v>
      </c>
      <c r="C42" s="3" t="s">
        <v>757</v>
      </c>
      <c r="D42" s="6">
        <v>50000</v>
      </c>
      <c r="E42" s="8">
        <v>0</v>
      </c>
      <c r="F42" t="s">
        <v>1328</v>
      </c>
      <c r="G42" t="s">
        <v>1331</v>
      </c>
      <c r="H42" t="s">
        <v>1333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1339</v>
      </c>
      <c r="O42" s="9">
        <v>0</v>
      </c>
      <c r="P42" s="6">
        <v>0</v>
      </c>
      <c r="Q42" s="11" t="s">
        <v>1344</v>
      </c>
      <c r="R42" t="s">
        <v>1345</v>
      </c>
      <c r="S42" s="16">
        <v>42037.986284722225</v>
      </c>
    </row>
    <row r="43" spans="1:19" ht="25" customHeight="1">
      <c r="A43">
        <v>2895</v>
      </c>
      <c r="B43" s="3" t="s">
        <v>93</v>
      </c>
      <c r="C43" s="3" t="s">
        <v>758</v>
      </c>
      <c r="D43" s="6">
        <v>500</v>
      </c>
      <c r="E43" s="8">
        <v>23</v>
      </c>
      <c r="F43" t="s">
        <v>1328</v>
      </c>
      <c r="G43" t="s">
        <v>1331</v>
      </c>
      <c r="H43" t="s">
        <v>1333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1339</v>
      </c>
      <c r="O43" s="9">
        <v>5</v>
      </c>
      <c r="P43" s="6">
        <v>5.75</v>
      </c>
      <c r="Q43" s="11" t="s">
        <v>1344</v>
      </c>
      <c r="R43" t="s">
        <v>1345</v>
      </c>
      <c r="S43" s="16">
        <v>41811.555462962962</v>
      </c>
    </row>
    <row r="44" spans="1:19" ht="25" customHeight="1">
      <c r="A44">
        <v>2896</v>
      </c>
      <c r="B44" s="3" t="s">
        <v>94</v>
      </c>
      <c r="C44" s="3" t="s">
        <v>759</v>
      </c>
      <c r="D44" s="6">
        <v>3000</v>
      </c>
      <c r="E44" s="8">
        <v>625</v>
      </c>
      <c r="F44" t="s">
        <v>1328</v>
      </c>
      <c r="G44" t="s">
        <v>1331</v>
      </c>
      <c r="H44" t="s">
        <v>1333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1339</v>
      </c>
      <c r="O44" s="9">
        <v>21</v>
      </c>
      <c r="P44" s="6">
        <v>52.08</v>
      </c>
      <c r="Q44" s="11" t="s">
        <v>1344</v>
      </c>
      <c r="R44" t="s">
        <v>1345</v>
      </c>
      <c r="S44" s="16">
        <v>42701.908807870372</v>
      </c>
    </row>
    <row r="45" spans="1:19" ht="25" customHeight="1">
      <c r="A45">
        <v>2897</v>
      </c>
      <c r="B45" s="3" t="s">
        <v>95</v>
      </c>
      <c r="C45" s="3" t="s">
        <v>760</v>
      </c>
      <c r="D45" s="6">
        <v>12000</v>
      </c>
      <c r="E45" s="8">
        <v>550</v>
      </c>
      <c r="F45" t="s">
        <v>1328</v>
      </c>
      <c r="G45" t="s">
        <v>1331</v>
      </c>
      <c r="H45" t="s">
        <v>1333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1339</v>
      </c>
      <c r="O45" s="9">
        <v>5</v>
      </c>
      <c r="P45" s="6">
        <v>183.33</v>
      </c>
      <c r="Q45" s="11" t="s">
        <v>1344</v>
      </c>
      <c r="R45" t="s">
        <v>1345</v>
      </c>
      <c r="S45" s="16">
        <v>42258.646504629629</v>
      </c>
    </row>
    <row r="46" spans="1:19" ht="25" customHeight="1">
      <c r="A46">
        <v>2898</v>
      </c>
      <c r="B46" s="3" t="s">
        <v>96</v>
      </c>
      <c r="C46" s="3" t="s">
        <v>761</v>
      </c>
      <c r="D46" s="6">
        <v>7500</v>
      </c>
      <c r="E46" s="8">
        <v>316</v>
      </c>
      <c r="F46" t="s">
        <v>1328</v>
      </c>
      <c r="G46" t="s">
        <v>1331</v>
      </c>
      <c r="H46" t="s">
        <v>1333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1339</v>
      </c>
      <c r="O46" s="9">
        <v>4</v>
      </c>
      <c r="P46" s="6">
        <v>26.33</v>
      </c>
      <c r="Q46" s="11" t="s">
        <v>1344</v>
      </c>
      <c r="R46" t="s">
        <v>1345</v>
      </c>
      <c r="S46" s="16">
        <v>42278.664965277778</v>
      </c>
    </row>
    <row r="47" spans="1:19" ht="25" customHeight="1">
      <c r="A47">
        <v>2899</v>
      </c>
      <c r="B47" s="3" t="s">
        <v>97</v>
      </c>
      <c r="C47" s="3" t="s">
        <v>762</v>
      </c>
      <c r="D47" s="6">
        <v>10000</v>
      </c>
      <c r="E47" s="8">
        <v>0</v>
      </c>
      <c r="F47" t="s">
        <v>1328</v>
      </c>
      <c r="G47" t="s">
        <v>1331</v>
      </c>
      <c r="H47" t="s">
        <v>1333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1339</v>
      </c>
      <c r="O47" s="9">
        <v>0</v>
      </c>
      <c r="P47" s="6">
        <v>0</v>
      </c>
      <c r="Q47" s="11" t="s">
        <v>1344</v>
      </c>
      <c r="R47" t="s">
        <v>1345</v>
      </c>
      <c r="S47" s="16">
        <v>42515.078217592592</v>
      </c>
    </row>
    <row r="48" spans="1:19" ht="25" customHeight="1">
      <c r="A48">
        <v>2900</v>
      </c>
      <c r="B48" s="3" t="s">
        <v>98</v>
      </c>
      <c r="C48" s="3" t="s">
        <v>763</v>
      </c>
      <c r="D48" s="6">
        <v>5500</v>
      </c>
      <c r="E48" s="8">
        <v>3405</v>
      </c>
      <c r="F48" t="s">
        <v>1328</v>
      </c>
      <c r="G48" t="s">
        <v>1331</v>
      </c>
      <c r="H48" t="s">
        <v>1333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1339</v>
      </c>
      <c r="O48" s="9">
        <v>62</v>
      </c>
      <c r="P48" s="6">
        <v>486.43</v>
      </c>
      <c r="Q48" s="11" t="s">
        <v>1344</v>
      </c>
      <c r="R48" t="s">
        <v>1345</v>
      </c>
      <c r="S48" s="16">
        <v>41830.234166666669</v>
      </c>
    </row>
    <row r="49" spans="1:19" ht="25" customHeight="1">
      <c r="A49">
        <v>2901</v>
      </c>
      <c r="B49" s="3" t="s">
        <v>99</v>
      </c>
      <c r="C49" s="3" t="s">
        <v>764</v>
      </c>
      <c r="D49" s="6">
        <v>750</v>
      </c>
      <c r="E49" s="8">
        <v>6</v>
      </c>
      <c r="F49" t="s">
        <v>1328</v>
      </c>
      <c r="G49" t="s">
        <v>1331</v>
      </c>
      <c r="H49" t="s">
        <v>1333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1339</v>
      </c>
      <c r="O49" s="9">
        <v>1</v>
      </c>
      <c r="P49" s="6">
        <v>3</v>
      </c>
      <c r="Q49" s="11" t="s">
        <v>1344</v>
      </c>
      <c r="R49" t="s">
        <v>1345</v>
      </c>
      <c r="S49" s="16">
        <v>41982.904386574075</v>
      </c>
    </row>
    <row r="50" spans="1:19" ht="25" customHeight="1">
      <c r="A50">
        <v>2902</v>
      </c>
      <c r="B50" s="3" t="s">
        <v>100</v>
      </c>
      <c r="C50" s="3" t="s">
        <v>765</v>
      </c>
      <c r="D50" s="6">
        <v>150000</v>
      </c>
      <c r="E50" s="8">
        <v>25</v>
      </c>
      <c r="F50" t="s">
        <v>1328</v>
      </c>
      <c r="G50" t="s">
        <v>1331</v>
      </c>
      <c r="H50" t="s">
        <v>1333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1339</v>
      </c>
      <c r="O50" s="9">
        <v>0</v>
      </c>
      <c r="P50" s="6">
        <v>25</v>
      </c>
      <c r="Q50" s="11" t="s">
        <v>1344</v>
      </c>
      <c r="R50" t="s">
        <v>1345</v>
      </c>
      <c r="S50" s="16">
        <v>42210.439768518518</v>
      </c>
    </row>
    <row r="51" spans="1:19" ht="25" customHeight="1">
      <c r="A51">
        <v>2903</v>
      </c>
      <c r="B51" s="3" t="s">
        <v>101</v>
      </c>
      <c r="C51" s="3" t="s">
        <v>766</v>
      </c>
      <c r="D51" s="6">
        <v>5000</v>
      </c>
      <c r="E51" s="8">
        <v>39</v>
      </c>
      <c r="F51" t="s">
        <v>1328</v>
      </c>
      <c r="G51" t="s">
        <v>1331</v>
      </c>
      <c r="H51" t="s">
        <v>1333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1339</v>
      </c>
      <c r="O51" s="9">
        <v>1</v>
      </c>
      <c r="P51" s="6">
        <v>9.75</v>
      </c>
      <c r="Q51" s="11" t="s">
        <v>1344</v>
      </c>
      <c r="R51" t="s">
        <v>1345</v>
      </c>
      <c r="S51" s="16">
        <v>42196.166874999995</v>
      </c>
    </row>
    <row r="52" spans="1:19" ht="25" customHeight="1">
      <c r="A52">
        <v>2905</v>
      </c>
      <c r="B52" s="3" t="s">
        <v>102</v>
      </c>
      <c r="C52" s="3" t="s">
        <v>767</v>
      </c>
      <c r="D52" s="6">
        <v>3500</v>
      </c>
      <c r="E52" s="8">
        <v>622</v>
      </c>
      <c r="F52" t="s">
        <v>1328</v>
      </c>
      <c r="G52" t="s">
        <v>1331</v>
      </c>
      <c r="H52" t="s">
        <v>1333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1339</v>
      </c>
      <c r="O52" s="9">
        <v>18</v>
      </c>
      <c r="P52" s="6">
        <v>36.590000000000003</v>
      </c>
      <c r="Q52" s="11" t="s">
        <v>1344</v>
      </c>
      <c r="R52" t="s">
        <v>1345</v>
      </c>
      <c r="S52" s="16">
        <v>42606.056863425925</v>
      </c>
    </row>
    <row r="53" spans="1:19" ht="25" customHeight="1">
      <c r="A53">
        <v>2906</v>
      </c>
      <c r="B53" s="3" t="s">
        <v>103</v>
      </c>
      <c r="C53" s="3" t="s">
        <v>768</v>
      </c>
      <c r="D53" s="6">
        <v>6000</v>
      </c>
      <c r="E53" s="8">
        <v>565</v>
      </c>
      <c r="F53" t="s">
        <v>1328</v>
      </c>
      <c r="G53" t="s">
        <v>1331</v>
      </c>
      <c r="H53" t="s">
        <v>1333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1339</v>
      </c>
      <c r="O53" s="9">
        <v>9</v>
      </c>
      <c r="P53" s="6">
        <v>80.709999999999994</v>
      </c>
      <c r="Q53" s="11" t="s">
        <v>1344</v>
      </c>
      <c r="R53" t="s">
        <v>1345</v>
      </c>
      <c r="S53" s="16">
        <v>42199.648912037039</v>
      </c>
    </row>
    <row r="54" spans="1:19" ht="25" customHeight="1">
      <c r="A54">
        <v>2907</v>
      </c>
      <c r="B54" s="3" t="s">
        <v>104</v>
      </c>
      <c r="C54" s="3" t="s">
        <v>769</v>
      </c>
      <c r="D54" s="6">
        <v>2500</v>
      </c>
      <c r="E54" s="8">
        <v>2</v>
      </c>
      <c r="F54" t="s">
        <v>1328</v>
      </c>
      <c r="G54" t="s">
        <v>1331</v>
      </c>
      <c r="H54" t="s">
        <v>1333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1339</v>
      </c>
      <c r="O54" s="9">
        <v>0</v>
      </c>
      <c r="P54" s="6">
        <v>1</v>
      </c>
      <c r="Q54" s="11" t="s">
        <v>1344</v>
      </c>
      <c r="R54" t="s">
        <v>1345</v>
      </c>
      <c r="S54" s="16">
        <v>42444.877743055549</v>
      </c>
    </row>
    <row r="55" spans="1:19" ht="25" customHeight="1">
      <c r="A55">
        <v>2908</v>
      </c>
      <c r="B55" s="3" t="s">
        <v>105</v>
      </c>
      <c r="C55" s="3" t="s">
        <v>770</v>
      </c>
      <c r="D55" s="6">
        <v>9600</v>
      </c>
      <c r="E55" s="8">
        <v>264</v>
      </c>
      <c r="F55" t="s">
        <v>1328</v>
      </c>
      <c r="G55" t="s">
        <v>1331</v>
      </c>
      <c r="H55" t="s">
        <v>1333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1339</v>
      </c>
      <c r="O55" s="9">
        <v>3</v>
      </c>
      <c r="P55" s="6">
        <v>52.8</v>
      </c>
      <c r="Q55" s="11" t="s">
        <v>1344</v>
      </c>
      <c r="R55" t="s">
        <v>1345</v>
      </c>
      <c r="S55" s="16">
        <v>42499.731701388882</v>
      </c>
    </row>
    <row r="56" spans="1:19" ht="25" customHeight="1">
      <c r="A56">
        <v>2909</v>
      </c>
      <c r="B56" s="3" t="s">
        <v>106</v>
      </c>
      <c r="C56" s="3" t="s">
        <v>771</v>
      </c>
      <c r="D56" s="6">
        <v>180000</v>
      </c>
      <c r="E56" s="8">
        <v>20</v>
      </c>
      <c r="F56" t="s">
        <v>1328</v>
      </c>
      <c r="G56" t="s">
        <v>1331</v>
      </c>
      <c r="H56" t="s">
        <v>1333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1339</v>
      </c>
      <c r="O56" s="9">
        <v>0</v>
      </c>
      <c r="P56" s="6">
        <v>20</v>
      </c>
      <c r="Q56" s="11" t="s">
        <v>1344</v>
      </c>
      <c r="R56" t="s">
        <v>1345</v>
      </c>
      <c r="S56" s="16">
        <v>41929.266215277778</v>
      </c>
    </row>
    <row r="57" spans="1:19" ht="25" customHeight="1">
      <c r="A57">
        <v>2911</v>
      </c>
      <c r="B57" s="3" t="s">
        <v>107</v>
      </c>
      <c r="C57" s="3" t="s">
        <v>772</v>
      </c>
      <c r="D57" s="6">
        <v>1800</v>
      </c>
      <c r="E57" s="8">
        <v>657</v>
      </c>
      <c r="F57" t="s">
        <v>1328</v>
      </c>
      <c r="G57" t="s">
        <v>1331</v>
      </c>
      <c r="H57" t="s">
        <v>1333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1339</v>
      </c>
      <c r="O57" s="9">
        <v>37</v>
      </c>
      <c r="P57" s="6">
        <v>46.93</v>
      </c>
      <c r="Q57" s="11" t="s">
        <v>1344</v>
      </c>
      <c r="R57" t="s">
        <v>1345</v>
      </c>
      <c r="S57" s="16">
        <v>42142.768819444449</v>
      </c>
    </row>
    <row r="58" spans="1:19" ht="25" customHeight="1">
      <c r="A58">
        <v>2912</v>
      </c>
      <c r="B58" s="3" t="s">
        <v>108</v>
      </c>
      <c r="C58" s="3" t="s">
        <v>773</v>
      </c>
      <c r="D58" s="6">
        <v>14440</v>
      </c>
      <c r="E58" s="8">
        <v>2030</v>
      </c>
      <c r="F58" t="s">
        <v>1328</v>
      </c>
      <c r="G58" t="s">
        <v>1331</v>
      </c>
      <c r="H58" t="s">
        <v>1333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1339</v>
      </c>
      <c r="O58" s="9">
        <v>14</v>
      </c>
      <c r="P58" s="6">
        <v>78.08</v>
      </c>
      <c r="Q58" s="11" t="s">
        <v>1344</v>
      </c>
      <c r="R58" t="s">
        <v>1345</v>
      </c>
      <c r="S58" s="16">
        <v>42354.131643518514</v>
      </c>
    </row>
    <row r="59" spans="1:19" ht="25" customHeight="1">
      <c r="A59">
        <v>2913</v>
      </c>
      <c r="B59" s="3" t="s">
        <v>109</v>
      </c>
      <c r="C59" s="3" t="s">
        <v>774</v>
      </c>
      <c r="D59" s="6">
        <v>10000</v>
      </c>
      <c r="E59" s="8">
        <v>2</v>
      </c>
      <c r="F59" t="s">
        <v>1328</v>
      </c>
      <c r="G59" t="s">
        <v>1331</v>
      </c>
      <c r="H59" t="s">
        <v>1333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1339</v>
      </c>
      <c r="O59" s="9">
        <v>0</v>
      </c>
      <c r="P59" s="6">
        <v>1</v>
      </c>
      <c r="Q59" s="11" t="s">
        <v>1344</v>
      </c>
      <c r="R59" t="s">
        <v>1345</v>
      </c>
      <c r="S59" s="16">
        <v>41828.922905092593</v>
      </c>
    </row>
    <row r="60" spans="1:19" ht="25" customHeight="1">
      <c r="A60">
        <v>2917</v>
      </c>
      <c r="B60" s="3" t="s">
        <v>110</v>
      </c>
      <c r="C60" s="3" t="s">
        <v>775</v>
      </c>
      <c r="D60" s="6">
        <v>2000</v>
      </c>
      <c r="E60" s="8">
        <v>437</v>
      </c>
      <c r="F60" t="s">
        <v>1328</v>
      </c>
      <c r="G60" t="s">
        <v>1331</v>
      </c>
      <c r="H60" t="s">
        <v>1333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1339</v>
      </c>
      <c r="O60" s="9">
        <v>22</v>
      </c>
      <c r="P60" s="6">
        <v>48.56</v>
      </c>
      <c r="Q60" s="11" t="s">
        <v>1344</v>
      </c>
      <c r="R60" t="s">
        <v>1345</v>
      </c>
      <c r="S60" s="16">
        <v>42245.234340277777</v>
      </c>
    </row>
    <row r="61" spans="1:19" ht="25" customHeight="1">
      <c r="A61">
        <v>2918</v>
      </c>
      <c r="B61" s="3" t="s">
        <v>111</v>
      </c>
      <c r="C61" s="3" t="s">
        <v>776</v>
      </c>
      <c r="D61" s="6">
        <v>5000</v>
      </c>
      <c r="E61" s="8">
        <v>1362</v>
      </c>
      <c r="F61" t="s">
        <v>1328</v>
      </c>
      <c r="G61" t="s">
        <v>1331</v>
      </c>
      <c r="H61" t="s">
        <v>1333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1339</v>
      </c>
      <c r="O61" s="9">
        <v>27</v>
      </c>
      <c r="P61" s="6">
        <v>68.099999999999994</v>
      </c>
      <c r="Q61" s="11" t="s">
        <v>1344</v>
      </c>
      <c r="R61" t="s">
        <v>1345</v>
      </c>
      <c r="S61" s="16">
        <v>42278.629710648151</v>
      </c>
    </row>
    <row r="62" spans="1:19" ht="25" customHeight="1">
      <c r="A62">
        <v>2919</v>
      </c>
      <c r="B62" s="3" t="s">
        <v>112</v>
      </c>
      <c r="C62" s="3" t="s">
        <v>777</v>
      </c>
      <c r="D62" s="6">
        <v>600</v>
      </c>
      <c r="E62" s="8">
        <v>51</v>
      </c>
      <c r="F62" t="s">
        <v>1328</v>
      </c>
      <c r="G62" t="s">
        <v>1331</v>
      </c>
      <c r="H62" t="s">
        <v>1333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1339</v>
      </c>
      <c r="O62" s="9">
        <v>9</v>
      </c>
      <c r="P62" s="6">
        <v>8.5</v>
      </c>
      <c r="Q62" s="11" t="s">
        <v>1344</v>
      </c>
      <c r="R62" t="s">
        <v>1345</v>
      </c>
      <c r="S62" s="16">
        <v>41826.61954861111</v>
      </c>
    </row>
    <row r="63" spans="1:19" ht="25" customHeight="1">
      <c r="A63">
        <v>3728</v>
      </c>
      <c r="B63" s="3" t="s">
        <v>461</v>
      </c>
      <c r="C63" s="3" t="s">
        <v>1123</v>
      </c>
      <c r="D63" s="6">
        <v>20000</v>
      </c>
      <c r="E63" s="8">
        <v>1862</v>
      </c>
      <c r="F63" t="s">
        <v>1328</v>
      </c>
      <c r="G63" t="s">
        <v>1331</v>
      </c>
      <c r="H63" t="s">
        <v>1333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1339</v>
      </c>
      <c r="O63" s="9">
        <v>9</v>
      </c>
      <c r="P63" s="6">
        <v>60.06</v>
      </c>
      <c r="Q63" s="11" t="s">
        <v>1344</v>
      </c>
      <c r="R63" t="s">
        <v>1345</v>
      </c>
      <c r="S63" s="16">
        <v>42205.171018518522</v>
      </c>
    </row>
    <row r="64" spans="1:19" ht="25" customHeight="1">
      <c r="A64">
        <v>3729</v>
      </c>
      <c r="B64" s="3" t="s">
        <v>462</v>
      </c>
      <c r="C64" s="3" t="s">
        <v>1124</v>
      </c>
      <c r="D64" s="6">
        <v>5000</v>
      </c>
      <c r="E64" s="8">
        <v>362</v>
      </c>
      <c r="F64" t="s">
        <v>1328</v>
      </c>
      <c r="G64" t="s">
        <v>1331</v>
      </c>
      <c r="H64" t="s">
        <v>1333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1339</v>
      </c>
      <c r="O64" s="9">
        <v>7</v>
      </c>
      <c r="P64" s="6">
        <v>72.400000000000006</v>
      </c>
      <c r="Q64" s="11" t="s">
        <v>1344</v>
      </c>
      <c r="R64" t="s">
        <v>1345</v>
      </c>
      <c r="S64" s="16">
        <v>42041.205000000002</v>
      </c>
    </row>
    <row r="65" spans="1:19" ht="25" customHeight="1">
      <c r="A65">
        <v>3730</v>
      </c>
      <c r="B65" s="3" t="s">
        <v>463</v>
      </c>
      <c r="C65" s="3" t="s">
        <v>1125</v>
      </c>
      <c r="D65" s="6">
        <v>1000</v>
      </c>
      <c r="E65" s="8">
        <v>100</v>
      </c>
      <c r="F65" t="s">
        <v>1328</v>
      </c>
      <c r="G65" t="s">
        <v>1331</v>
      </c>
      <c r="H65" t="s">
        <v>1333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1339</v>
      </c>
      <c r="O65" s="9">
        <v>10</v>
      </c>
      <c r="P65" s="6">
        <v>100</v>
      </c>
      <c r="Q65" s="11" t="s">
        <v>1344</v>
      </c>
      <c r="R65" t="s">
        <v>1345</v>
      </c>
      <c r="S65" s="16">
        <v>42203.677766203706</v>
      </c>
    </row>
    <row r="66" spans="1:19" ht="25" customHeight="1">
      <c r="A66">
        <v>3731</v>
      </c>
      <c r="B66" s="3" t="s">
        <v>464</v>
      </c>
      <c r="C66" s="3" t="s">
        <v>1126</v>
      </c>
      <c r="D66" s="6">
        <v>5500</v>
      </c>
      <c r="E66" s="8">
        <v>620</v>
      </c>
      <c r="F66" t="s">
        <v>1328</v>
      </c>
      <c r="G66" t="s">
        <v>1331</v>
      </c>
      <c r="H66" t="s">
        <v>1333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1339</v>
      </c>
      <c r="O66" s="9">
        <v>11</v>
      </c>
      <c r="P66" s="6">
        <v>51.67</v>
      </c>
      <c r="Q66" s="11" t="s">
        <v>1344</v>
      </c>
      <c r="R66" t="s">
        <v>1345</v>
      </c>
      <c r="S66" s="16">
        <v>41983.752847222218</v>
      </c>
    </row>
    <row r="67" spans="1:19" ht="25" customHeight="1">
      <c r="A67">
        <v>3733</v>
      </c>
      <c r="B67" s="3" t="s">
        <v>465</v>
      </c>
      <c r="C67" s="3" t="s">
        <v>1127</v>
      </c>
      <c r="D67" s="6">
        <v>1500</v>
      </c>
      <c r="E67" s="8">
        <v>0</v>
      </c>
      <c r="F67" t="s">
        <v>1328</v>
      </c>
      <c r="G67" t="s">
        <v>1331</v>
      </c>
      <c r="H67" t="s">
        <v>1333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1339</v>
      </c>
      <c r="O67" s="9">
        <v>0</v>
      </c>
      <c r="P67" s="6">
        <v>0</v>
      </c>
      <c r="Q67" s="11" t="s">
        <v>1344</v>
      </c>
      <c r="R67" t="s">
        <v>1345</v>
      </c>
      <c r="S67" s="16">
        <v>42103.024398148147</v>
      </c>
    </row>
    <row r="68" spans="1:19" ht="25" customHeight="1">
      <c r="A68">
        <v>3734</v>
      </c>
      <c r="B68" s="3" t="s">
        <v>466</v>
      </c>
      <c r="C68" s="3" t="s">
        <v>1128</v>
      </c>
      <c r="D68" s="6">
        <v>1500</v>
      </c>
      <c r="E68" s="8">
        <v>427</v>
      </c>
      <c r="F68" t="s">
        <v>1328</v>
      </c>
      <c r="G68" t="s">
        <v>1331</v>
      </c>
      <c r="H68" t="s">
        <v>1333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1339</v>
      </c>
      <c r="O68" s="9">
        <v>28</v>
      </c>
      <c r="P68" s="6">
        <v>61</v>
      </c>
      <c r="Q68" s="11" t="s">
        <v>1344</v>
      </c>
      <c r="R68" t="s">
        <v>1345</v>
      </c>
      <c r="S68" s="16">
        <v>42089.901574074072</v>
      </c>
    </row>
    <row r="69" spans="1:19" ht="25" customHeight="1">
      <c r="A69">
        <v>3737</v>
      </c>
      <c r="B69" s="3" t="s">
        <v>467</v>
      </c>
      <c r="C69" s="3" t="s">
        <v>1129</v>
      </c>
      <c r="D69" s="6">
        <v>700</v>
      </c>
      <c r="E69" s="8">
        <v>150</v>
      </c>
      <c r="F69" t="s">
        <v>1328</v>
      </c>
      <c r="G69" t="s">
        <v>1331</v>
      </c>
      <c r="H69" t="s">
        <v>1333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1339</v>
      </c>
      <c r="O69" s="9">
        <v>21</v>
      </c>
      <c r="P69" s="6">
        <v>37.5</v>
      </c>
      <c r="Q69" s="11" t="s">
        <v>1344</v>
      </c>
      <c r="R69" t="s">
        <v>1345</v>
      </c>
      <c r="S69" s="16">
        <v>42297.691006944442</v>
      </c>
    </row>
    <row r="70" spans="1:19" ht="25" customHeight="1">
      <c r="A70">
        <v>3740</v>
      </c>
      <c r="B70" s="3" t="s">
        <v>468</v>
      </c>
      <c r="C70" s="3" t="s">
        <v>1130</v>
      </c>
      <c r="D70" s="6">
        <v>2000</v>
      </c>
      <c r="E70" s="8">
        <v>358</v>
      </c>
      <c r="F70" t="s">
        <v>1328</v>
      </c>
      <c r="G70" t="s">
        <v>1331</v>
      </c>
      <c r="H70" t="s">
        <v>1333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1339</v>
      </c>
      <c r="O70" s="9">
        <v>18</v>
      </c>
      <c r="P70" s="6">
        <v>25.57</v>
      </c>
      <c r="Q70" s="11" t="s">
        <v>1344</v>
      </c>
      <c r="R70" t="s">
        <v>1345</v>
      </c>
      <c r="S70" s="16">
        <v>41833.089756944442</v>
      </c>
    </row>
    <row r="71" spans="1:19" ht="25" customHeight="1">
      <c r="A71">
        <v>3741</v>
      </c>
      <c r="B71" s="3" t="s">
        <v>469</v>
      </c>
      <c r="C71" s="3" t="s">
        <v>1131</v>
      </c>
      <c r="D71" s="6">
        <v>20000</v>
      </c>
      <c r="E71" s="8">
        <v>0</v>
      </c>
      <c r="F71" t="s">
        <v>1328</v>
      </c>
      <c r="G71" t="s">
        <v>1331</v>
      </c>
      <c r="H71" t="s">
        <v>1333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1339</v>
      </c>
      <c r="O71" s="9">
        <v>0</v>
      </c>
      <c r="P71" s="6">
        <v>0</v>
      </c>
      <c r="Q71" s="11" t="s">
        <v>1344</v>
      </c>
      <c r="R71" t="s">
        <v>1345</v>
      </c>
      <c r="S71" s="16">
        <v>42325.920717592591</v>
      </c>
    </row>
    <row r="72" spans="1:19" ht="25" customHeight="1">
      <c r="A72">
        <v>3742</v>
      </c>
      <c r="B72" s="3" t="s">
        <v>470</v>
      </c>
      <c r="C72" s="3" t="s">
        <v>1132</v>
      </c>
      <c r="D72" s="6">
        <v>5000</v>
      </c>
      <c r="E72" s="8">
        <v>100</v>
      </c>
      <c r="F72" t="s">
        <v>1328</v>
      </c>
      <c r="G72" t="s">
        <v>1331</v>
      </c>
      <c r="H72" t="s">
        <v>1333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1339</v>
      </c>
      <c r="O72" s="9">
        <v>2</v>
      </c>
      <c r="P72" s="6">
        <v>25</v>
      </c>
      <c r="Q72" s="11" t="s">
        <v>1344</v>
      </c>
      <c r="R72" t="s">
        <v>1345</v>
      </c>
      <c r="S72" s="16">
        <v>41858.214629629627</v>
      </c>
    </row>
    <row r="73" spans="1:19" ht="25" customHeight="1">
      <c r="A73">
        <v>3743</v>
      </c>
      <c r="B73" s="3" t="s">
        <v>471</v>
      </c>
      <c r="C73" s="3" t="s">
        <v>1133</v>
      </c>
      <c r="D73" s="6">
        <v>2200</v>
      </c>
      <c r="E73" s="8">
        <v>0</v>
      </c>
      <c r="F73" t="s">
        <v>1328</v>
      </c>
      <c r="G73" t="s">
        <v>1331</v>
      </c>
      <c r="H73" t="s">
        <v>1333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1339</v>
      </c>
      <c r="O73" s="9">
        <v>0</v>
      </c>
      <c r="P73" s="6">
        <v>0</v>
      </c>
      <c r="Q73" s="11" t="s">
        <v>1344</v>
      </c>
      <c r="R73" t="s">
        <v>1345</v>
      </c>
      <c r="S73" s="16">
        <v>41793.710231481484</v>
      </c>
    </row>
    <row r="74" spans="1:19" ht="25" customHeight="1">
      <c r="A74">
        <v>3744</v>
      </c>
      <c r="B74" s="3" t="s">
        <v>472</v>
      </c>
      <c r="C74" s="3" t="s">
        <v>1134</v>
      </c>
      <c r="D74" s="6">
        <v>1200</v>
      </c>
      <c r="E74" s="8">
        <v>0</v>
      </c>
      <c r="F74" t="s">
        <v>1328</v>
      </c>
      <c r="G74" t="s">
        <v>1331</v>
      </c>
      <c r="H74" t="s">
        <v>1333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1339</v>
      </c>
      <c r="O74" s="9">
        <v>0</v>
      </c>
      <c r="P74" s="6">
        <v>0</v>
      </c>
      <c r="Q74" s="11" t="s">
        <v>1344</v>
      </c>
      <c r="R74" t="s">
        <v>1345</v>
      </c>
      <c r="S74" s="16">
        <v>41793.814259259263</v>
      </c>
    </row>
    <row r="75" spans="1:19" ht="25" customHeight="1">
      <c r="A75">
        <v>3745</v>
      </c>
      <c r="B75" s="3" t="s">
        <v>473</v>
      </c>
      <c r="C75" s="3" t="s">
        <v>1135</v>
      </c>
      <c r="D75" s="6">
        <v>100</v>
      </c>
      <c r="E75" s="8">
        <v>10</v>
      </c>
      <c r="F75" t="s">
        <v>1328</v>
      </c>
      <c r="G75" t="s">
        <v>1331</v>
      </c>
      <c r="H75" t="s">
        <v>1333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1339</v>
      </c>
      <c r="O75" s="9">
        <v>10</v>
      </c>
      <c r="P75" s="6">
        <v>10</v>
      </c>
      <c r="Q75" s="11" t="s">
        <v>1344</v>
      </c>
      <c r="R75" t="s">
        <v>1345</v>
      </c>
      <c r="S75" s="16">
        <v>41831.697939814818</v>
      </c>
    </row>
    <row r="76" spans="1:19" ht="25" customHeight="1">
      <c r="A76">
        <v>3746</v>
      </c>
      <c r="B76" s="3" t="s">
        <v>474</v>
      </c>
      <c r="C76" s="3" t="s">
        <v>1136</v>
      </c>
      <c r="D76" s="6">
        <v>8500</v>
      </c>
      <c r="E76" s="8">
        <v>202</v>
      </c>
      <c r="F76" t="s">
        <v>1328</v>
      </c>
      <c r="G76" t="s">
        <v>1331</v>
      </c>
      <c r="H76" t="s">
        <v>1333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1339</v>
      </c>
      <c r="O76" s="9">
        <v>2</v>
      </c>
      <c r="P76" s="6">
        <v>202</v>
      </c>
      <c r="Q76" s="11" t="s">
        <v>1344</v>
      </c>
      <c r="R76" t="s">
        <v>1345</v>
      </c>
      <c r="S76" s="16">
        <v>42621.389340277776</v>
      </c>
    </row>
    <row r="77" spans="1:19" ht="25" customHeight="1">
      <c r="A77">
        <v>3841</v>
      </c>
      <c r="B77" s="3" t="s">
        <v>492</v>
      </c>
      <c r="C77" s="3" t="s">
        <v>1153</v>
      </c>
      <c r="D77" s="6">
        <v>10000</v>
      </c>
      <c r="E77" s="8">
        <v>872</v>
      </c>
      <c r="F77" t="s">
        <v>1328</v>
      </c>
      <c r="G77" t="s">
        <v>1331</v>
      </c>
      <c r="H77" t="s">
        <v>1333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1339</v>
      </c>
      <c r="O77" s="9">
        <v>9</v>
      </c>
      <c r="P77" s="6">
        <v>25.65</v>
      </c>
      <c r="Q77" s="11" t="s">
        <v>1344</v>
      </c>
      <c r="R77" t="s">
        <v>1345</v>
      </c>
      <c r="S77" s="16">
        <v>41780.785729166666</v>
      </c>
    </row>
    <row r="78" spans="1:19" ht="25" customHeight="1">
      <c r="A78">
        <v>3843</v>
      </c>
      <c r="B78" s="3" t="s">
        <v>493</v>
      </c>
      <c r="C78" s="3" t="s">
        <v>1154</v>
      </c>
      <c r="D78" s="6">
        <v>5000</v>
      </c>
      <c r="E78" s="8">
        <v>1065</v>
      </c>
      <c r="F78" t="s">
        <v>1328</v>
      </c>
      <c r="G78" t="s">
        <v>1331</v>
      </c>
      <c r="H78" t="s">
        <v>1333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1339</v>
      </c>
      <c r="O78" s="9">
        <v>21</v>
      </c>
      <c r="P78" s="6">
        <v>56.05</v>
      </c>
      <c r="Q78" s="11" t="s">
        <v>1344</v>
      </c>
      <c r="R78" t="s">
        <v>1345</v>
      </c>
      <c r="S78" s="16">
        <v>41766.072500000002</v>
      </c>
    </row>
    <row r="79" spans="1:19" ht="25" customHeight="1">
      <c r="A79">
        <v>3844</v>
      </c>
      <c r="B79" s="3" t="s">
        <v>494</v>
      </c>
      <c r="C79" s="3" t="s">
        <v>1155</v>
      </c>
      <c r="D79" s="6">
        <v>9800</v>
      </c>
      <c r="E79" s="8">
        <v>4066</v>
      </c>
      <c r="F79" t="s">
        <v>1328</v>
      </c>
      <c r="G79" t="s">
        <v>1331</v>
      </c>
      <c r="H79" t="s">
        <v>1333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1339</v>
      </c>
      <c r="O79" s="9">
        <v>41</v>
      </c>
      <c r="P79" s="6">
        <v>81.319999999999993</v>
      </c>
      <c r="Q79" s="11" t="s">
        <v>1344</v>
      </c>
      <c r="R79" t="s">
        <v>1345</v>
      </c>
      <c r="S79" s="16">
        <v>41766.617291666669</v>
      </c>
    </row>
    <row r="80" spans="1:19" ht="25" customHeight="1">
      <c r="A80">
        <v>3845</v>
      </c>
      <c r="B80" s="3" t="s">
        <v>495</v>
      </c>
      <c r="C80" s="3" t="s">
        <v>1156</v>
      </c>
      <c r="D80" s="6">
        <v>40000</v>
      </c>
      <c r="E80" s="8">
        <v>842</v>
      </c>
      <c r="F80" t="s">
        <v>1328</v>
      </c>
      <c r="G80" t="s">
        <v>1331</v>
      </c>
      <c r="H80" t="s">
        <v>1333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1339</v>
      </c>
      <c r="O80" s="9">
        <v>2</v>
      </c>
      <c r="P80" s="6">
        <v>70.17</v>
      </c>
      <c r="Q80" s="11" t="s">
        <v>1344</v>
      </c>
      <c r="R80" t="s">
        <v>1345</v>
      </c>
      <c r="S80" s="16">
        <v>42248.627013888887</v>
      </c>
    </row>
    <row r="81" spans="1:19" ht="25" customHeight="1">
      <c r="A81">
        <v>3846</v>
      </c>
      <c r="B81" s="3" t="s">
        <v>496</v>
      </c>
      <c r="C81" s="3" t="s">
        <v>1157</v>
      </c>
      <c r="D81" s="6">
        <v>7000</v>
      </c>
      <c r="E81" s="8">
        <v>189</v>
      </c>
      <c r="F81" t="s">
        <v>1328</v>
      </c>
      <c r="G81" t="s">
        <v>1331</v>
      </c>
      <c r="H81" t="s">
        <v>1333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1339</v>
      </c>
      <c r="O81" s="9">
        <v>3</v>
      </c>
      <c r="P81" s="6">
        <v>23.63</v>
      </c>
      <c r="Q81" s="11" t="s">
        <v>1344</v>
      </c>
      <c r="R81" t="s">
        <v>1345</v>
      </c>
      <c r="S81" s="16">
        <v>41885.221550925926</v>
      </c>
    </row>
    <row r="82" spans="1:19" ht="25" customHeight="1">
      <c r="A82">
        <v>3847</v>
      </c>
      <c r="B82" s="3" t="s">
        <v>497</v>
      </c>
      <c r="C82" s="3" t="s">
        <v>1158</v>
      </c>
      <c r="D82" s="6">
        <v>10500</v>
      </c>
      <c r="E82" s="8">
        <v>1697</v>
      </c>
      <c r="F82" t="s">
        <v>1328</v>
      </c>
      <c r="G82" t="s">
        <v>1331</v>
      </c>
      <c r="H82" t="s">
        <v>1333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1339</v>
      </c>
      <c r="O82" s="9">
        <v>16</v>
      </c>
      <c r="P82" s="6">
        <v>188.56</v>
      </c>
      <c r="Q82" s="11" t="s">
        <v>1344</v>
      </c>
      <c r="R82" t="s">
        <v>1345</v>
      </c>
      <c r="S82" s="16">
        <v>42159.224432870367</v>
      </c>
    </row>
    <row r="83" spans="1:19" ht="25" customHeight="1">
      <c r="A83">
        <v>3848</v>
      </c>
      <c r="B83" s="3" t="s">
        <v>498</v>
      </c>
      <c r="C83" s="3" t="s">
        <v>1159</v>
      </c>
      <c r="D83" s="6">
        <v>13000</v>
      </c>
      <c r="E83" s="8">
        <v>2129</v>
      </c>
      <c r="F83" t="s">
        <v>1328</v>
      </c>
      <c r="G83" t="s">
        <v>1331</v>
      </c>
      <c r="H83" t="s">
        <v>1333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1339</v>
      </c>
      <c r="O83" s="9">
        <v>16</v>
      </c>
      <c r="P83" s="6">
        <v>49.51</v>
      </c>
      <c r="Q83" s="11" t="s">
        <v>1344</v>
      </c>
      <c r="R83" t="s">
        <v>1345</v>
      </c>
      <c r="S83" s="16">
        <v>42265.817002314812</v>
      </c>
    </row>
    <row r="84" spans="1:19" ht="25" customHeight="1">
      <c r="A84">
        <v>3850</v>
      </c>
      <c r="B84" s="3" t="s">
        <v>499</v>
      </c>
      <c r="C84" s="3" t="s">
        <v>1160</v>
      </c>
      <c r="D84" s="6">
        <v>1000</v>
      </c>
      <c r="E84" s="8">
        <v>38</v>
      </c>
      <c r="F84" t="s">
        <v>1328</v>
      </c>
      <c r="G84" t="s">
        <v>1331</v>
      </c>
      <c r="H84" t="s">
        <v>1333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1339</v>
      </c>
      <c r="O84" s="9">
        <v>4</v>
      </c>
      <c r="P84" s="6">
        <v>9.5</v>
      </c>
      <c r="Q84" s="11" t="s">
        <v>1344</v>
      </c>
      <c r="R84" t="s">
        <v>1345</v>
      </c>
      <c r="S84" s="16">
        <v>41975.124340277776</v>
      </c>
    </row>
    <row r="85" spans="1:19" ht="25" customHeight="1">
      <c r="A85">
        <v>3852</v>
      </c>
      <c r="B85" s="3" t="s">
        <v>500</v>
      </c>
      <c r="C85" s="3" t="s">
        <v>1161</v>
      </c>
      <c r="D85" s="6">
        <v>10000</v>
      </c>
      <c r="E85" s="8">
        <v>20</v>
      </c>
      <c r="F85" t="s">
        <v>1328</v>
      </c>
      <c r="G85" t="s">
        <v>1331</v>
      </c>
      <c r="H85" t="s">
        <v>1333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1339</v>
      </c>
      <c r="O85" s="9">
        <v>0</v>
      </c>
      <c r="P85" s="6">
        <v>10</v>
      </c>
      <c r="Q85" s="11" t="s">
        <v>1344</v>
      </c>
      <c r="R85" t="s">
        <v>1345</v>
      </c>
      <c r="S85" s="16">
        <v>42065.190694444449</v>
      </c>
    </row>
    <row r="86" spans="1:19" ht="25" customHeight="1">
      <c r="A86">
        <v>3853</v>
      </c>
      <c r="B86" s="3" t="s">
        <v>501</v>
      </c>
      <c r="C86" s="3" t="s">
        <v>1162</v>
      </c>
      <c r="D86" s="6">
        <v>100000</v>
      </c>
      <c r="E86" s="8">
        <v>26</v>
      </c>
      <c r="F86" t="s">
        <v>1328</v>
      </c>
      <c r="G86" t="s">
        <v>1331</v>
      </c>
      <c r="H86" t="s">
        <v>1333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1339</v>
      </c>
      <c r="O86" s="9">
        <v>0</v>
      </c>
      <c r="P86" s="6">
        <v>13</v>
      </c>
      <c r="Q86" s="11" t="s">
        <v>1344</v>
      </c>
      <c r="R86" t="s">
        <v>1345</v>
      </c>
      <c r="S86" s="16">
        <v>41848.84002314815</v>
      </c>
    </row>
    <row r="87" spans="1:19" ht="25" customHeight="1">
      <c r="A87">
        <v>3854</v>
      </c>
      <c r="B87" s="3" t="s">
        <v>502</v>
      </c>
      <c r="C87" s="3" t="s">
        <v>1163</v>
      </c>
      <c r="D87" s="6">
        <v>11000</v>
      </c>
      <c r="E87" s="8">
        <v>1788</v>
      </c>
      <c r="F87" t="s">
        <v>1328</v>
      </c>
      <c r="G87" t="s">
        <v>1331</v>
      </c>
      <c r="H87" t="s">
        <v>1333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1339</v>
      </c>
      <c r="O87" s="9">
        <v>16</v>
      </c>
      <c r="P87" s="6">
        <v>89.4</v>
      </c>
      <c r="Q87" s="11" t="s">
        <v>1344</v>
      </c>
      <c r="R87" t="s">
        <v>1345</v>
      </c>
      <c r="S87" s="16">
        <v>42103.884930555556</v>
      </c>
    </row>
    <row r="88" spans="1:19" ht="25" customHeight="1">
      <c r="A88">
        <v>3855</v>
      </c>
      <c r="B88" s="3" t="s">
        <v>503</v>
      </c>
      <c r="C88" s="3" t="s">
        <v>1164</v>
      </c>
      <c r="D88" s="6">
        <v>1000</v>
      </c>
      <c r="E88" s="8">
        <v>25</v>
      </c>
      <c r="F88" t="s">
        <v>1328</v>
      </c>
      <c r="G88" t="s">
        <v>1331</v>
      </c>
      <c r="H88" t="s">
        <v>1333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1339</v>
      </c>
      <c r="O88" s="9">
        <v>3</v>
      </c>
      <c r="P88" s="6">
        <v>25</v>
      </c>
      <c r="Q88" s="11" t="s">
        <v>1344</v>
      </c>
      <c r="R88" t="s">
        <v>1345</v>
      </c>
      <c r="S88" s="16">
        <v>42059.970729166671</v>
      </c>
    </row>
    <row r="89" spans="1:19" ht="25" customHeight="1">
      <c r="A89">
        <v>3856</v>
      </c>
      <c r="B89" s="3" t="s">
        <v>504</v>
      </c>
      <c r="C89" s="3" t="s">
        <v>1165</v>
      </c>
      <c r="D89" s="6">
        <v>5000</v>
      </c>
      <c r="E89" s="8">
        <v>1</v>
      </c>
      <c r="F89" t="s">
        <v>1328</v>
      </c>
      <c r="G89" t="s">
        <v>1331</v>
      </c>
      <c r="H89" t="s">
        <v>1333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1339</v>
      </c>
      <c r="O89" s="9">
        <v>0</v>
      </c>
      <c r="P89" s="6">
        <v>1</v>
      </c>
      <c r="Q89" s="11" t="s">
        <v>1344</v>
      </c>
      <c r="R89" t="s">
        <v>1345</v>
      </c>
      <c r="S89" s="16">
        <v>42041.743090277778</v>
      </c>
    </row>
    <row r="90" spans="1:19" ht="25" customHeight="1">
      <c r="A90">
        <v>3857</v>
      </c>
      <c r="B90" s="3" t="s">
        <v>505</v>
      </c>
      <c r="C90" s="3" t="s">
        <v>1166</v>
      </c>
      <c r="D90" s="6">
        <v>5000</v>
      </c>
      <c r="E90" s="8">
        <v>260</v>
      </c>
      <c r="F90" t="s">
        <v>1328</v>
      </c>
      <c r="G90" t="s">
        <v>1331</v>
      </c>
      <c r="H90" t="s">
        <v>1333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1339</v>
      </c>
      <c r="O90" s="9">
        <v>5</v>
      </c>
      <c r="P90" s="6">
        <v>65</v>
      </c>
      <c r="Q90" s="11" t="s">
        <v>1344</v>
      </c>
      <c r="R90" t="s">
        <v>1345</v>
      </c>
      <c r="S90" s="16">
        <v>41829.73715277778</v>
      </c>
    </row>
    <row r="91" spans="1:19" ht="25" customHeight="1">
      <c r="A91">
        <v>3859</v>
      </c>
      <c r="B91" s="3" t="s">
        <v>506</v>
      </c>
      <c r="C91" s="3" t="s">
        <v>1167</v>
      </c>
      <c r="D91" s="6">
        <v>2500</v>
      </c>
      <c r="E91" s="8">
        <v>1</v>
      </c>
      <c r="F91" t="s">
        <v>1328</v>
      </c>
      <c r="G91" t="s">
        <v>1331</v>
      </c>
      <c r="H91" t="s">
        <v>1333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1339</v>
      </c>
      <c r="O91" s="9">
        <v>0</v>
      </c>
      <c r="P91" s="6">
        <v>1</v>
      </c>
      <c r="Q91" s="11" t="s">
        <v>1344</v>
      </c>
      <c r="R91" t="s">
        <v>1345</v>
      </c>
      <c r="S91" s="16">
        <v>41789.893599537041</v>
      </c>
    </row>
    <row r="92" spans="1:19" ht="25" customHeight="1">
      <c r="A92">
        <v>3860</v>
      </c>
      <c r="B92" s="3" t="s">
        <v>507</v>
      </c>
      <c r="C92" s="3" t="s">
        <v>1168</v>
      </c>
      <c r="D92" s="6">
        <v>6000</v>
      </c>
      <c r="E92" s="8">
        <v>1060</v>
      </c>
      <c r="F92" t="s">
        <v>1328</v>
      </c>
      <c r="G92" t="s">
        <v>1331</v>
      </c>
      <c r="H92" t="s">
        <v>1333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1339</v>
      </c>
      <c r="O92" s="9">
        <v>18</v>
      </c>
      <c r="P92" s="6">
        <v>81.540000000000006</v>
      </c>
      <c r="Q92" s="11" t="s">
        <v>1344</v>
      </c>
      <c r="R92" t="s">
        <v>1345</v>
      </c>
      <c r="S92" s="16">
        <v>41833.660995370366</v>
      </c>
    </row>
    <row r="93" spans="1:19" ht="25" customHeight="1">
      <c r="A93">
        <v>3861</v>
      </c>
      <c r="B93" s="3" t="s">
        <v>508</v>
      </c>
      <c r="C93" s="3" t="s">
        <v>1169</v>
      </c>
      <c r="D93" s="6">
        <v>2000</v>
      </c>
      <c r="E93" s="8">
        <v>100</v>
      </c>
      <c r="F93" t="s">
        <v>1328</v>
      </c>
      <c r="G93" t="s">
        <v>1331</v>
      </c>
      <c r="H93" t="s">
        <v>1333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1339</v>
      </c>
      <c r="O93" s="9">
        <v>5</v>
      </c>
      <c r="P93" s="6">
        <v>100</v>
      </c>
      <c r="Q93" s="11" t="s">
        <v>1344</v>
      </c>
      <c r="R93" t="s">
        <v>1345</v>
      </c>
      <c r="S93" s="16">
        <v>41914.590011574073</v>
      </c>
    </row>
    <row r="94" spans="1:19" ht="25" customHeight="1">
      <c r="A94">
        <v>3862</v>
      </c>
      <c r="B94" s="3" t="s">
        <v>509</v>
      </c>
      <c r="C94" s="3" t="s">
        <v>1170</v>
      </c>
      <c r="D94" s="6">
        <v>7500</v>
      </c>
      <c r="E94" s="8">
        <v>1</v>
      </c>
      <c r="F94" t="s">
        <v>1328</v>
      </c>
      <c r="G94" t="s">
        <v>1331</v>
      </c>
      <c r="H94" t="s">
        <v>1333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1339</v>
      </c>
      <c r="O94" s="9">
        <v>0</v>
      </c>
      <c r="P94" s="6">
        <v>1</v>
      </c>
      <c r="Q94" s="11" t="s">
        <v>1344</v>
      </c>
      <c r="R94" t="s">
        <v>1345</v>
      </c>
      <c r="S94" s="16">
        <v>42611.261064814811</v>
      </c>
    </row>
    <row r="95" spans="1:19" ht="25" customHeight="1">
      <c r="A95">
        <v>3863</v>
      </c>
      <c r="B95" s="3" t="s">
        <v>510</v>
      </c>
      <c r="C95" s="3" t="s">
        <v>1171</v>
      </c>
      <c r="D95" s="6">
        <v>6000</v>
      </c>
      <c r="E95" s="8">
        <v>0</v>
      </c>
      <c r="F95" t="s">
        <v>1328</v>
      </c>
      <c r="G95" t="s">
        <v>1331</v>
      </c>
      <c r="H95" t="s">
        <v>1333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1339</v>
      </c>
      <c r="O95" s="9">
        <v>0</v>
      </c>
      <c r="P95" s="6">
        <v>0</v>
      </c>
      <c r="Q95" s="11" t="s">
        <v>1344</v>
      </c>
      <c r="R95" t="s">
        <v>1345</v>
      </c>
      <c r="S95" s="16">
        <v>42253.633159722223</v>
      </c>
    </row>
    <row r="96" spans="1:19" ht="25" customHeight="1">
      <c r="A96">
        <v>3864</v>
      </c>
      <c r="B96" s="3" t="s">
        <v>511</v>
      </c>
      <c r="C96" s="3" t="s">
        <v>1172</v>
      </c>
      <c r="D96" s="6">
        <v>5000</v>
      </c>
      <c r="E96" s="8">
        <v>60</v>
      </c>
      <c r="F96" t="s">
        <v>1328</v>
      </c>
      <c r="G96" t="s">
        <v>1331</v>
      </c>
      <c r="H96" t="s">
        <v>1333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1339</v>
      </c>
      <c r="O96" s="9">
        <v>1</v>
      </c>
      <c r="P96" s="6">
        <v>20</v>
      </c>
      <c r="Q96" s="11" t="s">
        <v>1344</v>
      </c>
      <c r="R96" t="s">
        <v>1345</v>
      </c>
      <c r="S96" s="16">
        <v>42295.891828703709</v>
      </c>
    </row>
    <row r="97" spans="1:19" ht="25" customHeight="1">
      <c r="A97">
        <v>3866</v>
      </c>
      <c r="B97" s="3" t="s">
        <v>512</v>
      </c>
      <c r="C97" s="3" t="s">
        <v>1173</v>
      </c>
      <c r="D97" s="6">
        <v>2000</v>
      </c>
      <c r="E97" s="8">
        <v>11</v>
      </c>
      <c r="F97" t="s">
        <v>1328</v>
      </c>
      <c r="G97" t="s">
        <v>1331</v>
      </c>
      <c r="H97" t="s">
        <v>1333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1339</v>
      </c>
      <c r="O97" s="9">
        <v>1</v>
      </c>
      <c r="P97" s="6">
        <v>5.5</v>
      </c>
      <c r="Q97" s="11" t="s">
        <v>1344</v>
      </c>
      <c r="R97" t="s">
        <v>1345</v>
      </c>
      <c r="S97" s="16">
        <v>42402.947002314817</v>
      </c>
    </row>
    <row r="98" spans="1:19" ht="25" customHeight="1">
      <c r="A98">
        <v>3867</v>
      </c>
      <c r="B98" s="3" t="s">
        <v>513</v>
      </c>
      <c r="C98" s="3" t="s">
        <v>1174</v>
      </c>
      <c r="D98" s="6">
        <v>2000</v>
      </c>
      <c r="E98" s="8">
        <v>251</v>
      </c>
      <c r="F98" t="s">
        <v>1328</v>
      </c>
      <c r="G98" t="s">
        <v>1331</v>
      </c>
      <c r="H98" t="s">
        <v>1333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1339</v>
      </c>
      <c r="O98" s="9">
        <v>13</v>
      </c>
      <c r="P98" s="6">
        <v>50.2</v>
      </c>
      <c r="Q98" s="11" t="s">
        <v>1344</v>
      </c>
      <c r="R98" t="s">
        <v>1345</v>
      </c>
      <c r="S98" s="16">
        <v>42509.814108796301</v>
      </c>
    </row>
    <row r="99" spans="1:19" ht="25" customHeight="1">
      <c r="A99">
        <v>3889</v>
      </c>
      <c r="B99" s="3" t="s">
        <v>514</v>
      </c>
      <c r="C99" s="3" t="s">
        <v>1175</v>
      </c>
      <c r="D99" s="6">
        <v>8000</v>
      </c>
      <c r="E99" s="8">
        <v>118</v>
      </c>
      <c r="F99" t="s">
        <v>1328</v>
      </c>
      <c r="G99" t="s">
        <v>1331</v>
      </c>
      <c r="H99" t="s">
        <v>1333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1339</v>
      </c>
      <c r="O99" s="9">
        <v>1</v>
      </c>
      <c r="P99" s="6">
        <v>13.11</v>
      </c>
      <c r="Q99" s="11" t="s">
        <v>1344</v>
      </c>
      <c r="R99" t="s">
        <v>1345</v>
      </c>
      <c r="S99" s="16">
        <v>41977.004976851851</v>
      </c>
    </row>
    <row r="100" spans="1:19" ht="25" customHeight="1">
      <c r="A100">
        <v>3890</v>
      </c>
      <c r="B100" s="3" t="s">
        <v>515</v>
      </c>
      <c r="C100" s="3" t="s">
        <v>1176</v>
      </c>
      <c r="D100" s="6">
        <v>15000</v>
      </c>
      <c r="E100" s="8">
        <v>2524</v>
      </c>
      <c r="F100" t="s">
        <v>1328</v>
      </c>
      <c r="G100" t="s">
        <v>1331</v>
      </c>
      <c r="H100" t="s">
        <v>1333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1339</v>
      </c>
      <c r="O100" s="9">
        <v>17</v>
      </c>
      <c r="P100" s="6">
        <v>315.5</v>
      </c>
      <c r="Q100" s="11" t="s">
        <v>1344</v>
      </c>
      <c r="R100" t="s">
        <v>1345</v>
      </c>
      <c r="S100" s="16">
        <v>42171.758611111116</v>
      </c>
    </row>
    <row r="101" spans="1:19" ht="25" customHeight="1">
      <c r="A101">
        <v>3891</v>
      </c>
      <c r="B101" s="3" t="s">
        <v>516</v>
      </c>
      <c r="C101" s="3" t="s">
        <v>1177</v>
      </c>
      <c r="D101" s="6">
        <v>800</v>
      </c>
      <c r="E101" s="8">
        <v>260</v>
      </c>
      <c r="F101" t="s">
        <v>1328</v>
      </c>
      <c r="G101" t="s">
        <v>1331</v>
      </c>
      <c r="H101" t="s">
        <v>1333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1339</v>
      </c>
      <c r="O101" s="9">
        <v>33</v>
      </c>
      <c r="P101" s="6">
        <v>37.14</v>
      </c>
      <c r="Q101" s="11" t="s">
        <v>1344</v>
      </c>
      <c r="R101" t="s">
        <v>1345</v>
      </c>
      <c r="S101" s="16">
        <v>42056.1324537037</v>
      </c>
    </row>
    <row r="102" spans="1:19" ht="25" customHeight="1">
      <c r="A102">
        <v>3892</v>
      </c>
      <c r="B102" s="3" t="s">
        <v>517</v>
      </c>
      <c r="C102" s="3" t="s">
        <v>1178</v>
      </c>
      <c r="D102" s="6">
        <v>1000</v>
      </c>
      <c r="E102" s="8">
        <v>0</v>
      </c>
      <c r="F102" t="s">
        <v>1328</v>
      </c>
      <c r="G102" t="s">
        <v>1331</v>
      </c>
      <c r="H102" t="s">
        <v>1333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1339</v>
      </c>
      <c r="O102" s="9">
        <v>0</v>
      </c>
      <c r="P102" s="6">
        <v>0</v>
      </c>
      <c r="Q102" s="11" t="s">
        <v>1344</v>
      </c>
      <c r="R102" t="s">
        <v>1345</v>
      </c>
      <c r="S102" s="16">
        <v>41867.652280092596</v>
      </c>
    </row>
    <row r="103" spans="1:19" ht="25" customHeight="1">
      <c r="A103">
        <v>3893</v>
      </c>
      <c r="B103" s="3" t="s">
        <v>518</v>
      </c>
      <c r="C103" s="3" t="s">
        <v>1179</v>
      </c>
      <c r="D103" s="6">
        <v>50000</v>
      </c>
      <c r="E103" s="8">
        <v>10775</v>
      </c>
      <c r="F103" t="s">
        <v>1328</v>
      </c>
      <c r="G103" t="s">
        <v>1331</v>
      </c>
      <c r="H103" t="s">
        <v>1333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1339</v>
      </c>
      <c r="O103" s="9">
        <v>22</v>
      </c>
      <c r="P103" s="6">
        <v>128.27000000000001</v>
      </c>
      <c r="Q103" s="11" t="s">
        <v>1344</v>
      </c>
      <c r="R103" t="s">
        <v>1345</v>
      </c>
      <c r="S103" s="16">
        <v>41779.657870370371</v>
      </c>
    </row>
    <row r="104" spans="1:19" ht="25" customHeight="1">
      <c r="A104">
        <v>3894</v>
      </c>
      <c r="B104" s="3" t="s">
        <v>519</v>
      </c>
      <c r="C104" s="3" t="s">
        <v>1180</v>
      </c>
      <c r="D104" s="6">
        <v>15000</v>
      </c>
      <c r="E104" s="8">
        <v>520</v>
      </c>
      <c r="F104" t="s">
        <v>1328</v>
      </c>
      <c r="G104" t="s">
        <v>1331</v>
      </c>
      <c r="H104" t="s">
        <v>1333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1339</v>
      </c>
      <c r="O104" s="9">
        <v>3</v>
      </c>
      <c r="P104" s="6">
        <v>47.27</v>
      </c>
      <c r="Q104" s="11" t="s">
        <v>1344</v>
      </c>
      <c r="R104" t="s">
        <v>1345</v>
      </c>
      <c r="S104" s="16">
        <v>42679.958472222221</v>
      </c>
    </row>
    <row r="105" spans="1:19" ht="25" customHeight="1">
      <c r="A105">
        <v>3895</v>
      </c>
      <c r="B105" s="3" t="s">
        <v>520</v>
      </c>
      <c r="C105" s="3" t="s">
        <v>1181</v>
      </c>
      <c r="D105" s="6">
        <v>1000</v>
      </c>
      <c r="E105" s="8">
        <v>50</v>
      </c>
      <c r="F105" t="s">
        <v>1328</v>
      </c>
      <c r="G105" t="s">
        <v>1331</v>
      </c>
      <c r="H105" t="s">
        <v>1333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1339</v>
      </c>
      <c r="O105" s="9">
        <v>5</v>
      </c>
      <c r="P105" s="6">
        <v>50</v>
      </c>
      <c r="Q105" s="11" t="s">
        <v>1344</v>
      </c>
      <c r="R105" t="s">
        <v>1345</v>
      </c>
      <c r="S105" s="16">
        <v>42032.250208333338</v>
      </c>
    </row>
    <row r="106" spans="1:19" ht="25" customHeight="1">
      <c r="A106">
        <v>3896</v>
      </c>
      <c r="B106" s="3" t="s">
        <v>521</v>
      </c>
      <c r="C106" s="3" t="s">
        <v>1182</v>
      </c>
      <c r="D106" s="6">
        <v>1600</v>
      </c>
      <c r="E106" s="8">
        <v>170</v>
      </c>
      <c r="F106" t="s">
        <v>1328</v>
      </c>
      <c r="G106" t="s">
        <v>1331</v>
      </c>
      <c r="H106" t="s">
        <v>1333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1339</v>
      </c>
      <c r="O106" s="9">
        <v>11</v>
      </c>
      <c r="P106" s="6">
        <v>42.5</v>
      </c>
      <c r="Q106" s="11" t="s">
        <v>1344</v>
      </c>
      <c r="R106" t="s">
        <v>1345</v>
      </c>
      <c r="S106" s="16">
        <v>41793.191875000004</v>
      </c>
    </row>
    <row r="107" spans="1:19" ht="25" customHeight="1">
      <c r="A107">
        <v>3899</v>
      </c>
      <c r="B107" s="3" t="s">
        <v>522</v>
      </c>
      <c r="C107" s="3" t="s">
        <v>1183</v>
      </c>
      <c r="D107" s="6">
        <v>10000</v>
      </c>
      <c r="E107" s="8">
        <v>125</v>
      </c>
      <c r="F107" t="s">
        <v>1328</v>
      </c>
      <c r="G107" t="s">
        <v>1331</v>
      </c>
      <c r="H107" t="s">
        <v>1333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1339</v>
      </c>
      <c r="O107" s="9">
        <v>1</v>
      </c>
      <c r="P107" s="6">
        <v>62.5</v>
      </c>
      <c r="Q107" s="11" t="s">
        <v>1344</v>
      </c>
      <c r="R107" t="s">
        <v>1345</v>
      </c>
      <c r="S107" s="16">
        <v>41843.775011574071</v>
      </c>
    </row>
    <row r="108" spans="1:19" ht="25" customHeight="1">
      <c r="A108">
        <v>3900</v>
      </c>
      <c r="B108" s="3" t="s">
        <v>523</v>
      </c>
      <c r="C108" s="3" t="s">
        <v>1184</v>
      </c>
      <c r="D108" s="6">
        <v>2500</v>
      </c>
      <c r="E108" s="8">
        <v>135</v>
      </c>
      <c r="F108" t="s">
        <v>1328</v>
      </c>
      <c r="G108" t="s">
        <v>1331</v>
      </c>
      <c r="H108" t="s">
        <v>1333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1339</v>
      </c>
      <c r="O108" s="9">
        <v>5</v>
      </c>
      <c r="P108" s="6">
        <v>27</v>
      </c>
      <c r="Q108" s="11" t="s">
        <v>1344</v>
      </c>
      <c r="R108" t="s">
        <v>1345</v>
      </c>
      <c r="S108" s="16">
        <v>42136.092488425929</v>
      </c>
    </row>
    <row r="109" spans="1:19" ht="25" customHeight="1">
      <c r="A109">
        <v>3901</v>
      </c>
      <c r="B109" s="3" t="s">
        <v>524</v>
      </c>
      <c r="C109" s="3" t="s">
        <v>1185</v>
      </c>
      <c r="D109" s="6">
        <v>3000</v>
      </c>
      <c r="E109" s="8">
        <v>25</v>
      </c>
      <c r="F109" t="s">
        <v>1328</v>
      </c>
      <c r="G109" t="s">
        <v>1331</v>
      </c>
      <c r="H109" t="s">
        <v>1333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1339</v>
      </c>
      <c r="O109" s="9">
        <v>1</v>
      </c>
      <c r="P109" s="6">
        <v>25</v>
      </c>
      <c r="Q109" s="11" t="s">
        <v>1344</v>
      </c>
      <c r="R109" t="s">
        <v>1345</v>
      </c>
      <c r="S109" s="16">
        <v>42317.826377314821</v>
      </c>
    </row>
    <row r="110" spans="1:19" ht="25" customHeight="1">
      <c r="A110">
        <v>3903</v>
      </c>
      <c r="B110" s="3" t="s">
        <v>525</v>
      </c>
      <c r="C110" s="3" t="s">
        <v>1186</v>
      </c>
      <c r="D110" s="6">
        <v>1500</v>
      </c>
      <c r="E110" s="8">
        <v>0</v>
      </c>
      <c r="F110" t="s">
        <v>1328</v>
      </c>
      <c r="G110" t="s">
        <v>1331</v>
      </c>
      <c r="H110" t="s">
        <v>1333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1339</v>
      </c>
      <c r="O110" s="9">
        <v>0</v>
      </c>
      <c r="P110" s="6">
        <v>0</v>
      </c>
      <c r="Q110" s="11" t="s">
        <v>1344</v>
      </c>
      <c r="R110" t="s">
        <v>1345</v>
      </c>
      <c r="S110" s="16">
        <v>42186.01116898148</v>
      </c>
    </row>
    <row r="111" spans="1:19" ht="25" customHeight="1">
      <c r="A111">
        <v>3904</v>
      </c>
      <c r="B111" s="3" t="s">
        <v>526</v>
      </c>
      <c r="C111" s="3" t="s">
        <v>1187</v>
      </c>
      <c r="D111" s="6">
        <v>10000</v>
      </c>
      <c r="E111" s="8">
        <v>3</v>
      </c>
      <c r="F111" t="s">
        <v>1328</v>
      </c>
      <c r="G111" t="s">
        <v>1331</v>
      </c>
      <c r="H111" t="s">
        <v>1333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1339</v>
      </c>
      <c r="O111" s="9">
        <v>0</v>
      </c>
      <c r="P111" s="6">
        <v>1.5</v>
      </c>
      <c r="Q111" s="11" t="s">
        <v>1344</v>
      </c>
      <c r="R111" t="s">
        <v>1345</v>
      </c>
      <c r="S111" s="16">
        <v>42095.229166666672</v>
      </c>
    </row>
    <row r="112" spans="1:19" ht="25" customHeight="1">
      <c r="A112">
        <v>3907</v>
      </c>
      <c r="B112" s="3" t="s">
        <v>527</v>
      </c>
      <c r="C112" s="3" t="s">
        <v>1188</v>
      </c>
      <c r="D112" s="6">
        <v>1000</v>
      </c>
      <c r="E112" s="8">
        <v>153</v>
      </c>
      <c r="F112" t="s">
        <v>1328</v>
      </c>
      <c r="G112" t="s">
        <v>1331</v>
      </c>
      <c r="H112" t="s">
        <v>1333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1339</v>
      </c>
      <c r="O112" s="9">
        <v>15</v>
      </c>
      <c r="P112" s="6">
        <v>38.25</v>
      </c>
      <c r="Q112" s="11" t="s">
        <v>1344</v>
      </c>
      <c r="R112" t="s">
        <v>1345</v>
      </c>
      <c r="S112" s="16">
        <v>41906.819513888891</v>
      </c>
    </row>
    <row r="113" spans="1:19" ht="25" customHeight="1">
      <c r="A113">
        <v>3908</v>
      </c>
      <c r="B113" s="3" t="s">
        <v>528</v>
      </c>
      <c r="C113" s="3" t="s">
        <v>1189</v>
      </c>
      <c r="D113" s="6">
        <v>750</v>
      </c>
      <c r="E113" s="8">
        <v>65</v>
      </c>
      <c r="F113" t="s">
        <v>1328</v>
      </c>
      <c r="G113" t="s">
        <v>1331</v>
      </c>
      <c r="H113" t="s">
        <v>1333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1339</v>
      </c>
      <c r="O113" s="9">
        <v>9</v>
      </c>
      <c r="P113" s="6">
        <v>16.25</v>
      </c>
      <c r="Q113" s="11" t="s">
        <v>1344</v>
      </c>
      <c r="R113" t="s">
        <v>1345</v>
      </c>
      <c r="S113" s="16">
        <v>41834.135370370372</v>
      </c>
    </row>
    <row r="114" spans="1:19" ht="25" customHeight="1">
      <c r="A114">
        <v>3909</v>
      </c>
      <c r="B114" s="3" t="s">
        <v>529</v>
      </c>
      <c r="C114" s="3" t="s">
        <v>1190</v>
      </c>
      <c r="D114" s="6">
        <v>60000</v>
      </c>
      <c r="E114" s="8">
        <v>135</v>
      </c>
      <c r="F114" t="s">
        <v>1328</v>
      </c>
      <c r="G114" t="s">
        <v>1331</v>
      </c>
      <c r="H114" t="s">
        <v>1333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1339</v>
      </c>
      <c r="O114" s="9">
        <v>0</v>
      </c>
      <c r="P114" s="6">
        <v>33.75</v>
      </c>
      <c r="Q114" s="11" t="s">
        <v>1344</v>
      </c>
      <c r="R114" t="s">
        <v>1345</v>
      </c>
      <c r="S114" s="16">
        <v>41863.359282407408</v>
      </c>
    </row>
    <row r="115" spans="1:19" ht="25" customHeight="1">
      <c r="A115">
        <v>3910</v>
      </c>
      <c r="B115" s="3" t="s">
        <v>530</v>
      </c>
      <c r="C115" s="3" t="s">
        <v>1191</v>
      </c>
      <c r="D115" s="6">
        <v>6000</v>
      </c>
      <c r="E115" s="8">
        <v>185</v>
      </c>
      <c r="F115" t="s">
        <v>1328</v>
      </c>
      <c r="G115" t="s">
        <v>1331</v>
      </c>
      <c r="H115" t="s">
        <v>1333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1339</v>
      </c>
      <c r="O115" s="9">
        <v>3</v>
      </c>
      <c r="P115" s="6">
        <v>61.67</v>
      </c>
      <c r="Q115" s="11" t="s">
        <v>1344</v>
      </c>
      <c r="R115" t="s">
        <v>1345</v>
      </c>
      <c r="S115" s="16">
        <v>42224.756909722222</v>
      </c>
    </row>
    <row r="116" spans="1:19" ht="25" customHeight="1">
      <c r="A116">
        <v>3911</v>
      </c>
      <c r="B116" s="3" t="s">
        <v>531</v>
      </c>
      <c r="C116" s="3" t="s">
        <v>1192</v>
      </c>
      <c r="D116" s="6">
        <v>8000</v>
      </c>
      <c r="E116" s="8">
        <v>2993</v>
      </c>
      <c r="F116" t="s">
        <v>1328</v>
      </c>
      <c r="G116" t="s">
        <v>1331</v>
      </c>
      <c r="H116" t="s">
        <v>1333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1339</v>
      </c>
      <c r="O116" s="9">
        <v>37</v>
      </c>
      <c r="P116" s="6">
        <v>83.14</v>
      </c>
      <c r="Q116" s="11" t="s">
        <v>1344</v>
      </c>
      <c r="R116" t="s">
        <v>1345</v>
      </c>
      <c r="S116" s="16">
        <v>41939.8122337963</v>
      </c>
    </row>
    <row r="117" spans="1:19" ht="25" customHeight="1">
      <c r="A117">
        <v>3912</v>
      </c>
      <c r="B117" s="3" t="s">
        <v>532</v>
      </c>
      <c r="C117" s="3" t="s">
        <v>1193</v>
      </c>
      <c r="D117" s="6">
        <v>15000</v>
      </c>
      <c r="E117" s="8">
        <v>1</v>
      </c>
      <c r="F117" t="s">
        <v>1328</v>
      </c>
      <c r="G117" t="s">
        <v>1331</v>
      </c>
      <c r="H117" t="s">
        <v>1333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1339</v>
      </c>
      <c r="O117" s="9">
        <v>0</v>
      </c>
      <c r="P117" s="6">
        <v>1</v>
      </c>
      <c r="Q117" s="11" t="s">
        <v>1344</v>
      </c>
      <c r="R117" t="s">
        <v>1345</v>
      </c>
      <c r="S117" s="16">
        <v>42059.270023148143</v>
      </c>
    </row>
    <row r="118" spans="1:19" ht="25" customHeight="1">
      <c r="A118">
        <v>3913</v>
      </c>
      <c r="B118" s="3" t="s">
        <v>533</v>
      </c>
      <c r="C118" s="3" t="s">
        <v>1194</v>
      </c>
      <c r="D118" s="6">
        <v>10000</v>
      </c>
      <c r="E118" s="8">
        <v>1000</v>
      </c>
      <c r="F118" t="s">
        <v>1328</v>
      </c>
      <c r="G118" t="s">
        <v>1331</v>
      </c>
      <c r="H118" t="s">
        <v>1333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1339</v>
      </c>
      <c r="O118" s="9">
        <v>10</v>
      </c>
      <c r="P118" s="6">
        <v>142.86000000000001</v>
      </c>
      <c r="Q118" s="11" t="s">
        <v>1344</v>
      </c>
      <c r="R118" t="s">
        <v>1345</v>
      </c>
      <c r="S118" s="16">
        <v>42308.211215277777</v>
      </c>
    </row>
    <row r="119" spans="1:19" ht="25" customHeight="1">
      <c r="A119">
        <v>3922</v>
      </c>
      <c r="B119" s="3" t="s">
        <v>534</v>
      </c>
      <c r="C119" s="3" t="s">
        <v>1195</v>
      </c>
      <c r="D119" s="6">
        <v>750</v>
      </c>
      <c r="E119" s="8">
        <v>61</v>
      </c>
      <c r="F119" t="s">
        <v>1328</v>
      </c>
      <c r="G119" t="s">
        <v>1331</v>
      </c>
      <c r="H119" t="s">
        <v>1333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1339</v>
      </c>
      <c r="O119" s="9">
        <v>8</v>
      </c>
      <c r="P119" s="6">
        <v>10.17</v>
      </c>
      <c r="Q119" s="11" t="s">
        <v>1344</v>
      </c>
      <c r="R119" t="s">
        <v>1345</v>
      </c>
      <c r="S119" s="16">
        <v>42020.768634259264</v>
      </c>
    </row>
    <row r="120" spans="1:19" ht="25" customHeight="1">
      <c r="A120">
        <v>3924</v>
      </c>
      <c r="B120" s="3" t="s">
        <v>535</v>
      </c>
      <c r="C120" s="3" t="s">
        <v>1196</v>
      </c>
      <c r="D120" s="6">
        <v>15000</v>
      </c>
      <c r="E120" s="8">
        <v>2290</v>
      </c>
      <c r="F120" t="s">
        <v>1328</v>
      </c>
      <c r="G120" t="s">
        <v>1331</v>
      </c>
      <c r="H120" t="s">
        <v>1333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1339</v>
      </c>
      <c r="O120" s="9">
        <v>15</v>
      </c>
      <c r="P120" s="6">
        <v>57.25</v>
      </c>
      <c r="Q120" s="11" t="s">
        <v>1344</v>
      </c>
      <c r="R120" t="s">
        <v>1345</v>
      </c>
      <c r="S120" s="16">
        <v>41786.959745370368</v>
      </c>
    </row>
    <row r="121" spans="1:19" ht="25" customHeight="1">
      <c r="A121">
        <v>3925</v>
      </c>
      <c r="B121" s="3" t="s">
        <v>536</v>
      </c>
      <c r="C121" s="3" t="s">
        <v>1197</v>
      </c>
      <c r="D121" s="6">
        <v>150</v>
      </c>
      <c r="E121" s="8">
        <v>15</v>
      </c>
      <c r="F121" t="s">
        <v>1328</v>
      </c>
      <c r="G121" t="s">
        <v>1331</v>
      </c>
      <c r="H121" t="s">
        <v>1333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1339</v>
      </c>
      <c r="O121" s="9">
        <v>10</v>
      </c>
      <c r="P121" s="6">
        <v>5</v>
      </c>
      <c r="Q121" s="11" t="s">
        <v>1344</v>
      </c>
      <c r="R121" t="s">
        <v>1345</v>
      </c>
      <c r="S121" s="16">
        <v>41820.870821759258</v>
      </c>
    </row>
    <row r="122" spans="1:19" ht="25" customHeight="1">
      <c r="A122">
        <v>3928</v>
      </c>
      <c r="B122" s="3" t="s">
        <v>537</v>
      </c>
      <c r="C122" s="3" t="s">
        <v>1198</v>
      </c>
      <c r="D122" s="6">
        <v>5000</v>
      </c>
      <c r="E122" s="8">
        <v>651</v>
      </c>
      <c r="F122" t="s">
        <v>1328</v>
      </c>
      <c r="G122" t="s">
        <v>1331</v>
      </c>
      <c r="H122" t="s">
        <v>1333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1339</v>
      </c>
      <c r="O122" s="9">
        <v>13</v>
      </c>
      <c r="P122" s="6">
        <v>93</v>
      </c>
      <c r="Q122" s="11" t="s">
        <v>1344</v>
      </c>
      <c r="R122" t="s">
        <v>1345</v>
      </c>
      <c r="S122" s="16">
        <v>42265.683182870373</v>
      </c>
    </row>
    <row r="123" spans="1:19" ht="25" customHeight="1">
      <c r="A123">
        <v>3929</v>
      </c>
      <c r="B123" s="3" t="s">
        <v>538</v>
      </c>
      <c r="C123" s="3" t="s">
        <v>1199</v>
      </c>
      <c r="D123" s="6">
        <v>20000</v>
      </c>
      <c r="E123" s="8">
        <v>453</v>
      </c>
      <c r="F123" t="s">
        <v>1328</v>
      </c>
      <c r="G123" t="s">
        <v>1331</v>
      </c>
      <c r="H123" t="s">
        <v>1333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1339</v>
      </c>
      <c r="O123" s="9">
        <v>2</v>
      </c>
      <c r="P123" s="6">
        <v>32.36</v>
      </c>
      <c r="Q123" s="11" t="s">
        <v>1344</v>
      </c>
      <c r="R123" t="s">
        <v>1345</v>
      </c>
      <c r="S123" s="16">
        <v>42601.827141203699</v>
      </c>
    </row>
    <row r="124" spans="1:19" ht="25" customHeight="1">
      <c r="A124">
        <v>3931</v>
      </c>
      <c r="B124" s="3" t="s">
        <v>539</v>
      </c>
      <c r="C124" s="3" t="s">
        <v>1200</v>
      </c>
      <c r="D124" s="6">
        <v>8000</v>
      </c>
      <c r="E124" s="8">
        <v>0</v>
      </c>
      <c r="F124" t="s">
        <v>1328</v>
      </c>
      <c r="G124" t="s">
        <v>1331</v>
      </c>
      <c r="H124" t="s">
        <v>1333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1339</v>
      </c>
      <c r="O124" s="9">
        <v>0</v>
      </c>
      <c r="P124" s="6">
        <v>0</v>
      </c>
      <c r="Q124" s="11" t="s">
        <v>1344</v>
      </c>
      <c r="R124" t="s">
        <v>1345</v>
      </c>
      <c r="S124" s="16">
        <v>42228.151701388888</v>
      </c>
    </row>
    <row r="125" spans="1:19" ht="25" customHeight="1">
      <c r="A125">
        <v>3932</v>
      </c>
      <c r="B125" s="3" t="s">
        <v>540</v>
      </c>
      <c r="C125" s="3" t="s">
        <v>1201</v>
      </c>
      <c r="D125" s="6">
        <v>12000</v>
      </c>
      <c r="E125" s="8">
        <v>1</v>
      </c>
      <c r="F125" t="s">
        <v>1328</v>
      </c>
      <c r="G125" t="s">
        <v>1331</v>
      </c>
      <c r="H125" t="s">
        <v>1333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1339</v>
      </c>
      <c r="O125" s="9">
        <v>0</v>
      </c>
      <c r="P125" s="6">
        <v>1</v>
      </c>
      <c r="Q125" s="11" t="s">
        <v>1344</v>
      </c>
      <c r="R125" t="s">
        <v>1345</v>
      </c>
      <c r="S125" s="16">
        <v>42415.168564814812</v>
      </c>
    </row>
    <row r="126" spans="1:19" ht="25" customHeight="1">
      <c r="A126">
        <v>3933</v>
      </c>
      <c r="B126" s="3" t="s">
        <v>541</v>
      </c>
      <c r="C126" s="3" t="s">
        <v>1202</v>
      </c>
      <c r="D126" s="6">
        <v>7000</v>
      </c>
      <c r="E126" s="8">
        <v>1102</v>
      </c>
      <c r="F126" t="s">
        <v>1328</v>
      </c>
      <c r="G126" t="s">
        <v>1331</v>
      </c>
      <c r="H126" t="s">
        <v>1333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1339</v>
      </c>
      <c r="O126" s="9">
        <v>16</v>
      </c>
      <c r="P126" s="6">
        <v>91.83</v>
      </c>
      <c r="Q126" s="11" t="s">
        <v>1344</v>
      </c>
      <c r="R126" t="s">
        <v>1345</v>
      </c>
      <c r="S126" s="16">
        <v>42538.968310185184</v>
      </c>
    </row>
    <row r="127" spans="1:19" ht="25" customHeight="1">
      <c r="A127">
        <v>3934</v>
      </c>
      <c r="B127" s="3" t="s">
        <v>542</v>
      </c>
      <c r="C127" s="3" t="s">
        <v>1203</v>
      </c>
      <c r="D127" s="6">
        <v>5000</v>
      </c>
      <c r="E127" s="8">
        <v>550</v>
      </c>
      <c r="F127" t="s">
        <v>1328</v>
      </c>
      <c r="G127" t="s">
        <v>1331</v>
      </c>
      <c r="H127" t="s">
        <v>1333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1339</v>
      </c>
      <c r="O127" s="9">
        <v>11</v>
      </c>
      <c r="P127" s="6">
        <v>45.83</v>
      </c>
      <c r="Q127" s="11" t="s">
        <v>1344</v>
      </c>
      <c r="R127" t="s">
        <v>1345</v>
      </c>
      <c r="S127" s="16">
        <v>42233.671747685185</v>
      </c>
    </row>
    <row r="128" spans="1:19" ht="25" customHeight="1">
      <c r="A128">
        <v>3936</v>
      </c>
      <c r="B128" s="3" t="s">
        <v>543</v>
      </c>
      <c r="C128" s="3" t="s">
        <v>1204</v>
      </c>
      <c r="D128" s="6">
        <v>20000</v>
      </c>
      <c r="E128" s="8">
        <v>0</v>
      </c>
      <c r="F128" t="s">
        <v>1328</v>
      </c>
      <c r="G128" t="s">
        <v>1331</v>
      </c>
      <c r="H128" t="s">
        <v>1333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1339</v>
      </c>
      <c r="O128" s="9">
        <v>0</v>
      </c>
      <c r="P128" s="6">
        <v>0</v>
      </c>
      <c r="Q128" s="11" t="s">
        <v>1344</v>
      </c>
      <c r="R128" t="s">
        <v>1345</v>
      </c>
      <c r="S128" s="16">
        <v>42675.262962962966</v>
      </c>
    </row>
    <row r="129" spans="1:19" ht="25" customHeight="1">
      <c r="A129">
        <v>3937</v>
      </c>
      <c r="B129" s="3" t="s">
        <v>544</v>
      </c>
      <c r="C129" s="3" t="s">
        <v>1205</v>
      </c>
      <c r="D129" s="6">
        <v>2885</v>
      </c>
      <c r="E129" s="8">
        <v>2485</v>
      </c>
      <c r="F129" t="s">
        <v>1328</v>
      </c>
      <c r="G129" t="s">
        <v>1331</v>
      </c>
      <c r="H129" t="s">
        <v>1333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1339</v>
      </c>
      <c r="O129" s="9">
        <v>86</v>
      </c>
      <c r="P129" s="6">
        <v>248.5</v>
      </c>
      <c r="Q129" s="11" t="s">
        <v>1344</v>
      </c>
      <c r="R129" t="s">
        <v>1345</v>
      </c>
      <c r="S129" s="16">
        <v>42534.631481481483</v>
      </c>
    </row>
    <row r="130" spans="1:19" ht="25" customHeight="1">
      <c r="A130">
        <v>3938</v>
      </c>
      <c r="B130" s="3" t="s">
        <v>545</v>
      </c>
      <c r="C130" s="3" t="s">
        <v>1206</v>
      </c>
      <c r="D130" s="6">
        <v>3255</v>
      </c>
      <c r="E130" s="8">
        <v>397</v>
      </c>
      <c r="F130" t="s">
        <v>1328</v>
      </c>
      <c r="G130" t="s">
        <v>1331</v>
      </c>
      <c r="H130" t="s">
        <v>1333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1339</v>
      </c>
      <c r="O130" s="9">
        <v>12</v>
      </c>
      <c r="P130" s="6">
        <v>79.400000000000006</v>
      </c>
      <c r="Q130" s="11" t="s">
        <v>1344</v>
      </c>
      <c r="R130" t="s">
        <v>1345</v>
      </c>
      <c r="S130" s="16">
        <v>42151.905717592599</v>
      </c>
    </row>
    <row r="131" spans="1:19" ht="25" customHeight="1">
      <c r="A131">
        <v>3940</v>
      </c>
      <c r="B131" s="3" t="s">
        <v>546</v>
      </c>
      <c r="C131" s="3" t="s">
        <v>1207</v>
      </c>
      <c r="D131" s="6">
        <v>5000</v>
      </c>
      <c r="E131" s="8">
        <v>11</v>
      </c>
      <c r="F131" t="s">
        <v>1328</v>
      </c>
      <c r="G131" t="s">
        <v>1331</v>
      </c>
      <c r="H131" t="s">
        <v>1333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1339</v>
      </c>
      <c r="O131" s="9">
        <v>0</v>
      </c>
      <c r="P131" s="6">
        <v>5.5</v>
      </c>
      <c r="Q131" s="11" t="s">
        <v>1344</v>
      </c>
      <c r="R131" t="s">
        <v>1345</v>
      </c>
      <c r="S131" s="16">
        <v>41961.492488425924</v>
      </c>
    </row>
    <row r="132" spans="1:19" ht="25" customHeight="1">
      <c r="A132">
        <v>3941</v>
      </c>
      <c r="B132" s="3" t="s">
        <v>547</v>
      </c>
      <c r="C132" s="3" t="s">
        <v>1208</v>
      </c>
      <c r="D132" s="6">
        <v>5500</v>
      </c>
      <c r="E132" s="8">
        <v>50</v>
      </c>
      <c r="F132" t="s">
        <v>1328</v>
      </c>
      <c r="G132" t="s">
        <v>1331</v>
      </c>
      <c r="H132" t="s">
        <v>1333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1339</v>
      </c>
      <c r="O132" s="9">
        <v>1</v>
      </c>
      <c r="P132" s="6">
        <v>25</v>
      </c>
      <c r="Q132" s="11" t="s">
        <v>1344</v>
      </c>
      <c r="R132" t="s">
        <v>1345</v>
      </c>
      <c r="S132" s="16">
        <v>41940.587233796294</v>
      </c>
    </row>
    <row r="133" spans="1:19" ht="25" customHeight="1">
      <c r="A133">
        <v>3942</v>
      </c>
      <c r="B133" s="3" t="s">
        <v>548</v>
      </c>
      <c r="C133" s="3" t="s">
        <v>1209</v>
      </c>
      <c r="D133" s="6">
        <v>1200</v>
      </c>
      <c r="E133" s="8">
        <v>0</v>
      </c>
      <c r="F133" t="s">
        <v>1328</v>
      </c>
      <c r="G133" t="s">
        <v>1331</v>
      </c>
      <c r="H133" t="s">
        <v>1333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1339</v>
      </c>
      <c r="O133" s="9">
        <v>0</v>
      </c>
      <c r="P133" s="6">
        <v>0</v>
      </c>
      <c r="Q133" s="11" t="s">
        <v>1344</v>
      </c>
      <c r="R133" t="s">
        <v>1345</v>
      </c>
      <c r="S133" s="16">
        <v>42111.904097222221</v>
      </c>
    </row>
    <row r="134" spans="1:19" ht="25" customHeight="1">
      <c r="A134">
        <v>3943</v>
      </c>
      <c r="B134" s="3" t="s">
        <v>549</v>
      </c>
      <c r="C134" s="3" t="s">
        <v>1210</v>
      </c>
      <c r="D134" s="6">
        <v>5000</v>
      </c>
      <c r="E134" s="8">
        <v>1782</v>
      </c>
      <c r="F134" t="s">
        <v>1328</v>
      </c>
      <c r="G134" t="s">
        <v>1331</v>
      </c>
      <c r="H134" t="s">
        <v>1333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1339</v>
      </c>
      <c r="O134" s="9">
        <v>36</v>
      </c>
      <c r="P134" s="6">
        <v>137.08000000000001</v>
      </c>
      <c r="Q134" s="11" t="s">
        <v>1344</v>
      </c>
      <c r="R134" t="s">
        <v>1345</v>
      </c>
      <c r="S134" s="16">
        <v>42279.778564814813</v>
      </c>
    </row>
    <row r="135" spans="1:19" ht="25" customHeight="1">
      <c r="A135">
        <v>3944</v>
      </c>
      <c r="B135" s="3" t="s">
        <v>550</v>
      </c>
      <c r="C135" s="3" t="s">
        <v>1211</v>
      </c>
      <c r="D135" s="6">
        <v>5000</v>
      </c>
      <c r="E135" s="8">
        <v>0</v>
      </c>
      <c r="F135" t="s">
        <v>1328</v>
      </c>
      <c r="G135" t="s">
        <v>1331</v>
      </c>
      <c r="H135" t="s">
        <v>1333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1339</v>
      </c>
      <c r="O135" s="9">
        <v>0</v>
      </c>
      <c r="P135" s="6">
        <v>0</v>
      </c>
      <c r="Q135" s="11" t="s">
        <v>1344</v>
      </c>
      <c r="R135" t="s">
        <v>1345</v>
      </c>
      <c r="S135" s="16">
        <v>42213.662905092591</v>
      </c>
    </row>
    <row r="136" spans="1:19" ht="25" customHeight="1">
      <c r="A136">
        <v>3945</v>
      </c>
      <c r="B136" s="3" t="s">
        <v>551</v>
      </c>
      <c r="C136" s="3" t="s">
        <v>1212</v>
      </c>
      <c r="D136" s="6">
        <v>2000</v>
      </c>
      <c r="E136" s="8">
        <v>5</v>
      </c>
      <c r="F136" t="s">
        <v>1328</v>
      </c>
      <c r="G136" t="s">
        <v>1331</v>
      </c>
      <c r="H136" t="s">
        <v>1333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1339</v>
      </c>
      <c r="O136" s="9">
        <v>0</v>
      </c>
      <c r="P136" s="6">
        <v>5</v>
      </c>
      <c r="Q136" s="11" t="s">
        <v>1344</v>
      </c>
      <c r="R136" t="s">
        <v>1345</v>
      </c>
      <c r="S136" s="16">
        <v>42109.801712962959</v>
      </c>
    </row>
    <row r="137" spans="1:19" ht="25" customHeight="1">
      <c r="A137">
        <v>3946</v>
      </c>
      <c r="B137" s="3" t="s">
        <v>552</v>
      </c>
      <c r="C137" s="3" t="s">
        <v>1213</v>
      </c>
      <c r="D137" s="6">
        <v>6000</v>
      </c>
      <c r="E137" s="8">
        <v>195</v>
      </c>
      <c r="F137" t="s">
        <v>1328</v>
      </c>
      <c r="G137" t="s">
        <v>1331</v>
      </c>
      <c r="H137" t="s">
        <v>1333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1339</v>
      </c>
      <c r="O137" s="9">
        <v>3</v>
      </c>
      <c r="P137" s="6">
        <v>39</v>
      </c>
      <c r="Q137" s="11" t="s">
        <v>1344</v>
      </c>
      <c r="R137" t="s">
        <v>1345</v>
      </c>
      <c r="S137" s="16">
        <v>42031.833587962959</v>
      </c>
    </row>
    <row r="138" spans="1:19" ht="25" customHeight="1">
      <c r="A138">
        <v>3947</v>
      </c>
      <c r="B138" s="3" t="s">
        <v>553</v>
      </c>
      <c r="C138" s="3" t="s">
        <v>1214</v>
      </c>
      <c r="D138" s="6">
        <v>3000</v>
      </c>
      <c r="E138" s="8">
        <v>101</v>
      </c>
      <c r="F138" t="s">
        <v>1328</v>
      </c>
      <c r="G138" t="s">
        <v>1331</v>
      </c>
      <c r="H138" t="s">
        <v>1333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1339</v>
      </c>
      <c r="O138" s="9">
        <v>3</v>
      </c>
      <c r="P138" s="6">
        <v>50.5</v>
      </c>
      <c r="Q138" s="11" t="s">
        <v>1344</v>
      </c>
      <c r="R138" t="s">
        <v>1345</v>
      </c>
      <c r="S138" s="16">
        <v>42615.142870370371</v>
      </c>
    </row>
    <row r="139" spans="1:19" ht="25" customHeight="1">
      <c r="A139">
        <v>3950</v>
      </c>
      <c r="B139" s="3" t="s">
        <v>554</v>
      </c>
      <c r="C139" s="3" t="s">
        <v>1215</v>
      </c>
      <c r="D139" s="6">
        <v>4000</v>
      </c>
      <c r="E139" s="8">
        <v>25</v>
      </c>
      <c r="F139" t="s">
        <v>1328</v>
      </c>
      <c r="G139" t="s">
        <v>1331</v>
      </c>
      <c r="H139" t="s">
        <v>1333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1339</v>
      </c>
      <c r="O139" s="9">
        <v>1</v>
      </c>
      <c r="P139" s="6">
        <v>25</v>
      </c>
      <c r="Q139" s="11" t="s">
        <v>1344</v>
      </c>
      <c r="R139" t="s">
        <v>1345</v>
      </c>
      <c r="S139" s="16">
        <v>42439.702314814815</v>
      </c>
    </row>
    <row r="140" spans="1:19" ht="25" customHeight="1">
      <c r="A140">
        <v>3952</v>
      </c>
      <c r="B140" s="3" t="s">
        <v>555</v>
      </c>
      <c r="C140" s="3" t="s">
        <v>1216</v>
      </c>
      <c r="D140" s="6">
        <v>26000</v>
      </c>
      <c r="E140" s="8">
        <v>25</v>
      </c>
      <c r="F140" t="s">
        <v>1328</v>
      </c>
      <c r="G140" t="s">
        <v>1331</v>
      </c>
      <c r="H140" t="s">
        <v>1333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1339</v>
      </c>
      <c r="O140" s="9">
        <v>0</v>
      </c>
      <c r="P140" s="6">
        <v>25</v>
      </c>
      <c r="Q140" s="11" t="s">
        <v>1344</v>
      </c>
      <c r="R140" t="s">
        <v>1345</v>
      </c>
      <c r="S140" s="16">
        <v>42243.790393518517</v>
      </c>
    </row>
    <row r="141" spans="1:19" ht="25" customHeight="1">
      <c r="A141">
        <v>3953</v>
      </c>
      <c r="B141" s="3" t="s">
        <v>556</v>
      </c>
      <c r="C141" s="3" t="s">
        <v>1217</v>
      </c>
      <c r="D141" s="6">
        <v>17600</v>
      </c>
      <c r="E141" s="8">
        <v>0</v>
      </c>
      <c r="F141" t="s">
        <v>1328</v>
      </c>
      <c r="G141" t="s">
        <v>1331</v>
      </c>
      <c r="H141" t="s">
        <v>1333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1339</v>
      </c>
      <c r="O141" s="9">
        <v>0</v>
      </c>
      <c r="P141" s="6">
        <v>0</v>
      </c>
      <c r="Q141" s="11" t="s">
        <v>1344</v>
      </c>
      <c r="R141" t="s">
        <v>1345</v>
      </c>
      <c r="S141" s="16">
        <v>42550.048449074078</v>
      </c>
    </row>
    <row r="142" spans="1:19" ht="25" customHeight="1">
      <c r="A142">
        <v>3955</v>
      </c>
      <c r="B142" s="3" t="s">
        <v>557</v>
      </c>
      <c r="C142" s="3" t="s">
        <v>1218</v>
      </c>
      <c r="D142" s="6">
        <v>1750</v>
      </c>
      <c r="E142" s="8">
        <v>425</v>
      </c>
      <c r="F142" t="s">
        <v>1328</v>
      </c>
      <c r="G142" t="s">
        <v>1331</v>
      </c>
      <c r="H142" t="s">
        <v>1333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1339</v>
      </c>
      <c r="O142" s="9">
        <v>24</v>
      </c>
      <c r="P142" s="6">
        <v>53.13</v>
      </c>
      <c r="Q142" s="11" t="s">
        <v>1344</v>
      </c>
      <c r="R142" t="s">
        <v>1345</v>
      </c>
      <c r="S142" s="16">
        <v>42306.848854166667</v>
      </c>
    </row>
    <row r="143" spans="1:19" ht="25" customHeight="1">
      <c r="A143">
        <v>3956</v>
      </c>
      <c r="B143" s="3" t="s">
        <v>558</v>
      </c>
      <c r="C143" s="3" t="s">
        <v>1219</v>
      </c>
      <c r="D143" s="6">
        <v>5500</v>
      </c>
      <c r="E143" s="8">
        <v>0</v>
      </c>
      <c r="F143" t="s">
        <v>1328</v>
      </c>
      <c r="G143" t="s">
        <v>1331</v>
      </c>
      <c r="H143" t="s">
        <v>1333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1339</v>
      </c>
      <c r="O143" s="9">
        <v>0</v>
      </c>
      <c r="P143" s="6">
        <v>0</v>
      </c>
      <c r="Q143" s="11" t="s">
        <v>1344</v>
      </c>
      <c r="R143" t="s">
        <v>1345</v>
      </c>
      <c r="S143" s="16">
        <v>42457.932025462964</v>
      </c>
    </row>
    <row r="144" spans="1:19" ht="25" customHeight="1">
      <c r="A144">
        <v>3957</v>
      </c>
      <c r="B144" s="3" t="s">
        <v>559</v>
      </c>
      <c r="C144" s="3" t="s">
        <v>1220</v>
      </c>
      <c r="D144" s="6">
        <v>28000</v>
      </c>
      <c r="E144" s="8">
        <v>7</v>
      </c>
      <c r="F144" t="s">
        <v>1328</v>
      </c>
      <c r="G144" t="s">
        <v>1331</v>
      </c>
      <c r="H144" t="s">
        <v>1333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1339</v>
      </c>
      <c r="O144" s="9">
        <v>0</v>
      </c>
      <c r="P144" s="6">
        <v>7</v>
      </c>
      <c r="Q144" s="11" t="s">
        <v>1344</v>
      </c>
      <c r="R144" t="s">
        <v>1345</v>
      </c>
      <c r="S144" s="16">
        <v>42513.976319444439</v>
      </c>
    </row>
    <row r="145" spans="1:19" ht="25" customHeight="1">
      <c r="A145">
        <v>3958</v>
      </c>
      <c r="B145" s="3" t="s">
        <v>560</v>
      </c>
      <c r="C145" s="3" t="s">
        <v>1221</v>
      </c>
      <c r="D145" s="6">
        <v>2000</v>
      </c>
      <c r="E145" s="8">
        <v>641</v>
      </c>
      <c r="F145" t="s">
        <v>1328</v>
      </c>
      <c r="G145" t="s">
        <v>1331</v>
      </c>
      <c r="H145" t="s">
        <v>1333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1339</v>
      </c>
      <c r="O145" s="9">
        <v>32</v>
      </c>
      <c r="P145" s="6">
        <v>40.06</v>
      </c>
      <c r="Q145" s="11" t="s">
        <v>1344</v>
      </c>
      <c r="R145" t="s">
        <v>1345</v>
      </c>
      <c r="S145" s="16">
        <v>41816.950370370374</v>
      </c>
    </row>
    <row r="146" spans="1:19" ht="25" customHeight="1">
      <c r="A146">
        <v>3959</v>
      </c>
      <c r="B146" s="3" t="s">
        <v>561</v>
      </c>
      <c r="C146" s="3" t="s">
        <v>1222</v>
      </c>
      <c r="D146" s="6">
        <v>1200</v>
      </c>
      <c r="E146" s="8">
        <v>292</v>
      </c>
      <c r="F146" t="s">
        <v>1328</v>
      </c>
      <c r="G146" t="s">
        <v>1331</v>
      </c>
      <c r="H146" t="s">
        <v>1333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1339</v>
      </c>
      <c r="O146" s="9">
        <v>24</v>
      </c>
      <c r="P146" s="6">
        <v>24.33</v>
      </c>
      <c r="Q146" s="11" t="s">
        <v>1344</v>
      </c>
      <c r="R146" t="s">
        <v>1345</v>
      </c>
      <c r="S146" s="16">
        <v>41880.788842592592</v>
      </c>
    </row>
    <row r="147" spans="1:19" ht="25" customHeight="1">
      <c r="A147">
        <v>3960</v>
      </c>
      <c r="B147" s="3" t="s">
        <v>562</v>
      </c>
      <c r="C147" s="3" t="s">
        <v>1223</v>
      </c>
      <c r="D147" s="6">
        <v>3000</v>
      </c>
      <c r="E147" s="8">
        <v>45</v>
      </c>
      <c r="F147" t="s">
        <v>1328</v>
      </c>
      <c r="G147" t="s">
        <v>1331</v>
      </c>
      <c r="H147" t="s">
        <v>1333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1339</v>
      </c>
      <c r="O147" s="9">
        <v>2</v>
      </c>
      <c r="P147" s="6">
        <v>11.25</v>
      </c>
      <c r="Q147" s="11" t="s">
        <v>1344</v>
      </c>
      <c r="R147" t="s">
        <v>1345</v>
      </c>
      <c r="S147" s="16">
        <v>42342.845555555556</v>
      </c>
    </row>
    <row r="148" spans="1:19" ht="25" customHeight="1">
      <c r="A148">
        <v>3964</v>
      </c>
      <c r="B148" s="3" t="s">
        <v>563</v>
      </c>
      <c r="C148" s="3" t="s">
        <v>1224</v>
      </c>
      <c r="D148" s="6">
        <v>2000</v>
      </c>
      <c r="E148" s="8">
        <v>126</v>
      </c>
      <c r="F148" t="s">
        <v>1328</v>
      </c>
      <c r="G148" t="s">
        <v>1331</v>
      </c>
      <c r="H148" t="s">
        <v>1333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1339</v>
      </c>
      <c r="O148" s="9">
        <v>6</v>
      </c>
      <c r="P148" s="6">
        <v>42</v>
      </c>
      <c r="Q148" s="11" t="s">
        <v>1344</v>
      </c>
      <c r="R148" t="s">
        <v>1345</v>
      </c>
      <c r="S148" s="16">
        <v>42053.722060185188</v>
      </c>
    </row>
    <row r="149" spans="1:19" ht="25" customHeight="1">
      <c r="A149">
        <v>3965</v>
      </c>
      <c r="B149" s="3" t="s">
        <v>564</v>
      </c>
      <c r="C149" s="3" t="s">
        <v>1225</v>
      </c>
      <c r="D149" s="6">
        <v>2000</v>
      </c>
      <c r="E149" s="8">
        <v>285</v>
      </c>
      <c r="F149" t="s">
        <v>1328</v>
      </c>
      <c r="G149" t="s">
        <v>1331</v>
      </c>
      <c r="H149" t="s">
        <v>1333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1339</v>
      </c>
      <c r="O149" s="9">
        <v>14</v>
      </c>
      <c r="P149" s="6">
        <v>71.25</v>
      </c>
      <c r="Q149" s="11" t="s">
        <v>1344</v>
      </c>
      <c r="R149" t="s">
        <v>1345</v>
      </c>
      <c r="S149" s="16">
        <v>42414.235879629632</v>
      </c>
    </row>
    <row r="150" spans="1:19" ht="25" customHeight="1">
      <c r="A150">
        <v>3966</v>
      </c>
      <c r="B150" s="3" t="s">
        <v>565</v>
      </c>
      <c r="C150" s="3" t="s">
        <v>1226</v>
      </c>
      <c r="D150" s="6">
        <v>7500</v>
      </c>
      <c r="E150" s="8">
        <v>45</v>
      </c>
      <c r="F150" t="s">
        <v>1328</v>
      </c>
      <c r="G150" t="s">
        <v>1331</v>
      </c>
      <c r="H150" t="s">
        <v>1333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1339</v>
      </c>
      <c r="O150" s="9">
        <v>1</v>
      </c>
      <c r="P150" s="6">
        <v>22.5</v>
      </c>
      <c r="Q150" s="11" t="s">
        <v>1344</v>
      </c>
      <c r="R150" t="s">
        <v>1345</v>
      </c>
      <c r="S150" s="16">
        <v>41801.711550925924</v>
      </c>
    </row>
    <row r="151" spans="1:19" ht="25" customHeight="1">
      <c r="A151">
        <v>3967</v>
      </c>
      <c r="B151" s="3" t="s">
        <v>566</v>
      </c>
      <c r="C151" s="3" t="s">
        <v>1227</v>
      </c>
      <c r="D151" s="6">
        <v>1700</v>
      </c>
      <c r="E151" s="8">
        <v>410</v>
      </c>
      <c r="F151" t="s">
        <v>1328</v>
      </c>
      <c r="G151" t="s">
        <v>1331</v>
      </c>
      <c r="H151" t="s">
        <v>1333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1339</v>
      </c>
      <c r="O151" s="9">
        <v>24</v>
      </c>
      <c r="P151" s="6">
        <v>41</v>
      </c>
      <c r="Q151" s="11" t="s">
        <v>1344</v>
      </c>
      <c r="R151" t="s">
        <v>1345</v>
      </c>
      <c r="S151" s="16">
        <v>42770.290590277778</v>
      </c>
    </row>
    <row r="152" spans="1:19" ht="25" customHeight="1">
      <c r="A152">
        <v>3968</v>
      </c>
      <c r="B152" s="3" t="s">
        <v>567</v>
      </c>
      <c r="C152" s="3" t="s">
        <v>1228</v>
      </c>
      <c r="D152" s="6">
        <v>5000</v>
      </c>
      <c r="E152" s="8">
        <v>527</v>
      </c>
      <c r="F152" t="s">
        <v>1328</v>
      </c>
      <c r="G152" t="s">
        <v>1331</v>
      </c>
      <c r="H152" t="s">
        <v>1333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1339</v>
      </c>
      <c r="O152" s="9">
        <v>11</v>
      </c>
      <c r="P152" s="6">
        <v>47.91</v>
      </c>
      <c r="Q152" s="11" t="s">
        <v>1344</v>
      </c>
      <c r="R152" t="s">
        <v>1345</v>
      </c>
      <c r="S152" s="16">
        <v>42452.815659722226</v>
      </c>
    </row>
    <row r="153" spans="1:19" ht="25" customHeight="1">
      <c r="A153">
        <v>3969</v>
      </c>
      <c r="B153" s="3" t="s">
        <v>568</v>
      </c>
      <c r="C153" s="3" t="s">
        <v>1229</v>
      </c>
      <c r="D153" s="6">
        <v>2825</v>
      </c>
      <c r="E153" s="8">
        <v>211</v>
      </c>
      <c r="F153" t="s">
        <v>1328</v>
      </c>
      <c r="G153" t="s">
        <v>1331</v>
      </c>
      <c r="H153" t="s">
        <v>1333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1339</v>
      </c>
      <c r="O153" s="9">
        <v>7</v>
      </c>
      <c r="P153" s="6">
        <v>35.17</v>
      </c>
      <c r="Q153" s="11" t="s">
        <v>1344</v>
      </c>
      <c r="R153" t="s">
        <v>1345</v>
      </c>
      <c r="S153" s="16">
        <v>42601.854699074072</v>
      </c>
    </row>
    <row r="154" spans="1:19" ht="25" customHeight="1">
      <c r="A154">
        <v>3970</v>
      </c>
      <c r="B154" s="3" t="s">
        <v>569</v>
      </c>
      <c r="C154" s="3" t="s">
        <v>1230</v>
      </c>
      <c r="D154" s="6">
        <v>15000</v>
      </c>
      <c r="E154" s="8">
        <v>11</v>
      </c>
      <c r="F154" t="s">
        <v>1328</v>
      </c>
      <c r="G154" t="s">
        <v>1331</v>
      </c>
      <c r="H154" t="s">
        <v>1333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1339</v>
      </c>
      <c r="O154" s="9">
        <v>0</v>
      </c>
      <c r="P154" s="6">
        <v>5.5</v>
      </c>
      <c r="Q154" s="11" t="s">
        <v>1344</v>
      </c>
      <c r="R154" t="s">
        <v>1345</v>
      </c>
      <c r="S154" s="16">
        <v>42447.863553240735</v>
      </c>
    </row>
    <row r="155" spans="1:19" ht="25" customHeight="1">
      <c r="A155">
        <v>3971</v>
      </c>
      <c r="B155" s="3" t="s">
        <v>570</v>
      </c>
      <c r="C155" s="3" t="s">
        <v>1231</v>
      </c>
      <c r="D155" s="6">
        <v>14000</v>
      </c>
      <c r="E155" s="8">
        <v>136</v>
      </c>
      <c r="F155" t="s">
        <v>1328</v>
      </c>
      <c r="G155" t="s">
        <v>1331</v>
      </c>
      <c r="H155" t="s">
        <v>1333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1339</v>
      </c>
      <c r="O155" s="9">
        <v>1</v>
      </c>
      <c r="P155" s="6">
        <v>22.67</v>
      </c>
      <c r="Q155" s="11" t="s">
        <v>1344</v>
      </c>
      <c r="R155" t="s">
        <v>1345</v>
      </c>
      <c r="S155" s="16">
        <v>41811.536180555559</v>
      </c>
    </row>
    <row r="156" spans="1:19" ht="25" customHeight="1">
      <c r="A156">
        <v>3972</v>
      </c>
      <c r="B156" s="3" t="s">
        <v>571</v>
      </c>
      <c r="C156" s="3" t="s">
        <v>1232</v>
      </c>
      <c r="D156" s="6">
        <v>1000</v>
      </c>
      <c r="E156" s="8">
        <v>211</v>
      </c>
      <c r="F156" t="s">
        <v>1328</v>
      </c>
      <c r="G156" t="s">
        <v>1331</v>
      </c>
      <c r="H156" t="s">
        <v>1333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1339</v>
      </c>
      <c r="O156" s="9">
        <v>21</v>
      </c>
      <c r="P156" s="6">
        <v>26.38</v>
      </c>
      <c r="Q156" s="11" t="s">
        <v>1344</v>
      </c>
      <c r="R156" t="s">
        <v>1345</v>
      </c>
      <c r="S156" s="16">
        <v>41981.067523148144</v>
      </c>
    </row>
    <row r="157" spans="1:19" ht="25" customHeight="1">
      <c r="A157">
        <v>3973</v>
      </c>
      <c r="B157" s="3" t="s">
        <v>572</v>
      </c>
      <c r="C157" s="3" t="s">
        <v>1233</v>
      </c>
      <c r="D157" s="6">
        <v>5000</v>
      </c>
      <c r="E157" s="8">
        <v>3905</v>
      </c>
      <c r="F157" t="s">
        <v>1328</v>
      </c>
      <c r="G157" t="s">
        <v>1331</v>
      </c>
      <c r="H157" t="s">
        <v>1333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1339</v>
      </c>
      <c r="O157" s="9">
        <v>78</v>
      </c>
      <c r="P157" s="6">
        <v>105.54</v>
      </c>
      <c r="Q157" s="11" t="s">
        <v>1344</v>
      </c>
      <c r="R157" t="s">
        <v>1345</v>
      </c>
      <c r="S157" s="16">
        <v>42469.68414351852</v>
      </c>
    </row>
    <row r="158" spans="1:19" ht="25" customHeight="1">
      <c r="A158">
        <v>3975</v>
      </c>
      <c r="B158" s="3" t="s">
        <v>573</v>
      </c>
      <c r="C158" s="3" t="s">
        <v>1234</v>
      </c>
      <c r="D158" s="6">
        <v>678</v>
      </c>
      <c r="E158" s="8">
        <v>0</v>
      </c>
      <c r="F158" t="s">
        <v>1328</v>
      </c>
      <c r="G158" t="s">
        <v>1331</v>
      </c>
      <c r="H158" t="s">
        <v>1333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1339</v>
      </c>
      <c r="O158" s="9">
        <v>0</v>
      </c>
      <c r="P158" s="6">
        <v>0</v>
      </c>
      <c r="Q158" s="11" t="s">
        <v>1344</v>
      </c>
      <c r="R158" t="s">
        <v>1345</v>
      </c>
      <c r="S158" s="16">
        <v>42534.866875</v>
      </c>
    </row>
    <row r="159" spans="1:19" ht="25" customHeight="1">
      <c r="A159">
        <v>3976</v>
      </c>
      <c r="B159" s="3" t="s">
        <v>574</v>
      </c>
      <c r="C159" s="3" t="s">
        <v>1235</v>
      </c>
      <c r="D159" s="6">
        <v>1300</v>
      </c>
      <c r="E159" s="8">
        <v>620</v>
      </c>
      <c r="F159" t="s">
        <v>1328</v>
      </c>
      <c r="G159" t="s">
        <v>1331</v>
      </c>
      <c r="H159" t="s">
        <v>1333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1339</v>
      </c>
      <c r="O159" s="9">
        <v>48</v>
      </c>
      <c r="P159" s="6">
        <v>62</v>
      </c>
      <c r="Q159" s="11" t="s">
        <v>1344</v>
      </c>
      <c r="R159" t="s">
        <v>1345</v>
      </c>
      <c r="S159" s="16">
        <v>41830.858344907407</v>
      </c>
    </row>
    <row r="160" spans="1:19" ht="25" customHeight="1">
      <c r="A160">
        <v>3977</v>
      </c>
      <c r="B160" s="3" t="s">
        <v>575</v>
      </c>
      <c r="C160" s="3" t="s">
        <v>1236</v>
      </c>
      <c r="D160" s="6">
        <v>90000</v>
      </c>
      <c r="E160" s="8">
        <v>1305</v>
      </c>
      <c r="F160" t="s">
        <v>1328</v>
      </c>
      <c r="G160" t="s">
        <v>1331</v>
      </c>
      <c r="H160" t="s">
        <v>1333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1339</v>
      </c>
      <c r="O160" s="9">
        <v>1</v>
      </c>
      <c r="P160" s="6">
        <v>217.5</v>
      </c>
      <c r="Q160" s="11" t="s">
        <v>1344</v>
      </c>
      <c r="R160" t="s">
        <v>1345</v>
      </c>
      <c r="S160" s="16">
        <v>42543.788564814815</v>
      </c>
    </row>
    <row r="161" spans="1:19" ht="25" customHeight="1">
      <c r="A161">
        <v>3978</v>
      </c>
      <c r="B161" s="3" t="s">
        <v>576</v>
      </c>
      <c r="C161" s="3" t="s">
        <v>1237</v>
      </c>
      <c r="D161" s="6">
        <v>2000</v>
      </c>
      <c r="E161" s="8">
        <v>214</v>
      </c>
      <c r="F161" t="s">
        <v>1328</v>
      </c>
      <c r="G161" t="s">
        <v>1331</v>
      </c>
      <c r="H161" t="s">
        <v>1333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1339</v>
      </c>
      <c r="O161" s="9">
        <v>11</v>
      </c>
      <c r="P161" s="6">
        <v>26.75</v>
      </c>
      <c r="Q161" s="11" t="s">
        <v>1344</v>
      </c>
      <c r="R161" t="s">
        <v>1345</v>
      </c>
      <c r="S161" s="16">
        <v>41975.642974537041</v>
      </c>
    </row>
    <row r="162" spans="1:19" ht="25" customHeight="1">
      <c r="A162">
        <v>3980</v>
      </c>
      <c r="B162" s="3" t="s">
        <v>577</v>
      </c>
      <c r="C162" s="3" t="s">
        <v>1238</v>
      </c>
      <c r="D162" s="6">
        <v>2500</v>
      </c>
      <c r="E162" s="8">
        <v>450</v>
      </c>
      <c r="F162" t="s">
        <v>1328</v>
      </c>
      <c r="G162" t="s">
        <v>1331</v>
      </c>
      <c r="H162" t="s">
        <v>1333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1339</v>
      </c>
      <c r="O162" s="9">
        <v>18</v>
      </c>
      <c r="P162" s="6">
        <v>64.290000000000006</v>
      </c>
      <c r="Q162" s="11" t="s">
        <v>1344</v>
      </c>
      <c r="R162" t="s">
        <v>1345</v>
      </c>
      <c r="S162" s="16">
        <v>41795.598923611113</v>
      </c>
    </row>
    <row r="163" spans="1:19" ht="25" customHeight="1">
      <c r="A163">
        <v>3981</v>
      </c>
      <c r="B163" s="3" t="s">
        <v>256</v>
      </c>
      <c r="C163" s="3" t="s">
        <v>919</v>
      </c>
      <c r="D163" s="6">
        <v>30000</v>
      </c>
      <c r="E163" s="8">
        <v>1225</v>
      </c>
      <c r="F163" t="s">
        <v>1328</v>
      </c>
      <c r="G163" t="s">
        <v>1331</v>
      </c>
      <c r="H163" t="s">
        <v>1333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1339</v>
      </c>
      <c r="O163" s="9">
        <v>4</v>
      </c>
      <c r="P163" s="6">
        <v>175</v>
      </c>
      <c r="Q163" s="11" t="s">
        <v>1344</v>
      </c>
      <c r="R163" t="s">
        <v>1345</v>
      </c>
      <c r="S163" s="16">
        <v>42508.179965277777</v>
      </c>
    </row>
    <row r="164" spans="1:19" ht="25" customHeight="1">
      <c r="A164">
        <v>3983</v>
      </c>
      <c r="B164" s="3" t="s">
        <v>578</v>
      </c>
      <c r="C164" s="3" t="s">
        <v>1239</v>
      </c>
      <c r="D164" s="6">
        <v>11140</v>
      </c>
      <c r="E164" s="8">
        <v>3877</v>
      </c>
      <c r="F164" t="s">
        <v>1328</v>
      </c>
      <c r="G164" t="s">
        <v>1331</v>
      </c>
      <c r="H164" t="s">
        <v>1333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1339</v>
      </c>
      <c r="O164" s="9">
        <v>35</v>
      </c>
      <c r="P164" s="6">
        <v>84.28</v>
      </c>
      <c r="Q164" s="11" t="s">
        <v>1344</v>
      </c>
      <c r="R164" t="s">
        <v>1345</v>
      </c>
      <c r="S164" s="16">
        <v>41747.86986111111</v>
      </c>
    </row>
    <row r="165" spans="1:19" ht="25" customHeight="1">
      <c r="A165">
        <v>3985</v>
      </c>
      <c r="B165" s="3" t="s">
        <v>579</v>
      </c>
      <c r="C165" s="3" t="s">
        <v>1240</v>
      </c>
      <c r="D165" s="6">
        <v>2000</v>
      </c>
      <c r="E165" s="8">
        <v>641</v>
      </c>
      <c r="F165" t="s">
        <v>1328</v>
      </c>
      <c r="G165" t="s">
        <v>1331</v>
      </c>
      <c r="H165" t="s">
        <v>1333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1339</v>
      </c>
      <c r="O165" s="9">
        <v>32</v>
      </c>
      <c r="P165" s="6">
        <v>33.74</v>
      </c>
      <c r="Q165" s="11" t="s">
        <v>1344</v>
      </c>
      <c r="R165" t="s">
        <v>1345</v>
      </c>
      <c r="S165" s="16">
        <v>42399.707407407404</v>
      </c>
    </row>
    <row r="166" spans="1:19" ht="25" customHeight="1">
      <c r="A166">
        <v>3988</v>
      </c>
      <c r="B166" s="3" t="s">
        <v>580</v>
      </c>
      <c r="C166" s="3" t="s">
        <v>1241</v>
      </c>
      <c r="D166" s="6">
        <v>1500</v>
      </c>
      <c r="E166" s="8">
        <v>32</v>
      </c>
      <c r="F166" t="s">
        <v>1328</v>
      </c>
      <c r="G166" t="s">
        <v>1331</v>
      </c>
      <c r="H166" t="s">
        <v>1333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1339</v>
      </c>
      <c r="O166" s="9">
        <v>2</v>
      </c>
      <c r="P166" s="6">
        <v>8</v>
      </c>
      <c r="Q166" s="11" t="s">
        <v>1344</v>
      </c>
      <c r="R166" t="s">
        <v>1345</v>
      </c>
      <c r="S166" s="16">
        <v>42230.08116898148</v>
      </c>
    </row>
    <row r="167" spans="1:19" ht="25" customHeight="1">
      <c r="A167">
        <v>3989</v>
      </c>
      <c r="B167" s="3" t="s">
        <v>581</v>
      </c>
      <c r="C167" s="3" t="s">
        <v>1242</v>
      </c>
      <c r="D167" s="6">
        <v>3000</v>
      </c>
      <c r="E167" s="8">
        <v>0</v>
      </c>
      <c r="F167" t="s">
        <v>1328</v>
      </c>
      <c r="G167" t="s">
        <v>1331</v>
      </c>
      <c r="H167" t="s">
        <v>1333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1339</v>
      </c>
      <c r="O167" s="9">
        <v>0</v>
      </c>
      <c r="P167" s="6">
        <v>0</v>
      </c>
      <c r="Q167" s="11" t="s">
        <v>1344</v>
      </c>
      <c r="R167" t="s">
        <v>1345</v>
      </c>
      <c r="S167" s="16">
        <v>42286.749780092592</v>
      </c>
    </row>
    <row r="168" spans="1:19" ht="25" customHeight="1">
      <c r="A168">
        <v>3991</v>
      </c>
      <c r="B168" s="3" t="s">
        <v>582</v>
      </c>
      <c r="C168" s="3" t="s">
        <v>1243</v>
      </c>
      <c r="D168" s="6">
        <v>500</v>
      </c>
      <c r="E168" s="8">
        <v>100</v>
      </c>
      <c r="F168" t="s">
        <v>1328</v>
      </c>
      <c r="G168" t="s">
        <v>1331</v>
      </c>
      <c r="H168" t="s">
        <v>1333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1339</v>
      </c>
      <c r="O168" s="9">
        <v>20</v>
      </c>
      <c r="P168" s="6">
        <v>100</v>
      </c>
      <c r="Q168" s="11" t="s">
        <v>1344</v>
      </c>
      <c r="R168" t="s">
        <v>1345</v>
      </c>
      <c r="S168" s="16">
        <v>42125.644467592589</v>
      </c>
    </row>
    <row r="169" spans="1:19" ht="25" customHeight="1">
      <c r="A169">
        <v>3992</v>
      </c>
      <c r="B169" s="3" t="s">
        <v>583</v>
      </c>
      <c r="C169" s="3" t="s">
        <v>1244</v>
      </c>
      <c r="D169" s="6">
        <v>10000</v>
      </c>
      <c r="E169" s="8">
        <v>541</v>
      </c>
      <c r="F169" t="s">
        <v>1328</v>
      </c>
      <c r="G169" t="s">
        <v>1331</v>
      </c>
      <c r="H169" t="s">
        <v>1333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1339</v>
      </c>
      <c r="O169" s="9">
        <v>5</v>
      </c>
      <c r="P169" s="6">
        <v>60.11</v>
      </c>
      <c r="Q169" s="11" t="s">
        <v>1344</v>
      </c>
      <c r="R169" t="s">
        <v>1345</v>
      </c>
      <c r="S169" s="16">
        <v>42289.94049768518</v>
      </c>
    </row>
    <row r="170" spans="1:19" ht="25" customHeight="1">
      <c r="A170">
        <v>3993</v>
      </c>
      <c r="B170" s="3" t="s">
        <v>584</v>
      </c>
      <c r="C170" s="3" t="s">
        <v>1245</v>
      </c>
      <c r="D170" s="6">
        <v>50000</v>
      </c>
      <c r="E170" s="8">
        <v>3</v>
      </c>
      <c r="F170" t="s">
        <v>1328</v>
      </c>
      <c r="G170" t="s">
        <v>1331</v>
      </c>
      <c r="H170" t="s">
        <v>1333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1339</v>
      </c>
      <c r="O170" s="9">
        <v>0</v>
      </c>
      <c r="P170" s="6">
        <v>3</v>
      </c>
      <c r="Q170" s="11" t="s">
        <v>1344</v>
      </c>
      <c r="R170" t="s">
        <v>1345</v>
      </c>
      <c r="S170" s="16">
        <v>42107.864722222221</v>
      </c>
    </row>
    <row r="171" spans="1:19" ht="25" customHeight="1">
      <c r="A171">
        <v>3994</v>
      </c>
      <c r="B171" s="3" t="s">
        <v>585</v>
      </c>
      <c r="C171" s="3" t="s">
        <v>1246</v>
      </c>
      <c r="D171" s="6">
        <v>2000</v>
      </c>
      <c r="E171" s="8">
        <v>5</v>
      </c>
      <c r="F171" t="s">
        <v>1328</v>
      </c>
      <c r="G171" t="s">
        <v>1331</v>
      </c>
      <c r="H171" t="s">
        <v>1333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1339</v>
      </c>
      <c r="O171" s="9">
        <v>0</v>
      </c>
      <c r="P171" s="6">
        <v>5</v>
      </c>
      <c r="Q171" s="11" t="s">
        <v>1344</v>
      </c>
      <c r="R171" t="s">
        <v>1345</v>
      </c>
      <c r="S171" s="16">
        <v>41809.389930555553</v>
      </c>
    </row>
    <row r="172" spans="1:19" ht="25" customHeight="1">
      <c r="A172">
        <v>3996</v>
      </c>
      <c r="B172" s="3" t="s">
        <v>586</v>
      </c>
      <c r="C172" s="3" t="s">
        <v>1247</v>
      </c>
      <c r="D172" s="6">
        <v>3000</v>
      </c>
      <c r="E172" s="8">
        <v>497</v>
      </c>
      <c r="F172" t="s">
        <v>1328</v>
      </c>
      <c r="G172" t="s">
        <v>1331</v>
      </c>
      <c r="H172" t="s">
        <v>1333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1339</v>
      </c>
      <c r="O172" s="9">
        <v>17</v>
      </c>
      <c r="P172" s="6">
        <v>29.24</v>
      </c>
      <c r="Q172" s="11" t="s">
        <v>1344</v>
      </c>
      <c r="R172" t="s">
        <v>1345</v>
      </c>
      <c r="S172" s="16">
        <v>41950.26694444444</v>
      </c>
    </row>
    <row r="173" spans="1:19" ht="25" customHeight="1">
      <c r="A173">
        <v>3998</v>
      </c>
      <c r="B173" s="3" t="s">
        <v>587</v>
      </c>
      <c r="C173" s="3" t="s">
        <v>1248</v>
      </c>
      <c r="D173" s="6">
        <v>1250</v>
      </c>
      <c r="E173" s="8">
        <v>715</v>
      </c>
      <c r="F173" t="s">
        <v>1328</v>
      </c>
      <c r="G173" t="s">
        <v>1331</v>
      </c>
      <c r="H173" t="s">
        <v>1333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1339</v>
      </c>
      <c r="O173" s="9">
        <v>57</v>
      </c>
      <c r="P173" s="6">
        <v>59.58</v>
      </c>
      <c r="Q173" s="11" t="s">
        <v>1344</v>
      </c>
      <c r="R173" t="s">
        <v>1345</v>
      </c>
      <c r="S173" s="16">
        <v>42061.963263888887</v>
      </c>
    </row>
    <row r="174" spans="1:19" ht="25" customHeight="1">
      <c r="A174">
        <v>3999</v>
      </c>
      <c r="B174" s="3" t="s">
        <v>588</v>
      </c>
      <c r="C174" s="3" t="s">
        <v>1249</v>
      </c>
      <c r="D174" s="6">
        <v>7000</v>
      </c>
      <c r="E174" s="8">
        <v>1156</v>
      </c>
      <c r="F174" t="s">
        <v>1328</v>
      </c>
      <c r="G174" t="s">
        <v>1331</v>
      </c>
      <c r="H174" t="s">
        <v>1333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1339</v>
      </c>
      <c r="O174" s="9">
        <v>17</v>
      </c>
      <c r="P174" s="6">
        <v>82.57</v>
      </c>
      <c r="Q174" s="11" t="s">
        <v>1344</v>
      </c>
      <c r="R174" t="s">
        <v>1345</v>
      </c>
      <c r="S174" s="16">
        <v>41842.828680555554</v>
      </c>
    </row>
    <row r="175" spans="1:19" ht="25" customHeight="1">
      <c r="A175">
        <v>4000</v>
      </c>
      <c r="B175" s="3" t="s">
        <v>589</v>
      </c>
      <c r="C175" s="3" t="s">
        <v>1250</v>
      </c>
      <c r="D175" s="6">
        <v>8000</v>
      </c>
      <c r="E175" s="8">
        <v>10</v>
      </c>
      <c r="F175" t="s">
        <v>1328</v>
      </c>
      <c r="G175" t="s">
        <v>1331</v>
      </c>
      <c r="H175" t="s">
        <v>1333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1339</v>
      </c>
      <c r="O175" s="9">
        <v>0</v>
      </c>
      <c r="P175" s="6">
        <v>10</v>
      </c>
      <c r="Q175" s="11" t="s">
        <v>1344</v>
      </c>
      <c r="R175" t="s">
        <v>1345</v>
      </c>
      <c r="S175" s="16">
        <v>42437.64534722222</v>
      </c>
    </row>
    <row r="176" spans="1:19" ht="25" customHeight="1">
      <c r="A176">
        <v>4002</v>
      </c>
      <c r="B176" s="3" t="s">
        <v>590</v>
      </c>
      <c r="C176" s="3" t="s">
        <v>1251</v>
      </c>
      <c r="D176" s="6">
        <v>1250</v>
      </c>
      <c r="E176" s="8">
        <v>23</v>
      </c>
      <c r="F176" t="s">
        <v>1328</v>
      </c>
      <c r="G176" t="s">
        <v>1331</v>
      </c>
      <c r="H176" t="s">
        <v>1333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1339</v>
      </c>
      <c r="O176" s="9">
        <v>2</v>
      </c>
      <c r="P176" s="6">
        <v>5.75</v>
      </c>
      <c r="Q176" s="11" t="s">
        <v>1344</v>
      </c>
      <c r="R176" t="s">
        <v>1345</v>
      </c>
      <c r="S176" s="16">
        <v>41879.043530092589</v>
      </c>
    </row>
    <row r="177" spans="1:19" ht="25" customHeight="1">
      <c r="A177">
        <v>4003</v>
      </c>
      <c r="B177" s="3" t="s">
        <v>591</v>
      </c>
      <c r="C177" s="3" t="s">
        <v>1224</v>
      </c>
      <c r="D177" s="6">
        <v>2000</v>
      </c>
      <c r="E177" s="8">
        <v>201</v>
      </c>
      <c r="F177" t="s">
        <v>1328</v>
      </c>
      <c r="G177" t="s">
        <v>1331</v>
      </c>
      <c r="H177" t="s">
        <v>1333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1339</v>
      </c>
      <c r="O177" s="9">
        <v>10</v>
      </c>
      <c r="P177" s="6">
        <v>100.5</v>
      </c>
      <c r="Q177" s="11" t="s">
        <v>1344</v>
      </c>
      <c r="R177" t="s">
        <v>1345</v>
      </c>
      <c r="S177" s="16">
        <v>42020.587349537032</v>
      </c>
    </row>
    <row r="178" spans="1:19" ht="25" customHeight="1">
      <c r="A178">
        <v>4004</v>
      </c>
      <c r="B178" s="3" t="s">
        <v>592</v>
      </c>
      <c r="C178" s="3" t="s">
        <v>1252</v>
      </c>
      <c r="D178" s="6">
        <v>500</v>
      </c>
      <c r="E178" s="8">
        <v>1</v>
      </c>
      <c r="F178" t="s">
        <v>1328</v>
      </c>
      <c r="G178" t="s">
        <v>1331</v>
      </c>
      <c r="H178" t="s">
        <v>1333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1339</v>
      </c>
      <c r="O178" s="9">
        <v>0</v>
      </c>
      <c r="P178" s="6">
        <v>1</v>
      </c>
      <c r="Q178" s="11" t="s">
        <v>1344</v>
      </c>
      <c r="R178" t="s">
        <v>1345</v>
      </c>
      <c r="S178" s="16">
        <v>41890.16269675926</v>
      </c>
    </row>
    <row r="179" spans="1:19" ht="25" customHeight="1">
      <c r="A179">
        <v>4005</v>
      </c>
      <c r="B179" s="3" t="s">
        <v>593</v>
      </c>
      <c r="C179" s="3" t="s">
        <v>1253</v>
      </c>
      <c r="D179" s="6">
        <v>3000</v>
      </c>
      <c r="E179" s="8">
        <v>40</v>
      </c>
      <c r="F179" t="s">
        <v>1328</v>
      </c>
      <c r="G179" t="s">
        <v>1331</v>
      </c>
      <c r="H179" t="s">
        <v>1333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1339</v>
      </c>
      <c r="O179" s="9">
        <v>1</v>
      </c>
      <c r="P179" s="6">
        <v>20</v>
      </c>
      <c r="Q179" s="11" t="s">
        <v>1344</v>
      </c>
      <c r="R179" t="s">
        <v>1345</v>
      </c>
      <c r="S179" s="16">
        <v>41872.807696759257</v>
      </c>
    </row>
    <row r="180" spans="1:19" ht="25" customHeight="1">
      <c r="A180">
        <v>4006</v>
      </c>
      <c r="B180" s="3" t="s">
        <v>594</v>
      </c>
      <c r="C180" s="3" t="s">
        <v>1254</v>
      </c>
      <c r="D180" s="6">
        <v>30000</v>
      </c>
      <c r="E180" s="8">
        <v>2</v>
      </c>
      <c r="F180" t="s">
        <v>1328</v>
      </c>
      <c r="G180" t="s">
        <v>1331</v>
      </c>
      <c r="H180" t="s">
        <v>1333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1339</v>
      </c>
      <c r="O180" s="9">
        <v>0</v>
      </c>
      <c r="P180" s="6">
        <v>2</v>
      </c>
      <c r="Q180" s="11" t="s">
        <v>1344</v>
      </c>
      <c r="R180" t="s">
        <v>1345</v>
      </c>
      <c r="S180" s="16">
        <v>42391.772997685184</v>
      </c>
    </row>
    <row r="181" spans="1:19" ht="25" customHeight="1">
      <c r="A181">
        <v>4007</v>
      </c>
      <c r="B181" s="3" t="s">
        <v>595</v>
      </c>
      <c r="C181" s="3" t="s">
        <v>1255</v>
      </c>
      <c r="D181" s="6">
        <v>2000</v>
      </c>
      <c r="E181" s="8">
        <v>5</v>
      </c>
      <c r="F181" t="s">
        <v>1328</v>
      </c>
      <c r="G181" t="s">
        <v>1331</v>
      </c>
      <c r="H181" t="s">
        <v>1333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1339</v>
      </c>
      <c r="O181" s="9">
        <v>0</v>
      </c>
      <c r="P181" s="6">
        <v>5</v>
      </c>
      <c r="Q181" s="11" t="s">
        <v>1344</v>
      </c>
      <c r="R181" t="s">
        <v>1345</v>
      </c>
      <c r="S181" s="16">
        <v>41848.772928240738</v>
      </c>
    </row>
    <row r="182" spans="1:19" ht="25" customHeight="1">
      <c r="A182">
        <v>4010</v>
      </c>
      <c r="B182" s="3" t="s">
        <v>596</v>
      </c>
      <c r="C182" s="3" t="s">
        <v>1256</v>
      </c>
      <c r="D182" s="6">
        <v>7200</v>
      </c>
      <c r="E182" s="8">
        <v>1742</v>
      </c>
      <c r="F182" t="s">
        <v>1328</v>
      </c>
      <c r="G182" t="s">
        <v>1331</v>
      </c>
      <c r="H182" t="s">
        <v>1333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1339</v>
      </c>
      <c r="O182" s="9">
        <v>24</v>
      </c>
      <c r="P182" s="6">
        <v>45.84</v>
      </c>
      <c r="Q182" s="11" t="s">
        <v>1344</v>
      </c>
      <c r="R182" t="s">
        <v>1345</v>
      </c>
      <c r="S182" s="16">
        <v>41921.770439814813</v>
      </c>
    </row>
    <row r="183" spans="1:19" ht="25" customHeight="1">
      <c r="A183">
        <v>4013</v>
      </c>
      <c r="B183" s="3" t="s">
        <v>597</v>
      </c>
      <c r="C183" s="3" t="s">
        <v>1257</v>
      </c>
      <c r="D183" s="6">
        <v>2000</v>
      </c>
      <c r="E183" s="8">
        <v>26</v>
      </c>
      <c r="F183" t="s">
        <v>1328</v>
      </c>
      <c r="G183" t="s">
        <v>1331</v>
      </c>
      <c r="H183" t="s">
        <v>1333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1339</v>
      </c>
      <c r="O183" s="9">
        <v>1</v>
      </c>
      <c r="P183" s="6">
        <v>13</v>
      </c>
      <c r="Q183" s="11" t="s">
        <v>1344</v>
      </c>
      <c r="R183" t="s">
        <v>1345</v>
      </c>
      <c r="S183" s="16">
        <v>42021.301192129627</v>
      </c>
    </row>
    <row r="184" spans="1:19" ht="25" customHeight="1">
      <c r="A184">
        <v>4014</v>
      </c>
      <c r="B184" s="3" t="s">
        <v>598</v>
      </c>
      <c r="C184" s="3" t="s">
        <v>1258</v>
      </c>
      <c r="D184" s="6">
        <v>9000</v>
      </c>
      <c r="E184" s="8">
        <v>0</v>
      </c>
      <c r="F184" t="s">
        <v>1328</v>
      </c>
      <c r="G184" t="s">
        <v>1331</v>
      </c>
      <c r="H184" t="s">
        <v>1333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1339</v>
      </c>
      <c r="O184" s="9">
        <v>0</v>
      </c>
      <c r="P184" s="6">
        <v>0</v>
      </c>
      <c r="Q184" s="11" t="s">
        <v>1344</v>
      </c>
      <c r="R184" t="s">
        <v>1345</v>
      </c>
      <c r="S184" s="16">
        <v>42419.246168981481</v>
      </c>
    </row>
    <row r="185" spans="1:19" ht="25" customHeight="1">
      <c r="A185">
        <v>4015</v>
      </c>
      <c r="B185" s="3" t="s">
        <v>599</v>
      </c>
      <c r="C185" s="3" t="s">
        <v>1259</v>
      </c>
      <c r="D185" s="6">
        <v>7000</v>
      </c>
      <c r="E185" s="8">
        <v>1</v>
      </c>
      <c r="F185" t="s">
        <v>1328</v>
      </c>
      <c r="G185" t="s">
        <v>1331</v>
      </c>
      <c r="H185" t="s">
        <v>1333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1339</v>
      </c>
      <c r="O185" s="9">
        <v>0</v>
      </c>
      <c r="P185" s="6">
        <v>1</v>
      </c>
      <c r="Q185" s="11" t="s">
        <v>1344</v>
      </c>
      <c r="R185" t="s">
        <v>1345</v>
      </c>
      <c r="S185" s="16">
        <v>42174.780821759254</v>
      </c>
    </row>
    <row r="186" spans="1:19" ht="25" customHeight="1">
      <c r="A186">
        <v>4017</v>
      </c>
      <c r="B186" s="3" t="s">
        <v>600</v>
      </c>
      <c r="C186" s="3" t="s">
        <v>1260</v>
      </c>
      <c r="D186" s="6">
        <v>10000</v>
      </c>
      <c r="E186" s="8">
        <v>105</v>
      </c>
      <c r="F186" t="s">
        <v>1328</v>
      </c>
      <c r="G186" t="s">
        <v>1331</v>
      </c>
      <c r="H186" t="s">
        <v>1333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1339</v>
      </c>
      <c r="O186" s="9">
        <v>1</v>
      </c>
      <c r="P186" s="6">
        <v>52.5</v>
      </c>
      <c r="Q186" s="11" t="s">
        <v>1344</v>
      </c>
      <c r="R186" t="s">
        <v>1345</v>
      </c>
      <c r="S186" s="16">
        <v>41856.672152777777</v>
      </c>
    </row>
    <row r="187" spans="1:19" ht="25" customHeight="1">
      <c r="A187">
        <v>4019</v>
      </c>
      <c r="B187" s="3" t="s">
        <v>601</v>
      </c>
      <c r="C187" s="3" t="s">
        <v>1261</v>
      </c>
      <c r="D187" s="6">
        <v>3500</v>
      </c>
      <c r="E187" s="8">
        <v>29</v>
      </c>
      <c r="F187" t="s">
        <v>1328</v>
      </c>
      <c r="G187" t="s">
        <v>1331</v>
      </c>
      <c r="H187" t="s">
        <v>1333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1339</v>
      </c>
      <c r="O187" s="9">
        <v>1</v>
      </c>
      <c r="P187" s="6">
        <v>7.25</v>
      </c>
      <c r="Q187" s="11" t="s">
        <v>1344</v>
      </c>
      <c r="R187" t="s">
        <v>1345</v>
      </c>
      <c r="S187" s="16">
        <v>42417.675879629634</v>
      </c>
    </row>
    <row r="188" spans="1:19" ht="25" customHeight="1">
      <c r="A188">
        <v>4020</v>
      </c>
      <c r="B188" s="3" t="s">
        <v>602</v>
      </c>
      <c r="C188" s="3" t="s">
        <v>1262</v>
      </c>
      <c r="D188" s="6">
        <v>600</v>
      </c>
      <c r="E188" s="8">
        <v>100</v>
      </c>
      <c r="F188" t="s">
        <v>1328</v>
      </c>
      <c r="G188" t="s">
        <v>1331</v>
      </c>
      <c r="H188" t="s">
        <v>1333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1339</v>
      </c>
      <c r="O188" s="9">
        <v>17</v>
      </c>
      <c r="P188" s="6">
        <v>33.33</v>
      </c>
      <c r="Q188" s="11" t="s">
        <v>1344</v>
      </c>
      <c r="R188" t="s">
        <v>1345</v>
      </c>
      <c r="S188" s="16">
        <v>42057.190960648149</v>
      </c>
    </row>
    <row r="189" spans="1:19" ht="25" customHeight="1">
      <c r="A189">
        <v>4021</v>
      </c>
      <c r="B189" s="3" t="s">
        <v>603</v>
      </c>
      <c r="C189" s="3" t="s">
        <v>1263</v>
      </c>
      <c r="D189" s="6">
        <v>15000</v>
      </c>
      <c r="E189" s="8">
        <v>125</v>
      </c>
      <c r="F189" t="s">
        <v>1328</v>
      </c>
      <c r="G189" t="s">
        <v>1331</v>
      </c>
      <c r="H189" t="s">
        <v>1333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1339</v>
      </c>
      <c r="O189" s="9">
        <v>1</v>
      </c>
      <c r="P189" s="6">
        <v>62.5</v>
      </c>
      <c r="Q189" s="11" t="s">
        <v>1344</v>
      </c>
      <c r="R189" t="s">
        <v>1345</v>
      </c>
      <c r="S189" s="16">
        <v>41878.911550925928</v>
      </c>
    </row>
    <row r="190" spans="1:19" ht="25" customHeight="1">
      <c r="A190">
        <v>4022</v>
      </c>
      <c r="B190" s="3" t="s">
        <v>604</v>
      </c>
      <c r="C190" s="3" t="s">
        <v>1264</v>
      </c>
      <c r="D190" s="6">
        <v>18000</v>
      </c>
      <c r="E190" s="8">
        <v>12521</v>
      </c>
      <c r="F190" t="s">
        <v>1328</v>
      </c>
      <c r="G190" t="s">
        <v>1331</v>
      </c>
      <c r="H190" t="s">
        <v>1333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1339</v>
      </c>
      <c r="O190" s="9">
        <v>70</v>
      </c>
      <c r="P190" s="6">
        <v>63.56</v>
      </c>
      <c r="Q190" s="11" t="s">
        <v>1344</v>
      </c>
      <c r="R190" t="s">
        <v>1345</v>
      </c>
      <c r="S190" s="16">
        <v>41990.584108796291</v>
      </c>
    </row>
    <row r="191" spans="1:19" ht="25" customHeight="1">
      <c r="A191">
        <v>4023</v>
      </c>
      <c r="B191" s="3" t="s">
        <v>605</v>
      </c>
      <c r="C191" s="3" t="s">
        <v>1265</v>
      </c>
      <c r="D191" s="6">
        <v>7000</v>
      </c>
      <c r="E191" s="8">
        <v>0</v>
      </c>
      <c r="F191" t="s">
        <v>1328</v>
      </c>
      <c r="G191" t="s">
        <v>1331</v>
      </c>
      <c r="H191" t="s">
        <v>1333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1339</v>
      </c>
      <c r="O191" s="9">
        <v>0</v>
      </c>
      <c r="P191" s="6">
        <v>0</v>
      </c>
      <c r="Q191" s="11" t="s">
        <v>1344</v>
      </c>
      <c r="R191" t="s">
        <v>1345</v>
      </c>
      <c r="S191" s="16">
        <v>42408.999571759254</v>
      </c>
    </row>
    <row r="192" spans="1:19" ht="25" customHeight="1">
      <c r="A192">
        <v>4024</v>
      </c>
      <c r="B192" s="3" t="s">
        <v>606</v>
      </c>
      <c r="C192" s="3" t="s">
        <v>1266</v>
      </c>
      <c r="D192" s="6">
        <v>800</v>
      </c>
      <c r="E192" s="8">
        <v>10</v>
      </c>
      <c r="F192" t="s">
        <v>1328</v>
      </c>
      <c r="G192" t="s">
        <v>1331</v>
      </c>
      <c r="H192" t="s">
        <v>1333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1339</v>
      </c>
      <c r="O192" s="9">
        <v>1</v>
      </c>
      <c r="P192" s="6">
        <v>10</v>
      </c>
      <c r="Q192" s="11" t="s">
        <v>1344</v>
      </c>
      <c r="R192" t="s">
        <v>1345</v>
      </c>
      <c r="S192" s="16">
        <v>42217.670104166667</v>
      </c>
    </row>
    <row r="193" spans="1:19" ht="25" customHeight="1">
      <c r="A193">
        <v>4026</v>
      </c>
      <c r="B193" s="3" t="s">
        <v>607</v>
      </c>
      <c r="C193" s="3" t="s">
        <v>1267</v>
      </c>
      <c r="D193" s="6">
        <v>4000</v>
      </c>
      <c r="E193" s="8">
        <v>0</v>
      </c>
      <c r="F193" t="s">
        <v>1328</v>
      </c>
      <c r="G193" t="s">
        <v>1331</v>
      </c>
      <c r="H193" t="s">
        <v>1333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1339</v>
      </c>
      <c r="O193" s="9">
        <v>0</v>
      </c>
      <c r="P193" s="6">
        <v>0</v>
      </c>
      <c r="Q193" s="11" t="s">
        <v>1344</v>
      </c>
      <c r="R193" t="s">
        <v>1345</v>
      </c>
      <c r="S193" s="16">
        <v>42282.655543981484</v>
      </c>
    </row>
    <row r="194" spans="1:19" ht="25" customHeight="1">
      <c r="A194">
        <v>4027</v>
      </c>
      <c r="B194" s="3" t="s">
        <v>608</v>
      </c>
      <c r="C194" s="3" t="s">
        <v>1268</v>
      </c>
      <c r="D194" s="6">
        <v>3000</v>
      </c>
      <c r="E194" s="8">
        <v>215</v>
      </c>
      <c r="F194" t="s">
        <v>1328</v>
      </c>
      <c r="G194" t="s">
        <v>1331</v>
      </c>
      <c r="H194" t="s">
        <v>1333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1339</v>
      </c>
      <c r="O194" s="9">
        <v>7</v>
      </c>
      <c r="P194" s="6">
        <v>30.71</v>
      </c>
      <c r="Q194" s="11" t="s">
        <v>1344</v>
      </c>
      <c r="R194" t="s">
        <v>1345</v>
      </c>
      <c r="S194" s="16">
        <v>42768.97084490741</v>
      </c>
    </row>
    <row r="195" spans="1:19" ht="25" customHeight="1">
      <c r="A195">
        <v>4028</v>
      </c>
      <c r="B195" s="3" t="s">
        <v>609</v>
      </c>
      <c r="C195" s="3" t="s">
        <v>1269</v>
      </c>
      <c r="D195" s="6">
        <v>2000</v>
      </c>
      <c r="E195" s="8">
        <v>561</v>
      </c>
      <c r="F195" t="s">
        <v>1328</v>
      </c>
      <c r="G195" t="s">
        <v>1331</v>
      </c>
      <c r="H195" t="s">
        <v>1333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1339</v>
      </c>
      <c r="O195" s="9">
        <v>28</v>
      </c>
      <c r="P195" s="6">
        <v>51</v>
      </c>
      <c r="Q195" s="11" t="s">
        <v>1344</v>
      </c>
      <c r="R195" t="s">
        <v>1345</v>
      </c>
      <c r="S195" s="16">
        <v>41765.938657407409</v>
      </c>
    </row>
    <row r="196" spans="1:19" ht="25" customHeight="1">
      <c r="A196">
        <v>4029</v>
      </c>
      <c r="B196" s="3" t="s">
        <v>610</v>
      </c>
      <c r="C196" s="3" t="s">
        <v>1270</v>
      </c>
      <c r="D196" s="6">
        <v>20000</v>
      </c>
      <c r="E196" s="8">
        <v>0</v>
      </c>
      <c r="F196" t="s">
        <v>1328</v>
      </c>
      <c r="G196" t="s">
        <v>1331</v>
      </c>
      <c r="H196" t="s">
        <v>1333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1339</v>
      </c>
      <c r="O196" s="9">
        <v>0</v>
      </c>
      <c r="P196" s="6">
        <v>0</v>
      </c>
      <c r="Q196" s="11" t="s">
        <v>1344</v>
      </c>
      <c r="R196" t="s">
        <v>1345</v>
      </c>
      <c r="S196" s="16">
        <v>42322.025115740747</v>
      </c>
    </row>
    <row r="197" spans="1:19" ht="25" customHeight="1">
      <c r="A197">
        <v>4030</v>
      </c>
      <c r="B197" s="3" t="s">
        <v>611</v>
      </c>
      <c r="C197" s="3" t="s">
        <v>1271</v>
      </c>
      <c r="D197" s="6">
        <v>2500</v>
      </c>
      <c r="E197" s="8">
        <v>400</v>
      </c>
      <c r="F197" t="s">
        <v>1328</v>
      </c>
      <c r="G197" t="s">
        <v>1331</v>
      </c>
      <c r="H197" t="s">
        <v>1333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1339</v>
      </c>
      <c r="O197" s="9">
        <v>16</v>
      </c>
      <c r="P197" s="6">
        <v>66.67</v>
      </c>
      <c r="Q197" s="11" t="s">
        <v>1344</v>
      </c>
      <c r="R197" t="s">
        <v>1345</v>
      </c>
      <c r="S197" s="16">
        <v>42374.655081018514</v>
      </c>
    </row>
    <row r="198" spans="1:19" ht="25" customHeight="1">
      <c r="A198">
        <v>4031</v>
      </c>
      <c r="B198" s="3" t="s">
        <v>612</v>
      </c>
      <c r="C198" s="3" t="s">
        <v>1272</v>
      </c>
      <c r="D198" s="6">
        <v>5000</v>
      </c>
      <c r="E198" s="8">
        <v>0</v>
      </c>
      <c r="F198" t="s">
        <v>1328</v>
      </c>
      <c r="G198" t="s">
        <v>1331</v>
      </c>
      <c r="H198" t="s">
        <v>1333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1339</v>
      </c>
      <c r="O198" s="9">
        <v>0</v>
      </c>
      <c r="P198" s="6">
        <v>0</v>
      </c>
      <c r="Q198" s="11" t="s">
        <v>1344</v>
      </c>
      <c r="R198" t="s">
        <v>1345</v>
      </c>
      <c r="S198" s="16">
        <v>41941.585231481484</v>
      </c>
    </row>
    <row r="199" spans="1:19" ht="25" customHeight="1">
      <c r="A199">
        <v>4032</v>
      </c>
      <c r="B199" s="3" t="s">
        <v>613</v>
      </c>
      <c r="C199" s="3" t="s">
        <v>1273</v>
      </c>
      <c r="D199" s="6">
        <v>6048</v>
      </c>
      <c r="E199" s="8">
        <v>413</v>
      </c>
      <c r="F199" t="s">
        <v>1328</v>
      </c>
      <c r="G199" t="s">
        <v>1331</v>
      </c>
      <c r="H199" t="s">
        <v>1333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1339</v>
      </c>
      <c r="O199" s="9">
        <v>7</v>
      </c>
      <c r="P199" s="6">
        <v>59</v>
      </c>
      <c r="Q199" s="11" t="s">
        <v>1344</v>
      </c>
      <c r="R199" t="s">
        <v>1345</v>
      </c>
      <c r="S199" s="16">
        <v>42293.809212962966</v>
      </c>
    </row>
    <row r="200" spans="1:19" ht="25" customHeight="1">
      <c r="A200">
        <v>4034</v>
      </c>
      <c r="B200" s="3" t="s">
        <v>614</v>
      </c>
      <c r="C200" s="3" t="s">
        <v>1274</v>
      </c>
      <c r="D200" s="6">
        <v>13500</v>
      </c>
      <c r="E200" s="8">
        <v>200</v>
      </c>
      <c r="F200" t="s">
        <v>1328</v>
      </c>
      <c r="G200" t="s">
        <v>1331</v>
      </c>
      <c r="H200" t="s">
        <v>1333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1339</v>
      </c>
      <c r="O200" s="9">
        <v>1</v>
      </c>
      <c r="P200" s="6">
        <v>100</v>
      </c>
      <c r="Q200" s="11" t="s">
        <v>1344</v>
      </c>
      <c r="R200" t="s">
        <v>1345</v>
      </c>
      <c r="S200" s="16">
        <v>42067.947337962964</v>
      </c>
    </row>
    <row r="201" spans="1:19" ht="25" customHeight="1">
      <c r="A201">
        <v>4035</v>
      </c>
      <c r="B201" s="3" t="s">
        <v>615</v>
      </c>
      <c r="C201" s="3" t="s">
        <v>1275</v>
      </c>
      <c r="D201" s="6">
        <v>10000</v>
      </c>
      <c r="E201" s="8">
        <v>3685</v>
      </c>
      <c r="F201" t="s">
        <v>1328</v>
      </c>
      <c r="G201" t="s">
        <v>1331</v>
      </c>
      <c r="H201" t="s">
        <v>1333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1339</v>
      </c>
      <c r="O201" s="9">
        <v>37</v>
      </c>
      <c r="P201" s="6">
        <v>147.4</v>
      </c>
      <c r="Q201" s="11" t="s">
        <v>1344</v>
      </c>
      <c r="R201" t="s">
        <v>1345</v>
      </c>
      <c r="S201" s="16">
        <v>41903.882951388885</v>
      </c>
    </row>
    <row r="202" spans="1:19" ht="25" customHeight="1">
      <c r="A202">
        <v>4036</v>
      </c>
      <c r="B202" s="3" t="s">
        <v>616</v>
      </c>
      <c r="C202" s="3" t="s">
        <v>903</v>
      </c>
      <c r="D202" s="6">
        <v>6000</v>
      </c>
      <c r="E202" s="8">
        <v>2823</v>
      </c>
      <c r="F202" t="s">
        <v>1328</v>
      </c>
      <c r="G202" t="s">
        <v>1331</v>
      </c>
      <c r="H202" t="s">
        <v>1333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1339</v>
      </c>
      <c r="O202" s="9">
        <v>47</v>
      </c>
      <c r="P202" s="6">
        <v>166.06</v>
      </c>
      <c r="Q202" s="11" t="s">
        <v>1344</v>
      </c>
      <c r="R202" t="s">
        <v>1345</v>
      </c>
      <c r="S202" s="16">
        <v>41804.937083333331</v>
      </c>
    </row>
    <row r="203" spans="1:19" ht="25" customHeight="1">
      <c r="A203">
        <v>4037</v>
      </c>
      <c r="B203" s="3" t="s">
        <v>617</v>
      </c>
      <c r="C203" s="3" t="s">
        <v>1276</v>
      </c>
      <c r="D203" s="6">
        <v>700</v>
      </c>
      <c r="E203" s="8">
        <v>80</v>
      </c>
      <c r="F203" t="s">
        <v>1328</v>
      </c>
      <c r="G203" t="s">
        <v>1331</v>
      </c>
      <c r="H203" t="s">
        <v>1333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1339</v>
      </c>
      <c r="O203" s="9">
        <v>11</v>
      </c>
      <c r="P203" s="6">
        <v>40</v>
      </c>
      <c r="Q203" s="11" t="s">
        <v>1344</v>
      </c>
      <c r="R203" t="s">
        <v>1345</v>
      </c>
      <c r="S203" s="16">
        <v>42497.070775462969</v>
      </c>
    </row>
    <row r="204" spans="1:19" ht="25" customHeight="1">
      <c r="A204">
        <v>4038</v>
      </c>
      <c r="B204" s="3" t="s">
        <v>618</v>
      </c>
      <c r="C204" s="3" t="s">
        <v>1277</v>
      </c>
      <c r="D204" s="6">
        <v>2500</v>
      </c>
      <c r="E204" s="8">
        <v>301</v>
      </c>
      <c r="F204" t="s">
        <v>1328</v>
      </c>
      <c r="G204" t="s">
        <v>1331</v>
      </c>
      <c r="H204" t="s">
        <v>1333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1339</v>
      </c>
      <c r="O204" s="9">
        <v>12</v>
      </c>
      <c r="P204" s="6">
        <v>75.25</v>
      </c>
      <c r="Q204" s="11" t="s">
        <v>1344</v>
      </c>
      <c r="R204" t="s">
        <v>1345</v>
      </c>
      <c r="S204" s="16">
        <v>41869.798726851855</v>
      </c>
    </row>
    <row r="205" spans="1:19" ht="25" customHeight="1">
      <c r="A205">
        <v>4039</v>
      </c>
      <c r="B205" s="3" t="s">
        <v>619</v>
      </c>
      <c r="C205" s="3" t="s">
        <v>1278</v>
      </c>
      <c r="D205" s="6">
        <v>500</v>
      </c>
      <c r="E205" s="8">
        <v>300</v>
      </c>
      <c r="F205" t="s">
        <v>1328</v>
      </c>
      <c r="G205" t="s">
        <v>1331</v>
      </c>
      <c r="H205" t="s">
        <v>1333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1339</v>
      </c>
      <c r="O205" s="9">
        <v>60</v>
      </c>
      <c r="P205" s="6">
        <v>60</v>
      </c>
      <c r="Q205" s="11" t="s">
        <v>1344</v>
      </c>
      <c r="R205" t="s">
        <v>1345</v>
      </c>
      <c r="S205" s="16">
        <v>42305.670914351853</v>
      </c>
    </row>
    <row r="206" spans="1:19" ht="25" customHeight="1">
      <c r="A206">
        <v>4040</v>
      </c>
      <c r="B206" s="3" t="s">
        <v>620</v>
      </c>
      <c r="C206" s="3" t="s">
        <v>1279</v>
      </c>
      <c r="D206" s="6">
        <v>8000</v>
      </c>
      <c r="E206" s="8">
        <v>2500</v>
      </c>
      <c r="F206" t="s">
        <v>1328</v>
      </c>
      <c r="G206" t="s">
        <v>1331</v>
      </c>
      <c r="H206" t="s">
        <v>1333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1339</v>
      </c>
      <c r="O206" s="9">
        <v>31</v>
      </c>
      <c r="P206" s="6">
        <v>1250</v>
      </c>
      <c r="Q206" s="11" t="s">
        <v>1344</v>
      </c>
      <c r="R206" t="s">
        <v>1345</v>
      </c>
      <c r="S206" s="16">
        <v>42144.231527777782</v>
      </c>
    </row>
    <row r="207" spans="1:19" ht="25" customHeight="1">
      <c r="A207">
        <v>4042</v>
      </c>
      <c r="B207" s="3" t="s">
        <v>621</v>
      </c>
      <c r="C207" s="3" t="s">
        <v>1280</v>
      </c>
      <c r="D207" s="6">
        <v>10000</v>
      </c>
      <c r="E207" s="8">
        <v>21</v>
      </c>
      <c r="F207" t="s">
        <v>1328</v>
      </c>
      <c r="G207" t="s">
        <v>1331</v>
      </c>
      <c r="H207" t="s">
        <v>1333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1339</v>
      </c>
      <c r="O207" s="9">
        <v>0</v>
      </c>
      <c r="P207" s="6">
        <v>7</v>
      </c>
      <c r="Q207" s="11" t="s">
        <v>1344</v>
      </c>
      <c r="R207" t="s">
        <v>1345</v>
      </c>
      <c r="S207" s="16">
        <v>41995.084074074075</v>
      </c>
    </row>
    <row r="208" spans="1:19" ht="25" customHeight="1">
      <c r="A208">
        <v>4044</v>
      </c>
      <c r="B208" s="3" t="s">
        <v>622</v>
      </c>
      <c r="C208" s="3" t="s">
        <v>1281</v>
      </c>
      <c r="D208" s="6">
        <v>600</v>
      </c>
      <c r="E208" s="8">
        <v>225</v>
      </c>
      <c r="F208" t="s">
        <v>1328</v>
      </c>
      <c r="G208" t="s">
        <v>1331</v>
      </c>
      <c r="H208" t="s">
        <v>1333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1339</v>
      </c>
      <c r="O208" s="9">
        <v>38</v>
      </c>
      <c r="P208" s="6">
        <v>56.25</v>
      </c>
      <c r="Q208" s="11" t="s">
        <v>1344</v>
      </c>
      <c r="R208" t="s">
        <v>1345</v>
      </c>
      <c r="S208" s="16">
        <v>42074.219699074078</v>
      </c>
    </row>
    <row r="209" spans="1:19" ht="25" customHeight="1">
      <c r="A209">
        <v>4046</v>
      </c>
      <c r="B209" s="3" t="s">
        <v>623</v>
      </c>
      <c r="C209" s="3" t="s">
        <v>1282</v>
      </c>
      <c r="D209" s="6">
        <v>5600</v>
      </c>
      <c r="E209" s="8">
        <v>460</v>
      </c>
      <c r="F209" t="s">
        <v>1328</v>
      </c>
      <c r="G209" t="s">
        <v>1331</v>
      </c>
      <c r="H209" t="s">
        <v>1333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1339</v>
      </c>
      <c r="O209" s="9">
        <v>8</v>
      </c>
      <c r="P209" s="6">
        <v>38.33</v>
      </c>
      <c r="Q209" s="11" t="s">
        <v>1344</v>
      </c>
      <c r="R209" t="s">
        <v>1345</v>
      </c>
      <c r="S209" s="16">
        <v>41904.650578703702</v>
      </c>
    </row>
    <row r="210" spans="1:19" ht="25" customHeight="1">
      <c r="A210">
        <v>4047</v>
      </c>
      <c r="B210" s="3" t="s">
        <v>624</v>
      </c>
      <c r="C210" s="3" t="s">
        <v>1283</v>
      </c>
      <c r="D210" s="6">
        <v>5000</v>
      </c>
      <c r="E210" s="8">
        <v>110</v>
      </c>
      <c r="F210" t="s">
        <v>1328</v>
      </c>
      <c r="G210" t="s">
        <v>1331</v>
      </c>
      <c r="H210" t="s">
        <v>1333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1339</v>
      </c>
      <c r="O210" s="9">
        <v>2</v>
      </c>
      <c r="P210" s="6">
        <v>27.5</v>
      </c>
      <c r="Q210" s="11" t="s">
        <v>1344</v>
      </c>
      <c r="R210" t="s">
        <v>1345</v>
      </c>
      <c r="S210" s="16">
        <v>41991.022488425922</v>
      </c>
    </row>
    <row r="211" spans="1:19" ht="25" customHeight="1">
      <c r="A211">
        <v>4049</v>
      </c>
      <c r="B211" s="3" t="s">
        <v>625</v>
      </c>
      <c r="C211" s="3" t="s">
        <v>1284</v>
      </c>
      <c r="D211" s="6">
        <v>20000</v>
      </c>
      <c r="E211" s="8">
        <v>16</v>
      </c>
      <c r="F211" t="s">
        <v>1328</v>
      </c>
      <c r="G211" t="s">
        <v>1331</v>
      </c>
      <c r="H211" t="s">
        <v>1333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1339</v>
      </c>
      <c r="O211" s="9">
        <v>0</v>
      </c>
      <c r="P211" s="6">
        <v>16</v>
      </c>
      <c r="Q211" s="11" t="s">
        <v>1344</v>
      </c>
      <c r="R211" t="s">
        <v>1345</v>
      </c>
      <c r="S211" s="16">
        <v>42169.958506944444</v>
      </c>
    </row>
    <row r="212" spans="1:19" ht="25" customHeight="1">
      <c r="A212">
        <v>4050</v>
      </c>
      <c r="B212" s="3" t="s">
        <v>626</v>
      </c>
      <c r="C212" s="3" t="s">
        <v>1285</v>
      </c>
      <c r="D212" s="6">
        <v>1500</v>
      </c>
      <c r="E212" s="8">
        <v>1</v>
      </c>
      <c r="F212" t="s">
        <v>1328</v>
      </c>
      <c r="G212" t="s">
        <v>1331</v>
      </c>
      <c r="H212" t="s">
        <v>1333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1339</v>
      </c>
      <c r="O212" s="9">
        <v>0</v>
      </c>
      <c r="P212" s="6">
        <v>1</v>
      </c>
      <c r="Q212" s="11" t="s">
        <v>1344</v>
      </c>
      <c r="R212" t="s">
        <v>1345</v>
      </c>
      <c r="S212" s="16">
        <v>41905.636469907404</v>
      </c>
    </row>
    <row r="213" spans="1:19" ht="25" customHeight="1">
      <c r="A213">
        <v>4051</v>
      </c>
      <c r="B213" s="3" t="s">
        <v>627</v>
      </c>
      <c r="C213" s="3" t="s">
        <v>1286</v>
      </c>
      <c r="D213" s="6">
        <v>500</v>
      </c>
      <c r="E213" s="8">
        <v>0</v>
      </c>
      <c r="F213" t="s">
        <v>1328</v>
      </c>
      <c r="G213" t="s">
        <v>1331</v>
      </c>
      <c r="H213" t="s">
        <v>1333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1339</v>
      </c>
      <c r="O213" s="9">
        <v>0</v>
      </c>
      <c r="P213" s="6">
        <v>0</v>
      </c>
      <c r="Q213" s="11" t="s">
        <v>1344</v>
      </c>
      <c r="R213" t="s">
        <v>1345</v>
      </c>
      <c r="S213" s="16">
        <v>41761.810150462967</v>
      </c>
    </row>
    <row r="214" spans="1:19" ht="25" customHeight="1">
      <c r="A214">
        <v>4052</v>
      </c>
      <c r="B214" s="3" t="s">
        <v>628</v>
      </c>
      <c r="C214" s="3" t="s">
        <v>1287</v>
      </c>
      <c r="D214" s="6">
        <v>3000</v>
      </c>
      <c r="E214" s="8">
        <v>1126</v>
      </c>
      <c r="F214" t="s">
        <v>1328</v>
      </c>
      <c r="G214" t="s">
        <v>1331</v>
      </c>
      <c r="H214" t="s">
        <v>1333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1339</v>
      </c>
      <c r="O214" s="9">
        <v>38</v>
      </c>
      <c r="P214" s="6">
        <v>86.62</v>
      </c>
      <c r="Q214" s="11" t="s">
        <v>1344</v>
      </c>
      <c r="R214" t="s">
        <v>1345</v>
      </c>
      <c r="S214" s="16">
        <v>41865.878657407404</v>
      </c>
    </row>
    <row r="215" spans="1:19" ht="25" customHeight="1">
      <c r="A215">
        <v>4054</v>
      </c>
      <c r="B215" s="3" t="s">
        <v>629</v>
      </c>
      <c r="C215" s="3" t="s">
        <v>1288</v>
      </c>
      <c r="D215" s="6">
        <v>8880</v>
      </c>
      <c r="E215" s="8">
        <v>0</v>
      </c>
      <c r="F215" t="s">
        <v>1328</v>
      </c>
      <c r="G215" t="s">
        <v>1331</v>
      </c>
      <c r="H215" t="s">
        <v>1333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1339</v>
      </c>
      <c r="O215" s="9">
        <v>0</v>
      </c>
      <c r="P215" s="6">
        <v>0</v>
      </c>
      <c r="Q215" s="11" t="s">
        <v>1344</v>
      </c>
      <c r="R215" t="s">
        <v>1345</v>
      </c>
      <c r="S215" s="16">
        <v>42613.841261574074</v>
      </c>
    </row>
    <row r="216" spans="1:19" ht="25" customHeight="1">
      <c r="A216">
        <v>4056</v>
      </c>
      <c r="B216" s="3" t="s">
        <v>630</v>
      </c>
      <c r="C216" s="3" t="s">
        <v>1289</v>
      </c>
      <c r="D216" s="6">
        <v>1500</v>
      </c>
      <c r="E216" s="8">
        <v>795</v>
      </c>
      <c r="F216" t="s">
        <v>1328</v>
      </c>
      <c r="G216" t="s">
        <v>1331</v>
      </c>
      <c r="H216" t="s">
        <v>1333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1339</v>
      </c>
      <c r="O216" s="9">
        <v>53</v>
      </c>
      <c r="P216" s="6">
        <v>88.33</v>
      </c>
      <c r="Q216" s="11" t="s">
        <v>1344</v>
      </c>
      <c r="R216" t="s">
        <v>1345</v>
      </c>
      <c r="S216" s="16">
        <v>42534.933321759265</v>
      </c>
    </row>
    <row r="217" spans="1:19" ht="25" customHeight="1">
      <c r="A217">
        <v>4058</v>
      </c>
      <c r="B217" s="3" t="s">
        <v>631</v>
      </c>
      <c r="C217" s="3" t="s">
        <v>1290</v>
      </c>
      <c r="D217" s="6">
        <v>3750</v>
      </c>
      <c r="E217" s="8">
        <v>95</v>
      </c>
      <c r="F217" t="s">
        <v>1328</v>
      </c>
      <c r="G217" t="s">
        <v>1331</v>
      </c>
      <c r="H217" t="s">
        <v>1333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1339</v>
      </c>
      <c r="O217" s="9">
        <v>3</v>
      </c>
      <c r="P217" s="6">
        <v>23.75</v>
      </c>
      <c r="Q217" s="11" t="s">
        <v>1344</v>
      </c>
      <c r="R217" t="s">
        <v>1345</v>
      </c>
      <c r="S217" s="16">
        <v>42446.060694444444</v>
      </c>
    </row>
    <row r="218" spans="1:19" ht="25" customHeight="1">
      <c r="A218">
        <v>4061</v>
      </c>
      <c r="B218" s="3" t="s">
        <v>632</v>
      </c>
      <c r="C218" s="3" t="s">
        <v>1291</v>
      </c>
      <c r="D218" s="6">
        <v>525</v>
      </c>
      <c r="E218" s="8">
        <v>0</v>
      </c>
      <c r="F218" t="s">
        <v>1328</v>
      </c>
      <c r="G218" t="s">
        <v>1331</v>
      </c>
      <c r="H218" t="s">
        <v>1333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1339</v>
      </c>
      <c r="O218" s="9">
        <v>0</v>
      </c>
      <c r="P218" s="6">
        <v>0</v>
      </c>
      <c r="Q218" s="11" t="s">
        <v>1344</v>
      </c>
      <c r="R218" t="s">
        <v>1345</v>
      </c>
      <c r="S218" s="16">
        <v>42421.141469907408</v>
      </c>
    </row>
    <row r="219" spans="1:19" ht="25" customHeight="1">
      <c r="A219">
        <v>4062</v>
      </c>
      <c r="B219" s="3" t="s">
        <v>633</v>
      </c>
      <c r="C219" s="3" t="s">
        <v>1292</v>
      </c>
      <c r="D219" s="6">
        <v>20000</v>
      </c>
      <c r="E219" s="8">
        <v>490</v>
      </c>
      <c r="F219" t="s">
        <v>1328</v>
      </c>
      <c r="G219" t="s">
        <v>1331</v>
      </c>
      <c r="H219" t="s">
        <v>1333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1339</v>
      </c>
      <c r="O219" s="9">
        <v>2</v>
      </c>
      <c r="P219" s="6">
        <v>163.33000000000001</v>
      </c>
      <c r="Q219" s="11" t="s">
        <v>1344</v>
      </c>
      <c r="R219" t="s">
        <v>1345</v>
      </c>
      <c r="S219" s="16">
        <v>42523.739212962959</v>
      </c>
    </row>
    <row r="220" spans="1:19" ht="25" customHeight="1">
      <c r="A220">
        <v>4065</v>
      </c>
      <c r="B220" s="3" t="s">
        <v>634</v>
      </c>
      <c r="C220" s="3" t="s">
        <v>1293</v>
      </c>
      <c r="D220" s="6">
        <v>4000</v>
      </c>
      <c r="E220" s="8">
        <v>27</v>
      </c>
      <c r="F220" t="s">
        <v>1328</v>
      </c>
      <c r="G220" t="s">
        <v>1331</v>
      </c>
      <c r="H220" t="s">
        <v>1333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1339</v>
      </c>
      <c r="O220" s="9">
        <v>1</v>
      </c>
      <c r="P220" s="6">
        <v>6.75</v>
      </c>
      <c r="Q220" s="11" t="s">
        <v>1344</v>
      </c>
      <c r="R220" t="s">
        <v>1345</v>
      </c>
      <c r="S220" s="16">
        <v>41833.951516203706</v>
      </c>
    </row>
    <row r="221" spans="1:19" ht="25" customHeight="1">
      <c r="A221">
        <v>4066</v>
      </c>
      <c r="B221" s="3" t="s">
        <v>635</v>
      </c>
      <c r="C221" s="3" t="s">
        <v>1294</v>
      </c>
      <c r="D221" s="6">
        <v>15000</v>
      </c>
      <c r="E221" s="8">
        <v>25</v>
      </c>
      <c r="F221" t="s">
        <v>1328</v>
      </c>
      <c r="G221" t="s">
        <v>1331</v>
      </c>
      <c r="H221" t="s">
        <v>1333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1339</v>
      </c>
      <c r="O221" s="9">
        <v>0</v>
      </c>
      <c r="P221" s="6">
        <v>25</v>
      </c>
      <c r="Q221" s="11" t="s">
        <v>1344</v>
      </c>
      <c r="R221" t="s">
        <v>1345</v>
      </c>
      <c r="S221" s="16">
        <v>42479.039212962962</v>
      </c>
    </row>
    <row r="222" spans="1:19" ht="25" customHeight="1">
      <c r="A222">
        <v>4067</v>
      </c>
      <c r="B222" s="3" t="s">
        <v>636</v>
      </c>
      <c r="C222" s="3" t="s">
        <v>1176</v>
      </c>
      <c r="D222" s="6">
        <v>5000</v>
      </c>
      <c r="E222" s="8">
        <v>3045</v>
      </c>
      <c r="F222" t="s">
        <v>1328</v>
      </c>
      <c r="G222" t="s">
        <v>1331</v>
      </c>
      <c r="H222" t="s">
        <v>1333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1339</v>
      </c>
      <c r="O222" s="9">
        <v>61</v>
      </c>
      <c r="P222" s="6">
        <v>179.12</v>
      </c>
      <c r="Q222" s="11" t="s">
        <v>1344</v>
      </c>
      <c r="R222" t="s">
        <v>1345</v>
      </c>
      <c r="S222" s="16">
        <v>42235.117476851854</v>
      </c>
    </row>
    <row r="223" spans="1:19" ht="25" customHeight="1">
      <c r="A223">
        <v>4068</v>
      </c>
      <c r="B223" s="3" t="s">
        <v>637</v>
      </c>
      <c r="C223" s="3" t="s">
        <v>1295</v>
      </c>
      <c r="D223" s="6">
        <v>3495</v>
      </c>
      <c r="E223" s="8">
        <v>34.950000000000003</v>
      </c>
      <c r="F223" t="s">
        <v>1328</v>
      </c>
      <c r="G223" t="s">
        <v>1331</v>
      </c>
      <c r="H223" t="s">
        <v>1333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1339</v>
      </c>
      <c r="O223" s="9">
        <v>1</v>
      </c>
      <c r="P223" s="6">
        <v>34.950000000000003</v>
      </c>
      <c r="Q223" s="11" t="s">
        <v>1344</v>
      </c>
      <c r="R223" t="s">
        <v>1345</v>
      </c>
      <c r="S223" s="16">
        <v>42718.963599537034</v>
      </c>
    </row>
    <row r="224" spans="1:19" ht="25" customHeight="1">
      <c r="A224">
        <v>4070</v>
      </c>
      <c r="B224" s="3" t="s">
        <v>638</v>
      </c>
      <c r="C224" s="3" t="s">
        <v>1296</v>
      </c>
      <c r="D224" s="6">
        <v>1000</v>
      </c>
      <c r="E224" s="8">
        <v>165</v>
      </c>
      <c r="F224" t="s">
        <v>1328</v>
      </c>
      <c r="G224" t="s">
        <v>1331</v>
      </c>
      <c r="H224" t="s">
        <v>1333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1339</v>
      </c>
      <c r="O224" s="9">
        <v>17</v>
      </c>
      <c r="P224" s="6">
        <v>27.5</v>
      </c>
      <c r="Q224" s="11" t="s">
        <v>1344</v>
      </c>
      <c r="R224" t="s">
        <v>1345</v>
      </c>
      <c r="S224" s="16">
        <v>42031.666898148149</v>
      </c>
    </row>
    <row r="225" spans="1:19" ht="25" customHeight="1">
      <c r="A225">
        <v>4073</v>
      </c>
      <c r="B225" s="3" t="s">
        <v>639</v>
      </c>
      <c r="C225" s="3" t="s">
        <v>1297</v>
      </c>
      <c r="D225" s="6">
        <v>3500</v>
      </c>
      <c r="E225" s="8">
        <v>37</v>
      </c>
      <c r="F225" t="s">
        <v>1328</v>
      </c>
      <c r="G225" t="s">
        <v>1331</v>
      </c>
      <c r="H225" t="s">
        <v>1333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1339</v>
      </c>
      <c r="O225" s="9">
        <v>1</v>
      </c>
      <c r="P225" s="6">
        <v>18.5</v>
      </c>
      <c r="Q225" s="11" t="s">
        <v>1344</v>
      </c>
      <c r="R225" t="s">
        <v>1345</v>
      </c>
      <c r="S225" s="16">
        <v>42078.34520833334</v>
      </c>
    </row>
    <row r="226" spans="1:19" ht="25" customHeight="1">
      <c r="A226">
        <v>4076</v>
      </c>
      <c r="B226" s="3" t="s">
        <v>640</v>
      </c>
      <c r="C226" s="3" t="s">
        <v>1298</v>
      </c>
      <c r="D226" s="6">
        <v>700</v>
      </c>
      <c r="E226" s="8">
        <v>0</v>
      </c>
      <c r="F226" t="s">
        <v>1328</v>
      </c>
      <c r="G226" t="s">
        <v>1331</v>
      </c>
      <c r="H226" t="s">
        <v>1333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1339</v>
      </c>
      <c r="O226" s="9">
        <v>0</v>
      </c>
      <c r="P226" s="6">
        <v>0</v>
      </c>
      <c r="Q226" s="11" t="s">
        <v>1344</v>
      </c>
      <c r="R226" t="s">
        <v>1345</v>
      </c>
      <c r="S226" s="16">
        <v>41905.795706018522</v>
      </c>
    </row>
    <row r="227" spans="1:19" ht="25" customHeight="1">
      <c r="A227">
        <v>4077</v>
      </c>
      <c r="B227" s="3" t="s">
        <v>641</v>
      </c>
      <c r="C227" s="3" t="s">
        <v>1299</v>
      </c>
      <c r="D227" s="6">
        <v>15000</v>
      </c>
      <c r="E227" s="8">
        <v>1335</v>
      </c>
      <c r="F227" t="s">
        <v>1328</v>
      </c>
      <c r="G227" t="s">
        <v>1331</v>
      </c>
      <c r="H227" t="s">
        <v>1333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1339</v>
      </c>
      <c r="O227" s="9">
        <v>9</v>
      </c>
      <c r="P227" s="6">
        <v>222.5</v>
      </c>
      <c r="Q227" s="11" t="s">
        <v>1344</v>
      </c>
      <c r="R227" t="s">
        <v>1345</v>
      </c>
      <c r="S227" s="16">
        <v>42695.7105787037</v>
      </c>
    </row>
    <row r="228" spans="1:19" ht="25" customHeight="1">
      <c r="A228">
        <v>4079</v>
      </c>
      <c r="B228" s="3" t="s">
        <v>642</v>
      </c>
      <c r="C228" s="3" t="s">
        <v>1300</v>
      </c>
      <c r="D228" s="6">
        <v>3000</v>
      </c>
      <c r="E228" s="8">
        <v>5</v>
      </c>
      <c r="F228" t="s">
        <v>1328</v>
      </c>
      <c r="G228" t="s">
        <v>1331</v>
      </c>
      <c r="H228" t="s">
        <v>1333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1339</v>
      </c>
      <c r="O228" s="9">
        <v>0</v>
      </c>
      <c r="P228" s="6">
        <v>5</v>
      </c>
      <c r="Q228" s="11" t="s">
        <v>1344</v>
      </c>
      <c r="R228" t="s">
        <v>1345</v>
      </c>
      <c r="S228" s="16">
        <v>42510.938900462963</v>
      </c>
    </row>
    <row r="229" spans="1:19" ht="25" customHeight="1">
      <c r="A229">
        <v>4080</v>
      </c>
      <c r="B229" s="3" t="s">
        <v>643</v>
      </c>
      <c r="C229" s="3" t="s">
        <v>1301</v>
      </c>
      <c r="D229" s="6">
        <v>3000</v>
      </c>
      <c r="E229" s="8">
        <v>0</v>
      </c>
      <c r="F229" t="s">
        <v>1328</v>
      </c>
      <c r="G229" t="s">
        <v>1331</v>
      </c>
      <c r="H229" t="s">
        <v>1333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1339</v>
      </c>
      <c r="O229" s="9">
        <v>0</v>
      </c>
      <c r="P229" s="6">
        <v>0</v>
      </c>
      <c r="Q229" s="11" t="s">
        <v>1344</v>
      </c>
      <c r="R229" t="s">
        <v>1345</v>
      </c>
      <c r="S229" s="16">
        <v>42511.698101851856</v>
      </c>
    </row>
    <row r="230" spans="1:19" ht="25" customHeight="1">
      <c r="A230">
        <v>4081</v>
      </c>
      <c r="B230" s="3" t="s">
        <v>644</v>
      </c>
      <c r="C230" s="3" t="s">
        <v>1302</v>
      </c>
      <c r="D230" s="6">
        <v>2224</v>
      </c>
      <c r="E230" s="8">
        <v>350</v>
      </c>
      <c r="F230" t="s">
        <v>1328</v>
      </c>
      <c r="G230" t="s">
        <v>1331</v>
      </c>
      <c r="H230" t="s">
        <v>1333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1339</v>
      </c>
      <c r="O230" s="9">
        <v>16</v>
      </c>
      <c r="P230" s="6">
        <v>29.17</v>
      </c>
      <c r="Q230" s="11" t="s">
        <v>1344</v>
      </c>
      <c r="R230" t="s">
        <v>1345</v>
      </c>
      <c r="S230" s="16">
        <v>42041.581307870365</v>
      </c>
    </row>
    <row r="231" spans="1:19" ht="25" customHeight="1">
      <c r="A231">
        <v>4082</v>
      </c>
      <c r="B231" s="3" t="s">
        <v>645</v>
      </c>
      <c r="C231" s="3" t="s">
        <v>1303</v>
      </c>
      <c r="D231" s="6">
        <v>150</v>
      </c>
      <c r="E231" s="8">
        <v>3</v>
      </c>
      <c r="F231" t="s">
        <v>1328</v>
      </c>
      <c r="G231" t="s">
        <v>1331</v>
      </c>
      <c r="H231" t="s">
        <v>1333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1339</v>
      </c>
      <c r="O231" s="9">
        <v>2</v>
      </c>
      <c r="P231" s="6">
        <v>1.5</v>
      </c>
      <c r="Q231" s="11" t="s">
        <v>1344</v>
      </c>
      <c r="R231" t="s">
        <v>1345</v>
      </c>
      <c r="S231" s="16">
        <v>42307.189270833333</v>
      </c>
    </row>
    <row r="232" spans="1:19" ht="25" customHeight="1">
      <c r="A232">
        <v>4083</v>
      </c>
      <c r="B232" s="3" t="s">
        <v>646</v>
      </c>
      <c r="C232" s="3" t="s">
        <v>1304</v>
      </c>
      <c r="D232" s="6">
        <v>3500</v>
      </c>
      <c r="E232" s="8">
        <v>759</v>
      </c>
      <c r="F232" t="s">
        <v>1328</v>
      </c>
      <c r="G232" t="s">
        <v>1331</v>
      </c>
      <c r="H232" t="s">
        <v>1333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1339</v>
      </c>
      <c r="O232" s="9">
        <v>22</v>
      </c>
      <c r="P232" s="6">
        <v>126.5</v>
      </c>
      <c r="Q232" s="11" t="s">
        <v>1344</v>
      </c>
      <c r="R232" t="s">
        <v>1345</v>
      </c>
      <c r="S232" s="16">
        <v>42353.761759259258</v>
      </c>
    </row>
    <row r="233" spans="1:19" ht="25" customHeight="1">
      <c r="A233">
        <v>4085</v>
      </c>
      <c r="B233" s="3" t="s">
        <v>647</v>
      </c>
      <c r="C233" s="3" t="s">
        <v>1305</v>
      </c>
      <c r="D233" s="6">
        <v>3500</v>
      </c>
      <c r="E233" s="8">
        <v>10</v>
      </c>
      <c r="F233" t="s">
        <v>1328</v>
      </c>
      <c r="G233" t="s">
        <v>1331</v>
      </c>
      <c r="H233" t="s">
        <v>1333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1339</v>
      </c>
      <c r="O233" s="9">
        <v>0</v>
      </c>
      <c r="P233" s="6">
        <v>10</v>
      </c>
      <c r="Q233" s="11" t="s">
        <v>1344</v>
      </c>
      <c r="R233" t="s">
        <v>1345</v>
      </c>
      <c r="S233" s="16">
        <v>42058.603877314818</v>
      </c>
    </row>
    <row r="234" spans="1:19" ht="25" customHeight="1">
      <c r="A234">
        <v>4086</v>
      </c>
      <c r="B234" s="3" t="s">
        <v>648</v>
      </c>
      <c r="C234" s="3" t="s">
        <v>1306</v>
      </c>
      <c r="D234" s="6">
        <v>1000</v>
      </c>
      <c r="E234" s="8">
        <v>47</v>
      </c>
      <c r="F234" t="s">
        <v>1328</v>
      </c>
      <c r="G234" t="s">
        <v>1331</v>
      </c>
      <c r="H234" t="s">
        <v>1333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1339</v>
      </c>
      <c r="O234" s="9">
        <v>5</v>
      </c>
      <c r="P234" s="6">
        <v>9.4</v>
      </c>
      <c r="Q234" s="11" t="s">
        <v>1344</v>
      </c>
      <c r="R234" t="s">
        <v>1345</v>
      </c>
      <c r="S234" s="16">
        <v>42304.940960648149</v>
      </c>
    </row>
    <row r="235" spans="1:19" ht="25" customHeight="1">
      <c r="A235">
        <v>4087</v>
      </c>
      <c r="B235" s="3" t="s">
        <v>649</v>
      </c>
      <c r="C235" s="3" t="s">
        <v>1307</v>
      </c>
      <c r="D235" s="6">
        <v>9600</v>
      </c>
      <c r="E235" s="8">
        <v>0</v>
      </c>
      <c r="F235" t="s">
        <v>1328</v>
      </c>
      <c r="G235" t="s">
        <v>1331</v>
      </c>
      <c r="H235" t="s">
        <v>1333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1339</v>
      </c>
      <c r="O235" s="9">
        <v>0</v>
      </c>
      <c r="P235" s="6">
        <v>0</v>
      </c>
      <c r="Q235" s="11" t="s">
        <v>1344</v>
      </c>
      <c r="R235" t="s">
        <v>1345</v>
      </c>
      <c r="S235" s="16">
        <v>42538.742893518516</v>
      </c>
    </row>
    <row r="236" spans="1:19" ht="25" customHeight="1">
      <c r="A236">
        <v>4089</v>
      </c>
      <c r="B236" s="3" t="s">
        <v>650</v>
      </c>
      <c r="C236" s="3" t="s">
        <v>1308</v>
      </c>
      <c r="D236" s="6">
        <v>5000</v>
      </c>
      <c r="E236" s="8">
        <v>240</v>
      </c>
      <c r="F236" t="s">
        <v>1328</v>
      </c>
      <c r="G236" t="s">
        <v>1331</v>
      </c>
      <c r="H236" t="s">
        <v>1333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1339</v>
      </c>
      <c r="O236" s="9">
        <v>5</v>
      </c>
      <c r="P236" s="6">
        <v>30</v>
      </c>
      <c r="Q236" s="11" t="s">
        <v>1344</v>
      </c>
      <c r="R236" t="s">
        <v>1345</v>
      </c>
      <c r="S236" s="16">
        <v>42122.732499999998</v>
      </c>
    </row>
    <row r="237" spans="1:19" ht="25" customHeight="1">
      <c r="A237">
        <v>4090</v>
      </c>
      <c r="B237" s="3" t="s">
        <v>651</v>
      </c>
      <c r="C237" s="3" t="s">
        <v>1309</v>
      </c>
      <c r="D237" s="6">
        <v>1000</v>
      </c>
      <c r="E237" s="8">
        <v>32</v>
      </c>
      <c r="F237" t="s">
        <v>1328</v>
      </c>
      <c r="G237" t="s">
        <v>1331</v>
      </c>
      <c r="H237" t="s">
        <v>1333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1339</v>
      </c>
      <c r="O237" s="9">
        <v>3</v>
      </c>
      <c r="P237" s="6">
        <v>10.67</v>
      </c>
      <c r="Q237" s="11" t="s">
        <v>1344</v>
      </c>
      <c r="R237" t="s">
        <v>1345</v>
      </c>
      <c r="S237" s="16">
        <v>42209.67288194444</v>
      </c>
    </row>
    <row r="238" spans="1:19" ht="25" customHeight="1">
      <c r="A238">
        <v>4091</v>
      </c>
      <c r="B238" s="3" t="s">
        <v>652</v>
      </c>
      <c r="C238" s="3" t="s">
        <v>1310</v>
      </c>
      <c r="D238" s="6">
        <v>1600</v>
      </c>
      <c r="E238" s="8">
        <v>204</v>
      </c>
      <c r="F238" t="s">
        <v>1328</v>
      </c>
      <c r="G238" t="s">
        <v>1331</v>
      </c>
      <c r="H238" t="s">
        <v>1333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1339</v>
      </c>
      <c r="O238" s="9">
        <v>13</v>
      </c>
      <c r="P238" s="6">
        <v>25.5</v>
      </c>
      <c r="Q238" s="11" t="s">
        <v>1344</v>
      </c>
      <c r="R238" t="s">
        <v>1345</v>
      </c>
      <c r="S238" s="16">
        <v>41990.506377314814</v>
      </c>
    </row>
    <row r="239" spans="1:19" ht="25" customHeight="1">
      <c r="A239">
        <v>4092</v>
      </c>
      <c r="B239" s="3" t="s">
        <v>653</v>
      </c>
      <c r="C239" s="3" t="s">
        <v>1311</v>
      </c>
      <c r="D239" s="6">
        <v>110000</v>
      </c>
      <c r="E239" s="8">
        <v>20</v>
      </c>
      <c r="F239" t="s">
        <v>1328</v>
      </c>
      <c r="G239" t="s">
        <v>1331</v>
      </c>
      <c r="H239" t="s">
        <v>1333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1339</v>
      </c>
      <c r="O239" s="9">
        <v>0</v>
      </c>
      <c r="P239" s="6">
        <v>20</v>
      </c>
      <c r="Q239" s="11" t="s">
        <v>1344</v>
      </c>
      <c r="R239" t="s">
        <v>1345</v>
      </c>
      <c r="S239" s="16">
        <v>42039.194988425923</v>
      </c>
    </row>
    <row r="240" spans="1:19" ht="25" customHeight="1">
      <c r="A240">
        <v>4094</v>
      </c>
      <c r="B240" s="3" t="s">
        <v>654</v>
      </c>
      <c r="C240" s="3" t="s">
        <v>1312</v>
      </c>
      <c r="D240" s="6">
        <v>2000</v>
      </c>
      <c r="E240" s="8">
        <v>730</v>
      </c>
      <c r="F240" t="s">
        <v>1328</v>
      </c>
      <c r="G240" t="s">
        <v>1331</v>
      </c>
      <c r="H240" t="s">
        <v>1333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1339</v>
      </c>
      <c r="O240" s="9">
        <v>37</v>
      </c>
      <c r="P240" s="6">
        <v>91.25</v>
      </c>
      <c r="Q240" s="11" t="s">
        <v>1344</v>
      </c>
      <c r="R240" t="s">
        <v>1345</v>
      </c>
      <c r="S240" s="16">
        <v>41890.086805555555</v>
      </c>
    </row>
    <row r="241" spans="1:19" ht="25" customHeight="1">
      <c r="A241">
        <v>4098</v>
      </c>
      <c r="B241" s="3" t="s">
        <v>655</v>
      </c>
      <c r="C241" s="3" t="s">
        <v>1313</v>
      </c>
      <c r="D241" s="6">
        <v>75000</v>
      </c>
      <c r="E241" s="8">
        <v>0</v>
      </c>
      <c r="F241" t="s">
        <v>1328</v>
      </c>
      <c r="G241" t="s">
        <v>1331</v>
      </c>
      <c r="H241" t="s">
        <v>1333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1339</v>
      </c>
      <c r="O241" s="9">
        <v>0</v>
      </c>
      <c r="P241" s="6">
        <v>0</v>
      </c>
      <c r="Q241" s="11" t="s">
        <v>1344</v>
      </c>
      <c r="R241" t="s">
        <v>1345</v>
      </c>
      <c r="S241" s="16">
        <v>42495.722187499996</v>
      </c>
    </row>
    <row r="242" spans="1:19" ht="25" customHeight="1">
      <c r="A242">
        <v>4099</v>
      </c>
      <c r="B242" s="3" t="s">
        <v>656</v>
      </c>
      <c r="C242" s="3" t="s">
        <v>1314</v>
      </c>
      <c r="D242" s="6">
        <v>4500</v>
      </c>
      <c r="E242" s="8">
        <v>50</v>
      </c>
      <c r="F242" t="s">
        <v>1328</v>
      </c>
      <c r="G242" t="s">
        <v>1331</v>
      </c>
      <c r="H242" t="s">
        <v>1333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1339</v>
      </c>
      <c r="O242" s="9">
        <v>1</v>
      </c>
      <c r="P242" s="6">
        <v>50</v>
      </c>
      <c r="Q242" s="11" t="s">
        <v>1344</v>
      </c>
      <c r="R242" t="s">
        <v>1345</v>
      </c>
      <c r="S242" s="16">
        <v>42570.850381944445</v>
      </c>
    </row>
    <row r="243" spans="1:19" ht="25" customHeight="1">
      <c r="A243">
        <v>4100</v>
      </c>
      <c r="B243" s="3" t="s">
        <v>657</v>
      </c>
      <c r="C243" s="3" t="s">
        <v>1315</v>
      </c>
      <c r="D243" s="6">
        <v>270</v>
      </c>
      <c r="E243" s="8">
        <v>0</v>
      </c>
      <c r="F243" t="s">
        <v>1328</v>
      </c>
      <c r="G243" t="s">
        <v>1331</v>
      </c>
      <c r="H243" t="s">
        <v>1333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1339</v>
      </c>
      <c r="O243" s="9">
        <v>0</v>
      </c>
      <c r="P243" s="6">
        <v>0</v>
      </c>
      <c r="Q243" s="11" t="s">
        <v>1344</v>
      </c>
      <c r="R243" t="s">
        <v>1345</v>
      </c>
      <c r="S243" s="16">
        <v>41927.124884259261</v>
      </c>
    </row>
    <row r="244" spans="1:19" ht="25" customHeight="1">
      <c r="A244">
        <v>4101</v>
      </c>
      <c r="B244" s="3" t="s">
        <v>658</v>
      </c>
      <c r="C244" s="3" t="s">
        <v>1316</v>
      </c>
      <c r="D244" s="6">
        <v>600</v>
      </c>
      <c r="E244" s="8">
        <v>0</v>
      </c>
      <c r="F244" t="s">
        <v>1328</v>
      </c>
      <c r="G244" t="s">
        <v>1331</v>
      </c>
      <c r="H244" t="s">
        <v>1333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1339</v>
      </c>
      <c r="O244" s="9">
        <v>0</v>
      </c>
      <c r="P244" s="6">
        <v>0</v>
      </c>
      <c r="Q244" s="11" t="s">
        <v>1344</v>
      </c>
      <c r="R244" t="s">
        <v>1345</v>
      </c>
      <c r="S244" s="16">
        <v>42730.903726851851</v>
      </c>
    </row>
    <row r="245" spans="1:19" ht="25" customHeight="1">
      <c r="A245">
        <v>4102</v>
      </c>
      <c r="B245" s="3" t="s">
        <v>659</v>
      </c>
      <c r="C245" s="3" t="s">
        <v>1317</v>
      </c>
      <c r="D245" s="6">
        <v>500</v>
      </c>
      <c r="E245" s="8">
        <v>137</v>
      </c>
      <c r="F245" t="s">
        <v>1328</v>
      </c>
      <c r="G245" t="s">
        <v>1331</v>
      </c>
      <c r="H245" t="s">
        <v>1333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1339</v>
      </c>
      <c r="O245" s="9">
        <v>27</v>
      </c>
      <c r="P245" s="6">
        <v>22.83</v>
      </c>
      <c r="Q245" s="11" t="s">
        <v>1344</v>
      </c>
      <c r="R245" t="s">
        <v>1345</v>
      </c>
      <c r="S245" s="16">
        <v>42475.848067129627</v>
      </c>
    </row>
    <row r="246" spans="1:19" ht="25" customHeight="1">
      <c r="A246">
        <v>4103</v>
      </c>
      <c r="B246" s="3" t="s">
        <v>660</v>
      </c>
      <c r="C246" s="3" t="s">
        <v>1318</v>
      </c>
      <c r="D246" s="6">
        <v>1000</v>
      </c>
      <c r="E246" s="8">
        <v>100</v>
      </c>
      <c r="F246" t="s">
        <v>1328</v>
      </c>
      <c r="G246" t="s">
        <v>1331</v>
      </c>
      <c r="H246" t="s">
        <v>1333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1339</v>
      </c>
      <c r="O246" s="9">
        <v>10</v>
      </c>
      <c r="P246" s="6">
        <v>16.670000000000002</v>
      </c>
      <c r="Q246" s="11" t="s">
        <v>1344</v>
      </c>
      <c r="R246" t="s">
        <v>1345</v>
      </c>
      <c r="S246" s="16">
        <v>42188.83293981482</v>
      </c>
    </row>
    <row r="247" spans="1:19" ht="25" customHeight="1">
      <c r="A247">
        <v>4106</v>
      </c>
      <c r="B247" s="3" t="s">
        <v>661</v>
      </c>
      <c r="C247" s="3" t="s">
        <v>1319</v>
      </c>
      <c r="D247" s="6">
        <v>5000</v>
      </c>
      <c r="E247" s="8">
        <v>3530</v>
      </c>
      <c r="F247" t="s">
        <v>1328</v>
      </c>
      <c r="G247" t="s">
        <v>1331</v>
      </c>
      <c r="H247" t="s">
        <v>1333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1339</v>
      </c>
      <c r="O247" s="9">
        <v>71</v>
      </c>
      <c r="P247" s="6">
        <v>106.97</v>
      </c>
      <c r="Q247" s="11" t="s">
        <v>1344</v>
      </c>
      <c r="R247" t="s">
        <v>1345</v>
      </c>
      <c r="S247" s="16">
        <v>42053.049375000002</v>
      </c>
    </row>
    <row r="248" spans="1:19" ht="25" customHeight="1">
      <c r="A248">
        <v>4107</v>
      </c>
      <c r="B248" s="3" t="s">
        <v>662</v>
      </c>
      <c r="C248" s="3" t="s">
        <v>1320</v>
      </c>
      <c r="D248" s="6">
        <v>2000</v>
      </c>
      <c r="E248" s="8">
        <v>41</v>
      </c>
      <c r="F248" t="s">
        <v>1328</v>
      </c>
      <c r="G248" t="s">
        <v>1331</v>
      </c>
      <c r="H248" t="s">
        <v>1333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1339</v>
      </c>
      <c r="O248" s="9">
        <v>2</v>
      </c>
      <c r="P248" s="6">
        <v>10.25</v>
      </c>
      <c r="Q248" s="11" t="s">
        <v>1344</v>
      </c>
      <c r="R248" t="s">
        <v>1345</v>
      </c>
      <c r="S248" s="16">
        <v>41883.916678240741</v>
      </c>
    </row>
    <row r="249" spans="1:19" ht="25" customHeight="1">
      <c r="A249">
        <v>4108</v>
      </c>
      <c r="B249" s="3" t="s">
        <v>663</v>
      </c>
      <c r="C249" s="3" t="s">
        <v>1321</v>
      </c>
      <c r="D249" s="6">
        <v>3000</v>
      </c>
      <c r="E249" s="8">
        <v>59</v>
      </c>
      <c r="F249" t="s">
        <v>1328</v>
      </c>
      <c r="G249" t="s">
        <v>1331</v>
      </c>
      <c r="H249" t="s">
        <v>1333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1339</v>
      </c>
      <c r="O249" s="9">
        <v>2</v>
      </c>
      <c r="P249" s="6">
        <v>59</v>
      </c>
      <c r="Q249" s="11" t="s">
        <v>1344</v>
      </c>
      <c r="R249" t="s">
        <v>1345</v>
      </c>
      <c r="S249" s="16">
        <v>42767.031678240746</v>
      </c>
    </row>
    <row r="250" spans="1:19" ht="25" customHeight="1">
      <c r="A250">
        <v>4111</v>
      </c>
      <c r="B250" s="3" t="s">
        <v>664</v>
      </c>
      <c r="C250" s="3" t="s">
        <v>1322</v>
      </c>
      <c r="D250" s="6">
        <v>3000</v>
      </c>
      <c r="E250" s="8">
        <v>94</v>
      </c>
      <c r="F250" t="s">
        <v>1328</v>
      </c>
      <c r="G250" t="s">
        <v>1331</v>
      </c>
      <c r="H250" t="s">
        <v>1333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1339</v>
      </c>
      <c r="O250" s="9">
        <v>3</v>
      </c>
      <c r="P250" s="6">
        <v>15.67</v>
      </c>
      <c r="Q250" s="11" t="s">
        <v>1344</v>
      </c>
      <c r="R250" t="s">
        <v>1345</v>
      </c>
      <c r="S250" s="16">
        <v>42029.135879629626</v>
      </c>
    </row>
    <row r="251" spans="1:19" ht="25" customHeight="1">
      <c r="A251">
        <v>4113</v>
      </c>
      <c r="B251" s="3" t="s">
        <v>665</v>
      </c>
      <c r="C251" s="3" t="s">
        <v>1323</v>
      </c>
      <c r="D251" s="6">
        <v>1500</v>
      </c>
      <c r="E251" s="8">
        <v>3</v>
      </c>
      <c r="F251" t="s">
        <v>1328</v>
      </c>
      <c r="G251" t="s">
        <v>1331</v>
      </c>
      <c r="H251" t="s">
        <v>1333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1339</v>
      </c>
      <c r="O251" s="9">
        <v>0</v>
      </c>
      <c r="P251" s="6">
        <v>1</v>
      </c>
      <c r="Q251" s="11" t="s">
        <v>1344</v>
      </c>
      <c r="R251" t="s">
        <v>1345</v>
      </c>
      <c r="S251" s="16">
        <v>42358.573182870372</v>
      </c>
    </row>
  </sheetData>
  <conditionalFormatting sqref="O1:P1 O2:O251 R1:S1">
    <cfRule type="colorScale" priority="1">
      <colorScale>
        <cfvo type="min"/>
        <cfvo type="percentile" val="90"/>
        <color rgb="FFFF7128"/>
        <color rgb="FFFFEF9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E80A-61DF-4738-A2E2-0499E104AE95}">
  <dimension ref="A1:C14"/>
  <sheetViews>
    <sheetView workbookViewId="0">
      <selection activeCell="B14" sqref="B14:C14"/>
    </sheetView>
  </sheetViews>
  <sheetFormatPr defaultRowHeight="14.5"/>
  <cols>
    <col min="1" max="1" width="26.26953125" bestFit="1" customWidth="1"/>
    <col min="2" max="2" width="10.1796875" bestFit="1" customWidth="1"/>
    <col min="3" max="3" width="11.1796875" bestFit="1" customWidth="1"/>
  </cols>
  <sheetData>
    <row r="1" spans="1:3">
      <c r="B1" t="s">
        <v>1367</v>
      </c>
      <c r="C1" t="s">
        <v>1368</v>
      </c>
    </row>
    <row r="2" spans="1:3">
      <c r="A2" t="s">
        <v>1369</v>
      </c>
      <c r="B2" s="17">
        <f>AVERAGE(Successful!D:D)</f>
        <v>5048.8786407766993</v>
      </c>
      <c r="C2" s="17">
        <f>AVERAGE(Failed!D:D)</f>
        <v>10554.212</v>
      </c>
    </row>
    <row r="3" spans="1:3">
      <c r="A3" t="s">
        <v>1370</v>
      </c>
      <c r="B3" s="17">
        <f>MEDIAN(Successful!D:D)</f>
        <v>3000</v>
      </c>
      <c r="C3" s="17">
        <f>MEDIAN(Failed!D:D)</f>
        <v>5000</v>
      </c>
    </row>
    <row r="4" spans="1:3">
      <c r="A4" t="s">
        <v>1373</v>
      </c>
      <c r="B4" s="17">
        <f>_xlfn.STDEV.P(Successful!D:D)</f>
        <v>7748.7537726373303</v>
      </c>
      <c r="C4" s="17">
        <f>_xlfn.STDEV.P(Failed!D:D)</f>
        <v>21967.731061515115</v>
      </c>
    </row>
    <row r="5" spans="1:3">
      <c r="A5" t="s">
        <v>1374</v>
      </c>
      <c r="B5" s="17">
        <f>_xlfn.QUARTILE.EXC(Successful!D:D, 3)</f>
        <v>5000</v>
      </c>
      <c r="C5" s="17">
        <f>_xlfn.QUARTILE.EXC(Failed!D:D, 3)</f>
        <v>10000</v>
      </c>
    </row>
    <row r="6" spans="1:3">
      <c r="A6" t="s">
        <v>1375</v>
      </c>
      <c r="B6" s="17">
        <f>_xlfn.QUARTILE.EXC(Successful!D:D, 1)</f>
        <v>1500</v>
      </c>
      <c r="C6" s="17">
        <f>_xlfn.QUARTILE.EXC(Failed!D:D,1)</f>
        <v>2000</v>
      </c>
    </row>
    <row r="7" spans="1:3">
      <c r="A7" t="s">
        <v>1376</v>
      </c>
      <c r="B7" s="17">
        <f>B5-B6</f>
        <v>3500</v>
      </c>
      <c r="C7" s="17">
        <f>C5-C6</f>
        <v>8000</v>
      </c>
    </row>
    <row r="8" spans="1:3">
      <c r="B8" s="17"/>
      <c r="C8" s="17"/>
    </row>
    <row r="9" spans="1:3">
      <c r="A9" t="s">
        <v>1371</v>
      </c>
      <c r="B9" s="17">
        <f>AVERAGE(Successful!E:E)</f>
        <v>5601.5458009708727</v>
      </c>
      <c r="C9" s="17">
        <f>AVERAGE(Failed!E:E)</f>
        <v>558.65484000000004</v>
      </c>
    </row>
    <row r="10" spans="1:3">
      <c r="A10" t="s">
        <v>1372</v>
      </c>
      <c r="B10" s="17">
        <f>MEDIAN(Successful!E:E)</f>
        <v>3167.5</v>
      </c>
      <c r="C10" s="17">
        <f>MEDIAN(Failed!E:E)</f>
        <v>103</v>
      </c>
    </row>
    <row r="11" spans="1:3">
      <c r="A11" t="s">
        <v>1377</v>
      </c>
      <c r="B11" s="17">
        <f>_xlfn.STDEV.P(Successful!E:E)</f>
        <v>8334.5731699164608</v>
      </c>
      <c r="C11" s="17">
        <f>_xlfn.STDEV.P(Failed!E:E)</f>
        <v>1330.5230280400915</v>
      </c>
    </row>
    <row r="12" spans="1:3">
      <c r="A12" t="s">
        <v>1378</v>
      </c>
      <c r="B12" s="17">
        <f>_xlfn.QUARTILE.EXC(Successful!E:E, 3)</f>
        <v>5699</v>
      </c>
      <c r="C12" s="17">
        <f>_xlfn.QUARTILE.EXC(Failed!E:E, 3)</f>
        <v>501</v>
      </c>
    </row>
    <row r="13" spans="1:3">
      <c r="A13" t="s">
        <v>1379</v>
      </c>
      <c r="B13" s="17">
        <f>_xlfn.QUARTILE.EXC(Successful!E:E, 1)</f>
        <v>1716.5074999999999</v>
      </c>
      <c r="C13" s="17">
        <f>_xlfn.QUARTILE.EXC(Failed!E:E,1)</f>
        <v>9.25</v>
      </c>
    </row>
    <row r="14" spans="1:3">
      <c r="A14" t="s">
        <v>1380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57428-C2F6-4D36-928E-BD5F1501ACE7}">
  <dimension ref="A1:S413"/>
  <sheetViews>
    <sheetView topLeftCell="A402" workbookViewId="0">
      <selection activeCell="E2" sqref="E2"/>
    </sheetView>
  </sheetViews>
  <sheetFormatPr defaultColWidth="12" defaultRowHeight="24.5" customHeight="1"/>
  <cols>
    <col min="1" max="1" width="4.81640625" bestFit="1" customWidth="1"/>
    <col min="2" max="2" width="47.08984375" customWidth="1"/>
    <col min="3" max="3" width="47.453125" customWidth="1"/>
  </cols>
  <sheetData>
    <row r="1" spans="1:19" ht="24.5" customHeight="1">
      <c r="A1" s="1" t="s">
        <v>0</v>
      </c>
      <c r="B1" s="2" t="s">
        <v>1</v>
      </c>
      <c r="C1" s="2" t="s">
        <v>666</v>
      </c>
      <c r="D1" s="5" t="s">
        <v>1324</v>
      </c>
      <c r="E1" s="7" t="s">
        <v>1325</v>
      </c>
      <c r="F1" s="1" t="s">
        <v>1340</v>
      </c>
      <c r="G1" s="1" t="s">
        <v>1330</v>
      </c>
      <c r="H1" s="1" t="s">
        <v>1332</v>
      </c>
      <c r="I1" s="1" t="s">
        <v>1334</v>
      </c>
      <c r="J1" s="1" t="s">
        <v>1335</v>
      </c>
      <c r="K1" s="1" t="s">
        <v>1336</v>
      </c>
      <c r="L1" s="1" t="s">
        <v>1337</v>
      </c>
      <c r="M1" s="1" t="s">
        <v>1338</v>
      </c>
      <c r="N1" s="1" t="s">
        <v>1341</v>
      </c>
      <c r="O1" s="1" t="s">
        <v>1342</v>
      </c>
      <c r="P1" s="1" t="s">
        <v>1343</v>
      </c>
      <c r="Q1" s="10" t="s">
        <v>1346</v>
      </c>
      <c r="R1" s="1" t="s">
        <v>1347</v>
      </c>
      <c r="S1" s="1" t="s">
        <v>1353</v>
      </c>
    </row>
    <row r="2" spans="1:19" ht="24.5" customHeight="1">
      <c r="A2">
        <v>521</v>
      </c>
      <c r="B2" s="3" t="s">
        <v>2</v>
      </c>
      <c r="C2" s="3" t="s">
        <v>667</v>
      </c>
      <c r="D2" s="6">
        <v>5000</v>
      </c>
      <c r="E2" s="8">
        <v>5232</v>
      </c>
      <c r="F2" t="s">
        <v>1326</v>
      </c>
      <c r="G2" t="s">
        <v>1331</v>
      </c>
      <c r="H2" t="s">
        <v>1333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1339</v>
      </c>
      <c r="O2" s="9">
        <v>105</v>
      </c>
      <c r="P2" s="6">
        <v>93.43</v>
      </c>
      <c r="Q2" s="11" t="s">
        <v>1344</v>
      </c>
      <c r="R2" t="s">
        <v>1345</v>
      </c>
      <c r="S2" s="16">
        <v>42646.092812499999</v>
      </c>
    </row>
    <row r="3" spans="1:19" ht="24.5" customHeight="1">
      <c r="A3">
        <v>522</v>
      </c>
      <c r="B3" s="3" t="s">
        <v>3</v>
      </c>
      <c r="C3" s="3" t="s">
        <v>668</v>
      </c>
      <c r="D3" s="6">
        <v>3000</v>
      </c>
      <c r="E3" s="8">
        <v>3440</v>
      </c>
      <c r="F3" t="s">
        <v>1326</v>
      </c>
      <c r="G3" t="s">
        <v>1331</v>
      </c>
      <c r="H3" t="s">
        <v>1333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1339</v>
      </c>
      <c r="O3" s="9">
        <v>115</v>
      </c>
      <c r="P3" s="6">
        <v>110.97</v>
      </c>
      <c r="Q3" s="11" t="s">
        <v>1344</v>
      </c>
      <c r="R3" t="s">
        <v>1345</v>
      </c>
      <c r="S3" s="16">
        <v>42430.040798611109</v>
      </c>
    </row>
    <row r="4" spans="1:19" ht="24.5" customHeight="1">
      <c r="A4">
        <v>523</v>
      </c>
      <c r="B4" s="3" t="s">
        <v>4</v>
      </c>
      <c r="C4" s="3" t="s">
        <v>669</v>
      </c>
      <c r="D4" s="6">
        <v>5000</v>
      </c>
      <c r="E4" s="8">
        <v>6030</v>
      </c>
      <c r="F4" t="s">
        <v>1326</v>
      </c>
      <c r="G4" t="s">
        <v>1331</v>
      </c>
      <c r="H4" t="s">
        <v>1333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1339</v>
      </c>
      <c r="O4" s="9">
        <v>121</v>
      </c>
      <c r="P4" s="6">
        <v>71.790000000000006</v>
      </c>
      <c r="Q4" s="11" t="s">
        <v>1344</v>
      </c>
      <c r="R4" t="s">
        <v>1345</v>
      </c>
      <c r="S4" s="16">
        <v>42238.13282407407</v>
      </c>
    </row>
    <row r="5" spans="1:19" ht="24.5" customHeight="1">
      <c r="A5">
        <v>525</v>
      </c>
      <c r="B5" s="3" t="s">
        <v>5</v>
      </c>
      <c r="C5" s="3" t="s">
        <v>670</v>
      </c>
      <c r="D5" s="6">
        <v>12000</v>
      </c>
      <c r="E5" s="8">
        <v>12000</v>
      </c>
      <c r="F5" t="s">
        <v>1326</v>
      </c>
      <c r="G5" t="s">
        <v>1331</v>
      </c>
      <c r="H5" t="s">
        <v>1333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1339</v>
      </c>
      <c r="O5" s="9">
        <v>100</v>
      </c>
      <c r="P5" s="6">
        <v>1000</v>
      </c>
      <c r="Q5" s="11" t="s">
        <v>1344</v>
      </c>
      <c r="R5" t="s">
        <v>1345</v>
      </c>
      <c r="S5" s="16">
        <v>41850.400937500002</v>
      </c>
    </row>
    <row r="6" spans="1:19" ht="24.5" customHeight="1">
      <c r="A6">
        <v>527</v>
      </c>
      <c r="B6" s="3" t="s">
        <v>6</v>
      </c>
      <c r="C6" s="3" t="s">
        <v>671</v>
      </c>
      <c r="D6" s="6">
        <v>10000</v>
      </c>
      <c r="E6" s="8">
        <v>10085</v>
      </c>
      <c r="F6" t="s">
        <v>1326</v>
      </c>
      <c r="G6" t="s">
        <v>1331</v>
      </c>
      <c r="H6" t="s">
        <v>1333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1339</v>
      </c>
      <c r="O6" s="9">
        <v>101</v>
      </c>
      <c r="P6" s="6">
        <v>63.83</v>
      </c>
      <c r="Q6" s="11" t="s">
        <v>1344</v>
      </c>
      <c r="R6" t="s">
        <v>1345</v>
      </c>
      <c r="S6" s="16">
        <v>42753.205625000002</v>
      </c>
    </row>
    <row r="7" spans="1:19" ht="24.5" customHeight="1">
      <c r="A7">
        <v>528</v>
      </c>
      <c r="B7" s="3" t="s">
        <v>7</v>
      </c>
      <c r="C7" s="3" t="s">
        <v>672</v>
      </c>
      <c r="D7" s="6">
        <v>1150</v>
      </c>
      <c r="E7" s="8">
        <v>1330</v>
      </c>
      <c r="F7" t="s">
        <v>1326</v>
      </c>
      <c r="G7" t="s">
        <v>1331</v>
      </c>
      <c r="H7" t="s">
        <v>1333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1339</v>
      </c>
      <c r="O7" s="9">
        <v>116</v>
      </c>
      <c r="P7" s="6">
        <v>44.33</v>
      </c>
      <c r="Q7" s="11" t="s">
        <v>1344</v>
      </c>
      <c r="R7" t="s">
        <v>1345</v>
      </c>
      <c r="S7" s="16">
        <v>42155.920219907406</v>
      </c>
    </row>
    <row r="8" spans="1:19" ht="24.5" customHeight="1">
      <c r="A8">
        <v>530</v>
      </c>
      <c r="B8" s="3" t="s">
        <v>8</v>
      </c>
      <c r="C8" s="3" t="s">
        <v>673</v>
      </c>
      <c r="D8" s="6">
        <v>3405</v>
      </c>
      <c r="E8" s="8">
        <v>3670</v>
      </c>
      <c r="F8" t="s">
        <v>1326</v>
      </c>
      <c r="G8" t="s">
        <v>1331</v>
      </c>
      <c r="H8" t="s">
        <v>1333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1339</v>
      </c>
      <c r="O8" s="9">
        <v>108</v>
      </c>
      <c r="P8" s="6">
        <v>126.55</v>
      </c>
      <c r="Q8" s="11" t="s">
        <v>1344</v>
      </c>
      <c r="R8" t="s">
        <v>1345</v>
      </c>
      <c r="S8" s="16">
        <v>42157.591064814813</v>
      </c>
    </row>
    <row r="9" spans="1:19" ht="24.5" customHeight="1">
      <c r="A9">
        <v>531</v>
      </c>
      <c r="B9" s="3" t="s">
        <v>9</v>
      </c>
      <c r="C9" s="3" t="s">
        <v>674</v>
      </c>
      <c r="D9" s="6">
        <v>4000</v>
      </c>
      <c r="E9" s="8">
        <v>4000</v>
      </c>
      <c r="F9" t="s">
        <v>1326</v>
      </c>
      <c r="G9" t="s">
        <v>1331</v>
      </c>
      <c r="H9" t="s">
        <v>1333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1339</v>
      </c>
      <c r="O9" s="9">
        <v>100</v>
      </c>
      <c r="P9" s="6">
        <v>129.03</v>
      </c>
      <c r="Q9" s="11" t="s">
        <v>1344</v>
      </c>
      <c r="R9" t="s">
        <v>1345</v>
      </c>
      <c r="S9" s="16">
        <v>42676.065150462964</v>
      </c>
    </row>
    <row r="10" spans="1:19" ht="24.5" customHeight="1">
      <c r="A10">
        <v>532</v>
      </c>
      <c r="B10" s="3" t="s">
        <v>10</v>
      </c>
      <c r="C10" s="3" t="s">
        <v>675</v>
      </c>
      <c r="D10" s="6">
        <v>10000</v>
      </c>
      <c r="E10" s="8">
        <v>12325</v>
      </c>
      <c r="F10" t="s">
        <v>1326</v>
      </c>
      <c r="G10" t="s">
        <v>1331</v>
      </c>
      <c r="H10" t="s">
        <v>1333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1339</v>
      </c>
      <c r="O10" s="9">
        <v>123</v>
      </c>
      <c r="P10" s="6">
        <v>71.239999999999995</v>
      </c>
      <c r="Q10" s="11" t="s">
        <v>1344</v>
      </c>
      <c r="R10" t="s">
        <v>1345</v>
      </c>
      <c r="S10" s="16">
        <v>42473.007037037038</v>
      </c>
    </row>
    <row r="11" spans="1:19" ht="24.5" customHeight="1">
      <c r="A11">
        <v>537</v>
      </c>
      <c r="B11" s="3" t="s">
        <v>11</v>
      </c>
      <c r="C11" s="3" t="s">
        <v>676</v>
      </c>
      <c r="D11" s="6">
        <v>2000</v>
      </c>
      <c r="E11" s="8">
        <v>2410</v>
      </c>
      <c r="F11" t="s">
        <v>1326</v>
      </c>
      <c r="G11" t="s">
        <v>1331</v>
      </c>
      <c r="H11" t="s">
        <v>1333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1339</v>
      </c>
      <c r="O11" s="9">
        <v>121</v>
      </c>
      <c r="P11" s="6">
        <v>40.85</v>
      </c>
      <c r="Q11" s="11" t="s">
        <v>1344</v>
      </c>
      <c r="R11" t="s">
        <v>1345</v>
      </c>
      <c r="S11" s="16">
        <v>42282.768414351856</v>
      </c>
    </row>
    <row r="12" spans="1:19" ht="24.5" customHeight="1">
      <c r="A12">
        <v>538</v>
      </c>
      <c r="B12" s="3" t="s">
        <v>12</v>
      </c>
      <c r="C12" s="3" t="s">
        <v>677</v>
      </c>
      <c r="D12" s="6">
        <v>5000</v>
      </c>
      <c r="E12" s="8">
        <v>15121</v>
      </c>
      <c r="F12" t="s">
        <v>1326</v>
      </c>
      <c r="G12" t="s">
        <v>1331</v>
      </c>
      <c r="H12" t="s">
        <v>1333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1339</v>
      </c>
      <c r="O12" s="9">
        <v>302</v>
      </c>
      <c r="P12" s="6">
        <v>252.02</v>
      </c>
      <c r="Q12" s="11" t="s">
        <v>1344</v>
      </c>
      <c r="R12" t="s">
        <v>1345</v>
      </c>
      <c r="S12" s="16">
        <v>42473.794710648144</v>
      </c>
    </row>
    <row r="13" spans="1:19" ht="24.5" customHeight="1">
      <c r="A13">
        <v>1284</v>
      </c>
      <c r="B13" s="3" t="s">
        <v>13</v>
      </c>
      <c r="C13" s="3" t="s">
        <v>678</v>
      </c>
      <c r="D13" s="6">
        <v>2000</v>
      </c>
      <c r="E13" s="8">
        <v>2020</v>
      </c>
      <c r="F13" t="s">
        <v>1326</v>
      </c>
      <c r="G13" t="s">
        <v>1331</v>
      </c>
      <c r="H13" t="s">
        <v>1333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1339</v>
      </c>
      <c r="O13" s="9">
        <v>101</v>
      </c>
      <c r="P13" s="6">
        <v>65.16</v>
      </c>
      <c r="Q13" s="11" t="s">
        <v>1344</v>
      </c>
      <c r="R13" t="s">
        <v>1345</v>
      </c>
      <c r="S13" s="16">
        <v>42712.23474537037</v>
      </c>
    </row>
    <row r="14" spans="1:19" ht="24.5" customHeight="1">
      <c r="A14">
        <v>1288</v>
      </c>
      <c r="B14" s="3" t="s">
        <v>14</v>
      </c>
      <c r="C14" s="3" t="s">
        <v>679</v>
      </c>
      <c r="D14" s="6">
        <v>4000</v>
      </c>
      <c r="E14" s="8">
        <v>4018</v>
      </c>
      <c r="F14" t="s">
        <v>1326</v>
      </c>
      <c r="G14" t="s">
        <v>1331</v>
      </c>
      <c r="H14" t="s">
        <v>1333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1339</v>
      </c>
      <c r="O14" s="9">
        <v>100</v>
      </c>
      <c r="P14" s="6">
        <v>65.87</v>
      </c>
      <c r="Q14" s="11" t="s">
        <v>1344</v>
      </c>
      <c r="R14" t="s">
        <v>1345</v>
      </c>
      <c r="S14" s="16">
        <v>42561.154664351852</v>
      </c>
    </row>
    <row r="15" spans="1:19" ht="24.5" customHeight="1">
      <c r="A15">
        <v>1289</v>
      </c>
      <c r="B15" s="3" t="s">
        <v>15</v>
      </c>
      <c r="C15" s="3" t="s">
        <v>680</v>
      </c>
      <c r="D15" s="6">
        <v>1500</v>
      </c>
      <c r="E15" s="8">
        <v>1876</v>
      </c>
      <c r="F15" t="s">
        <v>1326</v>
      </c>
      <c r="G15" t="s">
        <v>1331</v>
      </c>
      <c r="H15" t="s">
        <v>1333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1339</v>
      </c>
      <c r="O15" s="9">
        <v>125</v>
      </c>
      <c r="P15" s="6">
        <v>36.08</v>
      </c>
      <c r="Q15" s="11" t="s">
        <v>1344</v>
      </c>
      <c r="R15" t="s">
        <v>1345</v>
      </c>
      <c r="S15" s="16">
        <v>42709.134780092587</v>
      </c>
    </row>
    <row r="16" spans="1:19" ht="24.5" customHeight="1">
      <c r="A16">
        <v>1290</v>
      </c>
      <c r="B16" s="3" t="s">
        <v>16</v>
      </c>
      <c r="C16" s="3" t="s">
        <v>681</v>
      </c>
      <c r="D16" s="6">
        <v>3500</v>
      </c>
      <c r="E16" s="8">
        <v>3800</v>
      </c>
      <c r="F16" t="s">
        <v>1326</v>
      </c>
      <c r="G16" t="s">
        <v>1331</v>
      </c>
      <c r="H16" t="s">
        <v>1333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1339</v>
      </c>
      <c r="O16" s="9">
        <v>109</v>
      </c>
      <c r="P16" s="6">
        <v>44.19</v>
      </c>
      <c r="Q16" s="11" t="s">
        <v>1344</v>
      </c>
      <c r="R16" t="s">
        <v>1345</v>
      </c>
      <c r="S16" s="16">
        <v>42086.614942129629</v>
      </c>
    </row>
    <row r="17" spans="1:19" ht="24.5" customHeight="1">
      <c r="A17">
        <v>1291</v>
      </c>
      <c r="B17" s="3" t="s">
        <v>17</v>
      </c>
      <c r="C17" s="3" t="s">
        <v>682</v>
      </c>
      <c r="D17" s="6">
        <v>3000</v>
      </c>
      <c r="E17" s="8">
        <v>4371</v>
      </c>
      <c r="F17" t="s">
        <v>1326</v>
      </c>
      <c r="G17" t="s">
        <v>1331</v>
      </c>
      <c r="H17" t="s">
        <v>1333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1339</v>
      </c>
      <c r="O17" s="9">
        <v>146</v>
      </c>
      <c r="P17" s="6">
        <v>104.07</v>
      </c>
      <c r="Q17" s="11" t="s">
        <v>1344</v>
      </c>
      <c r="R17" t="s">
        <v>1345</v>
      </c>
      <c r="S17" s="16">
        <v>42064.652673611112</v>
      </c>
    </row>
    <row r="18" spans="1:19" ht="24.5" customHeight="1">
      <c r="A18">
        <v>1293</v>
      </c>
      <c r="B18" s="3" t="s">
        <v>18</v>
      </c>
      <c r="C18" s="3" t="s">
        <v>683</v>
      </c>
      <c r="D18" s="6">
        <v>15000</v>
      </c>
      <c r="E18" s="8">
        <v>15335</v>
      </c>
      <c r="F18" t="s">
        <v>1326</v>
      </c>
      <c r="G18" t="s">
        <v>1331</v>
      </c>
      <c r="H18" t="s">
        <v>1333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1339</v>
      </c>
      <c r="O18" s="9">
        <v>102</v>
      </c>
      <c r="P18" s="6">
        <v>127.79</v>
      </c>
      <c r="Q18" s="11" t="s">
        <v>1344</v>
      </c>
      <c r="R18" t="s">
        <v>1345</v>
      </c>
      <c r="S18" s="16">
        <v>42292.701053240744</v>
      </c>
    </row>
    <row r="19" spans="1:19" ht="24.5" customHeight="1">
      <c r="A19">
        <v>1297</v>
      </c>
      <c r="B19" s="3" t="s">
        <v>19</v>
      </c>
      <c r="C19" s="3" t="s">
        <v>684</v>
      </c>
      <c r="D19" s="6">
        <v>20000</v>
      </c>
      <c r="E19" s="8">
        <v>21905</v>
      </c>
      <c r="F19" t="s">
        <v>1326</v>
      </c>
      <c r="G19" t="s">
        <v>1331</v>
      </c>
      <c r="H19" t="s">
        <v>1333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1339</v>
      </c>
      <c r="O19" s="9">
        <v>110</v>
      </c>
      <c r="P19" s="6">
        <v>92.04</v>
      </c>
      <c r="Q19" s="11" t="s">
        <v>1344</v>
      </c>
      <c r="R19" t="s">
        <v>1345</v>
      </c>
      <c r="S19" s="16">
        <v>42461.747199074074</v>
      </c>
    </row>
    <row r="20" spans="1:19" ht="24.5" customHeight="1">
      <c r="A20">
        <v>1299</v>
      </c>
      <c r="B20" s="3" t="s">
        <v>20</v>
      </c>
      <c r="C20" s="3" t="s">
        <v>685</v>
      </c>
      <c r="D20" s="6">
        <v>3500</v>
      </c>
      <c r="E20" s="8">
        <v>4340</v>
      </c>
      <c r="F20" t="s">
        <v>1326</v>
      </c>
      <c r="G20" t="s">
        <v>1331</v>
      </c>
      <c r="H20" t="s">
        <v>1333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1339</v>
      </c>
      <c r="O20" s="9">
        <v>124</v>
      </c>
      <c r="P20" s="6">
        <v>135.63</v>
      </c>
      <c r="Q20" s="11" t="s">
        <v>1344</v>
      </c>
      <c r="R20" t="s">
        <v>1345</v>
      </c>
      <c r="S20" s="16">
        <v>42169.814340277779</v>
      </c>
    </row>
    <row r="21" spans="1:19" ht="24.5" customHeight="1">
      <c r="A21">
        <v>1300</v>
      </c>
      <c r="B21" s="3" t="s">
        <v>21</v>
      </c>
      <c r="C21" s="3" t="s">
        <v>686</v>
      </c>
      <c r="D21" s="6">
        <v>3000</v>
      </c>
      <c r="E21" s="8">
        <v>4050</v>
      </c>
      <c r="F21" t="s">
        <v>1326</v>
      </c>
      <c r="G21" t="s">
        <v>1331</v>
      </c>
      <c r="H21" t="s">
        <v>1333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1339</v>
      </c>
      <c r="O21" s="9">
        <v>135</v>
      </c>
      <c r="P21" s="6">
        <v>168.75</v>
      </c>
      <c r="Q21" s="11" t="s">
        <v>1344</v>
      </c>
      <c r="R21" t="s">
        <v>1345</v>
      </c>
      <c r="S21" s="16">
        <v>42483.675208333334</v>
      </c>
    </row>
    <row r="22" spans="1:19" ht="24.5" customHeight="1">
      <c r="A22">
        <v>1301</v>
      </c>
      <c r="B22" s="3" t="s">
        <v>22</v>
      </c>
      <c r="C22" s="3" t="s">
        <v>687</v>
      </c>
      <c r="D22" s="6">
        <v>2000</v>
      </c>
      <c r="E22" s="8">
        <v>2055</v>
      </c>
      <c r="F22" t="s">
        <v>1326</v>
      </c>
      <c r="G22" t="s">
        <v>1331</v>
      </c>
      <c r="H22" t="s">
        <v>1333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1339</v>
      </c>
      <c r="O22" s="9">
        <v>103</v>
      </c>
      <c r="P22" s="6">
        <v>70.86</v>
      </c>
      <c r="Q22" s="11" t="s">
        <v>1344</v>
      </c>
      <c r="R22" t="s">
        <v>1345</v>
      </c>
      <c r="S22" s="16">
        <v>42195.749745370369</v>
      </c>
    </row>
    <row r="23" spans="1:19" ht="24.5" customHeight="1">
      <c r="A23">
        <v>1302</v>
      </c>
      <c r="B23" s="3" t="s">
        <v>23</v>
      </c>
      <c r="C23" s="3" t="s">
        <v>688</v>
      </c>
      <c r="D23" s="6">
        <v>2500</v>
      </c>
      <c r="E23" s="8">
        <v>2500</v>
      </c>
      <c r="F23" t="s">
        <v>1326</v>
      </c>
      <c r="G23" t="s">
        <v>1331</v>
      </c>
      <c r="H23" t="s">
        <v>1333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1339</v>
      </c>
      <c r="O23" s="9">
        <v>100</v>
      </c>
      <c r="P23" s="6">
        <v>50</v>
      </c>
      <c r="Q23" s="11" t="s">
        <v>1344</v>
      </c>
      <c r="R23" t="s">
        <v>1345</v>
      </c>
      <c r="S23" s="16">
        <v>42675.057997685188</v>
      </c>
    </row>
    <row r="24" spans="1:19" ht="24.5" customHeight="1">
      <c r="A24">
        <v>2781</v>
      </c>
      <c r="B24" s="3" t="s">
        <v>24</v>
      </c>
      <c r="C24" s="3" t="s">
        <v>689</v>
      </c>
      <c r="D24" s="6">
        <v>1250</v>
      </c>
      <c r="E24" s="8">
        <v>1316</v>
      </c>
      <c r="F24" t="s">
        <v>1326</v>
      </c>
      <c r="G24" t="s">
        <v>1331</v>
      </c>
      <c r="H24" t="s">
        <v>1333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1339</v>
      </c>
      <c r="O24" s="9">
        <v>105</v>
      </c>
      <c r="P24" s="6">
        <v>47</v>
      </c>
      <c r="Q24" s="11" t="s">
        <v>1344</v>
      </c>
      <c r="R24" t="s">
        <v>1345</v>
      </c>
      <c r="S24" s="16">
        <v>42018.94159722222</v>
      </c>
    </row>
    <row r="25" spans="1:19" ht="24.5" customHeight="1">
      <c r="A25">
        <v>2782</v>
      </c>
      <c r="B25" s="3" t="s">
        <v>25</v>
      </c>
      <c r="C25" s="3" t="s">
        <v>690</v>
      </c>
      <c r="D25" s="6">
        <v>1000</v>
      </c>
      <c r="E25" s="8">
        <v>1200</v>
      </c>
      <c r="F25" t="s">
        <v>1326</v>
      </c>
      <c r="G25" t="s">
        <v>1331</v>
      </c>
      <c r="H25" t="s">
        <v>1333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1339</v>
      </c>
      <c r="O25" s="9">
        <v>120</v>
      </c>
      <c r="P25" s="6">
        <v>66.67</v>
      </c>
      <c r="Q25" s="11" t="s">
        <v>1344</v>
      </c>
      <c r="R25" t="s">
        <v>1345</v>
      </c>
      <c r="S25" s="16">
        <v>42026.924976851849</v>
      </c>
    </row>
    <row r="26" spans="1:19" ht="24.5" customHeight="1">
      <c r="A26">
        <v>2784</v>
      </c>
      <c r="B26" s="3" t="s">
        <v>26</v>
      </c>
      <c r="C26" s="3" t="s">
        <v>691</v>
      </c>
      <c r="D26" s="6">
        <v>6000</v>
      </c>
      <c r="E26" s="8">
        <v>7140</v>
      </c>
      <c r="F26" t="s">
        <v>1326</v>
      </c>
      <c r="G26" t="s">
        <v>1331</v>
      </c>
      <c r="H26" t="s">
        <v>1333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1339</v>
      </c>
      <c r="O26" s="9">
        <v>119</v>
      </c>
      <c r="P26" s="6">
        <v>66.11</v>
      </c>
      <c r="Q26" s="11" t="s">
        <v>1344</v>
      </c>
      <c r="R26" t="s">
        <v>1345</v>
      </c>
      <c r="S26" s="16">
        <v>41920.787534722222</v>
      </c>
    </row>
    <row r="27" spans="1:19" ht="24.5" customHeight="1">
      <c r="A27">
        <v>2785</v>
      </c>
      <c r="B27" s="3" t="s">
        <v>27</v>
      </c>
      <c r="C27" s="3" t="s">
        <v>692</v>
      </c>
      <c r="D27" s="6">
        <v>5000</v>
      </c>
      <c r="E27" s="8">
        <v>5234</v>
      </c>
      <c r="F27" t="s">
        <v>1326</v>
      </c>
      <c r="G27" t="s">
        <v>1331</v>
      </c>
      <c r="H27" t="s">
        <v>1333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1339</v>
      </c>
      <c r="O27" s="9">
        <v>105</v>
      </c>
      <c r="P27" s="6">
        <v>36.86</v>
      </c>
      <c r="Q27" s="11" t="s">
        <v>1344</v>
      </c>
      <c r="R27" t="s">
        <v>1345</v>
      </c>
      <c r="S27" s="16">
        <v>42558.189432870371</v>
      </c>
    </row>
    <row r="28" spans="1:19" ht="24.5" customHeight="1">
      <c r="A28">
        <v>2787</v>
      </c>
      <c r="B28" s="3" t="s">
        <v>28</v>
      </c>
      <c r="C28" s="3" t="s">
        <v>693</v>
      </c>
      <c r="D28" s="6">
        <v>1000</v>
      </c>
      <c r="E28" s="8">
        <v>1197</v>
      </c>
      <c r="F28" t="s">
        <v>1326</v>
      </c>
      <c r="G28" t="s">
        <v>1331</v>
      </c>
      <c r="H28" t="s">
        <v>1333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1339</v>
      </c>
      <c r="O28" s="9">
        <v>120</v>
      </c>
      <c r="P28" s="6">
        <v>31.5</v>
      </c>
      <c r="Q28" s="11" t="s">
        <v>1344</v>
      </c>
      <c r="R28" t="s">
        <v>1345</v>
      </c>
      <c r="S28" s="16">
        <v>41808.198518518519</v>
      </c>
    </row>
    <row r="29" spans="1:19" ht="24.5" customHeight="1">
      <c r="A29">
        <v>2788</v>
      </c>
      <c r="B29" s="3" t="s">
        <v>29</v>
      </c>
      <c r="C29" s="3" t="s">
        <v>694</v>
      </c>
      <c r="D29" s="6">
        <v>2000</v>
      </c>
      <c r="E29" s="8">
        <v>2050</v>
      </c>
      <c r="F29" t="s">
        <v>1326</v>
      </c>
      <c r="G29" t="s">
        <v>1331</v>
      </c>
      <c r="H29" t="s">
        <v>1333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1339</v>
      </c>
      <c r="O29" s="9">
        <v>103</v>
      </c>
      <c r="P29" s="6">
        <v>102.5</v>
      </c>
      <c r="Q29" s="11" t="s">
        <v>1344</v>
      </c>
      <c r="R29" t="s">
        <v>1345</v>
      </c>
      <c r="S29" s="16">
        <v>42550.701886574068</v>
      </c>
    </row>
    <row r="30" spans="1:19" ht="24.5" customHeight="1">
      <c r="A30">
        <v>2789</v>
      </c>
      <c r="B30" s="3" t="s">
        <v>30</v>
      </c>
      <c r="C30" s="3" t="s">
        <v>695</v>
      </c>
      <c r="D30" s="6">
        <v>3000</v>
      </c>
      <c r="E30" s="8">
        <v>3035</v>
      </c>
      <c r="F30" t="s">
        <v>1326</v>
      </c>
      <c r="G30" t="s">
        <v>1331</v>
      </c>
      <c r="H30" t="s">
        <v>1333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1339</v>
      </c>
      <c r="O30" s="9">
        <v>101</v>
      </c>
      <c r="P30" s="6">
        <v>126.46</v>
      </c>
      <c r="Q30" s="11" t="s">
        <v>1344</v>
      </c>
      <c r="R30" t="s">
        <v>1345</v>
      </c>
      <c r="S30" s="16">
        <v>42056.013124999998</v>
      </c>
    </row>
    <row r="31" spans="1:19" ht="24.5" customHeight="1">
      <c r="A31">
        <v>2790</v>
      </c>
      <c r="B31" s="3" t="s">
        <v>31</v>
      </c>
      <c r="C31" s="3" t="s">
        <v>696</v>
      </c>
      <c r="D31" s="6">
        <v>3000</v>
      </c>
      <c r="E31" s="8">
        <v>3160</v>
      </c>
      <c r="F31" t="s">
        <v>1326</v>
      </c>
      <c r="G31" t="s">
        <v>1331</v>
      </c>
      <c r="H31" t="s">
        <v>1333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1339</v>
      </c>
      <c r="O31" s="9">
        <v>105</v>
      </c>
      <c r="P31" s="6">
        <v>47.88</v>
      </c>
      <c r="Q31" s="11" t="s">
        <v>1344</v>
      </c>
      <c r="R31" t="s">
        <v>1345</v>
      </c>
      <c r="S31" s="16">
        <v>42016.938692129625</v>
      </c>
    </row>
    <row r="32" spans="1:19" ht="24.5" customHeight="1">
      <c r="A32">
        <v>2791</v>
      </c>
      <c r="B32" s="3" t="s">
        <v>32</v>
      </c>
      <c r="C32" s="3" t="s">
        <v>697</v>
      </c>
      <c r="D32" s="6">
        <v>2000</v>
      </c>
      <c r="E32" s="8">
        <v>2050</v>
      </c>
      <c r="F32" t="s">
        <v>1326</v>
      </c>
      <c r="G32" t="s">
        <v>1331</v>
      </c>
      <c r="H32" t="s">
        <v>1333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1339</v>
      </c>
      <c r="O32" s="9">
        <v>103</v>
      </c>
      <c r="P32" s="6">
        <v>73.209999999999994</v>
      </c>
      <c r="Q32" s="11" t="s">
        <v>1344</v>
      </c>
      <c r="R32" t="s">
        <v>1345</v>
      </c>
      <c r="S32" s="16">
        <v>42591.899988425925</v>
      </c>
    </row>
    <row r="33" spans="1:19" ht="24.5" customHeight="1">
      <c r="A33">
        <v>2792</v>
      </c>
      <c r="B33" s="3" t="s">
        <v>33</v>
      </c>
      <c r="C33" s="3" t="s">
        <v>698</v>
      </c>
      <c r="D33" s="6">
        <v>2000</v>
      </c>
      <c r="E33" s="8">
        <v>2152</v>
      </c>
      <c r="F33" t="s">
        <v>1326</v>
      </c>
      <c r="G33" t="s">
        <v>1331</v>
      </c>
      <c r="H33" t="s">
        <v>1333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1339</v>
      </c>
      <c r="O33" s="9">
        <v>108</v>
      </c>
      <c r="P33" s="6">
        <v>89.67</v>
      </c>
      <c r="Q33" s="11" t="s">
        <v>1344</v>
      </c>
      <c r="R33" t="s">
        <v>1345</v>
      </c>
      <c r="S33" s="16">
        <v>42183.231006944443</v>
      </c>
    </row>
    <row r="34" spans="1:19" ht="24.5" customHeight="1">
      <c r="A34">
        <v>2795</v>
      </c>
      <c r="B34" s="3" t="s">
        <v>34</v>
      </c>
      <c r="C34" s="3" t="s">
        <v>699</v>
      </c>
      <c r="D34" s="6">
        <v>700</v>
      </c>
      <c r="E34" s="8">
        <v>730</v>
      </c>
      <c r="F34" t="s">
        <v>1326</v>
      </c>
      <c r="G34" t="s">
        <v>1331</v>
      </c>
      <c r="H34" t="s">
        <v>1333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1339</v>
      </c>
      <c r="O34" s="9">
        <v>104</v>
      </c>
      <c r="P34" s="6">
        <v>36.5</v>
      </c>
      <c r="Q34" s="11" t="s">
        <v>1344</v>
      </c>
      <c r="R34" t="s">
        <v>1345</v>
      </c>
      <c r="S34" s="16">
        <v>41780.525937500002</v>
      </c>
    </row>
    <row r="35" spans="1:19" ht="24.5" customHeight="1">
      <c r="A35">
        <v>2803</v>
      </c>
      <c r="B35" s="3" t="s">
        <v>35</v>
      </c>
      <c r="C35" s="3" t="s">
        <v>700</v>
      </c>
      <c r="D35" s="6">
        <v>10000</v>
      </c>
      <c r="E35" s="8">
        <v>12795</v>
      </c>
      <c r="F35" t="s">
        <v>1326</v>
      </c>
      <c r="G35" t="s">
        <v>1331</v>
      </c>
      <c r="H35" t="s">
        <v>1333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1339</v>
      </c>
      <c r="O35" s="9">
        <v>128</v>
      </c>
      <c r="P35" s="6">
        <v>90.74</v>
      </c>
      <c r="Q35" s="11" t="s">
        <v>1344</v>
      </c>
      <c r="R35" t="s">
        <v>1345</v>
      </c>
      <c r="S35" s="16">
        <v>42158.065694444449</v>
      </c>
    </row>
    <row r="36" spans="1:19" ht="24.5" customHeight="1">
      <c r="A36">
        <v>2807</v>
      </c>
      <c r="B36" s="3" t="s">
        <v>36</v>
      </c>
      <c r="C36" s="3" t="s">
        <v>701</v>
      </c>
      <c r="D36" s="6">
        <v>5000</v>
      </c>
      <c r="E36" s="8">
        <v>6300</v>
      </c>
      <c r="F36" t="s">
        <v>1326</v>
      </c>
      <c r="G36" t="s">
        <v>1331</v>
      </c>
      <c r="H36" t="s">
        <v>1333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1339</v>
      </c>
      <c r="O36" s="9">
        <v>126</v>
      </c>
      <c r="P36" s="6">
        <v>67.739999999999995</v>
      </c>
      <c r="Q36" s="11" t="s">
        <v>1344</v>
      </c>
      <c r="R36" t="s">
        <v>1345</v>
      </c>
      <c r="S36" s="16">
        <v>42154.873124999998</v>
      </c>
    </row>
    <row r="37" spans="1:19" ht="24.5" customHeight="1">
      <c r="A37">
        <v>2808</v>
      </c>
      <c r="B37" s="3" t="s">
        <v>37</v>
      </c>
      <c r="C37" s="3" t="s">
        <v>702</v>
      </c>
      <c r="D37" s="6">
        <v>4500</v>
      </c>
      <c r="E37" s="8">
        <v>4511</v>
      </c>
      <c r="F37" t="s">
        <v>1326</v>
      </c>
      <c r="G37" t="s">
        <v>1331</v>
      </c>
      <c r="H37" t="s">
        <v>1333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1339</v>
      </c>
      <c r="O37" s="9">
        <v>100</v>
      </c>
      <c r="P37" s="6">
        <v>65.38</v>
      </c>
      <c r="Q37" s="11" t="s">
        <v>1344</v>
      </c>
      <c r="R37" t="s">
        <v>1345</v>
      </c>
      <c r="S37" s="16">
        <v>42208.84646990741</v>
      </c>
    </row>
    <row r="38" spans="1:19" ht="24.5" customHeight="1">
      <c r="A38">
        <v>2809</v>
      </c>
      <c r="B38" s="3" t="s">
        <v>38</v>
      </c>
      <c r="C38" s="3" t="s">
        <v>703</v>
      </c>
      <c r="D38" s="6">
        <v>2500</v>
      </c>
      <c r="E38" s="8">
        <v>2560</v>
      </c>
      <c r="F38" t="s">
        <v>1326</v>
      </c>
      <c r="G38" t="s">
        <v>1331</v>
      </c>
      <c r="H38" t="s">
        <v>1333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1339</v>
      </c>
      <c r="O38" s="9">
        <v>102</v>
      </c>
      <c r="P38" s="6">
        <v>121.9</v>
      </c>
      <c r="Q38" s="11" t="s">
        <v>1344</v>
      </c>
      <c r="R38" t="s">
        <v>1345</v>
      </c>
      <c r="S38" s="16">
        <v>42451.496817129635</v>
      </c>
    </row>
    <row r="39" spans="1:19" ht="24.5" customHeight="1">
      <c r="A39">
        <v>2810</v>
      </c>
      <c r="B39" s="3" t="s">
        <v>39</v>
      </c>
      <c r="C39" s="3" t="s">
        <v>704</v>
      </c>
      <c r="D39" s="6">
        <v>2500</v>
      </c>
      <c r="E39" s="8">
        <v>2705</v>
      </c>
      <c r="F39" t="s">
        <v>1326</v>
      </c>
      <c r="G39" t="s">
        <v>1331</v>
      </c>
      <c r="H39" t="s">
        <v>1333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1339</v>
      </c>
      <c r="O39" s="9">
        <v>108</v>
      </c>
      <c r="P39" s="6">
        <v>47.46</v>
      </c>
      <c r="Q39" s="11" t="s">
        <v>1344</v>
      </c>
      <c r="R39" t="s">
        <v>1345</v>
      </c>
      <c r="S39" s="16">
        <v>41759.13962962963</v>
      </c>
    </row>
    <row r="40" spans="1:19" ht="24.5" customHeight="1">
      <c r="A40">
        <v>2813</v>
      </c>
      <c r="B40" s="3" t="s">
        <v>40</v>
      </c>
      <c r="C40" s="3" t="s">
        <v>705</v>
      </c>
      <c r="D40" s="6">
        <v>2800</v>
      </c>
      <c r="E40" s="8">
        <v>3572.12</v>
      </c>
      <c r="F40" t="s">
        <v>1326</v>
      </c>
      <c r="G40" t="s">
        <v>1331</v>
      </c>
      <c r="H40" t="s">
        <v>1333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1339</v>
      </c>
      <c r="O40" s="9">
        <v>128</v>
      </c>
      <c r="P40" s="6">
        <v>37.21</v>
      </c>
      <c r="Q40" s="11" t="s">
        <v>1344</v>
      </c>
      <c r="R40" t="s">
        <v>1345</v>
      </c>
      <c r="S40" s="16">
        <v>42693.742604166662</v>
      </c>
    </row>
    <row r="41" spans="1:19" ht="24.5" customHeight="1">
      <c r="A41">
        <v>2818</v>
      </c>
      <c r="B41" s="3" t="s">
        <v>41</v>
      </c>
      <c r="C41" s="3" t="s">
        <v>706</v>
      </c>
      <c r="D41" s="6">
        <v>10000</v>
      </c>
      <c r="E41" s="8">
        <v>10603</v>
      </c>
      <c r="F41" t="s">
        <v>1326</v>
      </c>
      <c r="G41" t="s">
        <v>1331</v>
      </c>
      <c r="H41" t="s">
        <v>1333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1339</v>
      </c>
      <c r="O41" s="9">
        <v>106</v>
      </c>
      <c r="P41" s="6">
        <v>103.95</v>
      </c>
      <c r="Q41" s="11" t="s">
        <v>1344</v>
      </c>
      <c r="R41" t="s">
        <v>1345</v>
      </c>
      <c r="S41" s="16">
        <v>42250.598217592589</v>
      </c>
    </row>
    <row r="42" spans="1:19" ht="24.5" customHeight="1">
      <c r="A42">
        <v>2822</v>
      </c>
      <c r="B42" s="3" t="s">
        <v>42</v>
      </c>
      <c r="C42" s="3" t="s">
        <v>707</v>
      </c>
      <c r="D42" s="6">
        <v>6000</v>
      </c>
      <c r="E42" s="8">
        <v>6000</v>
      </c>
      <c r="F42" t="s">
        <v>1326</v>
      </c>
      <c r="G42" t="s">
        <v>1331</v>
      </c>
      <c r="H42" t="s">
        <v>1333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1339</v>
      </c>
      <c r="O42" s="9">
        <v>100</v>
      </c>
      <c r="P42" s="6">
        <v>63.83</v>
      </c>
      <c r="Q42" s="11" t="s">
        <v>1344</v>
      </c>
      <c r="R42" t="s">
        <v>1345</v>
      </c>
      <c r="S42" s="16">
        <v>42060.683935185181</v>
      </c>
    </row>
    <row r="43" spans="1:19" ht="24.5" customHeight="1">
      <c r="A43">
        <v>2824</v>
      </c>
      <c r="B43" s="3" t="s">
        <v>43</v>
      </c>
      <c r="C43" s="3" t="s">
        <v>708</v>
      </c>
      <c r="D43" s="6">
        <v>650</v>
      </c>
      <c r="E43" s="8">
        <v>760</v>
      </c>
      <c r="F43" t="s">
        <v>1326</v>
      </c>
      <c r="G43" t="s">
        <v>1331</v>
      </c>
      <c r="H43" t="s">
        <v>1333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1339</v>
      </c>
      <c r="O43" s="9">
        <v>117</v>
      </c>
      <c r="P43" s="6">
        <v>50.67</v>
      </c>
      <c r="Q43" s="11" t="s">
        <v>1344</v>
      </c>
      <c r="R43" t="s">
        <v>1345</v>
      </c>
      <c r="S43" s="16">
        <v>42136.270787037036</v>
      </c>
    </row>
    <row r="44" spans="1:19" ht="24.5" customHeight="1">
      <c r="A44">
        <v>2826</v>
      </c>
      <c r="B44" s="3" t="s">
        <v>44</v>
      </c>
      <c r="C44" s="3" t="s">
        <v>709</v>
      </c>
      <c r="D44" s="6">
        <v>2000</v>
      </c>
      <c r="E44" s="8">
        <v>2155</v>
      </c>
      <c r="F44" t="s">
        <v>1326</v>
      </c>
      <c r="G44" t="s">
        <v>1331</v>
      </c>
      <c r="H44" t="s">
        <v>1333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1339</v>
      </c>
      <c r="O44" s="9">
        <v>108</v>
      </c>
      <c r="P44" s="6">
        <v>113.42</v>
      </c>
      <c r="Q44" s="11" t="s">
        <v>1344</v>
      </c>
      <c r="R44" t="s">
        <v>1345</v>
      </c>
      <c r="S44" s="16">
        <v>42171.034861111111</v>
      </c>
    </row>
    <row r="45" spans="1:19" ht="24.5" customHeight="1">
      <c r="A45">
        <v>2827</v>
      </c>
      <c r="B45" s="3" t="s">
        <v>45</v>
      </c>
      <c r="C45" s="3" t="s">
        <v>710</v>
      </c>
      <c r="D45" s="6">
        <v>2000</v>
      </c>
      <c r="E45" s="8">
        <v>2405</v>
      </c>
      <c r="F45" t="s">
        <v>1326</v>
      </c>
      <c r="G45" t="s">
        <v>1331</v>
      </c>
      <c r="H45" t="s">
        <v>1333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1339</v>
      </c>
      <c r="O45" s="9">
        <v>120</v>
      </c>
      <c r="P45" s="6">
        <v>104.57</v>
      </c>
      <c r="Q45" s="11" t="s">
        <v>1344</v>
      </c>
      <c r="R45" t="s">
        <v>1345</v>
      </c>
      <c r="S45" s="16">
        <v>42494.683634259258</v>
      </c>
    </row>
    <row r="46" spans="1:19" ht="24.5" customHeight="1">
      <c r="A46">
        <v>2830</v>
      </c>
      <c r="B46" s="3" t="s">
        <v>46</v>
      </c>
      <c r="C46" s="3" t="s">
        <v>711</v>
      </c>
      <c r="D46" s="6">
        <v>3000</v>
      </c>
      <c r="E46" s="8">
        <v>3000</v>
      </c>
      <c r="F46" t="s">
        <v>1326</v>
      </c>
      <c r="G46" t="s">
        <v>1331</v>
      </c>
      <c r="H46" t="s">
        <v>1333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1339</v>
      </c>
      <c r="O46" s="9">
        <v>100</v>
      </c>
      <c r="P46" s="6">
        <v>272.73</v>
      </c>
      <c r="Q46" s="11" t="s">
        <v>1344</v>
      </c>
      <c r="R46" t="s">
        <v>1345</v>
      </c>
      <c r="S46" s="16">
        <v>41758.839675925927</v>
      </c>
    </row>
    <row r="47" spans="1:19" ht="24.5" customHeight="1">
      <c r="A47">
        <v>2831</v>
      </c>
      <c r="B47" s="3" t="s">
        <v>47</v>
      </c>
      <c r="C47" s="3" t="s">
        <v>712</v>
      </c>
      <c r="D47" s="6">
        <v>3000</v>
      </c>
      <c r="E47" s="8">
        <v>3320</v>
      </c>
      <c r="F47" t="s">
        <v>1326</v>
      </c>
      <c r="G47" t="s">
        <v>1331</v>
      </c>
      <c r="H47" t="s">
        <v>1333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1339</v>
      </c>
      <c r="O47" s="9">
        <v>111</v>
      </c>
      <c r="P47" s="6">
        <v>63.85</v>
      </c>
      <c r="Q47" s="11" t="s">
        <v>1344</v>
      </c>
      <c r="R47" t="s">
        <v>1345</v>
      </c>
      <c r="S47" s="16">
        <v>42171.824884259258</v>
      </c>
    </row>
    <row r="48" spans="1:19" ht="24.5" customHeight="1">
      <c r="A48">
        <v>2833</v>
      </c>
      <c r="B48" s="3" t="s">
        <v>48</v>
      </c>
      <c r="C48" s="3" t="s">
        <v>713</v>
      </c>
      <c r="D48" s="6">
        <v>2700</v>
      </c>
      <c r="E48" s="8">
        <v>2923</v>
      </c>
      <c r="F48" t="s">
        <v>1326</v>
      </c>
      <c r="G48" t="s">
        <v>1331</v>
      </c>
      <c r="H48" t="s">
        <v>1333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1339</v>
      </c>
      <c r="O48" s="9">
        <v>108</v>
      </c>
      <c r="P48" s="6">
        <v>83.51</v>
      </c>
      <c r="Q48" s="11" t="s">
        <v>1344</v>
      </c>
      <c r="R48" t="s">
        <v>1345</v>
      </c>
      <c r="S48" s="16">
        <v>42268.127696759257</v>
      </c>
    </row>
    <row r="49" spans="1:19" ht="24.5" customHeight="1">
      <c r="A49">
        <v>2836</v>
      </c>
      <c r="B49" s="3" t="s">
        <v>49</v>
      </c>
      <c r="C49" s="3" t="s">
        <v>714</v>
      </c>
      <c r="D49" s="6">
        <v>450</v>
      </c>
      <c r="E49" s="8">
        <v>485</v>
      </c>
      <c r="F49" t="s">
        <v>1326</v>
      </c>
      <c r="G49" t="s">
        <v>1331</v>
      </c>
      <c r="H49" t="s">
        <v>1333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1339</v>
      </c>
      <c r="O49" s="9">
        <v>108</v>
      </c>
      <c r="P49" s="6">
        <v>44.09</v>
      </c>
      <c r="Q49" s="11" t="s">
        <v>1344</v>
      </c>
      <c r="R49" t="s">
        <v>1345</v>
      </c>
      <c r="S49" s="16">
        <v>42746.261782407411</v>
      </c>
    </row>
    <row r="50" spans="1:19" ht="24.5" customHeight="1">
      <c r="A50">
        <v>2838</v>
      </c>
      <c r="B50" s="3" t="s">
        <v>50</v>
      </c>
      <c r="C50" s="3" t="s">
        <v>715</v>
      </c>
      <c r="D50" s="6">
        <v>2000</v>
      </c>
      <c r="E50" s="8">
        <v>2405</v>
      </c>
      <c r="F50" t="s">
        <v>1326</v>
      </c>
      <c r="G50" t="s">
        <v>1331</v>
      </c>
      <c r="H50" t="s">
        <v>1333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1339</v>
      </c>
      <c r="O50" s="9">
        <v>120</v>
      </c>
      <c r="P50" s="6">
        <v>44.54</v>
      </c>
      <c r="Q50" s="11" t="s">
        <v>1344</v>
      </c>
      <c r="R50" t="s">
        <v>1345</v>
      </c>
      <c r="S50" s="16">
        <v>41842.607592592591</v>
      </c>
    </row>
    <row r="51" spans="1:19" ht="24.5" customHeight="1">
      <c r="A51">
        <v>2839</v>
      </c>
      <c r="B51" s="3" t="s">
        <v>51</v>
      </c>
      <c r="C51" s="3" t="s">
        <v>716</v>
      </c>
      <c r="D51" s="6">
        <v>3500</v>
      </c>
      <c r="E51" s="8">
        <v>3900</v>
      </c>
      <c r="F51" t="s">
        <v>1326</v>
      </c>
      <c r="G51" t="s">
        <v>1331</v>
      </c>
      <c r="H51" t="s">
        <v>1333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1339</v>
      </c>
      <c r="O51" s="9">
        <v>111</v>
      </c>
      <c r="P51" s="6">
        <v>125.81</v>
      </c>
      <c r="Q51" s="11" t="s">
        <v>1344</v>
      </c>
      <c r="R51" t="s">
        <v>1345</v>
      </c>
      <c r="S51" s="16">
        <v>41853.240208333329</v>
      </c>
    </row>
    <row r="52" spans="1:19" ht="24.5" customHeight="1">
      <c r="A52">
        <v>2961</v>
      </c>
      <c r="B52" s="3" t="s">
        <v>113</v>
      </c>
      <c r="C52" s="3" t="s">
        <v>778</v>
      </c>
      <c r="D52" s="6">
        <v>5000</v>
      </c>
      <c r="E52" s="8">
        <v>5481</v>
      </c>
      <c r="F52" t="s">
        <v>1326</v>
      </c>
      <c r="G52" t="s">
        <v>1331</v>
      </c>
      <c r="H52" t="s">
        <v>1333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1339</v>
      </c>
      <c r="O52" s="9">
        <v>110</v>
      </c>
      <c r="P52" s="6">
        <v>50.75</v>
      </c>
      <c r="Q52" s="11" t="s">
        <v>1344</v>
      </c>
      <c r="R52" t="s">
        <v>1345</v>
      </c>
      <c r="S52" s="16">
        <v>42061.212488425925</v>
      </c>
    </row>
    <row r="53" spans="1:19" ht="24.5" customHeight="1">
      <c r="A53">
        <v>2962</v>
      </c>
      <c r="B53" s="3" t="s">
        <v>114</v>
      </c>
      <c r="C53" s="3" t="s">
        <v>779</v>
      </c>
      <c r="D53" s="6">
        <v>1000</v>
      </c>
      <c r="E53" s="8">
        <v>1218</v>
      </c>
      <c r="F53" t="s">
        <v>1326</v>
      </c>
      <c r="G53" t="s">
        <v>1331</v>
      </c>
      <c r="H53" t="s">
        <v>1333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1339</v>
      </c>
      <c r="O53" s="9">
        <v>122</v>
      </c>
      <c r="P53" s="6">
        <v>60.9</v>
      </c>
      <c r="Q53" s="11" t="s">
        <v>1344</v>
      </c>
      <c r="R53" t="s">
        <v>1345</v>
      </c>
      <c r="S53" s="16">
        <v>42036.24428240741</v>
      </c>
    </row>
    <row r="54" spans="1:19" ht="24.5" customHeight="1">
      <c r="A54">
        <v>2963</v>
      </c>
      <c r="B54" s="3" t="s">
        <v>115</v>
      </c>
      <c r="C54" s="3" t="s">
        <v>780</v>
      </c>
      <c r="D54" s="6">
        <v>10000</v>
      </c>
      <c r="E54" s="8">
        <v>10685</v>
      </c>
      <c r="F54" t="s">
        <v>1326</v>
      </c>
      <c r="G54" t="s">
        <v>1331</v>
      </c>
      <c r="H54" t="s">
        <v>1333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1339</v>
      </c>
      <c r="O54" s="9">
        <v>107</v>
      </c>
      <c r="P54" s="6">
        <v>109.03</v>
      </c>
      <c r="Q54" s="11" t="s">
        <v>1344</v>
      </c>
      <c r="R54" t="s">
        <v>1345</v>
      </c>
      <c r="S54" s="16">
        <v>42157.470185185186</v>
      </c>
    </row>
    <row r="55" spans="1:19" ht="24.5" customHeight="1">
      <c r="A55">
        <v>2964</v>
      </c>
      <c r="B55" s="3" t="s">
        <v>116</v>
      </c>
      <c r="C55" s="3" t="s">
        <v>781</v>
      </c>
      <c r="D55" s="6">
        <v>5000</v>
      </c>
      <c r="E55" s="8">
        <v>5035.6899999999996</v>
      </c>
      <c r="F55" t="s">
        <v>1326</v>
      </c>
      <c r="G55" t="s">
        <v>1331</v>
      </c>
      <c r="H55" t="s">
        <v>1333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1339</v>
      </c>
      <c r="O55" s="9">
        <v>101</v>
      </c>
      <c r="P55" s="6">
        <v>25.69</v>
      </c>
      <c r="Q55" s="11" t="s">
        <v>1344</v>
      </c>
      <c r="R55" t="s">
        <v>1345</v>
      </c>
      <c r="S55" s="16">
        <v>41827.909942129627</v>
      </c>
    </row>
    <row r="56" spans="1:19" ht="24.5" customHeight="1">
      <c r="A56">
        <v>2965</v>
      </c>
      <c r="B56" s="3" t="s">
        <v>117</v>
      </c>
      <c r="C56" s="3" t="s">
        <v>782</v>
      </c>
      <c r="D56" s="6">
        <v>1500</v>
      </c>
      <c r="E56" s="8">
        <v>1635</v>
      </c>
      <c r="F56" t="s">
        <v>1326</v>
      </c>
      <c r="G56" t="s">
        <v>1331</v>
      </c>
      <c r="H56" t="s">
        <v>1333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1339</v>
      </c>
      <c r="O56" s="9">
        <v>109</v>
      </c>
      <c r="P56" s="6">
        <v>41.92</v>
      </c>
      <c r="Q56" s="11" t="s">
        <v>1344</v>
      </c>
      <c r="R56" t="s">
        <v>1345</v>
      </c>
      <c r="S56" s="16">
        <v>42162.729548611111</v>
      </c>
    </row>
    <row r="57" spans="1:19" ht="24.5" customHeight="1">
      <c r="A57">
        <v>2966</v>
      </c>
      <c r="B57" s="3" t="s">
        <v>118</v>
      </c>
      <c r="C57" s="3" t="s">
        <v>783</v>
      </c>
      <c r="D57" s="6">
        <v>10000</v>
      </c>
      <c r="E57" s="8">
        <v>11363</v>
      </c>
      <c r="F57" t="s">
        <v>1326</v>
      </c>
      <c r="G57" t="s">
        <v>1331</v>
      </c>
      <c r="H57" t="s">
        <v>1333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1339</v>
      </c>
      <c r="O57" s="9">
        <v>114</v>
      </c>
      <c r="P57" s="6">
        <v>88.77</v>
      </c>
      <c r="Q57" s="11" t="s">
        <v>1344</v>
      </c>
      <c r="R57" t="s">
        <v>1345</v>
      </c>
      <c r="S57" s="16">
        <v>42233.738564814819</v>
      </c>
    </row>
    <row r="58" spans="1:19" ht="24.5" customHeight="1">
      <c r="A58">
        <v>2967</v>
      </c>
      <c r="B58" s="3" t="s">
        <v>119</v>
      </c>
      <c r="C58" s="3" t="s">
        <v>784</v>
      </c>
      <c r="D58" s="6">
        <v>5000</v>
      </c>
      <c r="E58" s="8">
        <v>5696</v>
      </c>
      <c r="F58" t="s">
        <v>1326</v>
      </c>
      <c r="G58" t="s">
        <v>1331</v>
      </c>
      <c r="H58" t="s">
        <v>1333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1339</v>
      </c>
      <c r="O58" s="9">
        <v>114</v>
      </c>
      <c r="P58" s="6">
        <v>80.23</v>
      </c>
      <c r="Q58" s="11" t="s">
        <v>1344</v>
      </c>
      <c r="R58" t="s">
        <v>1345</v>
      </c>
      <c r="S58" s="16">
        <v>42042.197824074072</v>
      </c>
    </row>
    <row r="59" spans="1:19" ht="24.5" customHeight="1">
      <c r="A59">
        <v>2968</v>
      </c>
      <c r="B59" s="3" t="s">
        <v>120</v>
      </c>
      <c r="C59" s="3" t="s">
        <v>785</v>
      </c>
      <c r="D59" s="6">
        <v>3500</v>
      </c>
      <c r="E59" s="8">
        <v>3710</v>
      </c>
      <c r="F59" t="s">
        <v>1326</v>
      </c>
      <c r="G59" t="s">
        <v>1331</v>
      </c>
      <c r="H59" t="s">
        <v>1333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1339</v>
      </c>
      <c r="O59" s="9">
        <v>106</v>
      </c>
      <c r="P59" s="6">
        <v>78.94</v>
      </c>
      <c r="Q59" s="11" t="s">
        <v>1344</v>
      </c>
      <c r="R59" t="s">
        <v>1345</v>
      </c>
      <c r="S59" s="16">
        <v>42585.523842592593</v>
      </c>
    </row>
    <row r="60" spans="1:19" ht="24.5" customHeight="1">
      <c r="A60">
        <v>2970</v>
      </c>
      <c r="B60" s="3" t="s">
        <v>121</v>
      </c>
      <c r="C60" s="3" t="s">
        <v>786</v>
      </c>
      <c r="D60" s="6">
        <v>6000</v>
      </c>
      <c r="E60" s="8">
        <v>6360</v>
      </c>
      <c r="F60" t="s">
        <v>1326</v>
      </c>
      <c r="G60" t="s">
        <v>1331</v>
      </c>
      <c r="H60" t="s">
        <v>1333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1339</v>
      </c>
      <c r="O60" s="9">
        <v>106</v>
      </c>
      <c r="P60" s="6">
        <v>69.89</v>
      </c>
      <c r="Q60" s="11" t="s">
        <v>1344</v>
      </c>
      <c r="R60" t="s">
        <v>1345</v>
      </c>
      <c r="S60" s="16">
        <v>41808.669571759259</v>
      </c>
    </row>
    <row r="61" spans="1:19" ht="24.5" customHeight="1">
      <c r="A61">
        <v>2971</v>
      </c>
      <c r="B61" s="3" t="s">
        <v>122</v>
      </c>
      <c r="C61" s="3" t="s">
        <v>787</v>
      </c>
      <c r="D61" s="6">
        <v>3200</v>
      </c>
      <c r="E61" s="8">
        <v>3205</v>
      </c>
      <c r="F61" t="s">
        <v>1326</v>
      </c>
      <c r="G61" t="s">
        <v>1331</v>
      </c>
      <c r="H61" t="s">
        <v>1333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1339</v>
      </c>
      <c r="O61" s="9">
        <v>100</v>
      </c>
      <c r="P61" s="6">
        <v>74.53</v>
      </c>
      <c r="Q61" s="11" t="s">
        <v>1344</v>
      </c>
      <c r="R61" t="s">
        <v>1345</v>
      </c>
      <c r="S61" s="16">
        <v>41852.658310185187</v>
      </c>
    </row>
    <row r="62" spans="1:19" ht="24.5" customHeight="1">
      <c r="A62">
        <v>2972</v>
      </c>
      <c r="B62" s="3" t="s">
        <v>123</v>
      </c>
      <c r="C62" s="3" t="s">
        <v>788</v>
      </c>
      <c r="D62" s="6">
        <v>2000</v>
      </c>
      <c r="E62" s="8">
        <v>2107</v>
      </c>
      <c r="F62" t="s">
        <v>1326</v>
      </c>
      <c r="G62" t="s">
        <v>1331</v>
      </c>
      <c r="H62" t="s">
        <v>1333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1339</v>
      </c>
      <c r="O62" s="9">
        <v>105</v>
      </c>
      <c r="P62" s="6">
        <v>123.94</v>
      </c>
      <c r="Q62" s="11" t="s">
        <v>1344</v>
      </c>
      <c r="R62" t="s">
        <v>1345</v>
      </c>
      <c r="S62" s="16">
        <v>42694.110185185185</v>
      </c>
    </row>
    <row r="63" spans="1:19" ht="24.5" customHeight="1">
      <c r="A63">
        <v>2973</v>
      </c>
      <c r="B63" s="3" t="s">
        <v>124</v>
      </c>
      <c r="C63" s="3" t="s">
        <v>789</v>
      </c>
      <c r="D63" s="6">
        <v>5000</v>
      </c>
      <c r="E63" s="8">
        <v>8740</v>
      </c>
      <c r="F63" t="s">
        <v>1326</v>
      </c>
      <c r="G63" t="s">
        <v>1331</v>
      </c>
      <c r="H63" t="s">
        <v>1333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1339</v>
      </c>
      <c r="O63" s="9">
        <v>175</v>
      </c>
      <c r="P63" s="6">
        <v>264.85000000000002</v>
      </c>
      <c r="Q63" s="11" t="s">
        <v>1344</v>
      </c>
      <c r="R63" t="s">
        <v>1345</v>
      </c>
      <c r="S63" s="16">
        <v>42341.818379629629</v>
      </c>
    </row>
    <row r="64" spans="1:19" ht="24.5" customHeight="1">
      <c r="A64">
        <v>2974</v>
      </c>
      <c r="B64" s="3" t="s">
        <v>125</v>
      </c>
      <c r="C64" s="3" t="s">
        <v>790</v>
      </c>
      <c r="D64" s="6">
        <v>5000</v>
      </c>
      <c r="E64" s="8">
        <v>5100</v>
      </c>
      <c r="F64" t="s">
        <v>1326</v>
      </c>
      <c r="G64" t="s">
        <v>1331</v>
      </c>
      <c r="H64" t="s">
        <v>1333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1339</v>
      </c>
      <c r="O64" s="9">
        <v>102</v>
      </c>
      <c r="P64" s="6">
        <v>58.62</v>
      </c>
      <c r="Q64" s="11" t="s">
        <v>1344</v>
      </c>
      <c r="R64" t="s">
        <v>1345</v>
      </c>
      <c r="S64" s="16">
        <v>41880.061006944445</v>
      </c>
    </row>
    <row r="65" spans="1:19" ht="24.5" customHeight="1">
      <c r="A65">
        <v>2975</v>
      </c>
      <c r="B65" s="3" t="s">
        <v>126</v>
      </c>
      <c r="C65" s="3" t="s">
        <v>791</v>
      </c>
      <c r="D65" s="6">
        <v>8000</v>
      </c>
      <c r="E65" s="8">
        <v>8010</v>
      </c>
      <c r="F65" t="s">
        <v>1326</v>
      </c>
      <c r="G65" t="s">
        <v>1331</v>
      </c>
      <c r="H65" t="s">
        <v>1333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1339</v>
      </c>
      <c r="O65" s="9">
        <v>100</v>
      </c>
      <c r="P65" s="6">
        <v>70.88</v>
      </c>
      <c r="Q65" s="11" t="s">
        <v>1344</v>
      </c>
      <c r="R65" t="s">
        <v>1345</v>
      </c>
      <c r="S65" s="16">
        <v>41941.683865740742</v>
      </c>
    </row>
    <row r="66" spans="1:19" ht="24.5" customHeight="1">
      <c r="A66">
        <v>2977</v>
      </c>
      <c r="B66" s="3" t="s">
        <v>127</v>
      </c>
      <c r="C66" s="3" t="s">
        <v>792</v>
      </c>
      <c r="D66" s="6">
        <v>3000</v>
      </c>
      <c r="E66" s="8">
        <v>3407</v>
      </c>
      <c r="F66" t="s">
        <v>1326</v>
      </c>
      <c r="G66" t="s">
        <v>1331</v>
      </c>
      <c r="H66" t="s">
        <v>1333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1339</v>
      </c>
      <c r="O66" s="9">
        <v>114</v>
      </c>
      <c r="P66" s="6">
        <v>113.57</v>
      </c>
      <c r="Q66" s="11" t="s">
        <v>1344</v>
      </c>
      <c r="R66" t="s">
        <v>1345</v>
      </c>
      <c r="S66" s="16">
        <v>42026.88118055556</v>
      </c>
    </row>
    <row r="67" spans="1:19" ht="24.5" customHeight="1">
      <c r="A67">
        <v>2978</v>
      </c>
      <c r="B67" s="3" t="s">
        <v>128</v>
      </c>
      <c r="C67" s="3" t="s">
        <v>793</v>
      </c>
      <c r="D67" s="6">
        <v>750</v>
      </c>
      <c r="E67" s="8">
        <v>971</v>
      </c>
      <c r="F67" t="s">
        <v>1326</v>
      </c>
      <c r="G67" t="s">
        <v>1331</v>
      </c>
      <c r="H67" t="s">
        <v>1333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1339</v>
      </c>
      <c r="O67" s="9">
        <v>129</v>
      </c>
      <c r="P67" s="6">
        <v>60.69</v>
      </c>
      <c r="Q67" s="11" t="s">
        <v>1344</v>
      </c>
      <c r="R67" t="s">
        <v>1345</v>
      </c>
      <c r="S67" s="16">
        <v>41922.640590277777</v>
      </c>
    </row>
    <row r="68" spans="1:19" ht="24.5" customHeight="1">
      <c r="A68">
        <v>2979</v>
      </c>
      <c r="B68" s="3" t="s">
        <v>129</v>
      </c>
      <c r="C68" s="3" t="s">
        <v>794</v>
      </c>
      <c r="D68" s="6">
        <v>5000</v>
      </c>
      <c r="E68" s="8">
        <v>5070</v>
      </c>
      <c r="F68" t="s">
        <v>1326</v>
      </c>
      <c r="G68" t="s">
        <v>1331</v>
      </c>
      <c r="H68" t="s">
        <v>1333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1339</v>
      </c>
      <c r="O68" s="9">
        <v>101</v>
      </c>
      <c r="P68" s="6">
        <v>110.22</v>
      </c>
      <c r="Q68" s="11" t="s">
        <v>1344</v>
      </c>
      <c r="R68" t="s">
        <v>1345</v>
      </c>
      <c r="S68" s="16">
        <v>41993.824340277773</v>
      </c>
    </row>
    <row r="69" spans="1:19" ht="24.5" customHeight="1">
      <c r="A69">
        <v>2980</v>
      </c>
      <c r="B69" s="3" t="s">
        <v>130</v>
      </c>
      <c r="C69" s="3" t="s">
        <v>795</v>
      </c>
      <c r="D69" s="6">
        <v>3000</v>
      </c>
      <c r="E69" s="8">
        <v>3275</v>
      </c>
      <c r="F69" t="s">
        <v>1326</v>
      </c>
      <c r="G69" t="s">
        <v>1331</v>
      </c>
      <c r="H69" t="s">
        <v>1333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1339</v>
      </c>
      <c r="O69" s="9">
        <v>109</v>
      </c>
      <c r="P69" s="6">
        <v>136.46</v>
      </c>
      <c r="Q69" s="11" t="s">
        <v>1344</v>
      </c>
      <c r="R69" t="s">
        <v>1345</v>
      </c>
      <c r="S69" s="16">
        <v>42219.915856481486</v>
      </c>
    </row>
    <row r="70" spans="1:19" ht="24.5" customHeight="1">
      <c r="A70">
        <v>3147</v>
      </c>
      <c r="B70" s="3" t="s">
        <v>131</v>
      </c>
      <c r="C70" s="3" t="s">
        <v>796</v>
      </c>
      <c r="D70" s="6">
        <v>20000</v>
      </c>
      <c r="E70" s="8">
        <v>23505</v>
      </c>
      <c r="F70" t="s">
        <v>1326</v>
      </c>
      <c r="G70" t="s">
        <v>1331</v>
      </c>
      <c r="H70" t="s">
        <v>1333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1339</v>
      </c>
      <c r="O70" s="9">
        <v>118</v>
      </c>
      <c r="P70" s="6">
        <v>110.35</v>
      </c>
      <c r="Q70" s="11" t="s">
        <v>1344</v>
      </c>
      <c r="R70" t="s">
        <v>1345</v>
      </c>
      <c r="S70" s="16">
        <v>41909.969386574077</v>
      </c>
    </row>
    <row r="71" spans="1:19" ht="24.5" customHeight="1">
      <c r="A71">
        <v>3148</v>
      </c>
      <c r="B71" s="3" t="s">
        <v>132</v>
      </c>
      <c r="C71" s="3" t="s">
        <v>797</v>
      </c>
      <c r="D71" s="6">
        <v>1800</v>
      </c>
      <c r="E71" s="8">
        <v>2361</v>
      </c>
      <c r="F71" t="s">
        <v>1326</v>
      </c>
      <c r="G71" t="s">
        <v>1331</v>
      </c>
      <c r="H71" t="s">
        <v>1333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1339</v>
      </c>
      <c r="O71" s="9">
        <v>131</v>
      </c>
      <c r="P71" s="6">
        <v>41.42</v>
      </c>
      <c r="Q71" s="11" t="s">
        <v>1344</v>
      </c>
      <c r="R71" t="s">
        <v>1345</v>
      </c>
      <c r="S71" s="16">
        <v>41891.665324074071</v>
      </c>
    </row>
    <row r="72" spans="1:19" ht="24.5" customHeight="1">
      <c r="A72">
        <v>3149</v>
      </c>
      <c r="B72" s="3" t="s">
        <v>133</v>
      </c>
      <c r="C72" s="3" t="s">
        <v>798</v>
      </c>
      <c r="D72" s="6">
        <v>1250</v>
      </c>
      <c r="E72" s="8">
        <v>1300</v>
      </c>
      <c r="F72" t="s">
        <v>1326</v>
      </c>
      <c r="G72" t="s">
        <v>1331</v>
      </c>
      <c r="H72" t="s">
        <v>1333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1339</v>
      </c>
      <c r="O72" s="9">
        <v>104</v>
      </c>
      <c r="P72" s="6">
        <v>52</v>
      </c>
      <c r="Q72" s="11" t="s">
        <v>1344</v>
      </c>
      <c r="R72" t="s">
        <v>1345</v>
      </c>
      <c r="S72" s="16">
        <v>41226.017361111109</v>
      </c>
    </row>
    <row r="73" spans="1:19" ht="24.5" customHeight="1">
      <c r="A73">
        <v>3150</v>
      </c>
      <c r="B73" s="3" t="s">
        <v>134</v>
      </c>
      <c r="C73" s="3" t="s">
        <v>799</v>
      </c>
      <c r="D73" s="6">
        <v>3500</v>
      </c>
      <c r="E73" s="8">
        <v>3535</v>
      </c>
      <c r="F73" t="s">
        <v>1326</v>
      </c>
      <c r="G73" t="s">
        <v>1331</v>
      </c>
      <c r="H73" t="s">
        <v>1333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1339</v>
      </c>
      <c r="O73" s="9">
        <v>101</v>
      </c>
      <c r="P73" s="6">
        <v>33.99</v>
      </c>
      <c r="Q73" s="11" t="s">
        <v>1344</v>
      </c>
      <c r="R73" t="s">
        <v>1345</v>
      </c>
      <c r="S73" s="16">
        <v>40478.263923611114</v>
      </c>
    </row>
    <row r="74" spans="1:19" ht="24.5" customHeight="1">
      <c r="A74">
        <v>3151</v>
      </c>
      <c r="B74" s="3" t="s">
        <v>135</v>
      </c>
      <c r="C74" s="3" t="s">
        <v>800</v>
      </c>
      <c r="D74" s="6">
        <v>3500</v>
      </c>
      <c r="E74" s="8">
        <v>3514</v>
      </c>
      <c r="F74" t="s">
        <v>1326</v>
      </c>
      <c r="G74" t="s">
        <v>1331</v>
      </c>
      <c r="H74" t="s">
        <v>1333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1339</v>
      </c>
      <c r="O74" s="9">
        <v>100</v>
      </c>
      <c r="P74" s="6">
        <v>103.35</v>
      </c>
      <c r="Q74" s="11" t="s">
        <v>1344</v>
      </c>
      <c r="R74" t="s">
        <v>1345</v>
      </c>
      <c r="S74" s="16">
        <v>41862.83997685185</v>
      </c>
    </row>
    <row r="75" spans="1:19" ht="24.5" customHeight="1">
      <c r="A75">
        <v>3153</v>
      </c>
      <c r="B75" s="3" t="s">
        <v>136</v>
      </c>
      <c r="C75" s="3" t="s">
        <v>801</v>
      </c>
      <c r="D75" s="6">
        <v>3000</v>
      </c>
      <c r="E75" s="8">
        <v>10067.5</v>
      </c>
      <c r="F75" t="s">
        <v>1326</v>
      </c>
      <c r="G75" t="s">
        <v>1331</v>
      </c>
      <c r="H75" t="s">
        <v>1333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1339</v>
      </c>
      <c r="O75" s="9">
        <v>336</v>
      </c>
      <c r="P75" s="6">
        <v>41.77</v>
      </c>
      <c r="Q75" s="11" t="s">
        <v>1344</v>
      </c>
      <c r="R75" t="s">
        <v>1345</v>
      </c>
      <c r="S75" s="16">
        <v>40633.154363425929</v>
      </c>
    </row>
    <row r="76" spans="1:19" ht="24.5" customHeight="1">
      <c r="A76">
        <v>3154</v>
      </c>
      <c r="B76" s="3" t="s">
        <v>137</v>
      </c>
      <c r="C76" s="3" t="s">
        <v>802</v>
      </c>
      <c r="D76" s="6">
        <v>7000</v>
      </c>
      <c r="E76" s="8">
        <v>7905</v>
      </c>
      <c r="F76" t="s">
        <v>1326</v>
      </c>
      <c r="G76" t="s">
        <v>1331</v>
      </c>
      <c r="H76" t="s">
        <v>1333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1339</v>
      </c>
      <c r="O76" s="9">
        <v>113</v>
      </c>
      <c r="P76" s="6">
        <v>64.27</v>
      </c>
      <c r="Q76" s="11" t="s">
        <v>1344</v>
      </c>
      <c r="R76" t="s">
        <v>1345</v>
      </c>
      <c r="S76" s="16">
        <v>40970.875671296293</v>
      </c>
    </row>
    <row r="77" spans="1:19" ht="24.5" customHeight="1">
      <c r="A77">
        <v>3156</v>
      </c>
      <c r="B77" s="3" t="s">
        <v>138</v>
      </c>
      <c r="C77" s="3" t="s">
        <v>803</v>
      </c>
      <c r="D77" s="6">
        <v>5500</v>
      </c>
      <c r="E77" s="8">
        <v>5600</v>
      </c>
      <c r="F77" t="s">
        <v>1326</v>
      </c>
      <c r="G77" t="s">
        <v>1331</v>
      </c>
      <c r="H77" t="s">
        <v>1333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1339</v>
      </c>
      <c r="O77" s="9">
        <v>102</v>
      </c>
      <c r="P77" s="6">
        <v>62.92</v>
      </c>
      <c r="Q77" s="11" t="s">
        <v>1344</v>
      </c>
      <c r="R77" t="s">
        <v>1345</v>
      </c>
      <c r="S77" s="16">
        <v>41026.953055555554</v>
      </c>
    </row>
    <row r="78" spans="1:19" ht="24.5" customHeight="1">
      <c r="A78">
        <v>3157</v>
      </c>
      <c r="B78" s="3" t="s">
        <v>139</v>
      </c>
      <c r="C78" s="3" t="s">
        <v>804</v>
      </c>
      <c r="D78" s="6">
        <v>4000</v>
      </c>
      <c r="E78" s="8">
        <v>4040</v>
      </c>
      <c r="F78" t="s">
        <v>1326</v>
      </c>
      <c r="G78" t="s">
        <v>1331</v>
      </c>
      <c r="H78" t="s">
        <v>1333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1339</v>
      </c>
      <c r="O78" s="9">
        <v>101</v>
      </c>
      <c r="P78" s="6">
        <v>98.54</v>
      </c>
      <c r="Q78" s="11" t="s">
        <v>1344</v>
      </c>
      <c r="R78" t="s">
        <v>1345</v>
      </c>
      <c r="S78" s="16">
        <v>41829.788252314815</v>
      </c>
    </row>
    <row r="79" spans="1:19" ht="24.5" customHeight="1">
      <c r="A79">
        <v>3158</v>
      </c>
      <c r="B79" s="3" t="s">
        <v>140</v>
      </c>
      <c r="C79" s="3" t="s">
        <v>805</v>
      </c>
      <c r="D79" s="6">
        <v>5000</v>
      </c>
      <c r="E79" s="8">
        <v>5700</v>
      </c>
      <c r="F79" t="s">
        <v>1326</v>
      </c>
      <c r="G79" t="s">
        <v>1331</v>
      </c>
      <c r="H79" t="s">
        <v>1333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1339</v>
      </c>
      <c r="O79" s="9">
        <v>114</v>
      </c>
      <c r="P79" s="6">
        <v>82.61</v>
      </c>
      <c r="Q79" s="11" t="s">
        <v>1344</v>
      </c>
      <c r="R79" t="s">
        <v>1345</v>
      </c>
      <c r="S79" s="16">
        <v>41447.839722222219</v>
      </c>
    </row>
    <row r="80" spans="1:19" ht="24.5" customHeight="1">
      <c r="A80">
        <v>3159</v>
      </c>
      <c r="B80" s="3" t="s">
        <v>141</v>
      </c>
      <c r="C80" s="3" t="s">
        <v>806</v>
      </c>
      <c r="D80" s="6">
        <v>1500</v>
      </c>
      <c r="E80" s="8">
        <v>2002.22</v>
      </c>
      <c r="F80" t="s">
        <v>1326</v>
      </c>
      <c r="G80" t="s">
        <v>1331</v>
      </c>
      <c r="H80" t="s">
        <v>1333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1339</v>
      </c>
      <c r="O80" s="9">
        <v>133</v>
      </c>
      <c r="P80" s="6">
        <v>38.5</v>
      </c>
      <c r="Q80" s="11" t="s">
        <v>1344</v>
      </c>
      <c r="R80" t="s">
        <v>1345</v>
      </c>
      <c r="S80" s="16">
        <v>40884.066678240742</v>
      </c>
    </row>
    <row r="81" spans="1:19" ht="24.5" customHeight="1">
      <c r="A81">
        <v>3160</v>
      </c>
      <c r="B81" s="3" t="s">
        <v>142</v>
      </c>
      <c r="C81" s="3" t="s">
        <v>807</v>
      </c>
      <c r="D81" s="6">
        <v>4500</v>
      </c>
      <c r="E81" s="8">
        <v>4569</v>
      </c>
      <c r="F81" t="s">
        <v>1326</v>
      </c>
      <c r="G81" t="s">
        <v>1331</v>
      </c>
      <c r="H81" t="s">
        <v>1333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1339</v>
      </c>
      <c r="O81" s="9">
        <v>102</v>
      </c>
      <c r="P81" s="6">
        <v>80.16</v>
      </c>
      <c r="Q81" s="11" t="s">
        <v>1344</v>
      </c>
      <c r="R81" t="s">
        <v>1345</v>
      </c>
      <c r="S81" s="16">
        <v>41841.26489583333</v>
      </c>
    </row>
    <row r="82" spans="1:19" ht="24.5" customHeight="1">
      <c r="A82">
        <v>3162</v>
      </c>
      <c r="B82" s="3" t="s">
        <v>143</v>
      </c>
      <c r="C82" s="3" t="s">
        <v>808</v>
      </c>
      <c r="D82" s="6">
        <v>4000</v>
      </c>
      <c r="E82" s="8">
        <v>5086</v>
      </c>
      <c r="F82" t="s">
        <v>1326</v>
      </c>
      <c r="G82" t="s">
        <v>1331</v>
      </c>
      <c r="H82" t="s">
        <v>1333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1339</v>
      </c>
      <c r="O82" s="9">
        <v>127</v>
      </c>
      <c r="P82" s="6">
        <v>80.73</v>
      </c>
      <c r="Q82" s="11" t="s">
        <v>1344</v>
      </c>
      <c r="R82" t="s">
        <v>1345</v>
      </c>
      <c r="S82" s="16">
        <v>41799.685902777775</v>
      </c>
    </row>
    <row r="83" spans="1:19" ht="24.5" customHeight="1">
      <c r="A83">
        <v>3163</v>
      </c>
      <c r="B83" s="3" t="s">
        <v>144</v>
      </c>
      <c r="C83" s="3" t="s">
        <v>809</v>
      </c>
      <c r="D83" s="6">
        <v>13000</v>
      </c>
      <c r="E83" s="8">
        <v>14450</v>
      </c>
      <c r="F83" t="s">
        <v>1326</v>
      </c>
      <c r="G83" t="s">
        <v>1331</v>
      </c>
      <c r="H83" t="s">
        <v>1333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1339</v>
      </c>
      <c r="O83" s="9">
        <v>111</v>
      </c>
      <c r="P83" s="6">
        <v>200.69</v>
      </c>
      <c r="Q83" s="11" t="s">
        <v>1344</v>
      </c>
      <c r="R83" t="s">
        <v>1345</v>
      </c>
      <c r="S83" s="16">
        <v>41775.753761574073</v>
      </c>
    </row>
    <row r="84" spans="1:19" ht="24.5" customHeight="1">
      <c r="A84">
        <v>3164</v>
      </c>
      <c r="B84" s="3" t="s">
        <v>145</v>
      </c>
      <c r="C84" s="3" t="s">
        <v>810</v>
      </c>
      <c r="D84" s="6">
        <v>2500</v>
      </c>
      <c r="E84" s="8">
        <v>2669</v>
      </c>
      <c r="F84" t="s">
        <v>1326</v>
      </c>
      <c r="G84" t="s">
        <v>1331</v>
      </c>
      <c r="H84" t="s">
        <v>1333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1339</v>
      </c>
      <c r="O84" s="9">
        <v>107</v>
      </c>
      <c r="P84" s="6">
        <v>37.590000000000003</v>
      </c>
      <c r="Q84" s="11" t="s">
        <v>1344</v>
      </c>
      <c r="R84" t="s">
        <v>1345</v>
      </c>
      <c r="S84" s="16">
        <v>41766.80572916667</v>
      </c>
    </row>
    <row r="85" spans="1:19" ht="24.5" customHeight="1">
      <c r="A85">
        <v>3165</v>
      </c>
      <c r="B85" s="3" t="s">
        <v>146</v>
      </c>
      <c r="C85" s="3" t="s">
        <v>811</v>
      </c>
      <c r="D85" s="6">
        <v>750</v>
      </c>
      <c r="E85" s="8">
        <v>1220</v>
      </c>
      <c r="F85" t="s">
        <v>1326</v>
      </c>
      <c r="G85" t="s">
        <v>1331</v>
      </c>
      <c r="H85" t="s">
        <v>1333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1339</v>
      </c>
      <c r="O85" s="9">
        <v>163</v>
      </c>
      <c r="P85" s="6">
        <v>58.1</v>
      </c>
      <c r="Q85" s="11" t="s">
        <v>1344</v>
      </c>
      <c r="R85" t="s">
        <v>1345</v>
      </c>
      <c r="S85" s="16">
        <v>40644.159259259257</v>
      </c>
    </row>
    <row r="86" spans="1:19" ht="24.5" customHeight="1">
      <c r="A86">
        <v>3166</v>
      </c>
      <c r="B86" s="3" t="s">
        <v>147</v>
      </c>
      <c r="C86" s="3" t="s">
        <v>812</v>
      </c>
      <c r="D86" s="6">
        <v>35000</v>
      </c>
      <c r="E86" s="8">
        <v>56079.83</v>
      </c>
      <c r="F86" t="s">
        <v>1326</v>
      </c>
      <c r="G86" t="s">
        <v>1331</v>
      </c>
      <c r="H86" t="s">
        <v>1333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1339</v>
      </c>
      <c r="O86" s="9">
        <v>160</v>
      </c>
      <c r="P86" s="6">
        <v>60.3</v>
      </c>
      <c r="Q86" s="11" t="s">
        <v>1344</v>
      </c>
      <c r="R86" t="s">
        <v>1345</v>
      </c>
      <c r="S86" s="16">
        <v>41940.69158564815</v>
      </c>
    </row>
    <row r="87" spans="1:19" ht="24.5" customHeight="1">
      <c r="A87">
        <v>3167</v>
      </c>
      <c r="B87" s="3" t="s">
        <v>148</v>
      </c>
      <c r="C87" s="3" t="s">
        <v>813</v>
      </c>
      <c r="D87" s="6">
        <v>3000</v>
      </c>
      <c r="E87" s="8">
        <v>3485</v>
      </c>
      <c r="F87" t="s">
        <v>1326</v>
      </c>
      <c r="G87" t="s">
        <v>1331</v>
      </c>
      <c r="H87" t="s">
        <v>1333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1339</v>
      </c>
      <c r="O87" s="9">
        <v>116</v>
      </c>
      <c r="P87" s="6">
        <v>63.36</v>
      </c>
      <c r="Q87" s="11" t="s">
        <v>1344</v>
      </c>
      <c r="R87" t="s">
        <v>1345</v>
      </c>
      <c r="S87" s="16">
        <v>41839.175706018519</v>
      </c>
    </row>
    <row r="88" spans="1:19" ht="24.5" customHeight="1">
      <c r="A88">
        <v>3168</v>
      </c>
      <c r="B88" s="3" t="s">
        <v>149</v>
      </c>
      <c r="C88" s="3" t="s">
        <v>814</v>
      </c>
      <c r="D88" s="6">
        <v>2500</v>
      </c>
      <c r="E88" s="8">
        <v>3105</v>
      </c>
      <c r="F88" t="s">
        <v>1326</v>
      </c>
      <c r="G88" t="s">
        <v>1331</v>
      </c>
      <c r="H88" t="s">
        <v>1333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1339</v>
      </c>
      <c r="O88" s="9">
        <v>124</v>
      </c>
      <c r="P88" s="6">
        <v>50.9</v>
      </c>
      <c r="Q88" s="11" t="s">
        <v>1344</v>
      </c>
      <c r="R88" t="s">
        <v>1345</v>
      </c>
      <c r="S88" s="16">
        <v>41772.105937500004</v>
      </c>
    </row>
    <row r="89" spans="1:19" ht="24.5" customHeight="1">
      <c r="A89">
        <v>3169</v>
      </c>
      <c r="B89" s="3" t="s">
        <v>150</v>
      </c>
      <c r="C89" s="3" t="s">
        <v>815</v>
      </c>
      <c r="D89" s="6">
        <v>8000</v>
      </c>
      <c r="E89" s="8">
        <v>8241</v>
      </c>
      <c r="F89" t="s">
        <v>1326</v>
      </c>
      <c r="G89" t="s">
        <v>1331</v>
      </c>
      <c r="H89" t="s">
        <v>1333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1339</v>
      </c>
      <c r="O89" s="9">
        <v>103</v>
      </c>
      <c r="P89" s="6">
        <v>100.5</v>
      </c>
      <c r="Q89" s="11" t="s">
        <v>1344</v>
      </c>
      <c r="R89" t="s">
        <v>1345</v>
      </c>
      <c r="S89" s="16">
        <v>41591.737974537034</v>
      </c>
    </row>
    <row r="90" spans="1:19" ht="24.5" customHeight="1">
      <c r="A90">
        <v>3170</v>
      </c>
      <c r="B90" s="3" t="s">
        <v>151</v>
      </c>
      <c r="C90" s="3" t="s">
        <v>816</v>
      </c>
      <c r="D90" s="6">
        <v>2000</v>
      </c>
      <c r="E90" s="8">
        <v>2245</v>
      </c>
      <c r="F90" t="s">
        <v>1326</v>
      </c>
      <c r="G90" t="s">
        <v>1331</v>
      </c>
      <c r="H90" t="s">
        <v>1333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1339</v>
      </c>
      <c r="O90" s="9">
        <v>112</v>
      </c>
      <c r="P90" s="6">
        <v>31.62</v>
      </c>
      <c r="Q90" s="11" t="s">
        <v>1344</v>
      </c>
      <c r="R90" t="s">
        <v>1345</v>
      </c>
      <c r="S90" s="16">
        <v>41789.080370370371</v>
      </c>
    </row>
    <row r="91" spans="1:19" ht="24.5" customHeight="1">
      <c r="A91">
        <v>3172</v>
      </c>
      <c r="B91" s="3" t="s">
        <v>152</v>
      </c>
      <c r="C91" s="3" t="s">
        <v>817</v>
      </c>
      <c r="D91" s="6">
        <v>2000</v>
      </c>
      <c r="E91" s="8">
        <v>2300</v>
      </c>
      <c r="F91" t="s">
        <v>1326</v>
      </c>
      <c r="G91" t="s">
        <v>1331</v>
      </c>
      <c r="H91" t="s">
        <v>1333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1339</v>
      </c>
      <c r="O91" s="9">
        <v>115</v>
      </c>
      <c r="P91" s="6">
        <v>79.31</v>
      </c>
      <c r="Q91" s="11" t="s">
        <v>1344</v>
      </c>
      <c r="R91" t="s">
        <v>1345</v>
      </c>
      <c r="S91" s="16">
        <v>40923.729953703703</v>
      </c>
    </row>
    <row r="92" spans="1:19" ht="24.5" customHeight="1">
      <c r="A92">
        <v>3173</v>
      </c>
      <c r="B92" s="3" t="s">
        <v>153</v>
      </c>
      <c r="C92" s="3" t="s">
        <v>818</v>
      </c>
      <c r="D92" s="6">
        <v>10000</v>
      </c>
      <c r="E92" s="8">
        <v>10300</v>
      </c>
      <c r="F92" t="s">
        <v>1326</v>
      </c>
      <c r="G92" t="s">
        <v>1331</v>
      </c>
      <c r="H92" t="s">
        <v>1333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1339</v>
      </c>
      <c r="O92" s="9">
        <v>103</v>
      </c>
      <c r="P92" s="6">
        <v>139.19</v>
      </c>
      <c r="Q92" s="11" t="s">
        <v>1344</v>
      </c>
      <c r="R92" t="s">
        <v>1345</v>
      </c>
      <c r="S92" s="16">
        <v>41878.878379629627</v>
      </c>
    </row>
    <row r="93" spans="1:19" ht="24.5" customHeight="1">
      <c r="A93">
        <v>3174</v>
      </c>
      <c r="B93" s="3" t="s">
        <v>154</v>
      </c>
      <c r="C93" s="3" t="s">
        <v>819</v>
      </c>
      <c r="D93" s="6">
        <v>3000</v>
      </c>
      <c r="E93" s="8">
        <v>3034</v>
      </c>
      <c r="F93" t="s">
        <v>1326</v>
      </c>
      <c r="G93" t="s">
        <v>1331</v>
      </c>
      <c r="H93" t="s">
        <v>1333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1339</v>
      </c>
      <c r="O93" s="9">
        <v>101</v>
      </c>
      <c r="P93" s="6">
        <v>131.91</v>
      </c>
      <c r="Q93" s="11" t="s">
        <v>1344</v>
      </c>
      <c r="R93" t="s">
        <v>1345</v>
      </c>
      <c r="S93" s="16">
        <v>41862.864675925928</v>
      </c>
    </row>
    <row r="94" spans="1:19" ht="24.5" customHeight="1">
      <c r="A94">
        <v>3175</v>
      </c>
      <c r="B94" s="3" t="s">
        <v>155</v>
      </c>
      <c r="C94" s="3" t="s">
        <v>820</v>
      </c>
      <c r="D94" s="6">
        <v>5000</v>
      </c>
      <c r="E94" s="8">
        <v>5478</v>
      </c>
      <c r="F94" t="s">
        <v>1326</v>
      </c>
      <c r="G94" t="s">
        <v>1331</v>
      </c>
      <c r="H94" t="s">
        <v>1333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1339</v>
      </c>
      <c r="O94" s="9">
        <v>110</v>
      </c>
      <c r="P94" s="6">
        <v>91.3</v>
      </c>
      <c r="Q94" s="11" t="s">
        <v>1344</v>
      </c>
      <c r="R94" t="s">
        <v>1345</v>
      </c>
      <c r="S94" s="16">
        <v>40531.886886574073</v>
      </c>
    </row>
    <row r="95" spans="1:19" ht="24.5" customHeight="1">
      <c r="A95">
        <v>3176</v>
      </c>
      <c r="B95" s="3" t="s">
        <v>156</v>
      </c>
      <c r="C95" s="3" t="s">
        <v>821</v>
      </c>
      <c r="D95" s="6">
        <v>1900</v>
      </c>
      <c r="E95" s="8">
        <v>2182</v>
      </c>
      <c r="F95" t="s">
        <v>1326</v>
      </c>
      <c r="G95" t="s">
        <v>1331</v>
      </c>
      <c r="H95" t="s">
        <v>1333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1339</v>
      </c>
      <c r="O95" s="9">
        <v>115</v>
      </c>
      <c r="P95" s="6">
        <v>39.67</v>
      </c>
      <c r="Q95" s="11" t="s">
        <v>1344</v>
      </c>
      <c r="R95" t="s">
        <v>1345</v>
      </c>
      <c r="S95" s="16">
        <v>41477.930914351848</v>
      </c>
    </row>
    <row r="96" spans="1:19" ht="24.5" customHeight="1">
      <c r="A96">
        <v>3177</v>
      </c>
      <c r="B96" s="3" t="s">
        <v>157</v>
      </c>
      <c r="C96" s="3" t="s">
        <v>822</v>
      </c>
      <c r="D96" s="6">
        <v>2500</v>
      </c>
      <c r="E96" s="8">
        <v>2935</v>
      </c>
      <c r="F96" t="s">
        <v>1326</v>
      </c>
      <c r="G96" t="s">
        <v>1331</v>
      </c>
      <c r="H96" t="s">
        <v>1333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1339</v>
      </c>
      <c r="O96" s="9">
        <v>117</v>
      </c>
      <c r="P96" s="6">
        <v>57.55</v>
      </c>
      <c r="Q96" s="11" t="s">
        <v>1344</v>
      </c>
      <c r="R96" t="s">
        <v>1345</v>
      </c>
      <c r="S96" s="16">
        <v>41781.666770833333</v>
      </c>
    </row>
    <row r="97" spans="1:19" ht="24.5" customHeight="1">
      <c r="A97">
        <v>3179</v>
      </c>
      <c r="B97" s="3" t="s">
        <v>159</v>
      </c>
      <c r="C97" s="3" t="s">
        <v>823</v>
      </c>
      <c r="D97" s="6">
        <v>4200</v>
      </c>
      <c r="E97" s="8">
        <v>4794.82</v>
      </c>
      <c r="F97" t="s">
        <v>1326</v>
      </c>
      <c r="G97" t="s">
        <v>1331</v>
      </c>
      <c r="H97" t="s">
        <v>1333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1339</v>
      </c>
      <c r="O97" s="9">
        <v>114</v>
      </c>
      <c r="P97" s="6">
        <v>77.34</v>
      </c>
      <c r="Q97" s="11" t="s">
        <v>1344</v>
      </c>
      <c r="R97" t="s">
        <v>1345</v>
      </c>
      <c r="S97" s="16">
        <v>41375.702210648145</v>
      </c>
    </row>
    <row r="98" spans="1:19" ht="24.5" customHeight="1">
      <c r="A98">
        <v>3182</v>
      </c>
      <c r="B98" s="3" t="s">
        <v>160</v>
      </c>
      <c r="C98" s="3" t="s">
        <v>824</v>
      </c>
      <c r="D98" s="6">
        <v>7000</v>
      </c>
      <c r="E98" s="8">
        <v>7062</v>
      </c>
      <c r="F98" t="s">
        <v>1326</v>
      </c>
      <c r="G98" t="s">
        <v>1331</v>
      </c>
      <c r="H98" t="s">
        <v>1333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1339</v>
      </c>
      <c r="O98" s="9">
        <v>101</v>
      </c>
      <c r="P98" s="6">
        <v>46.77</v>
      </c>
      <c r="Q98" s="11" t="s">
        <v>1344</v>
      </c>
      <c r="R98" t="s">
        <v>1345</v>
      </c>
      <c r="S98" s="16">
        <v>40883.949317129627</v>
      </c>
    </row>
    <row r="99" spans="1:19" ht="24.5" customHeight="1">
      <c r="A99">
        <v>3183</v>
      </c>
      <c r="B99" s="3" t="s">
        <v>161</v>
      </c>
      <c r="C99" s="3" t="s">
        <v>825</v>
      </c>
      <c r="D99" s="6">
        <v>2500</v>
      </c>
      <c r="E99" s="8">
        <v>2725</v>
      </c>
      <c r="F99" t="s">
        <v>1326</v>
      </c>
      <c r="G99" t="s">
        <v>1331</v>
      </c>
      <c r="H99" t="s">
        <v>1333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1339</v>
      </c>
      <c r="O99" s="9">
        <v>109</v>
      </c>
      <c r="P99" s="6">
        <v>40.07</v>
      </c>
      <c r="Q99" s="11" t="s">
        <v>1344</v>
      </c>
      <c r="R99" t="s">
        <v>1345</v>
      </c>
      <c r="S99" s="16">
        <v>41491.79478009259</v>
      </c>
    </row>
    <row r="100" spans="1:19" ht="24.5" customHeight="1">
      <c r="A100">
        <v>3184</v>
      </c>
      <c r="B100" s="3" t="s">
        <v>162</v>
      </c>
      <c r="C100" s="3" t="s">
        <v>826</v>
      </c>
      <c r="D100" s="6">
        <v>4300</v>
      </c>
      <c r="E100" s="8">
        <v>4610</v>
      </c>
      <c r="F100" t="s">
        <v>1326</v>
      </c>
      <c r="G100" t="s">
        <v>1331</v>
      </c>
      <c r="H100" t="s">
        <v>1333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1339</v>
      </c>
      <c r="O100" s="9">
        <v>107</v>
      </c>
      <c r="P100" s="6">
        <v>100.22</v>
      </c>
      <c r="Q100" s="11" t="s">
        <v>1344</v>
      </c>
      <c r="R100" t="s">
        <v>1345</v>
      </c>
      <c r="S100" s="16">
        <v>41791.993414351848</v>
      </c>
    </row>
    <row r="101" spans="1:19" ht="24.5" customHeight="1">
      <c r="A101">
        <v>3187</v>
      </c>
      <c r="B101" s="3" t="s">
        <v>163</v>
      </c>
      <c r="C101" s="3" t="s">
        <v>827</v>
      </c>
      <c r="D101" s="6">
        <v>15000</v>
      </c>
      <c r="E101" s="8">
        <v>17444</v>
      </c>
      <c r="F101" t="s">
        <v>1326</v>
      </c>
      <c r="G101" t="s">
        <v>1331</v>
      </c>
      <c r="H101" t="s">
        <v>1333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1339</v>
      </c>
      <c r="O101" s="9">
        <v>116</v>
      </c>
      <c r="P101" s="6">
        <v>71.489999999999995</v>
      </c>
      <c r="Q101" s="11" t="s">
        <v>1344</v>
      </c>
      <c r="R101" t="s">
        <v>1345</v>
      </c>
      <c r="S101" s="16">
        <v>41835.666354166664</v>
      </c>
    </row>
    <row r="102" spans="1:19" ht="24.5" customHeight="1">
      <c r="A102">
        <v>3208</v>
      </c>
      <c r="B102" s="3" t="s">
        <v>164</v>
      </c>
      <c r="C102" s="3" t="s">
        <v>828</v>
      </c>
      <c r="D102" s="6">
        <v>5000</v>
      </c>
      <c r="E102" s="8">
        <v>5175</v>
      </c>
      <c r="F102" t="s">
        <v>1326</v>
      </c>
      <c r="G102" t="s">
        <v>1331</v>
      </c>
      <c r="H102" t="s">
        <v>1333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1339</v>
      </c>
      <c r="O102" s="9">
        <v>104</v>
      </c>
      <c r="P102" s="6">
        <v>63.11</v>
      </c>
      <c r="Q102" s="11" t="s">
        <v>1344</v>
      </c>
      <c r="R102" t="s">
        <v>1345</v>
      </c>
      <c r="S102" s="16">
        <v>41827.605057870373</v>
      </c>
    </row>
    <row r="103" spans="1:19" ht="24.5" customHeight="1">
      <c r="A103">
        <v>3209</v>
      </c>
      <c r="B103" s="3" t="s">
        <v>165</v>
      </c>
      <c r="C103" s="3" t="s">
        <v>829</v>
      </c>
      <c r="D103" s="6">
        <v>9500</v>
      </c>
      <c r="E103" s="8">
        <v>11335.7</v>
      </c>
      <c r="F103" t="s">
        <v>1326</v>
      </c>
      <c r="G103" t="s">
        <v>1331</v>
      </c>
      <c r="H103" t="s">
        <v>1333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1339</v>
      </c>
      <c r="O103" s="9">
        <v>119</v>
      </c>
      <c r="P103" s="6">
        <v>50.16</v>
      </c>
      <c r="Q103" s="11" t="s">
        <v>1344</v>
      </c>
      <c r="R103" t="s">
        <v>1345</v>
      </c>
      <c r="S103" s="16">
        <v>41778.637245370373</v>
      </c>
    </row>
    <row r="104" spans="1:19" ht="24.5" customHeight="1">
      <c r="A104">
        <v>3210</v>
      </c>
      <c r="B104" s="3" t="s">
        <v>166</v>
      </c>
      <c r="C104" s="3" t="s">
        <v>830</v>
      </c>
      <c r="D104" s="6">
        <v>3000</v>
      </c>
      <c r="E104" s="8">
        <v>3773</v>
      </c>
      <c r="F104" t="s">
        <v>1326</v>
      </c>
      <c r="G104" t="s">
        <v>1331</v>
      </c>
      <c r="H104" t="s">
        <v>1333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1339</v>
      </c>
      <c r="O104" s="9">
        <v>126</v>
      </c>
      <c r="P104" s="6">
        <v>62.88</v>
      </c>
      <c r="Q104" s="11" t="s">
        <v>1344</v>
      </c>
      <c r="R104" t="s">
        <v>1345</v>
      </c>
      <c r="S104" s="16">
        <v>41013.936562499999</v>
      </c>
    </row>
    <row r="105" spans="1:19" ht="24.5" customHeight="1">
      <c r="A105">
        <v>3211</v>
      </c>
      <c r="B105" s="3" t="s">
        <v>167</v>
      </c>
      <c r="C105" s="3" t="s">
        <v>831</v>
      </c>
      <c r="D105" s="6">
        <v>23000</v>
      </c>
      <c r="E105" s="8">
        <v>27541</v>
      </c>
      <c r="F105" t="s">
        <v>1326</v>
      </c>
      <c r="G105" t="s">
        <v>1331</v>
      </c>
      <c r="H105" t="s">
        <v>1333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1339</v>
      </c>
      <c r="O105" s="9">
        <v>120</v>
      </c>
      <c r="P105" s="6">
        <v>85.53</v>
      </c>
      <c r="Q105" s="11" t="s">
        <v>1344</v>
      </c>
      <c r="R105" t="s">
        <v>1345</v>
      </c>
      <c r="S105" s="16">
        <v>41834.586574074077</v>
      </c>
    </row>
    <row r="106" spans="1:19" ht="24.5" customHeight="1">
      <c r="A106">
        <v>3212</v>
      </c>
      <c r="B106" s="3" t="s">
        <v>168</v>
      </c>
      <c r="C106" s="3" t="s">
        <v>832</v>
      </c>
      <c r="D106" s="6">
        <v>4000</v>
      </c>
      <c r="E106" s="8">
        <v>5050</v>
      </c>
      <c r="F106" t="s">
        <v>1326</v>
      </c>
      <c r="G106" t="s">
        <v>1331</v>
      </c>
      <c r="H106" t="s">
        <v>1333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1339</v>
      </c>
      <c r="O106" s="9">
        <v>126</v>
      </c>
      <c r="P106" s="6">
        <v>53.72</v>
      </c>
      <c r="Q106" s="11" t="s">
        <v>1344</v>
      </c>
      <c r="R106" t="s">
        <v>1345</v>
      </c>
      <c r="S106" s="16">
        <v>41829.795729166668</v>
      </c>
    </row>
    <row r="107" spans="1:19" ht="24.5" customHeight="1">
      <c r="A107">
        <v>3215</v>
      </c>
      <c r="B107" s="3" t="s">
        <v>169</v>
      </c>
      <c r="C107" s="3" t="s">
        <v>833</v>
      </c>
      <c r="D107" s="6">
        <v>35000</v>
      </c>
      <c r="E107" s="8">
        <v>35123</v>
      </c>
      <c r="F107" t="s">
        <v>1326</v>
      </c>
      <c r="G107" t="s">
        <v>1331</v>
      </c>
      <c r="H107" t="s">
        <v>1333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1339</v>
      </c>
      <c r="O107" s="9">
        <v>100</v>
      </c>
      <c r="P107" s="6">
        <v>262.11</v>
      </c>
      <c r="Q107" s="11" t="s">
        <v>1344</v>
      </c>
      <c r="R107" t="s">
        <v>1345</v>
      </c>
      <c r="S107" s="16">
        <v>42219.665173611109</v>
      </c>
    </row>
    <row r="108" spans="1:19" ht="24.5" customHeight="1">
      <c r="A108">
        <v>3217</v>
      </c>
      <c r="B108" s="3" t="s">
        <v>170</v>
      </c>
      <c r="C108" s="3" t="s">
        <v>834</v>
      </c>
      <c r="D108" s="6">
        <v>4500</v>
      </c>
      <c r="E108" s="8">
        <v>5221</v>
      </c>
      <c r="F108" t="s">
        <v>1326</v>
      </c>
      <c r="G108" t="s">
        <v>1331</v>
      </c>
      <c r="H108" t="s">
        <v>1333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1339</v>
      </c>
      <c r="O108" s="9">
        <v>116</v>
      </c>
      <c r="P108" s="6">
        <v>50.2</v>
      </c>
      <c r="Q108" s="11" t="s">
        <v>1344</v>
      </c>
      <c r="R108" t="s">
        <v>1345</v>
      </c>
      <c r="S108" s="16">
        <v>42648.546111111107</v>
      </c>
    </row>
    <row r="109" spans="1:19" ht="24.5" customHeight="1">
      <c r="A109">
        <v>3219</v>
      </c>
      <c r="B109" s="3" t="s">
        <v>171</v>
      </c>
      <c r="C109" s="3" t="s">
        <v>835</v>
      </c>
      <c r="D109" s="6">
        <v>20000</v>
      </c>
      <c r="E109" s="8">
        <v>20022</v>
      </c>
      <c r="F109" t="s">
        <v>1326</v>
      </c>
      <c r="G109" t="s">
        <v>1331</v>
      </c>
      <c r="H109" t="s">
        <v>1333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1339</v>
      </c>
      <c r="O109" s="9">
        <v>100</v>
      </c>
      <c r="P109" s="6">
        <v>168.25</v>
      </c>
      <c r="Q109" s="11" t="s">
        <v>1344</v>
      </c>
      <c r="R109" t="s">
        <v>1345</v>
      </c>
      <c r="S109" s="16">
        <v>42050.983182870375</v>
      </c>
    </row>
    <row r="110" spans="1:19" ht="24.5" customHeight="1">
      <c r="A110">
        <v>3220</v>
      </c>
      <c r="B110" s="3" t="s">
        <v>172</v>
      </c>
      <c r="C110" s="3" t="s">
        <v>836</v>
      </c>
      <c r="D110" s="6">
        <v>15000</v>
      </c>
      <c r="E110" s="8">
        <v>15126</v>
      </c>
      <c r="F110" t="s">
        <v>1326</v>
      </c>
      <c r="G110" t="s">
        <v>1331</v>
      </c>
      <c r="H110" t="s">
        <v>1333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1339</v>
      </c>
      <c r="O110" s="9">
        <v>101</v>
      </c>
      <c r="P110" s="6">
        <v>256.37</v>
      </c>
      <c r="Q110" s="11" t="s">
        <v>1344</v>
      </c>
      <c r="R110" t="s">
        <v>1345</v>
      </c>
      <c r="S110" s="16">
        <v>42772.833379629628</v>
      </c>
    </row>
    <row r="111" spans="1:19" ht="24.5" customHeight="1">
      <c r="A111">
        <v>3222</v>
      </c>
      <c r="B111" s="3" t="s">
        <v>174</v>
      </c>
      <c r="C111" s="3" t="s">
        <v>837</v>
      </c>
      <c r="D111" s="6">
        <v>2500</v>
      </c>
      <c r="E111" s="8">
        <v>3120</v>
      </c>
      <c r="F111" t="s">
        <v>1326</v>
      </c>
      <c r="G111" t="s">
        <v>1331</v>
      </c>
      <c r="H111" t="s">
        <v>1333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1339</v>
      </c>
      <c r="O111" s="9">
        <v>125</v>
      </c>
      <c r="P111" s="6">
        <v>37.14</v>
      </c>
      <c r="Q111" s="11" t="s">
        <v>1344</v>
      </c>
      <c r="R111" t="s">
        <v>1345</v>
      </c>
      <c r="S111" s="16">
        <v>42270.582141203704</v>
      </c>
    </row>
    <row r="112" spans="1:19" ht="24.5" customHeight="1">
      <c r="A112">
        <v>3223</v>
      </c>
      <c r="B112" s="3" t="s">
        <v>175</v>
      </c>
      <c r="C112" s="3" t="s">
        <v>838</v>
      </c>
      <c r="D112" s="6">
        <v>3100</v>
      </c>
      <c r="E112" s="8">
        <v>3395</v>
      </c>
      <c r="F112" t="s">
        <v>1326</v>
      </c>
      <c r="G112" t="s">
        <v>1331</v>
      </c>
      <c r="H112" t="s">
        <v>1333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1339</v>
      </c>
      <c r="O112" s="9">
        <v>110</v>
      </c>
      <c r="P112" s="6">
        <v>45.88</v>
      </c>
      <c r="Q112" s="11" t="s">
        <v>1344</v>
      </c>
      <c r="R112" t="s">
        <v>1345</v>
      </c>
      <c r="S112" s="16">
        <v>42206.835370370376</v>
      </c>
    </row>
    <row r="113" spans="1:19" ht="24.5" customHeight="1">
      <c r="A113">
        <v>3224</v>
      </c>
      <c r="B113" s="3" t="s">
        <v>176</v>
      </c>
      <c r="C113" s="3" t="s">
        <v>839</v>
      </c>
      <c r="D113" s="6">
        <v>30000</v>
      </c>
      <c r="E113" s="8">
        <v>30610</v>
      </c>
      <c r="F113" t="s">
        <v>1326</v>
      </c>
      <c r="G113" t="s">
        <v>1331</v>
      </c>
      <c r="H113" t="s">
        <v>1333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1339</v>
      </c>
      <c r="O113" s="9">
        <v>102</v>
      </c>
      <c r="P113" s="6">
        <v>141.71</v>
      </c>
      <c r="Q113" s="11" t="s">
        <v>1344</v>
      </c>
      <c r="R113" t="s">
        <v>1345</v>
      </c>
      <c r="S113" s="16">
        <v>42697.850844907407</v>
      </c>
    </row>
    <row r="114" spans="1:19" ht="24.5" customHeight="1">
      <c r="A114">
        <v>3225</v>
      </c>
      <c r="B114" s="3" t="s">
        <v>177</v>
      </c>
      <c r="C114" s="3" t="s">
        <v>840</v>
      </c>
      <c r="D114" s="6">
        <v>2000</v>
      </c>
      <c r="E114" s="8">
        <v>2047</v>
      </c>
      <c r="F114" t="s">
        <v>1326</v>
      </c>
      <c r="G114" t="s">
        <v>1331</v>
      </c>
      <c r="H114" t="s">
        <v>1333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1339</v>
      </c>
      <c r="O114" s="9">
        <v>102</v>
      </c>
      <c r="P114" s="6">
        <v>52.49</v>
      </c>
      <c r="Q114" s="11" t="s">
        <v>1344</v>
      </c>
      <c r="R114" t="s">
        <v>1345</v>
      </c>
      <c r="S114" s="16">
        <v>42503.559467592597</v>
      </c>
    </row>
    <row r="115" spans="1:19" ht="24.5" customHeight="1">
      <c r="A115">
        <v>3228</v>
      </c>
      <c r="B115" s="3" t="s">
        <v>178</v>
      </c>
      <c r="C115" s="3" t="s">
        <v>841</v>
      </c>
      <c r="D115" s="6">
        <v>7000</v>
      </c>
      <c r="E115" s="8">
        <v>7164</v>
      </c>
      <c r="F115" t="s">
        <v>1326</v>
      </c>
      <c r="G115" t="s">
        <v>1331</v>
      </c>
      <c r="H115" t="s">
        <v>1333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1339</v>
      </c>
      <c r="O115" s="9">
        <v>102</v>
      </c>
      <c r="P115" s="6">
        <v>193.62</v>
      </c>
      <c r="Q115" s="11" t="s">
        <v>1344</v>
      </c>
      <c r="R115" t="s">
        <v>1345</v>
      </c>
      <c r="S115" s="16">
        <v>42323.70930555556</v>
      </c>
    </row>
    <row r="116" spans="1:19" ht="24.5" customHeight="1">
      <c r="A116">
        <v>3229</v>
      </c>
      <c r="B116" s="3" t="s">
        <v>179</v>
      </c>
      <c r="C116" s="3" t="s">
        <v>842</v>
      </c>
      <c r="D116" s="6">
        <v>20000</v>
      </c>
      <c r="E116" s="8">
        <v>21573</v>
      </c>
      <c r="F116" t="s">
        <v>1326</v>
      </c>
      <c r="G116" t="s">
        <v>1331</v>
      </c>
      <c r="H116" t="s">
        <v>1333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1339</v>
      </c>
      <c r="O116" s="9">
        <v>108</v>
      </c>
      <c r="P116" s="6">
        <v>106.8</v>
      </c>
      <c r="Q116" s="11" t="s">
        <v>1344</v>
      </c>
      <c r="R116" t="s">
        <v>1345</v>
      </c>
      <c r="S116" s="16">
        <v>41933.291643518518</v>
      </c>
    </row>
    <row r="117" spans="1:19" ht="24.5" customHeight="1">
      <c r="A117">
        <v>3230</v>
      </c>
      <c r="B117" s="3" t="s">
        <v>180</v>
      </c>
      <c r="C117" s="3" t="s">
        <v>843</v>
      </c>
      <c r="D117" s="6">
        <v>2600</v>
      </c>
      <c r="E117" s="8">
        <v>2857</v>
      </c>
      <c r="F117" t="s">
        <v>1326</v>
      </c>
      <c r="G117" t="s">
        <v>1331</v>
      </c>
      <c r="H117" t="s">
        <v>1333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1339</v>
      </c>
      <c r="O117" s="9">
        <v>110</v>
      </c>
      <c r="P117" s="6">
        <v>77.22</v>
      </c>
      <c r="Q117" s="11" t="s">
        <v>1344</v>
      </c>
      <c r="R117" t="s">
        <v>1345</v>
      </c>
      <c r="S117" s="16">
        <v>41898.168125000004</v>
      </c>
    </row>
    <row r="118" spans="1:19" ht="24.5" customHeight="1">
      <c r="A118">
        <v>3231</v>
      </c>
      <c r="B118" s="3" t="s">
        <v>181</v>
      </c>
      <c r="C118" s="3" t="s">
        <v>844</v>
      </c>
      <c r="D118" s="6">
        <v>1000</v>
      </c>
      <c r="E118" s="8">
        <v>1610</v>
      </c>
      <c r="F118" t="s">
        <v>1326</v>
      </c>
      <c r="G118" t="s">
        <v>1331</v>
      </c>
      <c r="H118" t="s">
        <v>1333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1339</v>
      </c>
      <c r="O118" s="9">
        <v>161</v>
      </c>
      <c r="P118" s="6">
        <v>57.5</v>
      </c>
      <c r="Q118" s="11" t="s">
        <v>1344</v>
      </c>
      <c r="R118" t="s">
        <v>1345</v>
      </c>
      <c r="S118" s="16">
        <v>42446.943831018521</v>
      </c>
    </row>
    <row r="119" spans="1:19" ht="24.5" customHeight="1">
      <c r="A119">
        <v>3232</v>
      </c>
      <c r="B119" s="3" t="s">
        <v>182</v>
      </c>
      <c r="C119" s="3" t="s">
        <v>845</v>
      </c>
      <c r="D119" s="6">
        <v>1000</v>
      </c>
      <c r="E119" s="8">
        <v>1312</v>
      </c>
      <c r="F119" t="s">
        <v>1326</v>
      </c>
      <c r="G119" t="s">
        <v>1331</v>
      </c>
      <c r="H119" t="s">
        <v>1333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1339</v>
      </c>
      <c r="O119" s="9">
        <v>131</v>
      </c>
      <c r="P119" s="6">
        <v>50.46</v>
      </c>
      <c r="Q119" s="11" t="s">
        <v>1344</v>
      </c>
      <c r="R119" t="s">
        <v>1345</v>
      </c>
      <c r="S119" s="16">
        <v>42463.81385416667</v>
      </c>
    </row>
    <row r="120" spans="1:19" ht="24.5" customHeight="1">
      <c r="A120">
        <v>3233</v>
      </c>
      <c r="B120" s="3" t="s">
        <v>183</v>
      </c>
      <c r="C120" s="3" t="s">
        <v>846</v>
      </c>
      <c r="D120" s="6">
        <v>5000</v>
      </c>
      <c r="E120" s="8">
        <v>5940</v>
      </c>
      <c r="F120" t="s">
        <v>1326</v>
      </c>
      <c r="G120" t="s">
        <v>1331</v>
      </c>
      <c r="H120" t="s">
        <v>1333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1339</v>
      </c>
      <c r="O120" s="9">
        <v>119</v>
      </c>
      <c r="P120" s="6">
        <v>97.38</v>
      </c>
      <c r="Q120" s="11" t="s">
        <v>1344</v>
      </c>
      <c r="R120" t="s">
        <v>1345</v>
      </c>
      <c r="S120" s="16">
        <v>42766.805034722223</v>
      </c>
    </row>
    <row r="121" spans="1:19" ht="24.5" customHeight="1">
      <c r="A121">
        <v>3235</v>
      </c>
      <c r="B121" s="3" t="s">
        <v>184</v>
      </c>
      <c r="C121" s="3" t="s">
        <v>847</v>
      </c>
      <c r="D121" s="6">
        <v>15000</v>
      </c>
      <c r="E121" s="8">
        <v>15481</v>
      </c>
      <c r="F121" t="s">
        <v>1326</v>
      </c>
      <c r="G121" t="s">
        <v>1331</v>
      </c>
      <c r="H121" t="s">
        <v>1333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1339</v>
      </c>
      <c r="O121" s="9">
        <v>103</v>
      </c>
      <c r="P121" s="6">
        <v>85.53</v>
      </c>
      <c r="Q121" s="11" t="s">
        <v>1344</v>
      </c>
      <c r="R121" t="s">
        <v>1345</v>
      </c>
      <c r="S121" s="16">
        <v>42522.347812499997</v>
      </c>
    </row>
    <row r="122" spans="1:19" ht="24.5" customHeight="1">
      <c r="A122">
        <v>3236</v>
      </c>
      <c r="B122" s="3" t="s">
        <v>185</v>
      </c>
      <c r="C122" s="3" t="s">
        <v>848</v>
      </c>
      <c r="D122" s="6">
        <v>20000</v>
      </c>
      <c r="E122" s="8">
        <v>20120</v>
      </c>
      <c r="F122" t="s">
        <v>1326</v>
      </c>
      <c r="G122" t="s">
        <v>1331</v>
      </c>
      <c r="H122" t="s">
        <v>1333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1339</v>
      </c>
      <c r="O122" s="9">
        <v>101</v>
      </c>
      <c r="P122" s="6">
        <v>182.91</v>
      </c>
      <c r="Q122" s="11" t="s">
        <v>1344</v>
      </c>
      <c r="R122" t="s">
        <v>1345</v>
      </c>
      <c r="S122" s="16">
        <v>42702.917048611111</v>
      </c>
    </row>
    <row r="123" spans="1:19" ht="24.5" customHeight="1">
      <c r="A123">
        <v>3237</v>
      </c>
      <c r="B123" s="3" t="s">
        <v>186</v>
      </c>
      <c r="C123" s="3" t="s">
        <v>849</v>
      </c>
      <c r="D123" s="6">
        <v>35000</v>
      </c>
      <c r="E123" s="8">
        <v>35275.64</v>
      </c>
      <c r="F123" t="s">
        <v>1326</v>
      </c>
      <c r="G123" t="s">
        <v>1331</v>
      </c>
      <c r="H123" t="s">
        <v>1333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1339</v>
      </c>
      <c r="O123" s="9">
        <v>101</v>
      </c>
      <c r="P123" s="6">
        <v>131.13999999999999</v>
      </c>
      <c r="Q123" s="11" t="s">
        <v>1344</v>
      </c>
      <c r="R123" t="s">
        <v>1345</v>
      </c>
      <c r="S123" s="16">
        <v>42252.474351851852</v>
      </c>
    </row>
    <row r="124" spans="1:19" ht="24.5" customHeight="1">
      <c r="A124">
        <v>3241</v>
      </c>
      <c r="B124" s="3" t="s">
        <v>187</v>
      </c>
      <c r="C124" s="3" t="s">
        <v>850</v>
      </c>
      <c r="D124" s="6">
        <v>8500</v>
      </c>
      <c r="E124" s="8">
        <v>9801</v>
      </c>
      <c r="F124" t="s">
        <v>1326</v>
      </c>
      <c r="G124" t="s">
        <v>1331</v>
      </c>
      <c r="H124" t="s">
        <v>1333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1339</v>
      </c>
      <c r="O124" s="9">
        <v>115</v>
      </c>
      <c r="P124" s="6">
        <v>58.69</v>
      </c>
      <c r="Q124" s="11" t="s">
        <v>1344</v>
      </c>
      <c r="R124" t="s">
        <v>1345</v>
      </c>
      <c r="S124" s="16">
        <v>41893.324884259258</v>
      </c>
    </row>
    <row r="125" spans="1:19" ht="24.5" customHeight="1">
      <c r="A125">
        <v>3242</v>
      </c>
      <c r="B125" s="3" t="s">
        <v>188</v>
      </c>
      <c r="C125" s="3" t="s">
        <v>851</v>
      </c>
      <c r="D125" s="6">
        <v>10000</v>
      </c>
      <c r="E125" s="8">
        <v>12730.42</v>
      </c>
      <c r="F125" t="s">
        <v>1326</v>
      </c>
      <c r="G125" t="s">
        <v>1331</v>
      </c>
      <c r="H125" t="s">
        <v>1333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1339</v>
      </c>
      <c r="O125" s="9">
        <v>127</v>
      </c>
      <c r="P125" s="6">
        <v>69.569999999999993</v>
      </c>
      <c r="Q125" s="11" t="s">
        <v>1344</v>
      </c>
      <c r="R125" t="s">
        <v>1345</v>
      </c>
      <c r="S125" s="16">
        <v>41871.755694444444</v>
      </c>
    </row>
    <row r="126" spans="1:19" ht="24.5" customHeight="1">
      <c r="A126">
        <v>3243</v>
      </c>
      <c r="B126" s="3" t="s">
        <v>189</v>
      </c>
      <c r="C126" s="3" t="s">
        <v>852</v>
      </c>
      <c r="D126" s="6">
        <v>8000</v>
      </c>
      <c r="E126" s="8">
        <v>8227</v>
      </c>
      <c r="F126" t="s">
        <v>1326</v>
      </c>
      <c r="G126" t="s">
        <v>1331</v>
      </c>
      <c r="H126" t="s">
        <v>1333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1339</v>
      </c>
      <c r="O126" s="9">
        <v>103</v>
      </c>
      <c r="P126" s="6">
        <v>115.87</v>
      </c>
      <c r="Q126" s="11" t="s">
        <v>1344</v>
      </c>
      <c r="R126" t="s">
        <v>1345</v>
      </c>
      <c r="S126" s="16">
        <v>42262.096782407403</v>
      </c>
    </row>
    <row r="127" spans="1:19" ht="24.5" customHeight="1">
      <c r="A127">
        <v>3245</v>
      </c>
      <c r="B127" s="3" t="s">
        <v>190</v>
      </c>
      <c r="C127" s="3" t="s">
        <v>853</v>
      </c>
      <c r="D127" s="6">
        <v>21000</v>
      </c>
      <c r="E127" s="8">
        <v>21904</v>
      </c>
      <c r="F127" t="s">
        <v>1326</v>
      </c>
      <c r="G127" t="s">
        <v>1331</v>
      </c>
      <c r="H127" t="s">
        <v>1333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1339</v>
      </c>
      <c r="O127" s="9">
        <v>104</v>
      </c>
      <c r="P127" s="6">
        <v>81.13</v>
      </c>
      <c r="Q127" s="11" t="s">
        <v>1344</v>
      </c>
      <c r="R127" t="s">
        <v>1345</v>
      </c>
      <c r="S127" s="16">
        <v>42135.60020833333</v>
      </c>
    </row>
    <row r="128" spans="1:19" ht="24.5" customHeight="1">
      <c r="A128">
        <v>3246</v>
      </c>
      <c r="B128" s="3" t="s">
        <v>191</v>
      </c>
      <c r="C128" s="3" t="s">
        <v>854</v>
      </c>
      <c r="D128" s="6">
        <v>10000</v>
      </c>
      <c r="E128" s="8">
        <v>11122</v>
      </c>
      <c r="F128" t="s">
        <v>1326</v>
      </c>
      <c r="G128" t="s">
        <v>1331</v>
      </c>
      <c r="H128" t="s">
        <v>1333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1339</v>
      </c>
      <c r="O128" s="9">
        <v>111</v>
      </c>
      <c r="P128" s="6">
        <v>57.63</v>
      </c>
      <c r="Q128" s="11" t="s">
        <v>1344</v>
      </c>
      <c r="R128" t="s">
        <v>1345</v>
      </c>
      <c r="S128" s="16">
        <v>42230.472222222219</v>
      </c>
    </row>
    <row r="129" spans="1:19" ht="24.5" customHeight="1">
      <c r="A129">
        <v>3248</v>
      </c>
      <c r="B129" s="3" t="s">
        <v>192</v>
      </c>
      <c r="C129" s="3" t="s">
        <v>855</v>
      </c>
      <c r="D129" s="6">
        <v>12000</v>
      </c>
      <c r="E129" s="8">
        <v>12095</v>
      </c>
      <c r="F129" t="s">
        <v>1326</v>
      </c>
      <c r="G129" t="s">
        <v>1331</v>
      </c>
      <c r="H129" t="s">
        <v>1333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1339</v>
      </c>
      <c r="O129" s="9">
        <v>101</v>
      </c>
      <c r="P129" s="6">
        <v>60.48</v>
      </c>
      <c r="Q129" s="11" t="s">
        <v>1344</v>
      </c>
      <c r="R129" t="s">
        <v>1345</v>
      </c>
      <c r="S129" s="16">
        <v>42068.888391203705</v>
      </c>
    </row>
    <row r="130" spans="1:19" ht="24.5" customHeight="1">
      <c r="A130">
        <v>3249</v>
      </c>
      <c r="B130" s="3" t="s">
        <v>193</v>
      </c>
      <c r="C130" s="3" t="s">
        <v>856</v>
      </c>
      <c r="D130" s="6">
        <v>5500</v>
      </c>
      <c r="E130" s="8">
        <v>5771</v>
      </c>
      <c r="F130" t="s">
        <v>1326</v>
      </c>
      <c r="G130" t="s">
        <v>1331</v>
      </c>
      <c r="H130" t="s">
        <v>1333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1339</v>
      </c>
      <c r="O130" s="9">
        <v>105</v>
      </c>
      <c r="P130" s="6">
        <v>65.58</v>
      </c>
      <c r="Q130" s="11" t="s">
        <v>1344</v>
      </c>
      <c r="R130" t="s">
        <v>1345</v>
      </c>
      <c r="S130" s="16">
        <v>42145.746689814812</v>
      </c>
    </row>
    <row r="131" spans="1:19" ht="24.5" customHeight="1">
      <c r="A131">
        <v>3250</v>
      </c>
      <c r="B131" s="3" t="s">
        <v>194</v>
      </c>
      <c r="C131" s="3" t="s">
        <v>857</v>
      </c>
      <c r="D131" s="6">
        <v>25000</v>
      </c>
      <c r="E131" s="8">
        <v>25388</v>
      </c>
      <c r="F131" t="s">
        <v>1326</v>
      </c>
      <c r="G131" t="s">
        <v>1331</v>
      </c>
      <c r="H131" t="s">
        <v>1333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1339</v>
      </c>
      <c r="O131" s="9">
        <v>102</v>
      </c>
      <c r="P131" s="6">
        <v>119.19</v>
      </c>
      <c r="Q131" s="11" t="s">
        <v>1344</v>
      </c>
      <c r="R131" t="s">
        <v>1345</v>
      </c>
      <c r="S131" s="16">
        <v>41918.742175925923</v>
      </c>
    </row>
    <row r="132" spans="1:19" ht="24.5" customHeight="1">
      <c r="A132">
        <v>3251</v>
      </c>
      <c r="B132" s="3" t="s">
        <v>195</v>
      </c>
      <c r="C132" s="3" t="s">
        <v>858</v>
      </c>
      <c r="D132" s="6">
        <v>1500</v>
      </c>
      <c r="E132" s="8">
        <v>1661</v>
      </c>
      <c r="F132" t="s">
        <v>1326</v>
      </c>
      <c r="G132" t="s">
        <v>1331</v>
      </c>
      <c r="H132" t="s">
        <v>1333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1339</v>
      </c>
      <c r="O132" s="9">
        <v>111</v>
      </c>
      <c r="P132" s="6">
        <v>83.05</v>
      </c>
      <c r="Q132" s="11" t="s">
        <v>1344</v>
      </c>
      <c r="R132" t="s">
        <v>1345</v>
      </c>
      <c r="S132" s="16">
        <v>42146.731087962966</v>
      </c>
    </row>
    <row r="133" spans="1:19" ht="24.5" customHeight="1">
      <c r="A133">
        <v>3253</v>
      </c>
      <c r="B133" s="3" t="s">
        <v>196</v>
      </c>
      <c r="C133" s="3" t="s">
        <v>859</v>
      </c>
      <c r="D133" s="6">
        <v>20000</v>
      </c>
      <c r="E133" s="8">
        <v>20365</v>
      </c>
      <c r="F133" t="s">
        <v>1326</v>
      </c>
      <c r="G133" t="s">
        <v>1331</v>
      </c>
      <c r="H133" t="s">
        <v>1333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1339</v>
      </c>
      <c r="O133" s="9">
        <v>102</v>
      </c>
      <c r="P133" s="6">
        <v>177.09</v>
      </c>
      <c r="Q133" s="11" t="s">
        <v>1344</v>
      </c>
      <c r="R133" t="s">
        <v>1345</v>
      </c>
      <c r="S133" s="16">
        <v>42602.576712962968</v>
      </c>
    </row>
    <row r="134" spans="1:19" ht="24.5" customHeight="1">
      <c r="A134">
        <v>3256</v>
      </c>
      <c r="B134" s="3" t="s">
        <v>197</v>
      </c>
      <c r="C134" s="3" t="s">
        <v>860</v>
      </c>
      <c r="D134" s="6">
        <v>10000</v>
      </c>
      <c r="E134" s="8">
        <v>12806</v>
      </c>
      <c r="F134" t="s">
        <v>1326</v>
      </c>
      <c r="G134" t="s">
        <v>1331</v>
      </c>
      <c r="H134" t="s">
        <v>1333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1339</v>
      </c>
      <c r="O134" s="9">
        <v>128</v>
      </c>
      <c r="P134" s="6">
        <v>72.760000000000005</v>
      </c>
      <c r="Q134" s="11" t="s">
        <v>1344</v>
      </c>
      <c r="R134" t="s">
        <v>1345</v>
      </c>
      <c r="S134" s="16">
        <v>42144.573807870373</v>
      </c>
    </row>
    <row r="135" spans="1:19" ht="24.5" customHeight="1">
      <c r="A135">
        <v>3258</v>
      </c>
      <c r="B135" s="3" t="s">
        <v>198</v>
      </c>
      <c r="C135" s="3" t="s">
        <v>861</v>
      </c>
      <c r="D135" s="6">
        <v>7000</v>
      </c>
      <c r="E135" s="8">
        <v>7365</v>
      </c>
      <c r="F135" t="s">
        <v>1326</v>
      </c>
      <c r="G135" t="s">
        <v>1331</v>
      </c>
      <c r="H135" t="s">
        <v>1333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1339</v>
      </c>
      <c r="O135" s="9">
        <v>105</v>
      </c>
      <c r="P135" s="6">
        <v>98.2</v>
      </c>
      <c r="Q135" s="11" t="s">
        <v>1344</v>
      </c>
      <c r="R135" t="s">
        <v>1345</v>
      </c>
      <c r="S135" s="16">
        <v>41982.887280092589</v>
      </c>
    </row>
    <row r="136" spans="1:19" ht="24.5" customHeight="1">
      <c r="A136">
        <v>3259</v>
      </c>
      <c r="B136" s="3" t="s">
        <v>199</v>
      </c>
      <c r="C136" s="3" t="s">
        <v>862</v>
      </c>
      <c r="D136" s="6">
        <v>23000</v>
      </c>
      <c r="E136" s="8">
        <v>24418.6</v>
      </c>
      <c r="F136" t="s">
        <v>1326</v>
      </c>
      <c r="G136" t="s">
        <v>1331</v>
      </c>
      <c r="H136" t="s">
        <v>1333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1339</v>
      </c>
      <c r="O136" s="9">
        <v>106</v>
      </c>
      <c r="P136" s="6">
        <v>251.74</v>
      </c>
      <c r="Q136" s="11" t="s">
        <v>1344</v>
      </c>
      <c r="R136" t="s">
        <v>1345</v>
      </c>
      <c r="S136" s="16">
        <v>42614.760937500003</v>
      </c>
    </row>
    <row r="137" spans="1:19" ht="24.5" customHeight="1">
      <c r="A137">
        <v>3260</v>
      </c>
      <c r="B137" s="3" t="s">
        <v>200</v>
      </c>
      <c r="C137" s="3" t="s">
        <v>863</v>
      </c>
      <c r="D137" s="6">
        <v>5000</v>
      </c>
      <c r="E137" s="8">
        <v>5462</v>
      </c>
      <c r="F137" t="s">
        <v>1326</v>
      </c>
      <c r="G137" t="s">
        <v>1331</v>
      </c>
      <c r="H137" t="s">
        <v>1333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1339</v>
      </c>
      <c r="O137" s="9">
        <v>109</v>
      </c>
      <c r="P137" s="6">
        <v>74.819999999999993</v>
      </c>
      <c r="Q137" s="11" t="s">
        <v>1344</v>
      </c>
      <c r="R137" t="s">
        <v>1345</v>
      </c>
      <c r="S137" s="16">
        <v>42303.672662037032</v>
      </c>
    </row>
    <row r="138" spans="1:19" ht="24.5" customHeight="1">
      <c r="A138">
        <v>3261</v>
      </c>
      <c r="B138" s="3" t="s">
        <v>201</v>
      </c>
      <c r="C138" s="3" t="s">
        <v>864</v>
      </c>
      <c r="D138" s="6">
        <v>3300</v>
      </c>
      <c r="E138" s="8">
        <v>3315</v>
      </c>
      <c r="F138" t="s">
        <v>1326</v>
      </c>
      <c r="G138" t="s">
        <v>1331</v>
      </c>
      <c r="H138" t="s">
        <v>1333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1339</v>
      </c>
      <c r="O138" s="9">
        <v>100</v>
      </c>
      <c r="P138" s="6">
        <v>67.650000000000006</v>
      </c>
      <c r="Q138" s="11" t="s">
        <v>1344</v>
      </c>
      <c r="R138" t="s">
        <v>1345</v>
      </c>
      <c r="S138" s="16">
        <v>42171.725416666668</v>
      </c>
    </row>
    <row r="139" spans="1:19" ht="24.5" customHeight="1">
      <c r="A139">
        <v>3262</v>
      </c>
      <c r="B139" s="3" t="s">
        <v>202</v>
      </c>
      <c r="C139" s="3" t="s">
        <v>865</v>
      </c>
      <c r="D139" s="6">
        <v>12200</v>
      </c>
      <c r="E139" s="8">
        <v>12571</v>
      </c>
      <c r="F139" t="s">
        <v>1326</v>
      </c>
      <c r="G139" t="s">
        <v>1331</v>
      </c>
      <c r="H139" t="s">
        <v>1333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1339</v>
      </c>
      <c r="O139" s="9">
        <v>103</v>
      </c>
      <c r="P139" s="6">
        <v>93.81</v>
      </c>
      <c r="Q139" s="11" t="s">
        <v>1344</v>
      </c>
      <c r="R139" t="s">
        <v>1345</v>
      </c>
      <c r="S139" s="16">
        <v>41964.315532407403</v>
      </c>
    </row>
    <row r="140" spans="1:19" ht="24.5" customHeight="1">
      <c r="A140">
        <v>3263</v>
      </c>
      <c r="B140" s="3" t="s">
        <v>203</v>
      </c>
      <c r="C140" s="3" t="s">
        <v>866</v>
      </c>
      <c r="D140" s="6">
        <v>2500</v>
      </c>
      <c r="E140" s="8">
        <v>2804.16</v>
      </c>
      <c r="F140" t="s">
        <v>1326</v>
      </c>
      <c r="G140" t="s">
        <v>1331</v>
      </c>
      <c r="H140" t="s">
        <v>1333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1339</v>
      </c>
      <c r="O140" s="9">
        <v>112</v>
      </c>
      <c r="P140" s="6">
        <v>41.24</v>
      </c>
      <c r="Q140" s="11" t="s">
        <v>1344</v>
      </c>
      <c r="R140" t="s">
        <v>1345</v>
      </c>
      <c r="S140" s="16">
        <v>42284.516064814816</v>
      </c>
    </row>
    <row r="141" spans="1:19" ht="24.5" customHeight="1">
      <c r="A141">
        <v>3264</v>
      </c>
      <c r="B141" s="3" t="s">
        <v>204</v>
      </c>
      <c r="C141" s="3" t="s">
        <v>867</v>
      </c>
      <c r="D141" s="6">
        <v>2500</v>
      </c>
      <c r="E141" s="8">
        <v>2575</v>
      </c>
      <c r="F141" t="s">
        <v>1326</v>
      </c>
      <c r="G141" t="s">
        <v>1331</v>
      </c>
      <c r="H141" t="s">
        <v>1333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1339</v>
      </c>
      <c r="O141" s="9">
        <v>103</v>
      </c>
      <c r="P141" s="6">
        <v>52.55</v>
      </c>
      <c r="Q141" s="11" t="s">
        <v>1344</v>
      </c>
      <c r="R141" t="s">
        <v>1345</v>
      </c>
      <c r="S141" s="16">
        <v>42016.800208333334</v>
      </c>
    </row>
    <row r="142" spans="1:19" ht="24.5" customHeight="1">
      <c r="A142">
        <v>3266</v>
      </c>
      <c r="B142" s="3" t="s">
        <v>205</v>
      </c>
      <c r="C142" s="3" t="s">
        <v>868</v>
      </c>
      <c r="D142" s="6">
        <v>6000</v>
      </c>
      <c r="E142" s="8">
        <v>7877</v>
      </c>
      <c r="F142" t="s">
        <v>1326</v>
      </c>
      <c r="G142" t="s">
        <v>1331</v>
      </c>
      <c r="H142" t="s">
        <v>1333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1339</v>
      </c>
      <c r="O142" s="9">
        <v>131</v>
      </c>
      <c r="P142" s="6">
        <v>48.33</v>
      </c>
      <c r="Q142" s="11" t="s">
        <v>1344</v>
      </c>
      <c r="R142" t="s">
        <v>1345</v>
      </c>
      <c r="S142" s="16">
        <v>42136.536134259266</v>
      </c>
    </row>
    <row r="143" spans="1:19" ht="24.5" customHeight="1">
      <c r="A143">
        <v>3267</v>
      </c>
      <c r="B143" s="3" t="s">
        <v>206</v>
      </c>
      <c r="C143" s="3" t="s">
        <v>869</v>
      </c>
      <c r="D143" s="6">
        <v>15000</v>
      </c>
      <c r="E143" s="8">
        <v>15315</v>
      </c>
      <c r="F143" t="s">
        <v>1326</v>
      </c>
      <c r="G143" t="s">
        <v>1331</v>
      </c>
      <c r="H143" t="s">
        <v>1333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1339</v>
      </c>
      <c r="O143" s="9">
        <v>102</v>
      </c>
      <c r="P143" s="6">
        <v>53.18</v>
      </c>
      <c r="Q143" s="11" t="s">
        <v>1344</v>
      </c>
      <c r="R143" t="s">
        <v>1345</v>
      </c>
      <c r="S143" s="16">
        <v>42172.757638888885</v>
      </c>
    </row>
    <row r="144" spans="1:19" ht="24.5" customHeight="1">
      <c r="A144">
        <v>3268</v>
      </c>
      <c r="B144" s="3" t="s">
        <v>207</v>
      </c>
      <c r="C144" s="3" t="s">
        <v>870</v>
      </c>
      <c r="D144" s="6">
        <v>2000</v>
      </c>
      <c r="E144" s="8">
        <v>2560</v>
      </c>
      <c r="F144" t="s">
        <v>1326</v>
      </c>
      <c r="G144" t="s">
        <v>1331</v>
      </c>
      <c r="H144" t="s">
        <v>1333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1339</v>
      </c>
      <c r="O144" s="9">
        <v>128</v>
      </c>
      <c r="P144" s="6">
        <v>60.95</v>
      </c>
      <c r="Q144" s="11" t="s">
        <v>1344</v>
      </c>
      <c r="R144" t="s">
        <v>1345</v>
      </c>
      <c r="S144" s="16">
        <v>42590.90425925926</v>
      </c>
    </row>
    <row r="145" spans="1:19" ht="24.5" customHeight="1">
      <c r="A145">
        <v>3272</v>
      </c>
      <c r="B145" s="3" t="s">
        <v>208</v>
      </c>
      <c r="C145" s="3" t="s">
        <v>871</v>
      </c>
      <c r="D145" s="6">
        <v>10000</v>
      </c>
      <c r="E145" s="8">
        <v>15443</v>
      </c>
      <c r="F145" t="s">
        <v>1326</v>
      </c>
      <c r="G145" t="s">
        <v>1331</v>
      </c>
      <c r="H145" t="s">
        <v>1333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1339</v>
      </c>
      <c r="O145" s="9">
        <v>154</v>
      </c>
      <c r="P145" s="6">
        <v>106.5</v>
      </c>
      <c r="Q145" s="11" t="s">
        <v>1344</v>
      </c>
      <c r="R145" t="s">
        <v>1345</v>
      </c>
      <c r="S145" s="16">
        <v>42284.500104166669</v>
      </c>
    </row>
    <row r="146" spans="1:19" ht="24.5" customHeight="1">
      <c r="A146">
        <v>3273</v>
      </c>
      <c r="B146" s="3" t="s">
        <v>209</v>
      </c>
      <c r="C146" s="3" t="s">
        <v>872</v>
      </c>
      <c r="D146" s="6">
        <v>4000</v>
      </c>
      <c r="E146" s="8">
        <v>4296</v>
      </c>
      <c r="F146" t="s">
        <v>1326</v>
      </c>
      <c r="G146" t="s">
        <v>1331</v>
      </c>
      <c r="H146" t="s">
        <v>1333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1339</v>
      </c>
      <c r="O146" s="9">
        <v>107</v>
      </c>
      <c r="P146" s="6">
        <v>204.57</v>
      </c>
      <c r="Q146" s="11" t="s">
        <v>1344</v>
      </c>
      <c r="R146" t="s">
        <v>1345</v>
      </c>
      <c r="S146" s="16">
        <v>42611.801412037035</v>
      </c>
    </row>
    <row r="147" spans="1:19" ht="24.5" customHeight="1">
      <c r="A147">
        <v>3274</v>
      </c>
      <c r="B147" s="3" t="s">
        <v>210</v>
      </c>
      <c r="C147" s="3" t="s">
        <v>873</v>
      </c>
      <c r="D147" s="6">
        <v>15500</v>
      </c>
      <c r="E147" s="8">
        <v>15705</v>
      </c>
      <c r="F147" t="s">
        <v>1326</v>
      </c>
      <c r="G147" t="s">
        <v>1331</v>
      </c>
      <c r="H147" t="s">
        <v>1333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1339</v>
      </c>
      <c r="O147" s="9">
        <v>101</v>
      </c>
      <c r="P147" s="6">
        <v>54.91</v>
      </c>
      <c r="Q147" s="11" t="s">
        <v>1344</v>
      </c>
      <c r="R147" t="s">
        <v>1345</v>
      </c>
      <c r="S147" s="16">
        <v>42400.704537037032</v>
      </c>
    </row>
    <row r="148" spans="1:19" ht="24.5" customHeight="1">
      <c r="A148">
        <v>3275</v>
      </c>
      <c r="B148" s="3" t="s">
        <v>211</v>
      </c>
      <c r="C148" s="3" t="s">
        <v>874</v>
      </c>
      <c r="D148" s="6">
        <v>1800</v>
      </c>
      <c r="E148" s="8">
        <v>1805</v>
      </c>
      <c r="F148" t="s">
        <v>1326</v>
      </c>
      <c r="G148" t="s">
        <v>1331</v>
      </c>
      <c r="H148" t="s">
        <v>1333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1339</v>
      </c>
      <c r="O148" s="9">
        <v>100</v>
      </c>
      <c r="P148" s="6">
        <v>150.41999999999999</v>
      </c>
      <c r="Q148" s="11" t="s">
        <v>1344</v>
      </c>
      <c r="R148" t="s">
        <v>1345</v>
      </c>
      <c r="S148" s="16">
        <v>42017.88045138889</v>
      </c>
    </row>
    <row r="149" spans="1:19" ht="24.5" customHeight="1">
      <c r="A149">
        <v>3279</v>
      </c>
      <c r="B149" s="3" t="s">
        <v>212</v>
      </c>
      <c r="C149" s="3" t="s">
        <v>875</v>
      </c>
      <c r="D149" s="6">
        <v>5800</v>
      </c>
      <c r="E149" s="8">
        <v>6628</v>
      </c>
      <c r="F149" t="s">
        <v>1326</v>
      </c>
      <c r="G149" t="s">
        <v>1331</v>
      </c>
      <c r="H149" t="s">
        <v>1333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1339</v>
      </c>
      <c r="O149" s="9">
        <v>114</v>
      </c>
      <c r="P149" s="6">
        <v>105.21</v>
      </c>
      <c r="Q149" s="11" t="s">
        <v>1344</v>
      </c>
      <c r="R149" t="s">
        <v>1345</v>
      </c>
      <c r="S149" s="16">
        <v>42431.102534722217</v>
      </c>
    </row>
    <row r="150" spans="1:19" ht="24.5" customHeight="1">
      <c r="A150">
        <v>3280</v>
      </c>
      <c r="B150" s="3" t="s">
        <v>213</v>
      </c>
      <c r="C150" s="3" t="s">
        <v>876</v>
      </c>
      <c r="D150" s="6">
        <v>2000</v>
      </c>
      <c r="E150" s="8">
        <v>2060</v>
      </c>
      <c r="F150" t="s">
        <v>1326</v>
      </c>
      <c r="G150" t="s">
        <v>1331</v>
      </c>
      <c r="H150" t="s">
        <v>1333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1339</v>
      </c>
      <c r="O150" s="9">
        <v>103</v>
      </c>
      <c r="P150" s="6">
        <v>68.67</v>
      </c>
      <c r="Q150" s="11" t="s">
        <v>1344</v>
      </c>
      <c r="R150" t="s">
        <v>1345</v>
      </c>
      <c r="S150" s="16">
        <v>42121.756921296299</v>
      </c>
    </row>
    <row r="151" spans="1:19" ht="24.5" customHeight="1">
      <c r="A151">
        <v>3281</v>
      </c>
      <c r="B151" s="3" t="s">
        <v>214</v>
      </c>
      <c r="C151" s="3" t="s">
        <v>877</v>
      </c>
      <c r="D151" s="6">
        <v>5000</v>
      </c>
      <c r="E151" s="8">
        <v>6080</v>
      </c>
      <c r="F151" t="s">
        <v>1326</v>
      </c>
      <c r="G151" t="s">
        <v>1331</v>
      </c>
      <c r="H151" t="s">
        <v>1333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1339</v>
      </c>
      <c r="O151" s="9">
        <v>122</v>
      </c>
      <c r="P151" s="6">
        <v>129.36000000000001</v>
      </c>
      <c r="Q151" s="11" t="s">
        <v>1344</v>
      </c>
      <c r="R151" t="s">
        <v>1345</v>
      </c>
      <c r="S151" s="16">
        <v>42219.019733796296</v>
      </c>
    </row>
    <row r="152" spans="1:19" ht="24.5" customHeight="1">
      <c r="A152">
        <v>3282</v>
      </c>
      <c r="B152" s="3" t="s">
        <v>215</v>
      </c>
      <c r="C152" s="3" t="s">
        <v>878</v>
      </c>
      <c r="D152" s="6">
        <v>31000</v>
      </c>
      <c r="E152" s="8">
        <v>31820.5</v>
      </c>
      <c r="F152" t="s">
        <v>1326</v>
      </c>
      <c r="G152" t="s">
        <v>1331</v>
      </c>
      <c r="H152" t="s">
        <v>1333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1339</v>
      </c>
      <c r="O152" s="9">
        <v>103</v>
      </c>
      <c r="P152" s="6">
        <v>134.26</v>
      </c>
      <c r="Q152" s="11" t="s">
        <v>1344</v>
      </c>
      <c r="R152" t="s">
        <v>1345</v>
      </c>
      <c r="S152" s="16">
        <v>42445.19430555556</v>
      </c>
    </row>
    <row r="153" spans="1:19" ht="24.5" customHeight="1">
      <c r="A153">
        <v>3284</v>
      </c>
      <c r="B153" s="3" t="s">
        <v>216</v>
      </c>
      <c r="C153" s="3" t="s">
        <v>879</v>
      </c>
      <c r="D153" s="6">
        <v>3000</v>
      </c>
      <c r="E153" s="8">
        <v>3048</v>
      </c>
      <c r="F153" t="s">
        <v>1326</v>
      </c>
      <c r="G153" t="s">
        <v>1331</v>
      </c>
      <c r="H153" t="s">
        <v>1333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1339</v>
      </c>
      <c r="O153" s="9">
        <v>102</v>
      </c>
      <c r="P153" s="6">
        <v>203.2</v>
      </c>
      <c r="Q153" s="11" t="s">
        <v>1344</v>
      </c>
      <c r="R153" t="s">
        <v>1345</v>
      </c>
      <c r="S153" s="16">
        <v>42380.884872685187</v>
      </c>
    </row>
    <row r="154" spans="1:19" ht="24.5" customHeight="1">
      <c r="A154">
        <v>3285</v>
      </c>
      <c r="B154" s="3" t="s">
        <v>217</v>
      </c>
      <c r="C154" s="3" t="s">
        <v>880</v>
      </c>
      <c r="D154" s="6">
        <v>4999</v>
      </c>
      <c r="E154" s="8">
        <v>5604</v>
      </c>
      <c r="F154" t="s">
        <v>1326</v>
      </c>
      <c r="G154" t="s">
        <v>1331</v>
      </c>
      <c r="H154" t="s">
        <v>1333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1339</v>
      </c>
      <c r="O154" s="9">
        <v>112</v>
      </c>
      <c r="P154" s="6">
        <v>69.19</v>
      </c>
      <c r="Q154" s="11" t="s">
        <v>1344</v>
      </c>
      <c r="R154" t="s">
        <v>1345</v>
      </c>
      <c r="S154" s="16">
        <v>42762.942430555559</v>
      </c>
    </row>
    <row r="155" spans="1:19" ht="24.5" customHeight="1">
      <c r="A155">
        <v>3286</v>
      </c>
      <c r="B155" s="3" t="s">
        <v>218</v>
      </c>
      <c r="C155" s="3" t="s">
        <v>881</v>
      </c>
      <c r="D155" s="6">
        <v>15000</v>
      </c>
      <c r="E155" s="8">
        <v>15265</v>
      </c>
      <c r="F155" t="s">
        <v>1326</v>
      </c>
      <c r="G155" t="s">
        <v>1331</v>
      </c>
      <c r="H155" t="s">
        <v>1333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1339</v>
      </c>
      <c r="O155" s="9">
        <v>102</v>
      </c>
      <c r="P155" s="6">
        <v>125.12</v>
      </c>
      <c r="Q155" s="11" t="s">
        <v>1344</v>
      </c>
      <c r="R155" t="s">
        <v>1345</v>
      </c>
      <c r="S155" s="16">
        <v>42567.840069444443</v>
      </c>
    </row>
    <row r="156" spans="1:19" ht="24.5" customHeight="1">
      <c r="A156">
        <v>3291</v>
      </c>
      <c r="B156" s="3" t="s">
        <v>219</v>
      </c>
      <c r="C156" s="3" t="s">
        <v>882</v>
      </c>
      <c r="D156" s="6">
        <v>500</v>
      </c>
      <c r="E156" s="8">
        <v>570</v>
      </c>
      <c r="F156" t="s">
        <v>1326</v>
      </c>
      <c r="G156" t="s">
        <v>1331</v>
      </c>
      <c r="H156" t="s">
        <v>1333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1339</v>
      </c>
      <c r="O156" s="9">
        <v>114</v>
      </c>
      <c r="P156" s="6">
        <v>40.71</v>
      </c>
      <c r="Q156" s="11" t="s">
        <v>1344</v>
      </c>
      <c r="R156" t="s">
        <v>1345</v>
      </c>
      <c r="S156" s="16">
        <v>42232.702546296292</v>
      </c>
    </row>
    <row r="157" spans="1:19" ht="24.5" customHeight="1">
      <c r="A157">
        <v>3298</v>
      </c>
      <c r="B157" s="3" t="s">
        <v>220</v>
      </c>
      <c r="C157" s="3" t="s">
        <v>883</v>
      </c>
      <c r="D157" s="6">
        <v>10000</v>
      </c>
      <c r="E157" s="8">
        <v>10173</v>
      </c>
      <c r="F157" t="s">
        <v>1326</v>
      </c>
      <c r="G157" t="s">
        <v>1331</v>
      </c>
      <c r="H157" t="s">
        <v>1333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1339</v>
      </c>
      <c r="O157" s="9">
        <v>102</v>
      </c>
      <c r="P157" s="6">
        <v>141.29</v>
      </c>
      <c r="Q157" s="11" t="s">
        <v>1344</v>
      </c>
      <c r="R157" t="s">
        <v>1345</v>
      </c>
      <c r="S157" s="16">
        <v>42239.957962962959</v>
      </c>
    </row>
    <row r="158" spans="1:19" ht="24.5" customHeight="1">
      <c r="A158">
        <v>3299</v>
      </c>
      <c r="B158" s="3" t="s">
        <v>221</v>
      </c>
      <c r="C158" s="3" t="s">
        <v>884</v>
      </c>
      <c r="D158" s="6">
        <v>3000</v>
      </c>
      <c r="E158" s="8">
        <v>3486</v>
      </c>
      <c r="F158" t="s">
        <v>1326</v>
      </c>
      <c r="G158" t="s">
        <v>1331</v>
      </c>
      <c r="H158" t="s">
        <v>1333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1339</v>
      </c>
      <c r="O158" s="9">
        <v>116</v>
      </c>
      <c r="P158" s="6">
        <v>55.33</v>
      </c>
      <c r="Q158" s="11" t="s">
        <v>1344</v>
      </c>
      <c r="R158" t="s">
        <v>1345</v>
      </c>
      <c r="S158" s="16">
        <v>42261.917395833334</v>
      </c>
    </row>
    <row r="159" spans="1:19" ht="24.5" customHeight="1">
      <c r="A159">
        <v>3300</v>
      </c>
      <c r="B159" s="3" t="s">
        <v>222</v>
      </c>
      <c r="C159" s="3" t="s">
        <v>885</v>
      </c>
      <c r="D159" s="6">
        <v>3000</v>
      </c>
      <c r="E159" s="8">
        <v>4085</v>
      </c>
      <c r="F159" t="s">
        <v>1326</v>
      </c>
      <c r="G159" t="s">
        <v>1331</v>
      </c>
      <c r="H159" t="s">
        <v>1333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1339</v>
      </c>
      <c r="O159" s="9">
        <v>136</v>
      </c>
      <c r="P159" s="6">
        <v>46.42</v>
      </c>
      <c r="Q159" s="11" t="s">
        <v>1344</v>
      </c>
      <c r="R159" t="s">
        <v>1345</v>
      </c>
      <c r="S159" s="16">
        <v>42102.743773148148</v>
      </c>
    </row>
    <row r="160" spans="1:19" ht="24.5" customHeight="1">
      <c r="A160">
        <v>3301</v>
      </c>
      <c r="B160" s="3" t="s">
        <v>223</v>
      </c>
      <c r="C160" s="3" t="s">
        <v>886</v>
      </c>
      <c r="D160" s="6">
        <v>3000</v>
      </c>
      <c r="E160" s="8">
        <v>4004</v>
      </c>
      <c r="F160" t="s">
        <v>1326</v>
      </c>
      <c r="G160" t="s">
        <v>1331</v>
      </c>
      <c r="H160" t="s">
        <v>1333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1339</v>
      </c>
      <c r="O160" s="9">
        <v>133</v>
      </c>
      <c r="P160" s="6">
        <v>57.2</v>
      </c>
      <c r="Q160" s="11" t="s">
        <v>1344</v>
      </c>
      <c r="R160" t="s">
        <v>1345</v>
      </c>
      <c r="S160" s="16">
        <v>42538.73583333334</v>
      </c>
    </row>
    <row r="161" spans="1:19" ht="24.5" customHeight="1">
      <c r="A161">
        <v>3303</v>
      </c>
      <c r="B161" s="3" t="s">
        <v>224</v>
      </c>
      <c r="C161" s="3" t="s">
        <v>887</v>
      </c>
      <c r="D161" s="6">
        <v>1800</v>
      </c>
      <c r="E161" s="8">
        <v>2086</v>
      </c>
      <c r="F161" t="s">
        <v>1326</v>
      </c>
      <c r="G161" t="s">
        <v>1331</v>
      </c>
      <c r="H161" t="s">
        <v>1333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1339</v>
      </c>
      <c r="O161" s="9">
        <v>116</v>
      </c>
      <c r="P161" s="6">
        <v>59.6</v>
      </c>
      <c r="Q161" s="11" t="s">
        <v>1344</v>
      </c>
      <c r="R161" t="s">
        <v>1345</v>
      </c>
      <c r="S161" s="16">
        <v>42056.65143518518</v>
      </c>
    </row>
    <row r="162" spans="1:19" ht="24.5" customHeight="1">
      <c r="A162">
        <v>3304</v>
      </c>
      <c r="B162" s="3" t="s">
        <v>225</v>
      </c>
      <c r="C162" s="3" t="s">
        <v>888</v>
      </c>
      <c r="D162" s="6">
        <v>15000</v>
      </c>
      <c r="E162" s="8">
        <v>15677.5</v>
      </c>
      <c r="F162" t="s">
        <v>1326</v>
      </c>
      <c r="G162" t="s">
        <v>1331</v>
      </c>
      <c r="H162" t="s">
        <v>1333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1339</v>
      </c>
      <c r="O162" s="9">
        <v>105</v>
      </c>
      <c r="P162" s="6">
        <v>89.59</v>
      </c>
      <c r="Q162" s="11" t="s">
        <v>1344</v>
      </c>
      <c r="R162" t="s">
        <v>1345</v>
      </c>
      <c r="S162" s="16">
        <v>42696.624444444446</v>
      </c>
    </row>
    <row r="163" spans="1:19" ht="24.5" customHeight="1">
      <c r="A163">
        <v>3305</v>
      </c>
      <c r="B163" s="3" t="s">
        <v>226</v>
      </c>
      <c r="C163" s="3" t="s">
        <v>889</v>
      </c>
      <c r="D163" s="6">
        <v>4000</v>
      </c>
      <c r="E163" s="8">
        <v>4081</v>
      </c>
      <c r="F163" t="s">
        <v>1326</v>
      </c>
      <c r="G163" t="s">
        <v>1331</v>
      </c>
      <c r="H163" t="s">
        <v>1333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1339</v>
      </c>
      <c r="O163" s="9">
        <v>102</v>
      </c>
      <c r="P163" s="6">
        <v>204.05</v>
      </c>
      <c r="Q163" s="11" t="s">
        <v>1344</v>
      </c>
      <c r="R163" t="s">
        <v>1345</v>
      </c>
      <c r="S163" s="16">
        <v>42186.855879629627</v>
      </c>
    </row>
    <row r="164" spans="1:19" ht="24.5" customHeight="1">
      <c r="A164">
        <v>3306</v>
      </c>
      <c r="B164" s="3" t="s">
        <v>227</v>
      </c>
      <c r="C164" s="3" t="s">
        <v>890</v>
      </c>
      <c r="D164" s="6">
        <v>1500</v>
      </c>
      <c r="E164" s="8">
        <v>2630</v>
      </c>
      <c r="F164" t="s">
        <v>1326</v>
      </c>
      <c r="G164" t="s">
        <v>1331</v>
      </c>
      <c r="H164" t="s">
        <v>1333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1339</v>
      </c>
      <c r="O164" s="9">
        <v>175</v>
      </c>
      <c r="P164" s="6">
        <v>48.7</v>
      </c>
      <c r="Q164" s="11" t="s">
        <v>1344</v>
      </c>
      <c r="R164" t="s">
        <v>1345</v>
      </c>
      <c r="S164" s="16">
        <v>42493.219236111108</v>
      </c>
    </row>
    <row r="165" spans="1:19" ht="24.5" customHeight="1">
      <c r="A165">
        <v>3307</v>
      </c>
      <c r="B165" s="3" t="s">
        <v>228</v>
      </c>
      <c r="C165" s="3" t="s">
        <v>891</v>
      </c>
      <c r="D165" s="6">
        <v>1000</v>
      </c>
      <c r="E165" s="8">
        <v>1066.8</v>
      </c>
      <c r="F165" t="s">
        <v>1326</v>
      </c>
      <c r="G165" t="s">
        <v>1331</v>
      </c>
      <c r="H165" t="s">
        <v>1333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1339</v>
      </c>
      <c r="O165" s="9">
        <v>107</v>
      </c>
      <c r="P165" s="6">
        <v>53.34</v>
      </c>
      <c r="Q165" s="11" t="s">
        <v>1344</v>
      </c>
      <c r="R165" t="s">
        <v>1345</v>
      </c>
      <c r="S165" s="16">
        <v>42475.057164351849</v>
      </c>
    </row>
    <row r="166" spans="1:19" ht="24.5" customHeight="1">
      <c r="A166">
        <v>3308</v>
      </c>
      <c r="B166" s="3" t="s">
        <v>229</v>
      </c>
      <c r="C166" s="3" t="s">
        <v>892</v>
      </c>
      <c r="D166" s="6">
        <v>3500</v>
      </c>
      <c r="E166" s="8">
        <v>4280</v>
      </c>
      <c r="F166" t="s">
        <v>1326</v>
      </c>
      <c r="G166" t="s">
        <v>1331</v>
      </c>
      <c r="H166" t="s">
        <v>1333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1339</v>
      </c>
      <c r="O166" s="9">
        <v>122</v>
      </c>
      <c r="P166" s="6">
        <v>75.09</v>
      </c>
      <c r="Q166" s="11" t="s">
        <v>1344</v>
      </c>
      <c r="R166" t="s">
        <v>1345</v>
      </c>
      <c r="S166" s="16">
        <v>42452.876909722225</v>
      </c>
    </row>
    <row r="167" spans="1:19" ht="24.5" customHeight="1">
      <c r="A167">
        <v>3310</v>
      </c>
      <c r="B167" s="3" t="s">
        <v>230</v>
      </c>
      <c r="C167" s="3" t="s">
        <v>893</v>
      </c>
      <c r="D167" s="6">
        <v>6500</v>
      </c>
      <c r="E167" s="8">
        <v>6505</v>
      </c>
      <c r="F167" t="s">
        <v>1326</v>
      </c>
      <c r="G167" t="s">
        <v>1331</v>
      </c>
      <c r="H167" t="s">
        <v>1333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1339</v>
      </c>
      <c r="O167" s="9">
        <v>100</v>
      </c>
      <c r="P167" s="6">
        <v>209.84</v>
      </c>
      <c r="Q167" s="11" t="s">
        <v>1344</v>
      </c>
      <c r="R167" t="s">
        <v>1345</v>
      </c>
      <c r="S167" s="16">
        <v>42253.928530092591</v>
      </c>
    </row>
    <row r="168" spans="1:19" ht="24.5" customHeight="1">
      <c r="A168">
        <v>3311</v>
      </c>
      <c r="B168" s="3" t="s">
        <v>231</v>
      </c>
      <c r="C168" s="3" t="s">
        <v>894</v>
      </c>
      <c r="D168" s="6">
        <v>2500</v>
      </c>
      <c r="E168" s="8">
        <v>2746</v>
      </c>
      <c r="F168" t="s">
        <v>1326</v>
      </c>
      <c r="G168" t="s">
        <v>1331</v>
      </c>
      <c r="H168" t="s">
        <v>1333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1339</v>
      </c>
      <c r="O168" s="9">
        <v>110</v>
      </c>
      <c r="P168" s="6">
        <v>61.02</v>
      </c>
      <c r="Q168" s="11" t="s">
        <v>1344</v>
      </c>
      <c r="R168" t="s">
        <v>1345</v>
      </c>
      <c r="S168" s="16">
        <v>42264.29178240741</v>
      </c>
    </row>
    <row r="169" spans="1:19" ht="24.5" customHeight="1">
      <c r="A169">
        <v>3312</v>
      </c>
      <c r="B169" s="3" t="s">
        <v>232</v>
      </c>
      <c r="C169" s="3" t="s">
        <v>895</v>
      </c>
      <c r="D169" s="6">
        <v>2500</v>
      </c>
      <c r="E169" s="8">
        <v>2501</v>
      </c>
      <c r="F169" t="s">
        <v>1326</v>
      </c>
      <c r="G169" t="s">
        <v>1331</v>
      </c>
      <c r="H169" t="s">
        <v>1333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1339</v>
      </c>
      <c r="O169" s="9">
        <v>100</v>
      </c>
      <c r="P169" s="6">
        <v>61</v>
      </c>
      <c r="Q169" s="11" t="s">
        <v>1344</v>
      </c>
      <c r="R169" t="s">
        <v>1345</v>
      </c>
      <c r="S169" s="16">
        <v>42664.809560185182</v>
      </c>
    </row>
    <row r="170" spans="1:19" ht="24.5" customHeight="1">
      <c r="A170">
        <v>3313</v>
      </c>
      <c r="B170" s="3" t="s">
        <v>233</v>
      </c>
      <c r="C170" s="3" t="s">
        <v>896</v>
      </c>
      <c r="D170" s="6">
        <v>2000</v>
      </c>
      <c r="E170" s="8">
        <v>2321</v>
      </c>
      <c r="F170" t="s">
        <v>1326</v>
      </c>
      <c r="G170" t="s">
        <v>1331</v>
      </c>
      <c r="H170" t="s">
        <v>1333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1339</v>
      </c>
      <c r="O170" s="9">
        <v>116</v>
      </c>
      <c r="P170" s="6">
        <v>80.03</v>
      </c>
      <c r="Q170" s="11" t="s">
        <v>1344</v>
      </c>
      <c r="R170" t="s">
        <v>1345</v>
      </c>
      <c r="S170" s="16">
        <v>42382.244409722218</v>
      </c>
    </row>
    <row r="171" spans="1:19" ht="24.5" customHeight="1">
      <c r="A171">
        <v>3316</v>
      </c>
      <c r="B171" s="3" t="s">
        <v>234</v>
      </c>
      <c r="C171" s="3" t="s">
        <v>897</v>
      </c>
      <c r="D171" s="6">
        <v>11737</v>
      </c>
      <c r="E171" s="8">
        <v>11747.18</v>
      </c>
      <c r="F171" t="s">
        <v>1326</v>
      </c>
      <c r="G171" t="s">
        <v>1331</v>
      </c>
      <c r="H171" t="s">
        <v>1333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1339</v>
      </c>
      <c r="O171" s="9">
        <v>100</v>
      </c>
      <c r="P171" s="6">
        <v>93.98</v>
      </c>
      <c r="Q171" s="11" t="s">
        <v>1344</v>
      </c>
      <c r="R171" t="s">
        <v>1345</v>
      </c>
      <c r="S171" s="16">
        <v>41826.871238425927</v>
      </c>
    </row>
    <row r="172" spans="1:19" ht="24.5" customHeight="1">
      <c r="A172">
        <v>3317</v>
      </c>
      <c r="B172" s="3" t="s">
        <v>235</v>
      </c>
      <c r="C172" s="3" t="s">
        <v>898</v>
      </c>
      <c r="D172" s="6">
        <v>1050</v>
      </c>
      <c r="E172" s="8">
        <v>1115</v>
      </c>
      <c r="F172" t="s">
        <v>1326</v>
      </c>
      <c r="G172" t="s">
        <v>1331</v>
      </c>
      <c r="H172" t="s">
        <v>1333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1339</v>
      </c>
      <c r="O172" s="9">
        <v>106</v>
      </c>
      <c r="P172" s="6">
        <v>61.94</v>
      </c>
      <c r="Q172" s="11" t="s">
        <v>1344</v>
      </c>
      <c r="R172" t="s">
        <v>1345</v>
      </c>
      <c r="S172" s="16">
        <v>42499.039629629624</v>
      </c>
    </row>
    <row r="173" spans="1:19" ht="24.5" customHeight="1">
      <c r="A173">
        <v>3320</v>
      </c>
      <c r="B173" s="3" t="s">
        <v>236</v>
      </c>
      <c r="C173" s="3" t="s">
        <v>899</v>
      </c>
      <c r="D173" s="6">
        <v>2500</v>
      </c>
      <c r="E173" s="8">
        <v>2525</v>
      </c>
      <c r="F173" t="s">
        <v>1326</v>
      </c>
      <c r="G173" t="s">
        <v>1331</v>
      </c>
      <c r="H173" t="s">
        <v>1333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1339</v>
      </c>
      <c r="O173" s="9">
        <v>101</v>
      </c>
      <c r="P173" s="6">
        <v>66.45</v>
      </c>
      <c r="Q173" s="11" t="s">
        <v>1344</v>
      </c>
      <c r="R173" t="s">
        <v>1345</v>
      </c>
      <c r="S173" s="16">
        <v>42513.045798611114</v>
      </c>
    </row>
    <row r="174" spans="1:19" ht="24.5" customHeight="1">
      <c r="A174">
        <v>3321</v>
      </c>
      <c r="B174" s="3" t="s">
        <v>237</v>
      </c>
      <c r="C174" s="3" t="s">
        <v>900</v>
      </c>
      <c r="D174" s="6">
        <v>500</v>
      </c>
      <c r="E174" s="8">
        <v>537</v>
      </c>
      <c r="F174" t="s">
        <v>1326</v>
      </c>
      <c r="G174" t="s">
        <v>1331</v>
      </c>
      <c r="H174" t="s">
        <v>1333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1339</v>
      </c>
      <c r="O174" s="9">
        <v>107</v>
      </c>
      <c r="P174" s="6">
        <v>35.799999999999997</v>
      </c>
      <c r="Q174" s="11" t="s">
        <v>1344</v>
      </c>
      <c r="R174" t="s">
        <v>1345</v>
      </c>
      <c r="S174" s="16">
        <v>41914.100289351853</v>
      </c>
    </row>
    <row r="175" spans="1:19" ht="24.5" customHeight="1">
      <c r="A175">
        <v>3322</v>
      </c>
      <c r="B175" s="3" t="s">
        <v>238</v>
      </c>
      <c r="C175" s="3" t="s">
        <v>901</v>
      </c>
      <c r="D175" s="6">
        <v>3300</v>
      </c>
      <c r="E175" s="8">
        <v>3350</v>
      </c>
      <c r="F175" t="s">
        <v>1326</v>
      </c>
      <c r="G175" t="s">
        <v>1331</v>
      </c>
      <c r="H175" t="s">
        <v>1333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1339</v>
      </c>
      <c r="O175" s="9">
        <v>102</v>
      </c>
      <c r="P175" s="6">
        <v>145.65</v>
      </c>
      <c r="Q175" s="11" t="s">
        <v>1344</v>
      </c>
      <c r="R175" t="s">
        <v>1345</v>
      </c>
      <c r="S175" s="16">
        <v>42521.010370370372</v>
      </c>
    </row>
    <row r="176" spans="1:19" ht="24.5" customHeight="1">
      <c r="A176">
        <v>3326</v>
      </c>
      <c r="B176" s="3" t="s">
        <v>239</v>
      </c>
      <c r="C176" s="3" t="s">
        <v>902</v>
      </c>
      <c r="D176" s="6">
        <v>8000</v>
      </c>
      <c r="E176" s="8">
        <v>8110</v>
      </c>
      <c r="F176" t="s">
        <v>1326</v>
      </c>
      <c r="G176" t="s">
        <v>1331</v>
      </c>
      <c r="H176" t="s">
        <v>1333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1339</v>
      </c>
      <c r="O176" s="9">
        <v>101</v>
      </c>
      <c r="P176" s="6">
        <v>142.28</v>
      </c>
      <c r="Q176" s="11" t="s">
        <v>1344</v>
      </c>
      <c r="R176" t="s">
        <v>1345</v>
      </c>
      <c r="S176" s="16">
        <v>42041.714178240742</v>
      </c>
    </row>
    <row r="177" spans="1:19" ht="24.5" customHeight="1">
      <c r="A177">
        <v>3328</v>
      </c>
      <c r="B177" s="3" t="s">
        <v>240</v>
      </c>
      <c r="C177" s="3" t="s">
        <v>903</v>
      </c>
      <c r="D177" s="6">
        <v>1800</v>
      </c>
      <c r="E177" s="8">
        <v>2635</v>
      </c>
      <c r="F177" t="s">
        <v>1326</v>
      </c>
      <c r="G177" t="s">
        <v>1331</v>
      </c>
      <c r="H177" t="s">
        <v>1333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1339</v>
      </c>
      <c r="O177" s="9">
        <v>146</v>
      </c>
      <c r="P177" s="6">
        <v>292.77999999999997</v>
      </c>
      <c r="Q177" s="11" t="s">
        <v>1344</v>
      </c>
      <c r="R177" t="s">
        <v>1345</v>
      </c>
      <c r="S177" s="16">
        <v>41822.57503472222</v>
      </c>
    </row>
    <row r="178" spans="1:19" ht="24.5" customHeight="1">
      <c r="A178">
        <v>3331</v>
      </c>
      <c r="B178" s="3" t="s">
        <v>242</v>
      </c>
      <c r="C178" s="3" t="s">
        <v>904</v>
      </c>
      <c r="D178" s="6">
        <v>5000</v>
      </c>
      <c r="E178" s="8">
        <v>5226</v>
      </c>
      <c r="F178" t="s">
        <v>1326</v>
      </c>
      <c r="G178" t="s">
        <v>1331</v>
      </c>
      <c r="H178" t="s">
        <v>1333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1339</v>
      </c>
      <c r="O178" s="9">
        <v>105</v>
      </c>
      <c r="P178" s="6">
        <v>80.400000000000006</v>
      </c>
      <c r="Q178" s="11" t="s">
        <v>1344</v>
      </c>
      <c r="R178" t="s">
        <v>1345</v>
      </c>
      <c r="S178" s="16">
        <v>42248.697754629626</v>
      </c>
    </row>
    <row r="179" spans="1:19" ht="24.5" customHeight="1">
      <c r="A179">
        <v>3332</v>
      </c>
      <c r="B179" s="3" t="s">
        <v>243</v>
      </c>
      <c r="C179" s="3" t="s">
        <v>905</v>
      </c>
      <c r="D179" s="6">
        <v>6000</v>
      </c>
      <c r="E179" s="8">
        <v>6000</v>
      </c>
      <c r="F179" t="s">
        <v>1326</v>
      </c>
      <c r="G179" t="s">
        <v>1331</v>
      </c>
      <c r="H179" t="s">
        <v>1333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1339</v>
      </c>
      <c r="O179" s="9">
        <v>100</v>
      </c>
      <c r="P179" s="6">
        <v>72.290000000000006</v>
      </c>
      <c r="Q179" s="11" t="s">
        <v>1344</v>
      </c>
      <c r="R179" t="s">
        <v>1345</v>
      </c>
      <c r="S179" s="16">
        <v>41809.860300925924</v>
      </c>
    </row>
    <row r="180" spans="1:19" ht="24.5" customHeight="1">
      <c r="A180">
        <v>3333</v>
      </c>
      <c r="B180" s="3" t="s">
        <v>244</v>
      </c>
      <c r="C180" s="3" t="s">
        <v>906</v>
      </c>
      <c r="D180" s="6">
        <v>3500</v>
      </c>
      <c r="E180" s="8">
        <v>3660</v>
      </c>
      <c r="F180" t="s">
        <v>1326</v>
      </c>
      <c r="G180" t="s">
        <v>1331</v>
      </c>
      <c r="H180" t="s">
        <v>1333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1339</v>
      </c>
      <c r="O180" s="9">
        <v>105</v>
      </c>
      <c r="P180" s="6">
        <v>32.97</v>
      </c>
      <c r="Q180" s="11" t="s">
        <v>1344</v>
      </c>
      <c r="R180" t="s">
        <v>1345</v>
      </c>
      <c r="S180" s="16">
        <v>42148.676851851851</v>
      </c>
    </row>
    <row r="181" spans="1:19" ht="24.5" customHeight="1">
      <c r="A181">
        <v>3334</v>
      </c>
      <c r="B181" s="3" t="s">
        <v>245</v>
      </c>
      <c r="C181" s="3" t="s">
        <v>907</v>
      </c>
      <c r="D181" s="6">
        <v>3871</v>
      </c>
      <c r="E181" s="8">
        <v>5366</v>
      </c>
      <c r="F181" t="s">
        <v>1326</v>
      </c>
      <c r="G181" t="s">
        <v>1331</v>
      </c>
      <c r="H181" t="s">
        <v>1333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1339</v>
      </c>
      <c r="O181" s="9">
        <v>139</v>
      </c>
      <c r="P181" s="6">
        <v>116.65</v>
      </c>
      <c r="Q181" s="11" t="s">
        <v>1344</v>
      </c>
      <c r="R181" t="s">
        <v>1345</v>
      </c>
      <c r="S181" s="16">
        <v>42185.521087962959</v>
      </c>
    </row>
    <row r="182" spans="1:19" ht="24.5" customHeight="1">
      <c r="A182">
        <v>3338</v>
      </c>
      <c r="B182" s="3" t="s">
        <v>246</v>
      </c>
      <c r="C182" s="3" t="s">
        <v>908</v>
      </c>
      <c r="D182" s="6">
        <v>15000</v>
      </c>
      <c r="E182" s="8">
        <v>15327</v>
      </c>
      <c r="F182" t="s">
        <v>1326</v>
      </c>
      <c r="G182" t="s">
        <v>1331</v>
      </c>
      <c r="H182" t="s">
        <v>1333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1339</v>
      </c>
      <c r="O182" s="9">
        <v>102</v>
      </c>
      <c r="P182" s="6">
        <v>136.85</v>
      </c>
      <c r="Q182" s="11" t="s">
        <v>1344</v>
      </c>
      <c r="R182" t="s">
        <v>1345</v>
      </c>
      <c r="S182" s="16">
        <v>42769.574999999997</v>
      </c>
    </row>
    <row r="183" spans="1:19" ht="24.5" customHeight="1">
      <c r="A183">
        <v>3339</v>
      </c>
      <c r="B183" s="3" t="s">
        <v>247</v>
      </c>
      <c r="C183" s="3" t="s">
        <v>909</v>
      </c>
      <c r="D183" s="6">
        <v>8000</v>
      </c>
      <c r="E183" s="8">
        <v>8348</v>
      </c>
      <c r="F183" t="s">
        <v>1326</v>
      </c>
      <c r="G183" t="s">
        <v>1331</v>
      </c>
      <c r="H183" t="s">
        <v>1333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1339</v>
      </c>
      <c r="O183" s="9">
        <v>104</v>
      </c>
      <c r="P183" s="6">
        <v>177.62</v>
      </c>
      <c r="Q183" s="11" t="s">
        <v>1344</v>
      </c>
      <c r="R183" t="s">
        <v>1345</v>
      </c>
      <c r="S183" s="16">
        <v>42549.665717592594</v>
      </c>
    </row>
    <row r="184" spans="1:19" ht="24.5" customHeight="1">
      <c r="A184">
        <v>3340</v>
      </c>
      <c r="B184" s="3" t="s">
        <v>248</v>
      </c>
      <c r="C184" s="3" t="s">
        <v>910</v>
      </c>
      <c r="D184" s="6">
        <v>3000</v>
      </c>
      <c r="E184" s="8">
        <v>4145</v>
      </c>
      <c r="F184" t="s">
        <v>1326</v>
      </c>
      <c r="G184" t="s">
        <v>1331</v>
      </c>
      <c r="H184" t="s">
        <v>1333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1339</v>
      </c>
      <c r="O184" s="9">
        <v>138</v>
      </c>
      <c r="P184" s="6">
        <v>109.08</v>
      </c>
      <c r="Q184" s="11" t="s">
        <v>1344</v>
      </c>
      <c r="R184" t="s">
        <v>1345</v>
      </c>
      <c r="S184" s="16">
        <v>42685.974004629628</v>
      </c>
    </row>
    <row r="185" spans="1:19" ht="24.5" customHeight="1">
      <c r="A185">
        <v>3342</v>
      </c>
      <c r="B185" s="3" t="s">
        <v>249</v>
      </c>
      <c r="C185" s="3" t="s">
        <v>911</v>
      </c>
      <c r="D185" s="6">
        <v>6000</v>
      </c>
      <c r="E185" s="8">
        <v>6100</v>
      </c>
      <c r="F185" t="s">
        <v>1326</v>
      </c>
      <c r="G185" t="s">
        <v>1331</v>
      </c>
      <c r="H185" t="s">
        <v>1333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1339</v>
      </c>
      <c r="O185" s="9">
        <v>102</v>
      </c>
      <c r="P185" s="6">
        <v>78.209999999999994</v>
      </c>
      <c r="Q185" s="11" t="s">
        <v>1344</v>
      </c>
      <c r="R185" t="s">
        <v>1345</v>
      </c>
      <c r="S185" s="16">
        <v>42062.296412037031</v>
      </c>
    </row>
    <row r="186" spans="1:19" ht="24.5" customHeight="1">
      <c r="A186">
        <v>3344</v>
      </c>
      <c r="B186" s="3" t="s">
        <v>250</v>
      </c>
      <c r="C186" s="3" t="s">
        <v>912</v>
      </c>
      <c r="D186" s="6">
        <v>4500</v>
      </c>
      <c r="E186" s="8">
        <v>4565</v>
      </c>
      <c r="F186" t="s">
        <v>1326</v>
      </c>
      <c r="G186" t="s">
        <v>1331</v>
      </c>
      <c r="H186" t="s">
        <v>1333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1339</v>
      </c>
      <c r="O186" s="9">
        <v>101</v>
      </c>
      <c r="P186" s="6">
        <v>114.13</v>
      </c>
      <c r="Q186" s="11" t="s">
        <v>1344</v>
      </c>
      <c r="R186" t="s">
        <v>1345</v>
      </c>
      <c r="S186" s="16">
        <v>41851.200150462959</v>
      </c>
    </row>
    <row r="187" spans="1:19" ht="24.5" customHeight="1">
      <c r="A187">
        <v>3345</v>
      </c>
      <c r="B187" s="3" t="s">
        <v>251</v>
      </c>
      <c r="C187" s="3" t="s">
        <v>913</v>
      </c>
      <c r="D187" s="6">
        <v>500</v>
      </c>
      <c r="E187" s="8">
        <v>650</v>
      </c>
      <c r="F187" t="s">
        <v>1326</v>
      </c>
      <c r="G187" t="s">
        <v>1331</v>
      </c>
      <c r="H187" t="s">
        <v>1333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1339</v>
      </c>
      <c r="O187" s="9">
        <v>130</v>
      </c>
      <c r="P187" s="6">
        <v>50</v>
      </c>
      <c r="Q187" s="11" t="s">
        <v>1344</v>
      </c>
      <c r="R187" t="s">
        <v>1345</v>
      </c>
      <c r="S187" s="16">
        <v>42053.106111111112</v>
      </c>
    </row>
    <row r="188" spans="1:19" ht="24.5" customHeight="1">
      <c r="A188">
        <v>3346</v>
      </c>
      <c r="B188" s="3" t="s">
        <v>252</v>
      </c>
      <c r="C188" s="3" t="s">
        <v>914</v>
      </c>
      <c r="D188" s="6">
        <v>1500</v>
      </c>
      <c r="E188" s="8">
        <v>1650</v>
      </c>
      <c r="F188" t="s">
        <v>1326</v>
      </c>
      <c r="G188" t="s">
        <v>1331</v>
      </c>
      <c r="H188" t="s">
        <v>1333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1339</v>
      </c>
      <c r="O188" s="9">
        <v>110</v>
      </c>
      <c r="P188" s="6">
        <v>91.67</v>
      </c>
      <c r="Q188" s="11" t="s">
        <v>1344</v>
      </c>
      <c r="R188" t="s">
        <v>1345</v>
      </c>
      <c r="S188" s="16">
        <v>42054.024421296301</v>
      </c>
    </row>
    <row r="189" spans="1:19" ht="24.5" customHeight="1">
      <c r="A189">
        <v>3348</v>
      </c>
      <c r="B189" s="3" t="s">
        <v>205</v>
      </c>
      <c r="C189" s="3" t="s">
        <v>915</v>
      </c>
      <c r="D189" s="6">
        <v>5500</v>
      </c>
      <c r="E189" s="8">
        <v>5516</v>
      </c>
      <c r="F189" t="s">
        <v>1326</v>
      </c>
      <c r="G189" t="s">
        <v>1331</v>
      </c>
      <c r="H189" t="s">
        <v>1333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1339</v>
      </c>
      <c r="O189" s="9">
        <v>100</v>
      </c>
      <c r="P189" s="6">
        <v>69.819999999999993</v>
      </c>
      <c r="Q189" s="11" t="s">
        <v>1344</v>
      </c>
      <c r="R189" t="s">
        <v>1345</v>
      </c>
      <c r="S189" s="16">
        <v>42466.558796296296</v>
      </c>
    </row>
    <row r="190" spans="1:19" ht="24.5" customHeight="1">
      <c r="A190">
        <v>3349</v>
      </c>
      <c r="B190" s="3" t="s">
        <v>253</v>
      </c>
      <c r="C190" s="3" t="s">
        <v>916</v>
      </c>
      <c r="D190" s="6">
        <v>1000</v>
      </c>
      <c r="E190" s="8">
        <v>1534</v>
      </c>
      <c r="F190" t="s">
        <v>1326</v>
      </c>
      <c r="G190" t="s">
        <v>1331</v>
      </c>
      <c r="H190" t="s">
        <v>1333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1339</v>
      </c>
      <c r="O190" s="9">
        <v>153</v>
      </c>
      <c r="P190" s="6">
        <v>109.57</v>
      </c>
      <c r="Q190" s="11" t="s">
        <v>1344</v>
      </c>
      <c r="R190" t="s">
        <v>1345</v>
      </c>
      <c r="S190" s="16">
        <v>42513.110787037032</v>
      </c>
    </row>
    <row r="191" spans="1:19" ht="24.5" customHeight="1">
      <c r="A191">
        <v>3354</v>
      </c>
      <c r="B191" s="3" t="s">
        <v>254</v>
      </c>
      <c r="C191" s="3" t="s">
        <v>917</v>
      </c>
      <c r="D191" s="6">
        <v>3000</v>
      </c>
      <c r="E191" s="8">
        <v>3058</v>
      </c>
      <c r="F191" t="s">
        <v>1326</v>
      </c>
      <c r="G191" t="s">
        <v>1331</v>
      </c>
      <c r="H191" t="s">
        <v>1333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1339</v>
      </c>
      <c r="O191" s="9">
        <v>102</v>
      </c>
      <c r="P191" s="6">
        <v>55.6</v>
      </c>
      <c r="Q191" s="11" t="s">
        <v>1344</v>
      </c>
      <c r="R191" t="s">
        <v>1345</v>
      </c>
      <c r="S191" s="16">
        <v>42270.7269212963</v>
      </c>
    </row>
    <row r="192" spans="1:19" ht="24.5" customHeight="1">
      <c r="A192">
        <v>3358</v>
      </c>
      <c r="B192" s="3" t="s">
        <v>255</v>
      </c>
      <c r="C192" s="3" t="s">
        <v>918</v>
      </c>
      <c r="D192" s="6">
        <v>10000</v>
      </c>
      <c r="E192" s="8">
        <v>10299</v>
      </c>
      <c r="F192" t="s">
        <v>1326</v>
      </c>
      <c r="G192" t="s">
        <v>1331</v>
      </c>
      <c r="H192" t="s">
        <v>1333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1339</v>
      </c>
      <c r="O192" s="9">
        <v>103</v>
      </c>
      <c r="P192" s="6">
        <v>63.57</v>
      </c>
      <c r="Q192" s="11" t="s">
        <v>1344</v>
      </c>
      <c r="R192" t="s">
        <v>1345</v>
      </c>
      <c r="S192" s="16">
        <v>41932.311099537037</v>
      </c>
    </row>
    <row r="193" spans="1:19" ht="24.5" customHeight="1">
      <c r="A193">
        <v>3359</v>
      </c>
      <c r="B193" s="3" t="s">
        <v>256</v>
      </c>
      <c r="C193" s="3" t="s">
        <v>919</v>
      </c>
      <c r="D193" s="6">
        <v>4000</v>
      </c>
      <c r="E193" s="8">
        <v>4250</v>
      </c>
      <c r="F193" t="s">
        <v>1326</v>
      </c>
      <c r="G193" t="s">
        <v>1331</v>
      </c>
      <c r="H193" t="s">
        <v>1333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1339</v>
      </c>
      <c r="O193" s="9">
        <v>106</v>
      </c>
      <c r="P193" s="6">
        <v>184.78</v>
      </c>
      <c r="Q193" s="11" t="s">
        <v>1344</v>
      </c>
      <c r="R193" t="s">
        <v>1345</v>
      </c>
      <c r="S193" s="16">
        <v>42746.057106481487</v>
      </c>
    </row>
    <row r="194" spans="1:19" ht="24.5" customHeight="1">
      <c r="A194">
        <v>3361</v>
      </c>
      <c r="B194" s="3" t="s">
        <v>257</v>
      </c>
      <c r="C194" s="3" t="s">
        <v>920</v>
      </c>
      <c r="D194" s="6">
        <v>5000</v>
      </c>
      <c r="E194" s="8">
        <v>5673</v>
      </c>
      <c r="F194" t="s">
        <v>1326</v>
      </c>
      <c r="G194" t="s">
        <v>1331</v>
      </c>
      <c r="H194" t="s">
        <v>1333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1339</v>
      </c>
      <c r="O194" s="9">
        <v>113</v>
      </c>
      <c r="P194" s="6">
        <v>83.43</v>
      </c>
      <c r="Q194" s="11" t="s">
        <v>1344</v>
      </c>
      <c r="R194" t="s">
        <v>1345</v>
      </c>
      <c r="S194" s="16">
        <v>41866.025347222225</v>
      </c>
    </row>
    <row r="195" spans="1:19" ht="24.5" customHeight="1">
      <c r="A195">
        <v>3362</v>
      </c>
      <c r="B195" s="3" t="s">
        <v>258</v>
      </c>
      <c r="C195" s="3" t="s">
        <v>921</v>
      </c>
      <c r="D195" s="6">
        <v>500</v>
      </c>
      <c r="E195" s="8">
        <v>1090</v>
      </c>
      <c r="F195" t="s">
        <v>1326</v>
      </c>
      <c r="G195" t="s">
        <v>1331</v>
      </c>
      <c r="H195" t="s">
        <v>1333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1339</v>
      </c>
      <c r="O195" s="9">
        <v>218</v>
      </c>
      <c r="P195" s="6">
        <v>54.5</v>
      </c>
      <c r="Q195" s="11" t="s">
        <v>1344</v>
      </c>
      <c r="R195" t="s">
        <v>1345</v>
      </c>
      <c r="S195" s="16">
        <v>42056.091631944444</v>
      </c>
    </row>
    <row r="196" spans="1:19" ht="24.5" customHeight="1">
      <c r="A196">
        <v>3363</v>
      </c>
      <c r="B196" s="3" t="s">
        <v>259</v>
      </c>
      <c r="C196" s="3" t="s">
        <v>922</v>
      </c>
      <c r="D196" s="6">
        <v>7750</v>
      </c>
      <c r="E196" s="8">
        <v>7860</v>
      </c>
      <c r="F196" t="s">
        <v>1326</v>
      </c>
      <c r="G196" t="s">
        <v>1331</v>
      </c>
      <c r="H196" t="s">
        <v>1333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1339</v>
      </c>
      <c r="O196" s="9">
        <v>101</v>
      </c>
      <c r="P196" s="6">
        <v>302.31</v>
      </c>
      <c r="Q196" s="11" t="s">
        <v>1344</v>
      </c>
      <c r="R196" t="s">
        <v>1345</v>
      </c>
      <c r="S196" s="16">
        <v>41851.771354166667</v>
      </c>
    </row>
    <row r="197" spans="1:19" ht="24.5" customHeight="1">
      <c r="A197">
        <v>3365</v>
      </c>
      <c r="B197" s="3" t="s">
        <v>260</v>
      </c>
      <c r="C197" s="3" t="s">
        <v>923</v>
      </c>
      <c r="D197" s="6">
        <v>2500</v>
      </c>
      <c r="E197" s="8">
        <v>2600</v>
      </c>
      <c r="F197" t="s">
        <v>1326</v>
      </c>
      <c r="G197" t="s">
        <v>1331</v>
      </c>
      <c r="H197" t="s">
        <v>1333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1339</v>
      </c>
      <c r="O197" s="9">
        <v>104</v>
      </c>
      <c r="P197" s="6">
        <v>866.67</v>
      </c>
      <c r="Q197" s="11" t="s">
        <v>1344</v>
      </c>
      <c r="R197" t="s">
        <v>1345</v>
      </c>
      <c r="S197" s="16">
        <v>42321.101759259262</v>
      </c>
    </row>
    <row r="198" spans="1:19" ht="24.5" customHeight="1">
      <c r="A198">
        <v>3366</v>
      </c>
      <c r="B198" s="3" t="s">
        <v>261</v>
      </c>
      <c r="C198" s="3" t="s">
        <v>924</v>
      </c>
      <c r="D198" s="6">
        <v>500</v>
      </c>
      <c r="E198" s="8">
        <v>1105</v>
      </c>
      <c r="F198" t="s">
        <v>1326</v>
      </c>
      <c r="G198" t="s">
        <v>1331</v>
      </c>
      <c r="H198" t="s">
        <v>1333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1339</v>
      </c>
      <c r="O198" s="9">
        <v>221</v>
      </c>
      <c r="P198" s="6">
        <v>61.39</v>
      </c>
      <c r="Q198" s="11" t="s">
        <v>1344</v>
      </c>
      <c r="R198" t="s">
        <v>1345</v>
      </c>
      <c r="S198" s="16">
        <v>42107.067557870367</v>
      </c>
    </row>
    <row r="199" spans="1:19" ht="24.5" customHeight="1">
      <c r="A199">
        <v>3368</v>
      </c>
      <c r="B199" s="3" t="s">
        <v>262</v>
      </c>
      <c r="C199" s="3" t="s">
        <v>925</v>
      </c>
      <c r="D199" s="6">
        <v>1000</v>
      </c>
      <c r="E199" s="8">
        <v>1046</v>
      </c>
      <c r="F199" t="s">
        <v>1326</v>
      </c>
      <c r="G199" t="s">
        <v>1331</v>
      </c>
      <c r="H199" t="s">
        <v>1333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1339</v>
      </c>
      <c r="O199" s="9">
        <v>105</v>
      </c>
      <c r="P199" s="6">
        <v>45.48</v>
      </c>
      <c r="Q199" s="11" t="s">
        <v>1344</v>
      </c>
      <c r="R199" t="s">
        <v>1345</v>
      </c>
      <c r="S199" s="16">
        <v>41969.199756944443</v>
      </c>
    </row>
    <row r="200" spans="1:19" ht="24.5" customHeight="1">
      <c r="A200">
        <v>3370</v>
      </c>
      <c r="B200" s="3" t="s">
        <v>263</v>
      </c>
      <c r="C200" s="3" t="s">
        <v>926</v>
      </c>
      <c r="D200" s="6">
        <v>1500</v>
      </c>
      <c r="E200" s="8">
        <v>1766</v>
      </c>
      <c r="F200" t="s">
        <v>1326</v>
      </c>
      <c r="G200" t="s">
        <v>1331</v>
      </c>
      <c r="H200" t="s">
        <v>1333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1339</v>
      </c>
      <c r="O200" s="9">
        <v>118</v>
      </c>
      <c r="P200" s="6">
        <v>67.92</v>
      </c>
      <c r="Q200" s="11" t="s">
        <v>1344</v>
      </c>
      <c r="R200" t="s">
        <v>1345</v>
      </c>
      <c r="S200" s="16">
        <v>42690.334317129629</v>
      </c>
    </row>
    <row r="201" spans="1:19" ht="24.5" customHeight="1">
      <c r="A201">
        <v>3371</v>
      </c>
      <c r="B201" s="3" t="s">
        <v>264</v>
      </c>
      <c r="C201" s="3" t="s">
        <v>927</v>
      </c>
      <c r="D201" s="6">
        <v>200</v>
      </c>
      <c r="E201" s="8">
        <v>277</v>
      </c>
      <c r="F201" t="s">
        <v>1326</v>
      </c>
      <c r="G201" t="s">
        <v>1331</v>
      </c>
      <c r="H201" t="s">
        <v>1333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1339</v>
      </c>
      <c r="O201" s="9">
        <v>139</v>
      </c>
      <c r="P201" s="6">
        <v>30.78</v>
      </c>
      <c r="Q201" s="11" t="s">
        <v>1344</v>
      </c>
      <c r="R201" t="s">
        <v>1345</v>
      </c>
      <c r="S201" s="16">
        <v>42312.874594907407</v>
      </c>
    </row>
    <row r="202" spans="1:19" ht="24.5" customHeight="1">
      <c r="A202">
        <v>3372</v>
      </c>
      <c r="B202" s="3" t="s">
        <v>265</v>
      </c>
      <c r="C202" s="3" t="s">
        <v>928</v>
      </c>
      <c r="D202" s="6">
        <v>1000</v>
      </c>
      <c r="E202" s="8">
        <v>1035</v>
      </c>
      <c r="F202" t="s">
        <v>1326</v>
      </c>
      <c r="G202" t="s">
        <v>1331</v>
      </c>
      <c r="H202" t="s">
        <v>1333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1339</v>
      </c>
      <c r="O202" s="9">
        <v>104</v>
      </c>
      <c r="P202" s="6">
        <v>38.33</v>
      </c>
      <c r="Q202" s="11" t="s">
        <v>1344</v>
      </c>
      <c r="R202" t="s">
        <v>1345</v>
      </c>
      <c r="S202" s="16">
        <v>41855.548101851848</v>
      </c>
    </row>
    <row r="203" spans="1:19" ht="24.5" customHeight="1">
      <c r="A203">
        <v>3376</v>
      </c>
      <c r="B203" s="3" t="s">
        <v>266</v>
      </c>
      <c r="C203" s="3" t="s">
        <v>929</v>
      </c>
      <c r="D203" s="6">
        <v>8000</v>
      </c>
      <c r="E203" s="8">
        <v>8001</v>
      </c>
      <c r="F203" t="s">
        <v>1326</v>
      </c>
      <c r="G203" t="s">
        <v>1331</v>
      </c>
      <c r="H203" t="s">
        <v>1333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1339</v>
      </c>
      <c r="O203" s="9">
        <v>100</v>
      </c>
      <c r="P203" s="6">
        <v>421.11</v>
      </c>
      <c r="Q203" s="11" t="s">
        <v>1344</v>
      </c>
      <c r="R203" t="s">
        <v>1345</v>
      </c>
      <c r="S203" s="16">
        <v>42059.701319444444</v>
      </c>
    </row>
    <row r="204" spans="1:19" ht="24.5" customHeight="1">
      <c r="A204">
        <v>3380</v>
      </c>
      <c r="B204" s="3" t="s">
        <v>267</v>
      </c>
      <c r="C204" s="3" t="s">
        <v>930</v>
      </c>
      <c r="D204" s="6">
        <v>3000</v>
      </c>
      <c r="E204" s="8">
        <v>3133</v>
      </c>
      <c r="F204" t="s">
        <v>1326</v>
      </c>
      <c r="G204" t="s">
        <v>1331</v>
      </c>
      <c r="H204" t="s">
        <v>1333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1339</v>
      </c>
      <c r="O204" s="9">
        <v>104</v>
      </c>
      <c r="P204" s="6">
        <v>111.89</v>
      </c>
      <c r="Q204" s="11" t="s">
        <v>1344</v>
      </c>
      <c r="R204" t="s">
        <v>1345</v>
      </c>
      <c r="S204" s="16">
        <v>41937.95344907407</v>
      </c>
    </row>
    <row r="205" spans="1:19" ht="24.5" customHeight="1">
      <c r="A205">
        <v>3381</v>
      </c>
      <c r="B205" s="3" t="s">
        <v>268</v>
      </c>
      <c r="C205" s="3" t="s">
        <v>931</v>
      </c>
      <c r="D205" s="6">
        <v>4000</v>
      </c>
      <c r="E205" s="8">
        <v>4090</v>
      </c>
      <c r="F205" t="s">
        <v>1326</v>
      </c>
      <c r="G205" t="s">
        <v>1331</v>
      </c>
      <c r="H205" t="s">
        <v>1333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1339</v>
      </c>
      <c r="O205" s="9">
        <v>102</v>
      </c>
      <c r="P205" s="6">
        <v>85.21</v>
      </c>
      <c r="Q205" s="11" t="s">
        <v>1344</v>
      </c>
      <c r="R205" t="s">
        <v>1345</v>
      </c>
      <c r="S205" s="16">
        <v>42044.184988425928</v>
      </c>
    </row>
    <row r="206" spans="1:19" ht="24.5" customHeight="1">
      <c r="A206">
        <v>3383</v>
      </c>
      <c r="B206" s="3" t="s">
        <v>269</v>
      </c>
      <c r="C206" s="3" t="s">
        <v>932</v>
      </c>
      <c r="D206" s="6">
        <v>1750</v>
      </c>
      <c r="E206" s="8">
        <v>1955</v>
      </c>
      <c r="F206" t="s">
        <v>1326</v>
      </c>
      <c r="G206" t="s">
        <v>1331</v>
      </c>
      <c r="H206" t="s">
        <v>1333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1339</v>
      </c>
      <c r="O206" s="9">
        <v>112</v>
      </c>
      <c r="P206" s="6">
        <v>65.17</v>
      </c>
      <c r="Q206" s="11" t="s">
        <v>1344</v>
      </c>
      <c r="R206" t="s">
        <v>1345</v>
      </c>
      <c r="S206" s="16">
        <v>42524.782638888893</v>
      </c>
    </row>
    <row r="207" spans="1:19" ht="24.5" customHeight="1">
      <c r="A207">
        <v>3384</v>
      </c>
      <c r="B207" s="3" t="s">
        <v>270</v>
      </c>
      <c r="C207" s="3" t="s">
        <v>933</v>
      </c>
      <c r="D207" s="6">
        <v>6000</v>
      </c>
      <c r="E207" s="8">
        <v>6000.66</v>
      </c>
      <c r="F207" t="s">
        <v>1326</v>
      </c>
      <c r="G207" t="s">
        <v>1331</v>
      </c>
      <c r="H207" t="s">
        <v>1333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1339</v>
      </c>
      <c r="O207" s="9">
        <v>100</v>
      </c>
      <c r="P207" s="6">
        <v>93.76</v>
      </c>
      <c r="Q207" s="11" t="s">
        <v>1344</v>
      </c>
      <c r="R207" t="s">
        <v>1345</v>
      </c>
      <c r="S207" s="16">
        <v>42292.087592592594</v>
      </c>
    </row>
    <row r="208" spans="1:19" ht="24.5" customHeight="1">
      <c r="A208">
        <v>3385</v>
      </c>
      <c r="B208" s="3" t="s">
        <v>271</v>
      </c>
      <c r="C208" s="3" t="s">
        <v>934</v>
      </c>
      <c r="D208" s="6">
        <v>2000</v>
      </c>
      <c r="E208" s="8">
        <v>2000</v>
      </c>
      <c r="F208" t="s">
        <v>1326</v>
      </c>
      <c r="G208" t="s">
        <v>1331</v>
      </c>
      <c r="H208" t="s">
        <v>1333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1339</v>
      </c>
      <c r="O208" s="9">
        <v>100</v>
      </c>
      <c r="P208" s="6">
        <v>133.33000000000001</v>
      </c>
      <c r="Q208" s="11" t="s">
        <v>1344</v>
      </c>
      <c r="R208" t="s">
        <v>1345</v>
      </c>
      <c r="S208" s="16">
        <v>41953.8675</v>
      </c>
    </row>
    <row r="209" spans="1:19" ht="24.5" customHeight="1">
      <c r="A209">
        <v>3386</v>
      </c>
      <c r="B209" s="3" t="s">
        <v>272</v>
      </c>
      <c r="C209" s="3" t="s">
        <v>935</v>
      </c>
      <c r="D209" s="6">
        <v>2000</v>
      </c>
      <c r="E209" s="8">
        <v>2100</v>
      </c>
      <c r="F209" t="s">
        <v>1326</v>
      </c>
      <c r="G209" t="s">
        <v>1331</v>
      </c>
      <c r="H209" t="s">
        <v>1333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1339</v>
      </c>
      <c r="O209" s="9">
        <v>105</v>
      </c>
      <c r="P209" s="6">
        <v>51.22</v>
      </c>
      <c r="Q209" s="11" t="s">
        <v>1344</v>
      </c>
      <c r="R209" t="s">
        <v>1345</v>
      </c>
      <c r="S209" s="16">
        <v>41946.644745370373</v>
      </c>
    </row>
    <row r="210" spans="1:19" ht="24.5" customHeight="1">
      <c r="A210">
        <v>3387</v>
      </c>
      <c r="B210" s="3" t="s">
        <v>273</v>
      </c>
      <c r="C210" s="3" t="s">
        <v>936</v>
      </c>
      <c r="D210" s="6">
        <v>3000</v>
      </c>
      <c r="E210" s="8">
        <v>3506</v>
      </c>
      <c r="F210" t="s">
        <v>1326</v>
      </c>
      <c r="G210" t="s">
        <v>1331</v>
      </c>
      <c r="H210" t="s">
        <v>1333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1339</v>
      </c>
      <c r="O210" s="9">
        <v>117</v>
      </c>
      <c r="P210" s="6">
        <v>100.17</v>
      </c>
      <c r="Q210" s="11" t="s">
        <v>1344</v>
      </c>
      <c r="R210" t="s">
        <v>1345</v>
      </c>
      <c r="S210" s="16">
        <v>41947.762592592589</v>
      </c>
    </row>
    <row r="211" spans="1:19" ht="24.5" customHeight="1">
      <c r="A211">
        <v>3389</v>
      </c>
      <c r="B211" s="3" t="s">
        <v>274</v>
      </c>
      <c r="C211" s="3" t="s">
        <v>937</v>
      </c>
      <c r="D211" s="6">
        <v>10000</v>
      </c>
      <c r="E211" s="8">
        <v>11450</v>
      </c>
      <c r="F211" t="s">
        <v>1326</v>
      </c>
      <c r="G211" t="s">
        <v>1331</v>
      </c>
      <c r="H211" t="s">
        <v>1333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1339</v>
      </c>
      <c r="O211" s="9">
        <v>115</v>
      </c>
      <c r="P211" s="6">
        <v>184.68</v>
      </c>
      <c r="Q211" s="11" t="s">
        <v>1344</v>
      </c>
      <c r="R211" t="s">
        <v>1345</v>
      </c>
      <c r="S211" s="16">
        <v>42494.563449074078</v>
      </c>
    </row>
    <row r="212" spans="1:19" ht="24.5" customHeight="1">
      <c r="A212">
        <v>3390</v>
      </c>
      <c r="B212" s="3" t="s">
        <v>275</v>
      </c>
      <c r="C212" s="3" t="s">
        <v>938</v>
      </c>
      <c r="D212" s="6">
        <v>1500</v>
      </c>
      <c r="E212" s="8">
        <v>1536</v>
      </c>
      <c r="F212" t="s">
        <v>1326</v>
      </c>
      <c r="G212" t="s">
        <v>1331</v>
      </c>
      <c r="H212" t="s">
        <v>1333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1339</v>
      </c>
      <c r="O212" s="9">
        <v>102</v>
      </c>
      <c r="P212" s="6">
        <v>69.819999999999993</v>
      </c>
      <c r="Q212" s="11" t="s">
        <v>1344</v>
      </c>
      <c r="R212" t="s">
        <v>1345</v>
      </c>
      <c r="S212" s="16">
        <v>41815.774826388886</v>
      </c>
    </row>
    <row r="213" spans="1:19" ht="24.5" customHeight="1">
      <c r="A213">
        <v>3391</v>
      </c>
      <c r="B213" s="3" t="s">
        <v>276</v>
      </c>
      <c r="C213" s="3" t="s">
        <v>939</v>
      </c>
      <c r="D213" s="6">
        <v>500</v>
      </c>
      <c r="E213" s="8">
        <v>1115</v>
      </c>
      <c r="F213" t="s">
        <v>1326</v>
      </c>
      <c r="G213" t="s">
        <v>1331</v>
      </c>
      <c r="H213" t="s">
        <v>1333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1339</v>
      </c>
      <c r="O213" s="9">
        <v>223</v>
      </c>
      <c r="P213" s="6">
        <v>61.94</v>
      </c>
      <c r="Q213" s="11" t="s">
        <v>1344</v>
      </c>
      <c r="R213" t="s">
        <v>1345</v>
      </c>
      <c r="S213" s="16">
        <v>41830.545694444445</v>
      </c>
    </row>
    <row r="214" spans="1:19" ht="24.5" customHeight="1">
      <c r="A214">
        <v>3393</v>
      </c>
      <c r="B214" s="3" t="s">
        <v>277</v>
      </c>
      <c r="C214" s="3" t="s">
        <v>940</v>
      </c>
      <c r="D214" s="6">
        <v>1500</v>
      </c>
      <c r="E214" s="8">
        <v>1587</v>
      </c>
      <c r="F214" t="s">
        <v>1326</v>
      </c>
      <c r="G214" t="s">
        <v>1331</v>
      </c>
      <c r="H214" t="s">
        <v>1333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1339</v>
      </c>
      <c r="O214" s="9">
        <v>106</v>
      </c>
      <c r="P214" s="6">
        <v>36.07</v>
      </c>
      <c r="Q214" s="11" t="s">
        <v>1344</v>
      </c>
      <c r="R214" t="s">
        <v>1345</v>
      </c>
      <c r="S214" s="16">
        <v>41923.921643518523</v>
      </c>
    </row>
    <row r="215" spans="1:19" ht="24.5" customHeight="1">
      <c r="A215">
        <v>3396</v>
      </c>
      <c r="B215" s="3" t="s">
        <v>278</v>
      </c>
      <c r="C215" s="3" t="s">
        <v>941</v>
      </c>
      <c r="D215" s="6">
        <v>1500</v>
      </c>
      <c r="E215" s="8">
        <v>1565</v>
      </c>
      <c r="F215" t="s">
        <v>1326</v>
      </c>
      <c r="G215" t="s">
        <v>1331</v>
      </c>
      <c r="H215" t="s">
        <v>1333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1339</v>
      </c>
      <c r="O215" s="9">
        <v>104</v>
      </c>
      <c r="P215" s="6">
        <v>55.89</v>
      </c>
      <c r="Q215" s="11" t="s">
        <v>1344</v>
      </c>
      <c r="R215" t="s">
        <v>1345</v>
      </c>
      <c r="S215" s="16">
        <v>41764.44663194444</v>
      </c>
    </row>
    <row r="216" spans="1:19" ht="24.5" customHeight="1">
      <c r="A216">
        <v>3398</v>
      </c>
      <c r="B216" s="3" t="s">
        <v>279</v>
      </c>
      <c r="C216" s="3" t="s">
        <v>942</v>
      </c>
      <c r="D216" s="6">
        <v>4000</v>
      </c>
      <c r="E216" s="8">
        <v>4443</v>
      </c>
      <c r="F216" t="s">
        <v>1326</v>
      </c>
      <c r="G216" t="s">
        <v>1331</v>
      </c>
      <c r="H216" t="s">
        <v>1333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1339</v>
      </c>
      <c r="O216" s="9">
        <v>111</v>
      </c>
      <c r="P216" s="6">
        <v>68.349999999999994</v>
      </c>
      <c r="Q216" s="11" t="s">
        <v>1344</v>
      </c>
      <c r="R216" t="s">
        <v>1345</v>
      </c>
      <c r="S216" s="16">
        <v>41941.75203703704</v>
      </c>
    </row>
    <row r="217" spans="1:19" ht="24.5" customHeight="1">
      <c r="A217">
        <v>3400</v>
      </c>
      <c r="B217" s="3" t="s">
        <v>280</v>
      </c>
      <c r="C217" s="3" t="s">
        <v>943</v>
      </c>
      <c r="D217" s="6">
        <v>10000</v>
      </c>
      <c r="E217" s="8">
        <v>10041</v>
      </c>
      <c r="F217" t="s">
        <v>1326</v>
      </c>
      <c r="G217" t="s">
        <v>1331</v>
      </c>
      <c r="H217" t="s">
        <v>1333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1339</v>
      </c>
      <c r="O217" s="9">
        <v>100</v>
      </c>
      <c r="P217" s="6">
        <v>118.13</v>
      </c>
      <c r="Q217" s="11" t="s">
        <v>1344</v>
      </c>
      <c r="R217" t="s">
        <v>1345</v>
      </c>
      <c r="S217" s="16">
        <v>41834.953865740739</v>
      </c>
    </row>
    <row r="218" spans="1:19" ht="24.5" customHeight="1">
      <c r="A218">
        <v>3402</v>
      </c>
      <c r="B218" s="3" t="s">
        <v>281</v>
      </c>
      <c r="C218" s="3" t="s">
        <v>944</v>
      </c>
      <c r="D218" s="6">
        <v>15000</v>
      </c>
      <c r="E218" s="8">
        <v>16465</v>
      </c>
      <c r="F218" t="s">
        <v>1326</v>
      </c>
      <c r="G218" t="s">
        <v>1331</v>
      </c>
      <c r="H218" t="s">
        <v>1333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1339</v>
      </c>
      <c r="O218" s="9">
        <v>110</v>
      </c>
      <c r="P218" s="6">
        <v>99.79</v>
      </c>
      <c r="Q218" s="11" t="s">
        <v>1344</v>
      </c>
      <c r="R218" t="s">
        <v>1345</v>
      </c>
      <c r="S218" s="16">
        <v>42290.61855324074</v>
      </c>
    </row>
    <row r="219" spans="1:19" ht="24.5" customHeight="1">
      <c r="A219">
        <v>3404</v>
      </c>
      <c r="B219" s="3" t="s">
        <v>282</v>
      </c>
      <c r="C219" s="3" t="s">
        <v>945</v>
      </c>
      <c r="D219" s="6">
        <v>500</v>
      </c>
      <c r="E219" s="8">
        <v>610</v>
      </c>
      <c r="F219" t="s">
        <v>1326</v>
      </c>
      <c r="G219" t="s">
        <v>1331</v>
      </c>
      <c r="H219" t="s">
        <v>1333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1339</v>
      </c>
      <c r="O219" s="9">
        <v>122</v>
      </c>
      <c r="P219" s="6">
        <v>203.33</v>
      </c>
      <c r="Q219" s="11" t="s">
        <v>1344</v>
      </c>
      <c r="R219" t="s">
        <v>1345</v>
      </c>
      <c r="S219" s="16">
        <v>42152.503495370373</v>
      </c>
    </row>
    <row r="220" spans="1:19" ht="24.5" customHeight="1">
      <c r="A220">
        <v>3406</v>
      </c>
      <c r="B220" s="3" t="s">
        <v>283</v>
      </c>
      <c r="C220" s="3" t="s">
        <v>946</v>
      </c>
      <c r="D220" s="6">
        <v>10000</v>
      </c>
      <c r="E220" s="8">
        <v>10031</v>
      </c>
      <c r="F220" t="s">
        <v>1326</v>
      </c>
      <c r="G220" t="s">
        <v>1331</v>
      </c>
      <c r="H220" t="s">
        <v>1333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1339</v>
      </c>
      <c r="O220" s="9">
        <v>100</v>
      </c>
      <c r="P220" s="6">
        <v>110.23</v>
      </c>
      <c r="Q220" s="11" t="s">
        <v>1344</v>
      </c>
      <c r="R220" t="s">
        <v>1345</v>
      </c>
      <c r="S220" s="16">
        <v>41791.492777777778</v>
      </c>
    </row>
    <row r="221" spans="1:19" ht="24.5" customHeight="1">
      <c r="A221">
        <v>3408</v>
      </c>
      <c r="B221" s="3" t="s">
        <v>284</v>
      </c>
      <c r="C221" s="3" t="s">
        <v>947</v>
      </c>
      <c r="D221" s="6">
        <v>500</v>
      </c>
      <c r="E221" s="8">
        <v>1055</v>
      </c>
      <c r="F221" t="s">
        <v>1326</v>
      </c>
      <c r="G221" t="s">
        <v>1331</v>
      </c>
      <c r="H221" t="s">
        <v>1333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1339</v>
      </c>
      <c r="O221" s="9">
        <v>211</v>
      </c>
      <c r="P221" s="6">
        <v>58.61</v>
      </c>
      <c r="Q221" s="11" t="s">
        <v>1344</v>
      </c>
      <c r="R221" t="s">
        <v>1345</v>
      </c>
      <c r="S221" s="16">
        <v>41808.991944444446</v>
      </c>
    </row>
    <row r="222" spans="1:19" ht="24.5" customHeight="1">
      <c r="A222">
        <v>3410</v>
      </c>
      <c r="B222" s="3" t="s">
        <v>285</v>
      </c>
      <c r="C222" s="3" t="s">
        <v>948</v>
      </c>
      <c r="D222" s="6">
        <v>3000</v>
      </c>
      <c r="E222" s="8">
        <v>3255</v>
      </c>
      <c r="F222" t="s">
        <v>1326</v>
      </c>
      <c r="G222" t="s">
        <v>1331</v>
      </c>
      <c r="H222" t="s">
        <v>1333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1339</v>
      </c>
      <c r="O222" s="9">
        <v>109</v>
      </c>
      <c r="P222" s="6">
        <v>81.38</v>
      </c>
      <c r="Q222" s="11" t="s">
        <v>1344</v>
      </c>
      <c r="R222" t="s">
        <v>1345</v>
      </c>
      <c r="S222" s="16">
        <v>42500.041550925926</v>
      </c>
    </row>
    <row r="223" spans="1:19" ht="24.5" customHeight="1">
      <c r="A223">
        <v>3411</v>
      </c>
      <c r="B223" s="3" t="s">
        <v>286</v>
      </c>
      <c r="C223" s="3" t="s">
        <v>949</v>
      </c>
      <c r="D223" s="6">
        <v>15000</v>
      </c>
      <c r="E223" s="8">
        <v>15535</v>
      </c>
      <c r="F223" t="s">
        <v>1326</v>
      </c>
      <c r="G223" t="s">
        <v>1331</v>
      </c>
      <c r="H223" t="s">
        <v>1333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1339</v>
      </c>
      <c r="O223" s="9">
        <v>104</v>
      </c>
      <c r="P223" s="6">
        <v>199.17</v>
      </c>
      <c r="Q223" s="11" t="s">
        <v>1344</v>
      </c>
      <c r="R223" t="s">
        <v>1345</v>
      </c>
      <c r="S223" s="16">
        <v>42265.022824074069</v>
      </c>
    </row>
    <row r="224" spans="1:19" ht="24.5" customHeight="1">
      <c r="A224">
        <v>3413</v>
      </c>
      <c r="B224" s="3" t="s">
        <v>287</v>
      </c>
      <c r="C224" s="3" t="s">
        <v>950</v>
      </c>
      <c r="D224" s="6">
        <v>500</v>
      </c>
      <c r="E224" s="8">
        <v>650</v>
      </c>
      <c r="F224" t="s">
        <v>1326</v>
      </c>
      <c r="G224" t="s">
        <v>1331</v>
      </c>
      <c r="H224" t="s">
        <v>1333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1339</v>
      </c>
      <c r="O224" s="9">
        <v>130</v>
      </c>
      <c r="P224" s="6">
        <v>46.43</v>
      </c>
      <c r="Q224" s="11" t="s">
        <v>1344</v>
      </c>
      <c r="R224" t="s">
        <v>1345</v>
      </c>
      <c r="S224" s="16">
        <v>42053.733078703706</v>
      </c>
    </row>
    <row r="225" spans="1:19" ht="24.5" customHeight="1">
      <c r="A225">
        <v>3414</v>
      </c>
      <c r="B225" s="3" t="s">
        <v>288</v>
      </c>
      <c r="C225" s="3" t="s">
        <v>951</v>
      </c>
      <c r="D225" s="6">
        <v>3000</v>
      </c>
      <c r="E225" s="8">
        <v>3105</v>
      </c>
      <c r="F225" t="s">
        <v>1326</v>
      </c>
      <c r="G225" t="s">
        <v>1331</v>
      </c>
      <c r="H225" t="s">
        <v>1333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1339</v>
      </c>
      <c r="O225" s="9">
        <v>104</v>
      </c>
      <c r="P225" s="6">
        <v>70.569999999999993</v>
      </c>
      <c r="Q225" s="11" t="s">
        <v>1344</v>
      </c>
      <c r="R225" t="s">
        <v>1345</v>
      </c>
      <c r="S225" s="16">
        <v>42675.832465277781</v>
      </c>
    </row>
    <row r="226" spans="1:19" ht="24.5" customHeight="1">
      <c r="A226">
        <v>3415</v>
      </c>
      <c r="B226" s="3" t="s">
        <v>289</v>
      </c>
      <c r="C226" s="3" t="s">
        <v>952</v>
      </c>
      <c r="D226" s="6">
        <v>200</v>
      </c>
      <c r="E226" s="8">
        <v>200</v>
      </c>
      <c r="F226" t="s">
        <v>1326</v>
      </c>
      <c r="G226" t="s">
        <v>1331</v>
      </c>
      <c r="H226" t="s">
        <v>1333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1339</v>
      </c>
      <c r="O226" s="9">
        <v>100</v>
      </c>
      <c r="P226" s="6">
        <v>22.22</v>
      </c>
      <c r="Q226" s="11" t="s">
        <v>1344</v>
      </c>
      <c r="R226" t="s">
        <v>1345</v>
      </c>
      <c r="S226" s="16">
        <v>42467.144166666665</v>
      </c>
    </row>
    <row r="227" spans="1:19" ht="24.5" customHeight="1">
      <c r="A227">
        <v>3417</v>
      </c>
      <c r="B227" s="3" t="s">
        <v>290</v>
      </c>
      <c r="C227" s="3" t="s">
        <v>953</v>
      </c>
      <c r="D227" s="6">
        <v>1700</v>
      </c>
      <c r="E227" s="8">
        <v>1700.01</v>
      </c>
      <c r="F227" t="s">
        <v>1326</v>
      </c>
      <c r="G227" t="s">
        <v>1331</v>
      </c>
      <c r="H227" t="s">
        <v>1333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1339</v>
      </c>
      <c r="O227" s="9">
        <v>100</v>
      </c>
      <c r="P227" s="6">
        <v>37.78</v>
      </c>
      <c r="Q227" s="11" t="s">
        <v>1344</v>
      </c>
      <c r="R227" t="s">
        <v>1345</v>
      </c>
      <c r="S227" s="16">
        <v>41894.91375</v>
      </c>
    </row>
    <row r="228" spans="1:19" ht="24.5" customHeight="1">
      <c r="A228">
        <v>3418</v>
      </c>
      <c r="B228" s="3" t="s">
        <v>291</v>
      </c>
      <c r="C228" s="3" t="s">
        <v>954</v>
      </c>
      <c r="D228" s="6">
        <v>4000</v>
      </c>
      <c r="E228" s="8">
        <v>4035</v>
      </c>
      <c r="F228" t="s">
        <v>1326</v>
      </c>
      <c r="G228" t="s">
        <v>1331</v>
      </c>
      <c r="H228" t="s">
        <v>1333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1339</v>
      </c>
      <c r="O228" s="9">
        <v>101</v>
      </c>
      <c r="P228" s="6">
        <v>72.05</v>
      </c>
      <c r="Q228" s="11" t="s">
        <v>1344</v>
      </c>
      <c r="R228" t="s">
        <v>1345</v>
      </c>
      <c r="S228" s="16">
        <v>41752.83457175926</v>
      </c>
    </row>
    <row r="229" spans="1:19" ht="24.5" customHeight="1">
      <c r="A229">
        <v>3421</v>
      </c>
      <c r="B229" s="3" t="s">
        <v>292</v>
      </c>
      <c r="C229" s="3" t="s">
        <v>955</v>
      </c>
      <c r="D229" s="6">
        <v>10000</v>
      </c>
      <c r="E229" s="8">
        <v>10115</v>
      </c>
      <c r="F229" t="s">
        <v>1326</v>
      </c>
      <c r="G229" t="s">
        <v>1331</v>
      </c>
      <c r="H229" t="s">
        <v>1333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1339</v>
      </c>
      <c r="O229" s="9">
        <v>101</v>
      </c>
      <c r="P229" s="6">
        <v>103.21</v>
      </c>
      <c r="Q229" s="11" t="s">
        <v>1344</v>
      </c>
      <c r="R229" t="s">
        <v>1345</v>
      </c>
      <c r="S229" s="16">
        <v>42037.791238425925</v>
      </c>
    </row>
    <row r="230" spans="1:19" ht="24.5" customHeight="1">
      <c r="A230">
        <v>3423</v>
      </c>
      <c r="B230" s="3" t="s">
        <v>293</v>
      </c>
      <c r="C230" s="3" t="s">
        <v>956</v>
      </c>
      <c r="D230" s="6">
        <v>250</v>
      </c>
      <c r="E230" s="8">
        <v>350</v>
      </c>
      <c r="F230" t="s">
        <v>1326</v>
      </c>
      <c r="G230" t="s">
        <v>1331</v>
      </c>
      <c r="H230" t="s">
        <v>1333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1339</v>
      </c>
      <c r="O230" s="9">
        <v>140</v>
      </c>
      <c r="P230" s="6">
        <v>35</v>
      </c>
      <c r="Q230" s="11" t="s">
        <v>1344</v>
      </c>
      <c r="R230" t="s">
        <v>1345</v>
      </c>
      <c r="S230" s="16">
        <v>42088.911354166667</v>
      </c>
    </row>
    <row r="231" spans="1:19" ht="24.5" customHeight="1">
      <c r="A231">
        <v>3424</v>
      </c>
      <c r="B231" s="3" t="s">
        <v>294</v>
      </c>
      <c r="C231" s="3" t="s">
        <v>957</v>
      </c>
      <c r="D231" s="6">
        <v>6000</v>
      </c>
      <c r="E231" s="8">
        <v>6215</v>
      </c>
      <c r="F231" t="s">
        <v>1326</v>
      </c>
      <c r="G231" t="s">
        <v>1331</v>
      </c>
      <c r="H231" t="s">
        <v>1333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1339</v>
      </c>
      <c r="O231" s="9">
        <v>104</v>
      </c>
      <c r="P231" s="6">
        <v>81.78</v>
      </c>
      <c r="Q231" s="11" t="s">
        <v>1344</v>
      </c>
      <c r="R231" t="s">
        <v>1345</v>
      </c>
      <c r="S231" s="16">
        <v>42018.676898148144</v>
      </c>
    </row>
    <row r="232" spans="1:19" ht="24.5" customHeight="1">
      <c r="A232">
        <v>3425</v>
      </c>
      <c r="B232" s="3" t="s">
        <v>295</v>
      </c>
      <c r="C232" s="3" t="s">
        <v>958</v>
      </c>
      <c r="D232" s="6">
        <v>30000</v>
      </c>
      <c r="E232" s="8">
        <v>30891.1</v>
      </c>
      <c r="F232" t="s">
        <v>1326</v>
      </c>
      <c r="G232" t="s">
        <v>1331</v>
      </c>
      <c r="H232" t="s">
        <v>1333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1339</v>
      </c>
      <c r="O232" s="9">
        <v>103</v>
      </c>
      <c r="P232" s="6">
        <v>297.02999999999997</v>
      </c>
      <c r="Q232" s="11" t="s">
        <v>1344</v>
      </c>
      <c r="R232" t="s">
        <v>1345</v>
      </c>
      <c r="S232" s="16">
        <v>41884.617314814815</v>
      </c>
    </row>
    <row r="233" spans="1:19" ht="24.5" customHeight="1">
      <c r="A233">
        <v>3426</v>
      </c>
      <c r="B233" s="3" t="s">
        <v>296</v>
      </c>
      <c r="C233" s="3" t="s">
        <v>959</v>
      </c>
      <c r="D233" s="6">
        <v>3750</v>
      </c>
      <c r="E233" s="8">
        <v>4055</v>
      </c>
      <c r="F233" t="s">
        <v>1326</v>
      </c>
      <c r="G233" t="s">
        <v>1331</v>
      </c>
      <c r="H233" t="s">
        <v>1333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1339</v>
      </c>
      <c r="O233" s="9">
        <v>108</v>
      </c>
      <c r="P233" s="6">
        <v>46.61</v>
      </c>
      <c r="Q233" s="11" t="s">
        <v>1344</v>
      </c>
      <c r="R233" t="s">
        <v>1345</v>
      </c>
      <c r="S233" s="16">
        <v>41884.056747685187</v>
      </c>
    </row>
    <row r="234" spans="1:19" ht="24.5" customHeight="1">
      <c r="A234">
        <v>3431</v>
      </c>
      <c r="B234" s="3" t="s">
        <v>297</v>
      </c>
      <c r="C234" s="3" t="s">
        <v>960</v>
      </c>
      <c r="D234" s="6">
        <v>2000</v>
      </c>
      <c r="E234" s="8">
        <v>2000</v>
      </c>
      <c r="F234" t="s">
        <v>1326</v>
      </c>
      <c r="G234" t="s">
        <v>1331</v>
      </c>
      <c r="H234" t="s">
        <v>1333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1339</v>
      </c>
      <c r="O234" s="9">
        <v>100</v>
      </c>
      <c r="P234" s="6">
        <v>95.24</v>
      </c>
      <c r="Q234" s="11" t="s">
        <v>1344</v>
      </c>
      <c r="R234" t="s">
        <v>1345</v>
      </c>
      <c r="S234" s="16">
        <v>41839.730937500004</v>
      </c>
    </row>
    <row r="235" spans="1:19" ht="24.5" customHeight="1">
      <c r="A235">
        <v>3432</v>
      </c>
      <c r="B235" s="3" t="s">
        <v>298</v>
      </c>
      <c r="C235" s="3" t="s">
        <v>961</v>
      </c>
      <c r="D235" s="6">
        <v>2000</v>
      </c>
      <c r="E235" s="8">
        <v>2193</v>
      </c>
      <c r="F235" t="s">
        <v>1326</v>
      </c>
      <c r="G235" t="s">
        <v>1331</v>
      </c>
      <c r="H235" t="s">
        <v>1333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1339</v>
      </c>
      <c r="O235" s="9">
        <v>110</v>
      </c>
      <c r="P235" s="6">
        <v>52.21</v>
      </c>
      <c r="Q235" s="11" t="s">
        <v>1344</v>
      </c>
      <c r="R235" t="s">
        <v>1345</v>
      </c>
      <c r="S235" s="16">
        <v>42380.581180555557</v>
      </c>
    </row>
    <row r="236" spans="1:19" ht="24.5" customHeight="1">
      <c r="A236">
        <v>3433</v>
      </c>
      <c r="B236" s="3" t="s">
        <v>299</v>
      </c>
      <c r="C236" s="3" t="s">
        <v>962</v>
      </c>
      <c r="D236" s="6">
        <v>9500</v>
      </c>
      <c r="E236" s="8">
        <v>9525</v>
      </c>
      <c r="F236" t="s">
        <v>1326</v>
      </c>
      <c r="G236" t="s">
        <v>1331</v>
      </c>
      <c r="H236" t="s">
        <v>1333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1339</v>
      </c>
      <c r="O236" s="9">
        <v>100</v>
      </c>
      <c r="P236" s="6">
        <v>134.15</v>
      </c>
      <c r="Q236" s="11" t="s">
        <v>1344</v>
      </c>
      <c r="R236" t="s">
        <v>1345</v>
      </c>
      <c r="S236" s="16">
        <v>41776.063136574077</v>
      </c>
    </row>
    <row r="237" spans="1:19" ht="24.5" customHeight="1">
      <c r="A237">
        <v>3434</v>
      </c>
      <c r="B237" s="3" t="s">
        <v>300</v>
      </c>
      <c r="C237" s="3" t="s">
        <v>963</v>
      </c>
      <c r="D237" s="6">
        <v>10000</v>
      </c>
      <c r="E237" s="8">
        <v>10555</v>
      </c>
      <c r="F237" t="s">
        <v>1326</v>
      </c>
      <c r="G237" t="s">
        <v>1331</v>
      </c>
      <c r="H237" t="s">
        <v>1333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1339</v>
      </c>
      <c r="O237" s="9">
        <v>106</v>
      </c>
      <c r="P237" s="6">
        <v>62.83</v>
      </c>
      <c r="Q237" s="11" t="s">
        <v>1344</v>
      </c>
      <c r="R237" t="s">
        <v>1345</v>
      </c>
      <c r="S237" s="16">
        <v>41800.380428240744</v>
      </c>
    </row>
    <row r="238" spans="1:19" ht="24.5" customHeight="1">
      <c r="A238">
        <v>3435</v>
      </c>
      <c r="B238" s="3" t="s">
        <v>301</v>
      </c>
      <c r="C238" s="3" t="s">
        <v>964</v>
      </c>
      <c r="D238" s="6">
        <v>1000</v>
      </c>
      <c r="E238" s="8">
        <v>1120</v>
      </c>
      <c r="F238" t="s">
        <v>1326</v>
      </c>
      <c r="G238" t="s">
        <v>1331</v>
      </c>
      <c r="H238" t="s">
        <v>1333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1339</v>
      </c>
      <c r="O238" s="9">
        <v>112</v>
      </c>
      <c r="P238" s="6">
        <v>58.95</v>
      </c>
      <c r="Q238" s="11" t="s">
        <v>1344</v>
      </c>
      <c r="R238" t="s">
        <v>1345</v>
      </c>
      <c r="S238" s="16">
        <v>42572.61681712963</v>
      </c>
    </row>
    <row r="239" spans="1:19" ht="24.5" customHeight="1">
      <c r="A239">
        <v>3436</v>
      </c>
      <c r="B239" s="3" t="s">
        <v>302</v>
      </c>
      <c r="C239" s="3" t="s">
        <v>965</v>
      </c>
      <c r="D239" s="6">
        <v>5000</v>
      </c>
      <c r="E239" s="8">
        <v>5295</v>
      </c>
      <c r="F239" t="s">
        <v>1326</v>
      </c>
      <c r="G239" t="s">
        <v>1331</v>
      </c>
      <c r="H239" t="s">
        <v>1333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1339</v>
      </c>
      <c r="O239" s="9">
        <v>106</v>
      </c>
      <c r="P239" s="6">
        <v>143.11000000000001</v>
      </c>
      <c r="Q239" s="11" t="s">
        <v>1344</v>
      </c>
      <c r="R239" t="s">
        <v>1345</v>
      </c>
      <c r="S239" s="16">
        <v>41851.541585648149</v>
      </c>
    </row>
    <row r="240" spans="1:19" ht="24.5" customHeight="1">
      <c r="A240">
        <v>3437</v>
      </c>
      <c r="B240" s="3" t="s">
        <v>303</v>
      </c>
      <c r="C240" s="3" t="s">
        <v>966</v>
      </c>
      <c r="D240" s="6">
        <v>3000</v>
      </c>
      <c r="E240" s="8">
        <v>3030</v>
      </c>
      <c r="F240" t="s">
        <v>1326</v>
      </c>
      <c r="G240" t="s">
        <v>1331</v>
      </c>
      <c r="H240" t="s">
        <v>1333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1339</v>
      </c>
      <c r="O240" s="9">
        <v>101</v>
      </c>
      <c r="P240" s="6">
        <v>84.17</v>
      </c>
      <c r="Q240" s="11" t="s">
        <v>1344</v>
      </c>
      <c r="R240" t="s">
        <v>1345</v>
      </c>
      <c r="S240" s="16">
        <v>42205.710879629631</v>
      </c>
    </row>
    <row r="241" spans="1:19" ht="24.5" customHeight="1">
      <c r="A241">
        <v>3439</v>
      </c>
      <c r="B241" s="3" t="s">
        <v>304</v>
      </c>
      <c r="C241" s="3" t="s">
        <v>967</v>
      </c>
      <c r="D241" s="6">
        <v>1200</v>
      </c>
      <c r="E241" s="8">
        <v>1616.14</v>
      </c>
      <c r="F241" t="s">
        <v>1326</v>
      </c>
      <c r="G241" t="s">
        <v>1331</v>
      </c>
      <c r="H241" t="s">
        <v>1333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1339</v>
      </c>
      <c r="O241" s="9">
        <v>135</v>
      </c>
      <c r="P241" s="6">
        <v>89.79</v>
      </c>
      <c r="Q241" s="11" t="s">
        <v>1344</v>
      </c>
      <c r="R241" t="s">
        <v>1345</v>
      </c>
      <c r="S241" s="16">
        <v>42374.911226851851</v>
      </c>
    </row>
    <row r="242" spans="1:19" ht="24.5" customHeight="1">
      <c r="A242">
        <v>3440</v>
      </c>
      <c r="B242" s="3" t="s">
        <v>305</v>
      </c>
      <c r="C242" s="3" t="s">
        <v>968</v>
      </c>
      <c r="D242" s="6">
        <v>5000</v>
      </c>
      <c r="E242" s="8">
        <v>5260.92</v>
      </c>
      <c r="F242" t="s">
        <v>1326</v>
      </c>
      <c r="G242" t="s">
        <v>1331</v>
      </c>
      <c r="H242" t="s">
        <v>1333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1339</v>
      </c>
      <c r="O242" s="9">
        <v>105</v>
      </c>
      <c r="P242" s="6">
        <v>64.16</v>
      </c>
      <c r="Q242" s="11" t="s">
        <v>1344</v>
      </c>
      <c r="R242" t="s">
        <v>1345</v>
      </c>
      <c r="S242" s="16">
        <v>41809.12300925926</v>
      </c>
    </row>
    <row r="243" spans="1:19" ht="24.5" customHeight="1">
      <c r="A243">
        <v>3441</v>
      </c>
      <c r="B243" s="3" t="s">
        <v>306</v>
      </c>
      <c r="C243" s="3" t="s">
        <v>969</v>
      </c>
      <c r="D243" s="6">
        <v>2500</v>
      </c>
      <c r="E243" s="8">
        <v>2565</v>
      </c>
      <c r="F243" t="s">
        <v>1326</v>
      </c>
      <c r="G243" t="s">
        <v>1331</v>
      </c>
      <c r="H243" t="s">
        <v>1333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1339</v>
      </c>
      <c r="O243" s="9">
        <v>103</v>
      </c>
      <c r="P243" s="6">
        <v>59.65</v>
      </c>
      <c r="Q243" s="11" t="s">
        <v>1344</v>
      </c>
      <c r="R243" t="s">
        <v>1345</v>
      </c>
      <c r="S243" s="16">
        <v>42294.429641203707</v>
      </c>
    </row>
    <row r="244" spans="1:19" ht="24.5" customHeight="1">
      <c r="A244">
        <v>3442</v>
      </c>
      <c r="B244" s="3" t="s">
        <v>307</v>
      </c>
      <c r="C244" s="3" t="s">
        <v>970</v>
      </c>
      <c r="D244" s="6">
        <v>250</v>
      </c>
      <c r="E244" s="8">
        <v>250</v>
      </c>
      <c r="F244" t="s">
        <v>1326</v>
      </c>
      <c r="G244" t="s">
        <v>1331</v>
      </c>
      <c r="H244" t="s">
        <v>1333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1339</v>
      </c>
      <c r="O244" s="9">
        <v>100</v>
      </c>
      <c r="P244" s="6">
        <v>31.25</v>
      </c>
      <c r="Q244" s="11" t="s">
        <v>1344</v>
      </c>
      <c r="R244" t="s">
        <v>1345</v>
      </c>
      <c r="S244" s="16">
        <v>42124.841111111105</v>
      </c>
    </row>
    <row r="245" spans="1:19" ht="24.5" customHeight="1">
      <c r="A245">
        <v>3443</v>
      </c>
      <c r="B245" s="3" t="s">
        <v>308</v>
      </c>
      <c r="C245" s="3" t="s">
        <v>971</v>
      </c>
      <c r="D245" s="6">
        <v>1000</v>
      </c>
      <c r="E245" s="8">
        <v>1855</v>
      </c>
      <c r="F245" t="s">
        <v>1326</v>
      </c>
      <c r="G245" t="s">
        <v>1331</v>
      </c>
      <c r="H245" t="s">
        <v>1333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1339</v>
      </c>
      <c r="O245" s="9">
        <v>186</v>
      </c>
      <c r="P245" s="6">
        <v>41.22</v>
      </c>
      <c r="Q245" s="11" t="s">
        <v>1344</v>
      </c>
      <c r="R245" t="s">
        <v>1345</v>
      </c>
      <c r="S245" s="16">
        <v>41861.524837962963</v>
      </c>
    </row>
    <row r="246" spans="1:19" ht="24.5" customHeight="1">
      <c r="A246">
        <v>3447</v>
      </c>
      <c r="B246" s="3" t="s">
        <v>309</v>
      </c>
      <c r="C246" s="3" t="s">
        <v>972</v>
      </c>
      <c r="D246" s="6">
        <v>1000</v>
      </c>
      <c r="E246" s="8">
        <v>1078</v>
      </c>
      <c r="F246" t="s">
        <v>1326</v>
      </c>
      <c r="G246" t="s">
        <v>1331</v>
      </c>
      <c r="H246" t="s">
        <v>1333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1339</v>
      </c>
      <c r="O246" s="9">
        <v>108</v>
      </c>
      <c r="P246" s="6">
        <v>77</v>
      </c>
      <c r="Q246" s="11" t="s">
        <v>1344</v>
      </c>
      <c r="R246" t="s">
        <v>1345</v>
      </c>
      <c r="S246" s="16">
        <v>42402.889027777783</v>
      </c>
    </row>
    <row r="247" spans="1:19" ht="24.5" customHeight="1">
      <c r="A247">
        <v>3448</v>
      </c>
      <c r="B247" s="3" t="s">
        <v>310</v>
      </c>
      <c r="C247" s="3" t="s">
        <v>973</v>
      </c>
      <c r="D247" s="6">
        <v>2100</v>
      </c>
      <c r="E247" s="8">
        <v>2305</v>
      </c>
      <c r="F247" t="s">
        <v>1326</v>
      </c>
      <c r="G247" t="s">
        <v>1331</v>
      </c>
      <c r="H247" t="s">
        <v>1333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1339</v>
      </c>
      <c r="O247" s="9">
        <v>110</v>
      </c>
      <c r="P247" s="6">
        <v>51.22</v>
      </c>
      <c r="Q247" s="11" t="s">
        <v>1344</v>
      </c>
      <c r="R247" t="s">
        <v>1345</v>
      </c>
      <c r="S247" s="16">
        <v>41960.119085648148</v>
      </c>
    </row>
    <row r="248" spans="1:19" ht="24.5" customHeight="1">
      <c r="A248">
        <v>3449</v>
      </c>
      <c r="B248" s="3" t="s">
        <v>311</v>
      </c>
      <c r="C248" s="3" t="s">
        <v>974</v>
      </c>
      <c r="D248" s="6">
        <v>800</v>
      </c>
      <c r="E248" s="8">
        <v>1365</v>
      </c>
      <c r="F248" t="s">
        <v>1326</v>
      </c>
      <c r="G248" t="s">
        <v>1331</v>
      </c>
      <c r="H248" t="s">
        <v>1333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1339</v>
      </c>
      <c r="O248" s="9">
        <v>171</v>
      </c>
      <c r="P248" s="6">
        <v>68.25</v>
      </c>
      <c r="Q248" s="11" t="s">
        <v>1344</v>
      </c>
      <c r="R248" t="s">
        <v>1345</v>
      </c>
      <c r="S248" s="16">
        <v>42532.052523148144</v>
      </c>
    </row>
    <row r="249" spans="1:19" ht="24.5" customHeight="1">
      <c r="A249">
        <v>3451</v>
      </c>
      <c r="B249" s="3" t="s">
        <v>312</v>
      </c>
      <c r="C249" s="3" t="s">
        <v>975</v>
      </c>
      <c r="D249" s="6">
        <v>650</v>
      </c>
      <c r="E249" s="8">
        <v>658</v>
      </c>
      <c r="F249" t="s">
        <v>1326</v>
      </c>
      <c r="G249" t="s">
        <v>1331</v>
      </c>
      <c r="H249" t="s">
        <v>1333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1339</v>
      </c>
      <c r="O249" s="9">
        <v>101</v>
      </c>
      <c r="P249" s="6">
        <v>41.13</v>
      </c>
      <c r="Q249" s="11" t="s">
        <v>1344</v>
      </c>
      <c r="R249" t="s">
        <v>1345</v>
      </c>
      <c r="S249" s="16">
        <v>42088.723692129628</v>
      </c>
    </row>
    <row r="250" spans="1:19" ht="24.5" customHeight="1">
      <c r="A250">
        <v>3452</v>
      </c>
      <c r="B250" s="3" t="s">
        <v>313</v>
      </c>
      <c r="C250" s="3" t="s">
        <v>976</v>
      </c>
      <c r="D250" s="6">
        <v>1000</v>
      </c>
      <c r="E250" s="8">
        <v>1532</v>
      </c>
      <c r="F250" t="s">
        <v>1326</v>
      </c>
      <c r="G250" t="s">
        <v>1331</v>
      </c>
      <c r="H250" t="s">
        <v>1333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1339</v>
      </c>
      <c r="O250" s="9">
        <v>153</v>
      </c>
      <c r="P250" s="6">
        <v>41.41</v>
      </c>
      <c r="Q250" s="11" t="s">
        <v>1344</v>
      </c>
      <c r="R250" t="s">
        <v>1345</v>
      </c>
      <c r="S250" s="16">
        <v>41820.639189814814</v>
      </c>
    </row>
    <row r="251" spans="1:19" ht="24.5" customHeight="1">
      <c r="A251">
        <v>3455</v>
      </c>
      <c r="B251" s="3" t="s">
        <v>314</v>
      </c>
      <c r="C251" s="3" t="s">
        <v>977</v>
      </c>
      <c r="D251" s="6">
        <v>10000</v>
      </c>
      <c r="E251" s="8">
        <v>10065</v>
      </c>
      <c r="F251" t="s">
        <v>1326</v>
      </c>
      <c r="G251" t="s">
        <v>1331</v>
      </c>
      <c r="H251" t="s">
        <v>1333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1339</v>
      </c>
      <c r="O251" s="9">
        <v>101</v>
      </c>
      <c r="P251" s="6">
        <v>145.87</v>
      </c>
      <c r="Q251" s="11" t="s">
        <v>1344</v>
      </c>
      <c r="R251" t="s">
        <v>1345</v>
      </c>
      <c r="S251" s="16">
        <v>42626.7503125</v>
      </c>
    </row>
    <row r="252" spans="1:19" ht="24.5" customHeight="1">
      <c r="A252">
        <v>3456</v>
      </c>
      <c r="B252" s="3" t="s">
        <v>315</v>
      </c>
      <c r="C252" s="3" t="s">
        <v>978</v>
      </c>
      <c r="D252" s="6">
        <v>3000</v>
      </c>
      <c r="E252" s="8">
        <v>5739</v>
      </c>
      <c r="F252" t="s">
        <v>1326</v>
      </c>
      <c r="G252" t="s">
        <v>1331</v>
      </c>
      <c r="H252" t="s">
        <v>1333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1339</v>
      </c>
      <c r="O252" s="9">
        <v>191</v>
      </c>
      <c r="P252" s="6">
        <v>358.69</v>
      </c>
      <c r="Q252" s="11" t="s">
        <v>1344</v>
      </c>
      <c r="R252" t="s">
        <v>1345</v>
      </c>
      <c r="S252" s="16">
        <v>41821.205636574072</v>
      </c>
    </row>
    <row r="253" spans="1:19" ht="24.5" customHeight="1">
      <c r="A253">
        <v>3457</v>
      </c>
      <c r="B253" s="3" t="s">
        <v>316</v>
      </c>
      <c r="C253" s="3" t="s">
        <v>979</v>
      </c>
      <c r="D253" s="6">
        <v>2000</v>
      </c>
      <c r="E253" s="8">
        <v>2804</v>
      </c>
      <c r="F253" t="s">
        <v>1326</v>
      </c>
      <c r="G253" t="s">
        <v>1331</v>
      </c>
      <c r="H253" t="s">
        <v>1333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1339</v>
      </c>
      <c r="O253" s="9">
        <v>140</v>
      </c>
      <c r="P253" s="6">
        <v>50.98</v>
      </c>
      <c r="Q253" s="11" t="s">
        <v>1344</v>
      </c>
      <c r="R253" t="s">
        <v>1345</v>
      </c>
      <c r="S253" s="16">
        <v>42016.706678240742</v>
      </c>
    </row>
    <row r="254" spans="1:19" ht="24.5" customHeight="1">
      <c r="A254">
        <v>3458</v>
      </c>
      <c r="B254" s="3" t="s">
        <v>317</v>
      </c>
      <c r="C254" s="3" t="s">
        <v>980</v>
      </c>
      <c r="D254" s="6">
        <v>978</v>
      </c>
      <c r="E254" s="8">
        <v>1216</v>
      </c>
      <c r="F254" t="s">
        <v>1326</v>
      </c>
      <c r="G254" t="s">
        <v>1331</v>
      </c>
      <c r="H254" t="s">
        <v>1333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1339</v>
      </c>
      <c r="O254" s="9">
        <v>124</v>
      </c>
      <c r="P254" s="6">
        <v>45.04</v>
      </c>
      <c r="Q254" s="11" t="s">
        <v>1344</v>
      </c>
      <c r="R254" t="s">
        <v>1345</v>
      </c>
      <c r="S254" s="16">
        <v>42011.202581018515</v>
      </c>
    </row>
    <row r="255" spans="1:19" ht="24.5" customHeight="1">
      <c r="A255">
        <v>3461</v>
      </c>
      <c r="B255" s="3" t="s">
        <v>318</v>
      </c>
      <c r="C255" s="3" t="s">
        <v>981</v>
      </c>
      <c r="D255" s="6">
        <v>500</v>
      </c>
      <c r="E255" s="8">
        <v>695</v>
      </c>
      <c r="F255" t="s">
        <v>1326</v>
      </c>
      <c r="G255" t="s">
        <v>1331</v>
      </c>
      <c r="H255" t="s">
        <v>1333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1339</v>
      </c>
      <c r="O255" s="9">
        <v>139</v>
      </c>
      <c r="P255" s="6">
        <v>57.92</v>
      </c>
      <c r="Q255" s="11" t="s">
        <v>1344</v>
      </c>
      <c r="R255" t="s">
        <v>1345</v>
      </c>
      <c r="S255" s="16">
        <v>42643.632858796293</v>
      </c>
    </row>
    <row r="256" spans="1:19" ht="24.5" customHeight="1">
      <c r="A256">
        <v>3462</v>
      </c>
      <c r="B256" s="3" t="s">
        <v>319</v>
      </c>
      <c r="C256" s="3" t="s">
        <v>982</v>
      </c>
      <c r="D256" s="6">
        <v>250</v>
      </c>
      <c r="E256" s="8">
        <v>505</v>
      </c>
      <c r="F256" t="s">
        <v>1326</v>
      </c>
      <c r="G256" t="s">
        <v>1331</v>
      </c>
      <c r="H256" t="s">
        <v>1333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1339</v>
      </c>
      <c r="O256" s="9">
        <v>202</v>
      </c>
      <c r="P256" s="6">
        <v>29.71</v>
      </c>
      <c r="Q256" s="11" t="s">
        <v>1344</v>
      </c>
      <c r="R256" t="s">
        <v>1345</v>
      </c>
      <c r="S256" s="16">
        <v>42179.898472222223</v>
      </c>
    </row>
    <row r="257" spans="1:19" ht="24.5" customHeight="1">
      <c r="A257">
        <v>3464</v>
      </c>
      <c r="B257" s="3" t="s">
        <v>320</v>
      </c>
      <c r="C257" s="3" t="s">
        <v>983</v>
      </c>
      <c r="D257" s="6">
        <v>5000</v>
      </c>
      <c r="E257" s="8">
        <v>5116.18</v>
      </c>
      <c r="F257" t="s">
        <v>1326</v>
      </c>
      <c r="G257" t="s">
        <v>1331</v>
      </c>
      <c r="H257" t="s">
        <v>1333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1339</v>
      </c>
      <c r="O257" s="9">
        <v>102</v>
      </c>
      <c r="P257" s="6">
        <v>55.01</v>
      </c>
      <c r="Q257" s="11" t="s">
        <v>1344</v>
      </c>
      <c r="R257" t="s">
        <v>1345</v>
      </c>
      <c r="S257" s="16">
        <v>42575.130057870367</v>
      </c>
    </row>
    <row r="258" spans="1:19" ht="24.5" customHeight="1">
      <c r="A258">
        <v>3466</v>
      </c>
      <c r="B258" s="3" t="s">
        <v>321</v>
      </c>
      <c r="C258" s="3" t="s">
        <v>984</v>
      </c>
      <c r="D258" s="6">
        <v>3500</v>
      </c>
      <c r="E258" s="8">
        <v>4450</v>
      </c>
      <c r="F258" t="s">
        <v>1326</v>
      </c>
      <c r="G258" t="s">
        <v>1331</v>
      </c>
      <c r="H258" t="s">
        <v>1333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1339</v>
      </c>
      <c r="O258" s="9">
        <v>127</v>
      </c>
      <c r="P258" s="6">
        <v>72.95</v>
      </c>
      <c r="Q258" s="11" t="s">
        <v>1344</v>
      </c>
      <c r="R258" t="s">
        <v>1345</v>
      </c>
      <c r="S258" s="16">
        <v>42420.019097222219</v>
      </c>
    </row>
    <row r="259" spans="1:19" ht="24.5" customHeight="1">
      <c r="A259">
        <v>3467</v>
      </c>
      <c r="B259" s="3" t="s">
        <v>322</v>
      </c>
      <c r="C259" s="3" t="s">
        <v>985</v>
      </c>
      <c r="D259" s="6">
        <v>3000</v>
      </c>
      <c r="E259" s="8">
        <v>3030</v>
      </c>
      <c r="F259" t="s">
        <v>1326</v>
      </c>
      <c r="G259" t="s">
        <v>1331</v>
      </c>
      <c r="H259" t="s">
        <v>1333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1339</v>
      </c>
      <c r="O259" s="9">
        <v>101</v>
      </c>
      <c r="P259" s="6">
        <v>64.47</v>
      </c>
      <c r="Q259" s="11" t="s">
        <v>1344</v>
      </c>
      <c r="R259" t="s">
        <v>1345</v>
      </c>
      <c r="S259" s="16">
        <v>42053.671666666662</v>
      </c>
    </row>
    <row r="260" spans="1:19" ht="24.5" customHeight="1">
      <c r="A260">
        <v>3468</v>
      </c>
      <c r="B260" s="3" t="s">
        <v>323</v>
      </c>
      <c r="C260" s="3" t="s">
        <v>986</v>
      </c>
      <c r="D260" s="6">
        <v>10000</v>
      </c>
      <c r="E260" s="8">
        <v>12178</v>
      </c>
      <c r="F260" t="s">
        <v>1326</v>
      </c>
      <c r="G260" t="s">
        <v>1331</v>
      </c>
      <c r="H260" t="s">
        <v>1333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1339</v>
      </c>
      <c r="O260" s="9">
        <v>122</v>
      </c>
      <c r="P260" s="6">
        <v>716.35</v>
      </c>
      <c r="Q260" s="11" t="s">
        <v>1344</v>
      </c>
      <c r="R260" t="s">
        <v>1345</v>
      </c>
      <c r="S260" s="16">
        <v>42605.765381944439</v>
      </c>
    </row>
    <row r="261" spans="1:19" ht="24.5" customHeight="1">
      <c r="A261">
        <v>3469</v>
      </c>
      <c r="B261" s="3" t="s">
        <v>324</v>
      </c>
      <c r="C261" s="3" t="s">
        <v>987</v>
      </c>
      <c r="D261" s="6">
        <v>2800</v>
      </c>
      <c r="E261" s="8">
        <v>3175</v>
      </c>
      <c r="F261" t="s">
        <v>1326</v>
      </c>
      <c r="G261" t="s">
        <v>1331</v>
      </c>
      <c r="H261" t="s">
        <v>1333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1339</v>
      </c>
      <c r="O261" s="9">
        <v>113</v>
      </c>
      <c r="P261" s="6">
        <v>50.4</v>
      </c>
      <c r="Q261" s="11" t="s">
        <v>1344</v>
      </c>
      <c r="R261" t="s">
        <v>1345</v>
      </c>
      <c r="S261" s="16">
        <v>42458.641724537039</v>
      </c>
    </row>
    <row r="262" spans="1:19" ht="24.5" customHeight="1">
      <c r="A262">
        <v>3470</v>
      </c>
      <c r="B262" s="3" t="s">
        <v>325</v>
      </c>
      <c r="C262" s="3" t="s">
        <v>988</v>
      </c>
      <c r="D262" s="6">
        <v>250</v>
      </c>
      <c r="E262" s="8">
        <v>375</v>
      </c>
      <c r="F262" t="s">
        <v>1326</v>
      </c>
      <c r="G262" t="s">
        <v>1331</v>
      </c>
      <c r="H262" t="s">
        <v>1333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1339</v>
      </c>
      <c r="O262" s="9">
        <v>150</v>
      </c>
      <c r="P262" s="6">
        <v>41.67</v>
      </c>
      <c r="Q262" s="11" t="s">
        <v>1344</v>
      </c>
      <c r="R262" t="s">
        <v>1345</v>
      </c>
      <c r="S262" s="16">
        <v>42529.022013888884</v>
      </c>
    </row>
    <row r="263" spans="1:19" ht="24.5" customHeight="1">
      <c r="A263">
        <v>3472</v>
      </c>
      <c r="B263" s="3" t="s">
        <v>326</v>
      </c>
      <c r="C263" s="3" t="s">
        <v>989</v>
      </c>
      <c r="D263" s="6">
        <v>2000</v>
      </c>
      <c r="E263" s="8">
        <v>2041</v>
      </c>
      <c r="F263" t="s">
        <v>1326</v>
      </c>
      <c r="G263" t="s">
        <v>1331</v>
      </c>
      <c r="H263" t="s">
        <v>1333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1339</v>
      </c>
      <c r="O263" s="9">
        <v>102</v>
      </c>
      <c r="P263" s="6">
        <v>88.74</v>
      </c>
      <c r="Q263" s="11" t="s">
        <v>1344</v>
      </c>
      <c r="R263" t="s">
        <v>1345</v>
      </c>
      <c r="S263" s="16">
        <v>41928.170497685183</v>
      </c>
    </row>
    <row r="264" spans="1:19" ht="24.5" customHeight="1">
      <c r="A264">
        <v>3473</v>
      </c>
      <c r="B264" s="3" t="s">
        <v>327</v>
      </c>
      <c r="C264" s="3" t="s">
        <v>990</v>
      </c>
      <c r="D264" s="6">
        <v>4900</v>
      </c>
      <c r="E264" s="8">
        <v>4900</v>
      </c>
      <c r="F264" t="s">
        <v>1326</v>
      </c>
      <c r="G264" t="s">
        <v>1331</v>
      </c>
      <c r="H264" t="s">
        <v>1333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1339</v>
      </c>
      <c r="O264" s="9">
        <v>100</v>
      </c>
      <c r="P264" s="6">
        <v>148.47999999999999</v>
      </c>
      <c r="Q264" s="11" t="s">
        <v>1344</v>
      </c>
      <c r="R264" t="s">
        <v>1345</v>
      </c>
      <c r="S264" s="16">
        <v>42062.834444444445</v>
      </c>
    </row>
    <row r="265" spans="1:19" ht="24.5" customHeight="1">
      <c r="A265">
        <v>3476</v>
      </c>
      <c r="B265" s="3" t="s">
        <v>329</v>
      </c>
      <c r="C265" s="3" t="s">
        <v>991</v>
      </c>
      <c r="D265" s="6">
        <v>300</v>
      </c>
      <c r="E265" s="8">
        <v>312</v>
      </c>
      <c r="F265" t="s">
        <v>1326</v>
      </c>
      <c r="G265" t="s">
        <v>1331</v>
      </c>
      <c r="H265" t="s">
        <v>1333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1339</v>
      </c>
      <c r="O265" s="9">
        <v>104</v>
      </c>
      <c r="P265" s="6">
        <v>52</v>
      </c>
      <c r="Q265" s="11" t="s">
        <v>1344</v>
      </c>
      <c r="R265" t="s">
        <v>1345</v>
      </c>
      <c r="S265" s="16">
        <v>41921.279976851853</v>
      </c>
    </row>
    <row r="266" spans="1:19" ht="24.5" customHeight="1">
      <c r="A266">
        <v>3477</v>
      </c>
      <c r="B266" s="3" t="s">
        <v>330</v>
      </c>
      <c r="C266" s="3" t="s">
        <v>992</v>
      </c>
      <c r="D266" s="6">
        <v>1800</v>
      </c>
      <c r="E266" s="8">
        <v>2076</v>
      </c>
      <c r="F266" t="s">
        <v>1326</v>
      </c>
      <c r="G266" t="s">
        <v>1331</v>
      </c>
      <c r="H266" t="s">
        <v>1333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1339</v>
      </c>
      <c r="O266" s="9">
        <v>115</v>
      </c>
      <c r="P266" s="6">
        <v>53.23</v>
      </c>
      <c r="Q266" s="11" t="s">
        <v>1344</v>
      </c>
      <c r="R266" t="s">
        <v>1345</v>
      </c>
      <c r="S266" s="16">
        <v>42128.736608796295</v>
      </c>
    </row>
    <row r="267" spans="1:19" ht="24.5" customHeight="1">
      <c r="A267">
        <v>3478</v>
      </c>
      <c r="B267" s="3" t="s">
        <v>331</v>
      </c>
      <c r="C267" s="3" t="s">
        <v>993</v>
      </c>
      <c r="D267" s="6">
        <v>2000</v>
      </c>
      <c r="E267" s="8">
        <v>2257</v>
      </c>
      <c r="F267" t="s">
        <v>1326</v>
      </c>
      <c r="G267" t="s">
        <v>1331</v>
      </c>
      <c r="H267" t="s">
        <v>1333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1339</v>
      </c>
      <c r="O267" s="9">
        <v>113</v>
      </c>
      <c r="P267" s="6">
        <v>39.6</v>
      </c>
      <c r="Q267" s="11" t="s">
        <v>1344</v>
      </c>
      <c r="R267" t="s">
        <v>1345</v>
      </c>
      <c r="S267" s="16">
        <v>42053.916921296302</v>
      </c>
    </row>
    <row r="268" spans="1:19" ht="24.5" customHeight="1">
      <c r="A268">
        <v>3480</v>
      </c>
      <c r="B268" s="3" t="s">
        <v>332</v>
      </c>
      <c r="C268" s="3" t="s">
        <v>994</v>
      </c>
      <c r="D268" s="6">
        <v>1500</v>
      </c>
      <c r="E268" s="8">
        <v>2140</v>
      </c>
      <c r="F268" t="s">
        <v>1326</v>
      </c>
      <c r="G268" t="s">
        <v>1331</v>
      </c>
      <c r="H268" t="s">
        <v>1333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1339</v>
      </c>
      <c r="O268" s="9">
        <v>143</v>
      </c>
      <c r="P268" s="6">
        <v>164.62</v>
      </c>
      <c r="Q268" s="11" t="s">
        <v>1344</v>
      </c>
      <c r="R268" t="s">
        <v>1345</v>
      </c>
      <c r="S268" s="16">
        <v>42171.317442129628</v>
      </c>
    </row>
    <row r="269" spans="1:19" ht="24.5" customHeight="1">
      <c r="A269">
        <v>3483</v>
      </c>
      <c r="B269" s="3" t="s">
        <v>333</v>
      </c>
      <c r="C269" s="3" t="s">
        <v>995</v>
      </c>
      <c r="D269" s="6">
        <v>3350</v>
      </c>
      <c r="E269" s="8">
        <v>5358</v>
      </c>
      <c r="F269" t="s">
        <v>1326</v>
      </c>
      <c r="G269" t="s">
        <v>1331</v>
      </c>
      <c r="H269" t="s">
        <v>1333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1339</v>
      </c>
      <c r="O269" s="9">
        <v>160</v>
      </c>
      <c r="P269" s="6">
        <v>40.29</v>
      </c>
      <c r="Q269" s="11" t="s">
        <v>1344</v>
      </c>
      <c r="R269" t="s">
        <v>1345</v>
      </c>
      <c r="S269" s="16">
        <v>41793.668761574074</v>
      </c>
    </row>
    <row r="270" spans="1:19" ht="24.5" customHeight="1">
      <c r="A270">
        <v>3484</v>
      </c>
      <c r="B270" s="3" t="s">
        <v>334</v>
      </c>
      <c r="C270" s="3" t="s">
        <v>996</v>
      </c>
      <c r="D270" s="6">
        <v>2500</v>
      </c>
      <c r="E270" s="8">
        <v>2856</v>
      </c>
      <c r="F270" t="s">
        <v>1326</v>
      </c>
      <c r="G270" t="s">
        <v>1331</v>
      </c>
      <c r="H270" t="s">
        <v>1333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1339</v>
      </c>
      <c r="O270" s="9">
        <v>114</v>
      </c>
      <c r="P270" s="6">
        <v>64.91</v>
      </c>
      <c r="Q270" s="11" t="s">
        <v>1344</v>
      </c>
      <c r="R270" t="s">
        <v>1345</v>
      </c>
      <c r="S270" s="16">
        <v>42506.760405092587</v>
      </c>
    </row>
    <row r="271" spans="1:19" ht="24.5" customHeight="1">
      <c r="A271">
        <v>3485</v>
      </c>
      <c r="B271" s="3" t="s">
        <v>335</v>
      </c>
      <c r="C271" s="3" t="s">
        <v>997</v>
      </c>
      <c r="D271" s="6">
        <v>1650</v>
      </c>
      <c r="E271" s="8">
        <v>1660</v>
      </c>
      <c r="F271" t="s">
        <v>1326</v>
      </c>
      <c r="G271" t="s">
        <v>1331</v>
      </c>
      <c r="H271" t="s">
        <v>1333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1339</v>
      </c>
      <c r="O271" s="9">
        <v>101</v>
      </c>
      <c r="P271" s="6">
        <v>55.33</v>
      </c>
      <c r="Q271" s="11" t="s">
        <v>1344</v>
      </c>
      <c r="R271" t="s">
        <v>1345</v>
      </c>
      <c r="S271" s="16">
        <v>42372.693055555559</v>
      </c>
    </row>
    <row r="272" spans="1:19" ht="24.5" customHeight="1">
      <c r="A272">
        <v>3486</v>
      </c>
      <c r="B272" s="3" t="s">
        <v>336</v>
      </c>
      <c r="C272" s="3" t="s">
        <v>998</v>
      </c>
      <c r="D272" s="6">
        <v>3000</v>
      </c>
      <c r="E272" s="8">
        <v>4656</v>
      </c>
      <c r="F272" t="s">
        <v>1326</v>
      </c>
      <c r="G272" t="s">
        <v>1331</v>
      </c>
      <c r="H272" t="s">
        <v>1333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1339</v>
      </c>
      <c r="O272" s="9">
        <v>155</v>
      </c>
      <c r="P272" s="6">
        <v>83.14</v>
      </c>
      <c r="Q272" s="11" t="s">
        <v>1344</v>
      </c>
      <c r="R272" t="s">
        <v>1345</v>
      </c>
      <c r="S272" s="16">
        <v>42126.87501157407</v>
      </c>
    </row>
    <row r="273" spans="1:19" ht="24.5" customHeight="1">
      <c r="A273">
        <v>3488</v>
      </c>
      <c r="B273" s="3" t="s">
        <v>337</v>
      </c>
      <c r="C273" s="3" t="s">
        <v>999</v>
      </c>
      <c r="D273" s="6">
        <v>3000</v>
      </c>
      <c r="E273" s="8">
        <v>3636</v>
      </c>
      <c r="F273" t="s">
        <v>1326</v>
      </c>
      <c r="G273" t="s">
        <v>1331</v>
      </c>
      <c r="H273" t="s">
        <v>1333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1339</v>
      </c>
      <c r="O273" s="9">
        <v>121</v>
      </c>
      <c r="P273" s="6">
        <v>125.38</v>
      </c>
      <c r="Q273" s="11" t="s">
        <v>1344</v>
      </c>
      <c r="R273" t="s">
        <v>1345</v>
      </c>
      <c r="S273" s="16">
        <v>42087.768055555556</v>
      </c>
    </row>
    <row r="274" spans="1:19" ht="24.5" customHeight="1">
      <c r="A274">
        <v>3490</v>
      </c>
      <c r="B274" s="3" t="s">
        <v>338</v>
      </c>
      <c r="C274" s="3" t="s">
        <v>1000</v>
      </c>
      <c r="D274" s="6">
        <v>1000</v>
      </c>
      <c r="E274" s="8">
        <v>1275</v>
      </c>
      <c r="F274" t="s">
        <v>1326</v>
      </c>
      <c r="G274" t="s">
        <v>1331</v>
      </c>
      <c r="H274" t="s">
        <v>1333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1339</v>
      </c>
      <c r="O274" s="9">
        <v>128</v>
      </c>
      <c r="P274" s="6">
        <v>47.22</v>
      </c>
      <c r="Q274" s="11" t="s">
        <v>1344</v>
      </c>
      <c r="R274" t="s">
        <v>1345</v>
      </c>
      <c r="S274" s="16">
        <v>42443.802361111113</v>
      </c>
    </row>
    <row r="275" spans="1:19" ht="24.5" customHeight="1">
      <c r="A275">
        <v>3491</v>
      </c>
      <c r="B275" s="3" t="s">
        <v>339</v>
      </c>
      <c r="C275" s="3" t="s">
        <v>1001</v>
      </c>
      <c r="D275" s="6">
        <v>500</v>
      </c>
      <c r="E275" s="8">
        <v>791</v>
      </c>
      <c r="F275" t="s">
        <v>1326</v>
      </c>
      <c r="G275" t="s">
        <v>1331</v>
      </c>
      <c r="H275" t="s">
        <v>1333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1339</v>
      </c>
      <c r="O275" s="9">
        <v>158</v>
      </c>
      <c r="P275" s="6">
        <v>79.099999999999994</v>
      </c>
      <c r="Q275" s="11" t="s">
        <v>1344</v>
      </c>
      <c r="R275" t="s">
        <v>1345</v>
      </c>
      <c r="S275" s="16">
        <v>42121.249814814815</v>
      </c>
    </row>
    <row r="276" spans="1:19" ht="24.5" customHeight="1">
      <c r="A276">
        <v>3492</v>
      </c>
      <c r="B276" s="3" t="s">
        <v>340</v>
      </c>
      <c r="C276" s="3" t="s">
        <v>1002</v>
      </c>
      <c r="D276" s="6">
        <v>3800</v>
      </c>
      <c r="E276" s="8">
        <v>4000.22</v>
      </c>
      <c r="F276" t="s">
        <v>1326</v>
      </c>
      <c r="G276" t="s">
        <v>1331</v>
      </c>
      <c r="H276" t="s">
        <v>1333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1339</v>
      </c>
      <c r="O276" s="9">
        <v>105</v>
      </c>
      <c r="P276" s="6">
        <v>114.29</v>
      </c>
      <c r="Q276" s="11" t="s">
        <v>1344</v>
      </c>
      <c r="R276" t="s">
        <v>1345</v>
      </c>
      <c r="S276" s="16">
        <v>42268.009224537032</v>
      </c>
    </row>
    <row r="277" spans="1:19" ht="24.5" customHeight="1">
      <c r="A277">
        <v>3493</v>
      </c>
      <c r="B277" s="3" t="s">
        <v>341</v>
      </c>
      <c r="C277" s="3" t="s">
        <v>1003</v>
      </c>
      <c r="D277" s="6">
        <v>1500</v>
      </c>
      <c r="E277" s="8">
        <v>1500</v>
      </c>
      <c r="F277" t="s">
        <v>1326</v>
      </c>
      <c r="G277" t="s">
        <v>1331</v>
      </c>
      <c r="H277" t="s">
        <v>1333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1339</v>
      </c>
      <c r="O277" s="9">
        <v>100</v>
      </c>
      <c r="P277" s="6">
        <v>51.72</v>
      </c>
      <c r="Q277" s="11" t="s">
        <v>1344</v>
      </c>
      <c r="R277" t="s">
        <v>1345</v>
      </c>
      <c r="S277" s="16">
        <v>41848.866157407407</v>
      </c>
    </row>
    <row r="278" spans="1:19" ht="24.5" customHeight="1">
      <c r="A278">
        <v>3494</v>
      </c>
      <c r="B278" s="3" t="s">
        <v>342</v>
      </c>
      <c r="C278" s="3" t="s">
        <v>1004</v>
      </c>
      <c r="D278" s="6">
        <v>400</v>
      </c>
      <c r="E278" s="8">
        <v>400</v>
      </c>
      <c r="F278" t="s">
        <v>1326</v>
      </c>
      <c r="G278" t="s">
        <v>1331</v>
      </c>
      <c r="H278" t="s">
        <v>1333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1339</v>
      </c>
      <c r="O278" s="9">
        <v>100</v>
      </c>
      <c r="P278" s="6">
        <v>30.77</v>
      </c>
      <c r="Q278" s="11" t="s">
        <v>1344</v>
      </c>
      <c r="R278" t="s">
        <v>1345</v>
      </c>
      <c r="S278" s="16">
        <v>42689.214988425927</v>
      </c>
    </row>
    <row r="279" spans="1:19" ht="24.5" customHeight="1">
      <c r="A279">
        <v>3496</v>
      </c>
      <c r="B279" s="3" t="s">
        <v>343</v>
      </c>
      <c r="C279" s="3" t="s">
        <v>1005</v>
      </c>
      <c r="D279" s="6">
        <v>3000</v>
      </c>
      <c r="E279" s="8">
        <v>3732</v>
      </c>
      <c r="F279" t="s">
        <v>1326</v>
      </c>
      <c r="G279" t="s">
        <v>1331</v>
      </c>
      <c r="H279" t="s">
        <v>1333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1339</v>
      </c>
      <c r="O279" s="9">
        <v>124</v>
      </c>
      <c r="P279" s="6">
        <v>47.85</v>
      </c>
      <c r="Q279" s="11" t="s">
        <v>1344</v>
      </c>
      <c r="R279" t="s">
        <v>1345</v>
      </c>
      <c r="S279" s="16">
        <v>42584.846828703703</v>
      </c>
    </row>
    <row r="280" spans="1:19" ht="24.5" customHeight="1">
      <c r="A280">
        <v>3497</v>
      </c>
      <c r="B280" s="3" t="s">
        <v>344</v>
      </c>
      <c r="C280" s="3" t="s">
        <v>1006</v>
      </c>
      <c r="D280" s="6">
        <v>1551</v>
      </c>
      <c r="E280" s="8">
        <v>1686</v>
      </c>
      <c r="F280" t="s">
        <v>1326</v>
      </c>
      <c r="G280" t="s">
        <v>1331</v>
      </c>
      <c r="H280" t="s">
        <v>1333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1339</v>
      </c>
      <c r="O280" s="9">
        <v>109</v>
      </c>
      <c r="P280" s="6">
        <v>34.409999999999997</v>
      </c>
      <c r="Q280" s="11" t="s">
        <v>1344</v>
      </c>
      <c r="R280" t="s">
        <v>1345</v>
      </c>
      <c r="S280" s="16">
        <v>42511.741944444439</v>
      </c>
    </row>
    <row r="281" spans="1:19" ht="24.5" customHeight="1">
      <c r="A281">
        <v>3499</v>
      </c>
      <c r="B281" s="3" t="s">
        <v>345</v>
      </c>
      <c r="C281" s="3" t="s">
        <v>1007</v>
      </c>
      <c r="D281" s="6">
        <v>2000</v>
      </c>
      <c r="E281" s="8">
        <v>2110</v>
      </c>
      <c r="F281" t="s">
        <v>1326</v>
      </c>
      <c r="G281" t="s">
        <v>1331</v>
      </c>
      <c r="H281" t="s">
        <v>1333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1339</v>
      </c>
      <c r="O281" s="9">
        <v>106</v>
      </c>
      <c r="P281" s="6">
        <v>60.29</v>
      </c>
      <c r="Q281" s="11" t="s">
        <v>1344</v>
      </c>
      <c r="R281" t="s">
        <v>1345</v>
      </c>
      <c r="S281" s="16">
        <v>42132.036168981482</v>
      </c>
    </row>
    <row r="282" spans="1:19" ht="24.5" customHeight="1">
      <c r="A282">
        <v>3500</v>
      </c>
      <c r="B282" s="3" t="s">
        <v>346</v>
      </c>
      <c r="C282" s="3" t="s">
        <v>1008</v>
      </c>
      <c r="D282" s="6">
        <v>1000</v>
      </c>
      <c r="E282" s="8">
        <v>1063</v>
      </c>
      <c r="F282" t="s">
        <v>1326</v>
      </c>
      <c r="G282" t="s">
        <v>1331</v>
      </c>
      <c r="H282" t="s">
        <v>1333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1339</v>
      </c>
      <c r="O282" s="9">
        <v>106</v>
      </c>
      <c r="P282" s="6">
        <v>25.31</v>
      </c>
      <c r="Q282" s="11" t="s">
        <v>1344</v>
      </c>
      <c r="R282" t="s">
        <v>1345</v>
      </c>
      <c r="S282" s="16">
        <v>42419.91942129629</v>
      </c>
    </row>
    <row r="283" spans="1:19" ht="24.5" customHeight="1">
      <c r="A283">
        <v>3502</v>
      </c>
      <c r="B283" s="3" t="s">
        <v>347</v>
      </c>
      <c r="C283" s="3" t="s">
        <v>1009</v>
      </c>
      <c r="D283" s="6">
        <v>4000</v>
      </c>
      <c r="E283" s="8">
        <v>4216</v>
      </c>
      <c r="F283" t="s">
        <v>1326</v>
      </c>
      <c r="G283" t="s">
        <v>1331</v>
      </c>
      <c r="H283" t="s">
        <v>1333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1339</v>
      </c>
      <c r="O283" s="9">
        <v>105</v>
      </c>
      <c r="P283" s="6">
        <v>136</v>
      </c>
      <c r="Q283" s="11" t="s">
        <v>1344</v>
      </c>
      <c r="R283" t="s">
        <v>1345</v>
      </c>
      <c r="S283" s="16">
        <v>42430.839398148149</v>
      </c>
    </row>
    <row r="284" spans="1:19" ht="24.5" customHeight="1">
      <c r="A284">
        <v>3504</v>
      </c>
      <c r="B284" s="3" t="s">
        <v>348</v>
      </c>
      <c r="C284" s="3" t="s">
        <v>1010</v>
      </c>
      <c r="D284" s="6">
        <v>1000</v>
      </c>
      <c r="E284" s="8">
        <v>1000</v>
      </c>
      <c r="F284" t="s">
        <v>1326</v>
      </c>
      <c r="G284" t="s">
        <v>1331</v>
      </c>
      <c r="H284" t="s">
        <v>1333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1339</v>
      </c>
      <c r="O284" s="9">
        <v>100</v>
      </c>
      <c r="P284" s="6">
        <v>125</v>
      </c>
      <c r="Q284" s="11" t="s">
        <v>1344</v>
      </c>
      <c r="R284" t="s">
        <v>1345</v>
      </c>
      <c r="S284" s="16">
        <v>42297.748738425929</v>
      </c>
    </row>
    <row r="285" spans="1:19" ht="24.5" customHeight="1">
      <c r="A285">
        <v>3505</v>
      </c>
      <c r="B285" s="3" t="s">
        <v>349</v>
      </c>
      <c r="C285" s="3" t="s">
        <v>1011</v>
      </c>
      <c r="D285" s="6">
        <v>2500</v>
      </c>
      <c r="E285" s="8">
        <v>2594</v>
      </c>
      <c r="F285" t="s">
        <v>1326</v>
      </c>
      <c r="G285" t="s">
        <v>1331</v>
      </c>
      <c r="H285" t="s">
        <v>1333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1339</v>
      </c>
      <c r="O285" s="9">
        <v>104</v>
      </c>
      <c r="P285" s="6">
        <v>66.510000000000005</v>
      </c>
      <c r="Q285" s="11" t="s">
        <v>1344</v>
      </c>
      <c r="R285" t="s">
        <v>1345</v>
      </c>
      <c r="S285" s="16">
        <v>41760.935706018521</v>
      </c>
    </row>
    <row r="286" spans="1:19" ht="24.5" customHeight="1">
      <c r="A286">
        <v>3506</v>
      </c>
      <c r="B286" s="3" t="s">
        <v>350</v>
      </c>
      <c r="C286" s="3" t="s">
        <v>1012</v>
      </c>
      <c r="D286" s="6">
        <v>3000</v>
      </c>
      <c r="E286" s="8">
        <v>3045</v>
      </c>
      <c r="F286" t="s">
        <v>1326</v>
      </c>
      <c r="G286" t="s">
        <v>1331</v>
      </c>
      <c r="H286" t="s">
        <v>1333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1339</v>
      </c>
      <c r="O286" s="9">
        <v>102</v>
      </c>
      <c r="P286" s="6">
        <v>105</v>
      </c>
      <c r="Q286" s="11" t="s">
        <v>1344</v>
      </c>
      <c r="R286" t="s">
        <v>1345</v>
      </c>
      <c r="S286" s="16">
        <v>41829.734259259261</v>
      </c>
    </row>
    <row r="287" spans="1:19" ht="24.5" customHeight="1">
      <c r="A287">
        <v>3507</v>
      </c>
      <c r="B287" s="3" t="s">
        <v>351</v>
      </c>
      <c r="C287" s="3" t="s">
        <v>1013</v>
      </c>
      <c r="D287" s="6">
        <v>10000</v>
      </c>
      <c r="E287" s="8">
        <v>10440</v>
      </c>
      <c r="F287" t="s">
        <v>1326</v>
      </c>
      <c r="G287" t="s">
        <v>1331</v>
      </c>
      <c r="H287" t="s">
        <v>1333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1339</v>
      </c>
      <c r="O287" s="9">
        <v>104</v>
      </c>
      <c r="P287" s="6">
        <v>145</v>
      </c>
      <c r="Q287" s="11" t="s">
        <v>1344</v>
      </c>
      <c r="R287" t="s">
        <v>1345</v>
      </c>
      <c r="S287" s="16">
        <v>42491.92288194444</v>
      </c>
    </row>
    <row r="288" spans="1:19" ht="24.5" customHeight="1">
      <c r="A288">
        <v>3509</v>
      </c>
      <c r="B288" s="3" t="s">
        <v>352</v>
      </c>
      <c r="C288" s="3" t="s">
        <v>1014</v>
      </c>
      <c r="D288" s="6">
        <v>3000</v>
      </c>
      <c r="E288" s="8">
        <v>3190</v>
      </c>
      <c r="F288" t="s">
        <v>1326</v>
      </c>
      <c r="G288" t="s">
        <v>1331</v>
      </c>
      <c r="H288" t="s">
        <v>1333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1339</v>
      </c>
      <c r="O288" s="9">
        <v>106</v>
      </c>
      <c r="P288" s="6">
        <v>96.67</v>
      </c>
      <c r="Q288" s="11" t="s">
        <v>1344</v>
      </c>
      <c r="R288" t="s">
        <v>1345</v>
      </c>
      <c r="S288" s="16">
        <v>41950.859560185185</v>
      </c>
    </row>
    <row r="289" spans="1:19" ht="24.5" customHeight="1">
      <c r="A289">
        <v>3510</v>
      </c>
      <c r="B289" s="3" t="s">
        <v>353</v>
      </c>
      <c r="C289" s="3" t="s">
        <v>1015</v>
      </c>
      <c r="D289" s="6">
        <v>900</v>
      </c>
      <c r="E289" s="8">
        <v>905</v>
      </c>
      <c r="F289" t="s">
        <v>1326</v>
      </c>
      <c r="G289" t="s">
        <v>1331</v>
      </c>
      <c r="H289" t="s">
        <v>1333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1339</v>
      </c>
      <c r="O289" s="9">
        <v>101</v>
      </c>
      <c r="P289" s="6">
        <v>60.33</v>
      </c>
      <c r="Q289" s="11" t="s">
        <v>1344</v>
      </c>
      <c r="R289" t="s">
        <v>1345</v>
      </c>
      <c r="S289" s="16">
        <v>41802.62090277778</v>
      </c>
    </row>
    <row r="290" spans="1:19" ht="24.5" customHeight="1">
      <c r="A290">
        <v>3513</v>
      </c>
      <c r="B290" s="3" t="s">
        <v>354</v>
      </c>
      <c r="C290" s="3" t="s">
        <v>1016</v>
      </c>
      <c r="D290" s="6">
        <v>2800</v>
      </c>
      <c r="E290" s="8">
        <v>3315</v>
      </c>
      <c r="F290" t="s">
        <v>1326</v>
      </c>
      <c r="G290" t="s">
        <v>1331</v>
      </c>
      <c r="H290" t="s">
        <v>1333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1339</v>
      </c>
      <c r="O290" s="9">
        <v>118</v>
      </c>
      <c r="P290" s="6">
        <v>75.34</v>
      </c>
      <c r="Q290" s="11" t="s">
        <v>1344</v>
      </c>
      <c r="R290" t="s">
        <v>1345</v>
      </c>
      <c r="S290" s="16">
        <v>41781.096203703702</v>
      </c>
    </row>
    <row r="291" spans="1:19" ht="24.5" customHeight="1">
      <c r="A291">
        <v>3514</v>
      </c>
      <c r="B291" s="3" t="s">
        <v>355</v>
      </c>
      <c r="C291" s="3" t="s">
        <v>1017</v>
      </c>
      <c r="D291" s="6">
        <v>500</v>
      </c>
      <c r="E291" s="8">
        <v>550</v>
      </c>
      <c r="F291" t="s">
        <v>1326</v>
      </c>
      <c r="G291" t="s">
        <v>1331</v>
      </c>
      <c r="H291" t="s">
        <v>1333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1339</v>
      </c>
      <c r="O291" s="9">
        <v>110</v>
      </c>
      <c r="P291" s="6">
        <v>55</v>
      </c>
      <c r="Q291" s="11" t="s">
        <v>1344</v>
      </c>
      <c r="R291" t="s">
        <v>1345</v>
      </c>
      <c r="S291" s="16">
        <v>42020.846666666665</v>
      </c>
    </row>
    <row r="292" spans="1:19" ht="24.5" customHeight="1">
      <c r="A292">
        <v>3515</v>
      </c>
      <c r="B292" s="3" t="s">
        <v>356</v>
      </c>
      <c r="C292" s="3" t="s">
        <v>1018</v>
      </c>
      <c r="D292" s="6">
        <v>3000</v>
      </c>
      <c r="E292" s="8">
        <v>3080</v>
      </c>
      <c r="F292" t="s">
        <v>1326</v>
      </c>
      <c r="G292" t="s">
        <v>1331</v>
      </c>
      <c r="H292" t="s">
        <v>1333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1339</v>
      </c>
      <c r="O292" s="9">
        <v>103</v>
      </c>
      <c r="P292" s="6">
        <v>66.959999999999994</v>
      </c>
      <c r="Q292" s="11" t="s">
        <v>1344</v>
      </c>
      <c r="R292" t="s">
        <v>1345</v>
      </c>
      <c r="S292" s="16">
        <v>42125.772812499999</v>
      </c>
    </row>
    <row r="293" spans="1:19" ht="24.5" customHeight="1">
      <c r="A293">
        <v>3516</v>
      </c>
      <c r="B293" s="3" t="s">
        <v>357</v>
      </c>
      <c r="C293" s="3" t="s">
        <v>1019</v>
      </c>
      <c r="D293" s="6">
        <v>2500</v>
      </c>
      <c r="E293" s="8">
        <v>2500</v>
      </c>
      <c r="F293" t="s">
        <v>1326</v>
      </c>
      <c r="G293" t="s">
        <v>1331</v>
      </c>
      <c r="H293" t="s">
        <v>1333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1339</v>
      </c>
      <c r="O293" s="9">
        <v>100</v>
      </c>
      <c r="P293" s="6">
        <v>227.27</v>
      </c>
      <c r="Q293" s="11" t="s">
        <v>1344</v>
      </c>
      <c r="R293" t="s">
        <v>1345</v>
      </c>
      <c r="S293" s="16">
        <v>41856.010069444441</v>
      </c>
    </row>
    <row r="294" spans="1:19" ht="24.5" customHeight="1">
      <c r="A294">
        <v>3518</v>
      </c>
      <c r="B294" s="3" t="s">
        <v>358</v>
      </c>
      <c r="C294" s="3" t="s">
        <v>1020</v>
      </c>
      <c r="D294" s="6">
        <v>1500</v>
      </c>
      <c r="E294" s="8">
        <v>1650.69</v>
      </c>
      <c r="F294" t="s">
        <v>1326</v>
      </c>
      <c r="G294" t="s">
        <v>1331</v>
      </c>
      <c r="H294" t="s">
        <v>1333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1339</v>
      </c>
      <c r="O294" s="9">
        <v>110</v>
      </c>
      <c r="P294" s="6">
        <v>50.02</v>
      </c>
      <c r="Q294" s="11" t="s">
        <v>1344</v>
      </c>
      <c r="R294" t="s">
        <v>1345</v>
      </c>
      <c r="S294" s="16">
        <v>41893.783553240741</v>
      </c>
    </row>
    <row r="295" spans="1:19" ht="24.5" customHeight="1">
      <c r="A295">
        <v>3521</v>
      </c>
      <c r="B295" s="3" t="s">
        <v>359</v>
      </c>
      <c r="C295" s="3" t="s">
        <v>1021</v>
      </c>
      <c r="D295" s="6">
        <v>350</v>
      </c>
      <c r="E295" s="8">
        <v>593</v>
      </c>
      <c r="F295" t="s">
        <v>1326</v>
      </c>
      <c r="G295" t="s">
        <v>1331</v>
      </c>
      <c r="H295" t="s">
        <v>1333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1339</v>
      </c>
      <c r="O295" s="9">
        <v>169</v>
      </c>
      <c r="P295" s="6">
        <v>45.62</v>
      </c>
      <c r="Q295" s="11" t="s">
        <v>1344</v>
      </c>
      <c r="R295" t="s">
        <v>1345</v>
      </c>
      <c r="S295" s="16">
        <v>41881.361342592594</v>
      </c>
    </row>
    <row r="296" spans="1:19" ht="24.5" customHeight="1">
      <c r="A296">
        <v>3524</v>
      </c>
      <c r="B296" s="3" t="s">
        <v>360</v>
      </c>
      <c r="C296" s="3" t="s">
        <v>1022</v>
      </c>
      <c r="D296" s="6">
        <v>10000</v>
      </c>
      <c r="E296" s="8">
        <v>10156</v>
      </c>
      <c r="F296" t="s">
        <v>1326</v>
      </c>
      <c r="G296" t="s">
        <v>1331</v>
      </c>
      <c r="H296" t="s">
        <v>1333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1339</v>
      </c>
      <c r="O296" s="9">
        <v>102</v>
      </c>
      <c r="P296" s="6">
        <v>137.24</v>
      </c>
      <c r="Q296" s="11" t="s">
        <v>1344</v>
      </c>
      <c r="R296" t="s">
        <v>1345</v>
      </c>
      <c r="S296" s="16">
        <v>41880.76357638889</v>
      </c>
    </row>
    <row r="297" spans="1:19" ht="24.5" customHeight="1">
      <c r="A297">
        <v>3525</v>
      </c>
      <c r="B297" s="3" t="s">
        <v>361</v>
      </c>
      <c r="C297" s="3" t="s">
        <v>1023</v>
      </c>
      <c r="D297" s="6">
        <v>500</v>
      </c>
      <c r="E297" s="8">
        <v>530</v>
      </c>
      <c r="F297" t="s">
        <v>1326</v>
      </c>
      <c r="G297" t="s">
        <v>1331</v>
      </c>
      <c r="H297" t="s">
        <v>1333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1339</v>
      </c>
      <c r="O297" s="9">
        <v>106</v>
      </c>
      <c r="P297" s="6">
        <v>75.709999999999994</v>
      </c>
      <c r="Q297" s="11" t="s">
        <v>1344</v>
      </c>
      <c r="R297" t="s">
        <v>1345</v>
      </c>
      <c r="S297" s="16">
        <v>42214.6956712963</v>
      </c>
    </row>
    <row r="298" spans="1:19" ht="24.5" customHeight="1">
      <c r="A298">
        <v>3526</v>
      </c>
      <c r="B298" s="3" t="s">
        <v>362</v>
      </c>
      <c r="C298" s="3" t="s">
        <v>1024</v>
      </c>
      <c r="D298" s="6">
        <v>3300</v>
      </c>
      <c r="E298" s="8">
        <v>3366</v>
      </c>
      <c r="F298" t="s">
        <v>1326</v>
      </c>
      <c r="G298" t="s">
        <v>1331</v>
      </c>
      <c r="H298" t="s">
        <v>1333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1339</v>
      </c>
      <c r="O298" s="9">
        <v>102</v>
      </c>
      <c r="P298" s="6">
        <v>99</v>
      </c>
      <c r="Q298" s="11" t="s">
        <v>1344</v>
      </c>
      <c r="R298" t="s">
        <v>1345</v>
      </c>
      <c r="S298" s="16">
        <v>42460.335312499999</v>
      </c>
    </row>
    <row r="299" spans="1:19" ht="24.5" customHeight="1">
      <c r="A299">
        <v>3527</v>
      </c>
      <c r="B299" s="3" t="s">
        <v>363</v>
      </c>
      <c r="C299" s="3" t="s">
        <v>1025</v>
      </c>
      <c r="D299" s="6">
        <v>6000</v>
      </c>
      <c r="E299" s="8">
        <v>7015</v>
      </c>
      <c r="F299" t="s">
        <v>1326</v>
      </c>
      <c r="G299" t="s">
        <v>1331</v>
      </c>
      <c r="H299" t="s">
        <v>1333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1339</v>
      </c>
      <c r="O299" s="9">
        <v>117</v>
      </c>
      <c r="P299" s="6">
        <v>81.569999999999993</v>
      </c>
      <c r="Q299" s="11" t="s">
        <v>1344</v>
      </c>
      <c r="R299" t="s">
        <v>1345</v>
      </c>
      <c r="S299" s="16">
        <v>42167.023206018523</v>
      </c>
    </row>
    <row r="300" spans="1:19" ht="24.5" customHeight="1">
      <c r="A300">
        <v>3529</v>
      </c>
      <c r="B300" s="3" t="s">
        <v>364</v>
      </c>
      <c r="C300" s="3" t="s">
        <v>1026</v>
      </c>
      <c r="D300" s="6">
        <v>500</v>
      </c>
      <c r="E300" s="8">
        <v>660</v>
      </c>
      <c r="F300" t="s">
        <v>1326</v>
      </c>
      <c r="G300" t="s">
        <v>1331</v>
      </c>
      <c r="H300" t="s">
        <v>1333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1339</v>
      </c>
      <c r="O300" s="9">
        <v>132</v>
      </c>
      <c r="P300" s="6">
        <v>36.67</v>
      </c>
      <c r="Q300" s="11" t="s">
        <v>1344</v>
      </c>
      <c r="R300" t="s">
        <v>1345</v>
      </c>
      <c r="S300" s="16">
        <v>42177.761782407411</v>
      </c>
    </row>
    <row r="301" spans="1:19" ht="24.5" customHeight="1">
      <c r="A301">
        <v>3531</v>
      </c>
      <c r="B301" s="3" t="s">
        <v>365</v>
      </c>
      <c r="C301" s="3" t="s">
        <v>1027</v>
      </c>
      <c r="D301" s="6">
        <v>1000</v>
      </c>
      <c r="E301" s="8">
        <v>1280</v>
      </c>
      <c r="F301" t="s">
        <v>1326</v>
      </c>
      <c r="G301" t="s">
        <v>1331</v>
      </c>
      <c r="H301" t="s">
        <v>1333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1339</v>
      </c>
      <c r="O301" s="9">
        <v>128</v>
      </c>
      <c r="P301" s="6">
        <v>49.23</v>
      </c>
      <c r="Q301" s="11" t="s">
        <v>1344</v>
      </c>
      <c r="R301" t="s">
        <v>1345</v>
      </c>
      <c r="S301" s="16">
        <v>42521.654328703706</v>
      </c>
    </row>
    <row r="302" spans="1:19" ht="24.5" customHeight="1">
      <c r="A302">
        <v>3532</v>
      </c>
      <c r="B302" s="3" t="s">
        <v>366</v>
      </c>
      <c r="C302" s="3" t="s">
        <v>1028</v>
      </c>
      <c r="D302" s="6">
        <v>960</v>
      </c>
      <c r="E302" s="8">
        <v>1142</v>
      </c>
      <c r="F302" t="s">
        <v>1326</v>
      </c>
      <c r="G302" t="s">
        <v>1331</v>
      </c>
      <c r="H302" t="s">
        <v>1333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1339</v>
      </c>
      <c r="O302" s="9">
        <v>119</v>
      </c>
      <c r="P302" s="6">
        <v>42.3</v>
      </c>
      <c r="Q302" s="11" t="s">
        <v>1344</v>
      </c>
      <c r="R302" t="s">
        <v>1345</v>
      </c>
      <c r="S302" s="16">
        <v>41884.599849537037</v>
      </c>
    </row>
    <row r="303" spans="1:19" ht="24.5" customHeight="1">
      <c r="A303">
        <v>3533</v>
      </c>
      <c r="B303" s="3" t="s">
        <v>367</v>
      </c>
      <c r="C303" s="3" t="s">
        <v>1029</v>
      </c>
      <c r="D303" s="6">
        <v>500</v>
      </c>
      <c r="E303" s="8">
        <v>631</v>
      </c>
      <c r="F303" t="s">
        <v>1326</v>
      </c>
      <c r="G303" t="s">
        <v>1331</v>
      </c>
      <c r="H303" t="s">
        <v>1333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1339</v>
      </c>
      <c r="O303" s="9">
        <v>126</v>
      </c>
      <c r="P303" s="6">
        <v>78.88</v>
      </c>
      <c r="Q303" s="11" t="s">
        <v>1344</v>
      </c>
      <c r="R303" t="s">
        <v>1345</v>
      </c>
      <c r="S303" s="16">
        <v>42289.761192129634</v>
      </c>
    </row>
    <row r="304" spans="1:19" ht="24.5" customHeight="1">
      <c r="A304">
        <v>3534</v>
      </c>
      <c r="B304" s="3" t="s">
        <v>368</v>
      </c>
      <c r="C304" s="3" t="s">
        <v>1030</v>
      </c>
      <c r="D304" s="6">
        <v>5000</v>
      </c>
      <c r="E304" s="8">
        <v>7810</v>
      </c>
      <c r="F304" t="s">
        <v>1326</v>
      </c>
      <c r="G304" t="s">
        <v>1331</v>
      </c>
      <c r="H304" t="s">
        <v>1333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1339</v>
      </c>
      <c r="O304" s="9">
        <v>156</v>
      </c>
      <c r="P304" s="6">
        <v>38.28</v>
      </c>
      <c r="Q304" s="11" t="s">
        <v>1344</v>
      </c>
      <c r="R304" t="s">
        <v>1345</v>
      </c>
      <c r="S304" s="16">
        <v>42243.6252662037</v>
      </c>
    </row>
    <row r="305" spans="1:19" ht="24.5" customHeight="1">
      <c r="A305">
        <v>3539</v>
      </c>
      <c r="B305" s="3" t="s">
        <v>369</v>
      </c>
      <c r="C305" s="3" t="s">
        <v>1031</v>
      </c>
      <c r="D305" s="6">
        <v>600</v>
      </c>
      <c r="E305" s="8">
        <v>718</v>
      </c>
      <c r="F305" t="s">
        <v>1326</v>
      </c>
      <c r="G305" t="s">
        <v>1331</v>
      </c>
      <c r="H305" t="s">
        <v>1333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1339</v>
      </c>
      <c r="O305" s="9">
        <v>120</v>
      </c>
      <c r="P305" s="6">
        <v>55.23</v>
      </c>
      <c r="Q305" s="11" t="s">
        <v>1344</v>
      </c>
      <c r="R305" t="s">
        <v>1345</v>
      </c>
      <c r="S305" s="16">
        <v>42600.756041666667</v>
      </c>
    </row>
    <row r="306" spans="1:19" ht="24.5" customHeight="1">
      <c r="A306">
        <v>3542</v>
      </c>
      <c r="B306" s="3" t="s">
        <v>370</v>
      </c>
      <c r="C306" s="3" t="s">
        <v>1032</v>
      </c>
      <c r="D306" s="6">
        <v>5500</v>
      </c>
      <c r="E306" s="8">
        <v>5623</v>
      </c>
      <c r="F306" t="s">
        <v>1326</v>
      </c>
      <c r="G306" t="s">
        <v>1331</v>
      </c>
      <c r="H306" t="s">
        <v>1333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1339</v>
      </c>
      <c r="O306" s="9">
        <v>102</v>
      </c>
      <c r="P306" s="6">
        <v>66.150000000000006</v>
      </c>
      <c r="Q306" s="11" t="s">
        <v>1344</v>
      </c>
      <c r="R306" t="s">
        <v>1345</v>
      </c>
      <c r="S306" s="16">
        <v>41829.599791666667</v>
      </c>
    </row>
    <row r="307" spans="1:19" ht="24.5" customHeight="1">
      <c r="A307">
        <v>3544</v>
      </c>
      <c r="B307" s="3" t="s">
        <v>371</v>
      </c>
      <c r="C307" s="3" t="s">
        <v>1033</v>
      </c>
      <c r="D307" s="6">
        <v>2500</v>
      </c>
      <c r="E307" s="8">
        <v>2500</v>
      </c>
      <c r="F307" t="s">
        <v>1326</v>
      </c>
      <c r="G307" t="s">
        <v>1331</v>
      </c>
      <c r="H307" t="s">
        <v>1333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1339</v>
      </c>
      <c r="O307" s="9">
        <v>100</v>
      </c>
      <c r="P307" s="6">
        <v>104.17</v>
      </c>
      <c r="Q307" s="11" t="s">
        <v>1344</v>
      </c>
      <c r="R307" t="s">
        <v>1345</v>
      </c>
      <c r="S307" s="16">
        <v>42040.831678240742</v>
      </c>
    </row>
    <row r="308" spans="1:19" ht="24.5" customHeight="1">
      <c r="A308">
        <v>3545</v>
      </c>
      <c r="B308" s="3" t="s">
        <v>372</v>
      </c>
      <c r="C308" s="3" t="s">
        <v>1034</v>
      </c>
      <c r="D308" s="6">
        <v>250</v>
      </c>
      <c r="E308" s="8">
        <v>251</v>
      </c>
      <c r="F308" t="s">
        <v>1326</v>
      </c>
      <c r="G308" t="s">
        <v>1331</v>
      </c>
      <c r="H308" t="s">
        <v>1333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1339</v>
      </c>
      <c r="O308" s="9">
        <v>100</v>
      </c>
      <c r="P308" s="6">
        <v>31.38</v>
      </c>
      <c r="Q308" s="11" t="s">
        <v>1344</v>
      </c>
      <c r="R308" t="s">
        <v>1345</v>
      </c>
      <c r="S308" s="16">
        <v>42075.807395833333</v>
      </c>
    </row>
    <row r="309" spans="1:19" ht="24.5" customHeight="1">
      <c r="A309">
        <v>3546</v>
      </c>
      <c r="B309" s="3" t="s">
        <v>373</v>
      </c>
      <c r="C309" s="3" t="s">
        <v>1035</v>
      </c>
      <c r="D309" s="6">
        <v>1100</v>
      </c>
      <c r="E309" s="8">
        <v>1125</v>
      </c>
      <c r="F309" t="s">
        <v>1326</v>
      </c>
      <c r="G309" t="s">
        <v>1331</v>
      </c>
      <c r="H309" t="s">
        <v>1333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1339</v>
      </c>
      <c r="O309" s="9">
        <v>102</v>
      </c>
      <c r="P309" s="6">
        <v>59.21</v>
      </c>
      <c r="Q309" s="11" t="s">
        <v>1344</v>
      </c>
      <c r="R309" t="s">
        <v>1345</v>
      </c>
      <c r="S309" s="16">
        <v>42073.660694444443</v>
      </c>
    </row>
    <row r="310" spans="1:19" ht="24.5" customHeight="1">
      <c r="A310">
        <v>3547</v>
      </c>
      <c r="B310" s="3" t="s">
        <v>374</v>
      </c>
      <c r="C310" s="3" t="s">
        <v>1036</v>
      </c>
      <c r="D310" s="6">
        <v>35000</v>
      </c>
      <c r="E310" s="8">
        <v>40043.25</v>
      </c>
      <c r="F310" t="s">
        <v>1326</v>
      </c>
      <c r="G310" t="s">
        <v>1331</v>
      </c>
      <c r="H310" t="s">
        <v>1333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1339</v>
      </c>
      <c r="O310" s="9">
        <v>114</v>
      </c>
      <c r="P310" s="6">
        <v>119.18</v>
      </c>
      <c r="Q310" s="11" t="s">
        <v>1344</v>
      </c>
      <c r="R310" t="s">
        <v>1345</v>
      </c>
      <c r="S310" s="16">
        <v>42480.078715277778</v>
      </c>
    </row>
    <row r="311" spans="1:19" ht="24.5" customHeight="1">
      <c r="A311">
        <v>3548</v>
      </c>
      <c r="B311" s="3" t="s">
        <v>375</v>
      </c>
      <c r="C311" s="3" t="s">
        <v>1037</v>
      </c>
      <c r="D311" s="6">
        <v>2100</v>
      </c>
      <c r="E311" s="8">
        <v>2140</v>
      </c>
      <c r="F311" t="s">
        <v>1326</v>
      </c>
      <c r="G311" t="s">
        <v>1331</v>
      </c>
      <c r="H311" t="s">
        <v>1333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1339</v>
      </c>
      <c r="O311" s="9">
        <v>102</v>
      </c>
      <c r="P311" s="6">
        <v>164.62</v>
      </c>
      <c r="Q311" s="11" t="s">
        <v>1344</v>
      </c>
      <c r="R311" t="s">
        <v>1345</v>
      </c>
      <c r="S311" s="16">
        <v>42411.942291666666</v>
      </c>
    </row>
    <row r="312" spans="1:19" ht="24.5" customHeight="1">
      <c r="A312">
        <v>3551</v>
      </c>
      <c r="B312" s="3" t="s">
        <v>376</v>
      </c>
      <c r="C312" s="3" t="s">
        <v>1038</v>
      </c>
      <c r="D312" s="6">
        <v>1500</v>
      </c>
      <c r="E312" s="8">
        <v>1527.5</v>
      </c>
      <c r="F312" t="s">
        <v>1326</v>
      </c>
      <c r="G312" t="s">
        <v>1331</v>
      </c>
      <c r="H312" t="s">
        <v>1333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1339</v>
      </c>
      <c r="O312" s="9">
        <v>102</v>
      </c>
      <c r="P312" s="6">
        <v>61.1</v>
      </c>
      <c r="Q312" s="11" t="s">
        <v>1344</v>
      </c>
      <c r="R312" t="s">
        <v>1345</v>
      </c>
      <c r="S312" s="16">
        <v>41753.515856481477</v>
      </c>
    </row>
    <row r="313" spans="1:19" ht="24.5" customHeight="1">
      <c r="A313">
        <v>3553</v>
      </c>
      <c r="B313" s="3" t="s">
        <v>377</v>
      </c>
      <c r="C313" s="3" t="s">
        <v>1039</v>
      </c>
      <c r="D313" s="6">
        <v>5500</v>
      </c>
      <c r="E313" s="8">
        <v>5845</v>
      </c>
      <c r="F313" t="s">
        <v>1326</v>
      </c>
      <c r="G313" t="s">
        <v>1331</v>
      </c>
      <c r="H313" t="s">
        <v>1333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1339</v>
      </c>
      <c r="O313" s="9">
        <v>106</v>
      </c>
      <c r="P313" s="6">
        <v>56.2</v>
      </c>
      <c r="Q313" s="11" t="s">
        <v>1344</v>
      </c>
      <c r="R313" t="s">
        <v>1345</v>
      </c>
      <c r="S313" s="16">
        <v>42196.028703703705</v>
      </c>
    </row>
    <row r="314" spans="1:19" ht="24.5" customHeight="1">
      <c r="A314">
        <v>3554</v>
      </c>
      <c r="B314" s="3" t="s">
        <v>378</v>
      </c>
      <c r="C314" s="3" t="s">
        <v>1040</v>
      </c>
      <c r="D314" s="6">
        <v>5000</v>
      </c>
      <c r="E314" s="8">
        <v>5671.11</v>
      </c>
      <c r="F314" t="s">
        <v>1326</v>
      </c>
      <c r="G314" t="s">
        <v>1331</v>
      </c>
      <c r="H314" t="s">
        <v>1333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1339</v>
      </c>
      <c r="O314" s="9">
        <v>113</v>
      </c>
      <c r="P314" s="6">
        <v>107</v>
      </c>
      <c r="Q314" s="11" t="s">
        <v>1344</v>
      </c>
      <c r="R314" t="s">
        <v>1345</v>
      </c>
      <c r="S314" s="16">
        <v>42016.050451388888</v>
      </c>
    </row>
    <row r="315" spans="1:19" ht="24.5" customHeight="1">
      <c r="A315">
        <v>3557</v>
      </c>
      <c r="B315" s="3" t="s">
        <v>379</v>
      </c>
      <c r="C315" s="3" t="s">
        <v>1041</v>
      </c>
      <c r="D315" s="6">
        <v>100000</v>
      </c>
      <c r="E315" s="8">
        <v>100036</v>
      </c>
      <c r="F315" t="s">
        <v>1326</v>
      </c>
      <c r="G315" t="s">
        <v>1331</v>
      </c>
      <c r="H315" t="s">
        <v>1333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1339</v>
      </c>
      <c r="O315" s="9">
        <v>100</v>
      </c>
      <c r="P315" s="6">
        <v>179.28</v>
      </c>
      <c r="Q315" s="11" t="s">
        <v>1344</v>
      </c>
      <c r="R315" t="s">
        <v>1345</v>
      </c>
      <c r="S315" s="16">
        <v>41730.276747685188</v>
      </c>
    </row>
    <row r="316" spans="1:19" ht="24.5" customHeight="1">
      <c r="A316">
        <v>3561</v>
      </c>
      <c r="B316" s="3" t="s">
        <v>380</v>
      </c>
      <c r="C316" s="3" t="s">
        <v>1042</v>
      </c>
      <c r="D316" s="6">
        <v>2500</v>
      </c>
      <c r="E316" s="8">
        <v>2560</v>
      </c>
      <c r="F316" t="s">
        <v>1326</v>
      </c>
      <c r="G316" t="s">
        <v>1331</v>
      </c>
      <c r="H316" t="s">
        <v>1333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1339</v>
      </c>
      <c r="O316" s="9">
        <v>102</v>
      </c>
      <c r="P316" s="6">
        <v>47.41</v>
      </c>
      <c r="Q316" s="11" t="s">
        <v>1344</v>
      </c>
      <c r="R316" t="s">
        <v>1345</v>
      </c>
      <c r="S316" s="16">
        <v>42203.680300925931</v>
      </c>
    </row>
    <row r="317" spans="1:19" ht="24.5" customHeight="1">
      <c r="A317">
        <v>3565</v>
      </c>
      <c r="B317" s="3" t="s">
        <v>381</v>
      </c>
      <c r="C317" s="3" t="s">
        <v>1043</v>
      </c>
      <c r="D317" s="6">
        <v>900</v>
      </c>
      <c r="E317" s="8">
        <v>1175</v>
      </c>
      <c r="F317" t="s">
        <v>1326</v>
      </c>
      <c r="G317" t="s">
        <v>1331</v>
      </c>
      <c r="H317" t="s">
        <v>1333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1339</v>
      </c>
      <c r="O317" s="9">
        <v>131</v>
      </c>
      <c r="P317" s="6">
        <v>97.92</v>
      </c>
      <c r="Q317" s="11" t="s">
        <v>1344</v>
      </c>
      <c r="R317" t="s">
        <v>1345</v>
      </c>
      <c r="S317" s="16">
        <v>41974.743148148147</v>
      </c>
    </row>
    <row r="318" spans="1:19" ht="24.5" customHeight="1">
      <c r="A318">
        <v>3568</v>
      </c>
      <c r="B318" s="3" t="s">
        <v>382</v>
      </c>
      <c r="C318" s="3" t="s">
        <v>1044</v>
      </c>
      <c r="D318" s="6">
        <v>1000</v>
      </c>
      <c r="E318" s="8">
        <v>1110</v>
      </c>
      <c r="F318" t="s">
        <v>1326</v>
      </c>
      <c r="G318" t="s">
        <v>1331</v>
      </c>
      <c r="H318" t="s">
        <v>1333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1339</v>
      </c>
      <c r="O318" s="9">
        <v>111</v>
      </c>
      <c r="P318" s="6">
        <v>58.42</v>
      </c>
      <c r="Q318" s="11" t="s">
        <v>1344</v>
      </c>
      <c r="R318" t="s">
        <v>1345</v>
      </c>
      <c r="S318" s="16">
        <v>41869.740671296298</v>
      </c>
    </row>
    <row r="319" spans="1:19" ht="24.5" customHeight="1">
      <c r="A319">
        <v>3569</v>
      </c>
      <c r="B319" s="3" t="s">
        <v>383</v>
      </c>
      <c r="C319" s="3" t="s">
        <v>1045</v>
      </c>
      <c r="D319" s="6">
        <v>5000</v>
      </c>
      <c r="E319" s="8">
        <v>5024</v>
      </c>
      <c r="F319" t="s">
        <v>1326</v>
      </c>
      <c r="G319" t="s">
        <v>1331</v>
      </c>
      <c r="H319" t="s">
        <v>1333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1339</v>
      </c>
      <c r="O319" s="9">
        <v>100</v>
      </c>
      <c r="P319" s="6">
        <v>122.54</v>
      </c>
      <c r="Q319" s="11" t="s">
        <v>1344</v>
      </c>
      <c r="R319" t="s">
        <v>1345</v>
      </c>
      <c r="S319" s="16">
        <v>41982.688611111109</v>
      </c>
    </row>
    <row r="320" spans="1:19" ht="24.5" customHeight="1">
      <c r="A320">
        <v>3570</v>
      </c>
      <c r="B320" s="3" t="s">
        <v>384</v>
      </c>
      <c r="C320" s="3" t="s">
        <v>1046</v>
      </c>
      <c r="D320" s="6">
        <v>2000</v>
      </c>
      <c r="E320" s="8">
        <v>2287</v>
      </c>
      <c r="F320" t="s">
        <v>1326</v>
      </c>
      <c r="G320" t="s">
        <v>1331</v>
      </c>
      <c r="H320" t="s">
        <v>1333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1339</v>
      </c>
      <c r="O320" s="9">
        <v>114</v>
      </c>
      <c r="P320" s="6">
        <v>87.96</v>
      </c>
      <c r="Q320" s="11" t="s">
        <v>1344</v>
      </c>
      <c r="R320" t="s">
        <v>1345</v>
      </c>
      <c r="S320" s="16">
        <v>41976.331979166673</v>
      </c>
    </row>
    <row r="321" spans="1:19" ht="24.5" customHeight="1">
      <c r="A321">
        <v>3574</v>
      </c>
      <c r="B321" s="3" t="s">
        <v>385</v>
      </c>
      <c r="C321" s="3" t="s">
        <v>1047</v>
      </c>
      <c r="D321" s="6">
        <v>5800</v>
      </c>
      <c r="E321" s="8">
        <v>6155</v>
      </c>
      <c r="F321" t="s">
        <v>1326</v>
      </c>
      <c r="G321" t="s">
        <v>1331</v>
      </c>
      <c r="H321" t="s">
        <v>1333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1339</v>
      </c>
      <c r="O321" s="9">
        <v>106</v>
      </c>
      <c r="P321" s="6">
        <v>136.78</v>
      </c>
      <c r="Q321" s="11" t="s">
        <v>1344</v>
      </c>
      <c r="R321" t="s">
        <v>1345</v>
      </c>
      <c r="S321" s="16">
        <v>41926.942685185182</v>
      </c>
    </row>
    <row r="322" spans="1:19" ht="24.5" customHeight="1">
      <c r="A322">
        <v>3575</v>
      </c>
      <c r="B322" s="3" t="s">
        <v>386</v>
      </c>
      <c r="C322" s="3" t="s">
        <v>1048</v>
      </c>
      <c r="D322" s="6">
        <v>10000</v>
      </c>
      <c r="E322" s="8">
        <v>10133</v>
      </c>
      <c r="F322" t="s">
        <v>1326</v>
      </c>
      <c r="G322" t="s">
        <v>1331</v>
      </c>
      <c r="H322" t="s">
        <v>1333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1339</v>
      </c>
      <c r="O322" s="9">
        <v>101</v>
      </c>
      <c r="P322" s="6">
        <v>99.34</v>
      </c>
      <c r="Q322" s="11" t="s">
        <v>1344</v>
      </c>
      <c r="R322" t="s">
        <v>1345</v>
      </c>
      <c r="S322" s="16">
        <v>42561.783877314811</v>
      </c>
    </row>
    <row r="323" spans="1:19" ht="24.5" customHeight="1">
      <c r="A323">
        <v>3576</v>
      </c>
      <c r="B323" s="3" t="s">
        <v>387</v>
      </c>
      <c r="C323" s="3" t="s">
        <v>1049</v>
      </c>
      <c r="D323" s="6">
        <v>100</v>
      </c>
      <c r="E323" s="8">
        <v>100</v>
      </c>
      <c r="F323" t="s">
        <v>1326</v>
      </c>
      <c r="G323" t="s">
        <v>1331</v>
      </c>
      <c r="H323" t="s">
        <v>1333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1339</v>
      </c>
      <c r="O323" s="9">
        <v>100</v>
      </c>
      <c r="P323" s="6">
        <v>20</v>
      </c>
      <c r="Q323" s="11" t="s">
        <v>1344</v>
      </c>
      <c r="R323" t="s">
        <v>1345</v>
      </c>
      <c r="S323" s="16">
        <v>42649.54923611111</v>
      </c>
    </row>
    <row r="324" spans="1:19" ht="24.5" customHeight="1">
      <c r="A324">
        <v>3577</v>
      </c>
      <c r="B324" s="3" t="s">
        <v>388</v>
      </c>
      <c r="C324" s="3" t="s">
        <v>1050</v>
      </c>
      <c r="D324" s="6">
        <v>600</v>
      </c>
      <c r="E324" s="8">
        <v>780</v>
      </c>
      <c r="F324" t="s">
        <v>1326</v>
      </c>
      <c r="G324" t="s">
        <v>1331</v>
      </c>
      <c r="H324" t="s">
        <v>1333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1339</v>
      </c>
      <c r="O324" s="9">
        <v>130</v>
      </c>
      <c r="P324" s="6">
        <v>28.89</v>
      </c>
      <c r="Q324" s="11" t="s">
        <v>1344</v>
      </c>
      <c r="R324" t="s">
        <v>1345</v>
      </c>
      <c r="S324" s="16">
        <v>42093.786840277782</v>
      </c>
    </row>
    <row r="325" spans="1:19" ht="24.5" customHeight="1">
      <c r="A325">
        <v>3580</v>
      </c>
      <c r="B325" s="3" t="s">
        <v>389</v>
      </c>
      <c r="C325" s="3" t="s">
        <v>1051</v>
      </c>
      <c r="D325" s="6">
        <v>900</v>
      </c>
      <c r="E325" s="8">
        <v>1025</v>
      </c>
      <c r="F325" t="s">
        <v>1326</v>
      </c>
      <c r="G325" t="s">
        <v>1331</v>
      </c>
      <c r="H325" t="s">
        <v>1333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1339</v>
      </c>
      <c r="O325" s="9">
        <v>114</v>
      </c>
      <c r="P325" s="6">
        <v>37.96</v>
      </c>
      <c r="Q325" s="11" t="s">
        <v>1344</v>
      </c>
      <c r="R325" t="s">
        <v>1345</v>
      </c>
      <c r="S325" s="16">
        <v>42026.176180555558</v>
      </c>
    </row>
    <row r="326" spans="1:19" ht="24.5" customHeight="1">
      <c r="A326">
        <v>3582</v>
      </c>
      <c r="B326" s="3" t="s">
        <v>390</v>
      </c>
      <c r="C326" s="3" t="s">
        <v>1052</v>
      </c>
      <c r="D326" s="6">
        <v>1000</v>
      </c>
      <c r="E326" s="8">
        <v>2870</v>
      </c>
      <c r="F326" t="s">
        <v>1326</v>
      </c>
      <c r="G326" t="s">
        <v>1331</v>
      </c>
      <c r="H326" t="s">
        <v>1333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1339</v>
      </c>
      <c r="O326" s="9">
        <v>287</v>
      </c>
      <c r="P326" s="6">
        <v>58.57</v>
      </c>
      <c r="Q326" s="11" t="s">
        <v>1344</v>
      </c>
      <c r="R326" t="s">
        <v>1345</v>
      </c>
      <c r="S326" s="16">
        <v>42451.095856481479</v>
      </c>
    </row>
    <row r="327" spans="1:19" ht="24.5" customHeight="1">
      <c r="A327">
        <v>3583</v>
      </c>
      <c r="B327" s="3" t="s">
        <v>391</v>
      </c>
      <c r="C327" s="3" t="s">
        <v>1053</v>
      </c>
      <c r="D327" s="6">
        <v>3000</v>
      </c>
      <c r="E327" s="8">
        <v>3255</v>
      </c>
      <c r="F327" t="s">
        <v>1326</v>
      </c>
      <c r="G327" t="s">
        <v>1331</v>
      </c>
      <c r="H327" t="s">
        <v>1333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1339</v>
      </c>
      <c r="O327" s="9">
        <v>109</v>
      </c>
      <c r="P327" s="6">
        <v>135.63</v>
      </c>
      <c r="Q327" s="11" t="s">
        <v>1344</v>
      </c>
      <c r="R327" t="s">
        <v>1345</v>
      </c>
      <c r="S327" s="16">
        <v>42418.425983796296</v>
      </c>
    </row>
    <row r="328" spans="1:19" ht="24.5" customHeight="1">
      <c r="A328">
        <v>3585</v>
      </c>
      <c r="B328" s="3" t="s">
        <v>392</v>
      </c>
      <c r="C328" s="3" t="s">
        <v>1054</v>
      </c>
      <c r="D328" s="6">
        <v>3400</v>
      </c>
      <c r="E328" s="8">
        <v>4050</v>
      </c>
      <c r="F328" t="s">
        <v>1326</v>
      </c>
      <c r="G328" t="s">
        <v>1331</v>
      </c>
      <c r="H328" t="s">
        <v>1333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1339</v>
      </c>
      <c r="O328" s="9">
        <v>119</v>
      </c>
      <c r="P328" s="6">
        <v>176.09</v>
      </c>
      <c r="Q328" s="11" t="s">
        <v>1344</v>
      </c>
      <c r="R328" t="s">
        <v>1345</v>
      </c>
      <c r="S328" s="16">
        <v>41964.716319444444</v>
      </c>
    </row>
    <row r="329" spans="1:19" ht="24.5" customHeight="1">
      <c r="A329">
        <v>3586</v>
      </c>
      <c r="B329" s="3" t="s">
        <v>393</v>
      </c>
      <c r="C329" s="3" t="s">
        <v>1055</v>
      </c>
      <c r="D329" s="6">
        <v>7500</v>
      </c>
      <c r="E329" s="8">
        <v>8207</v>
      </c>
      <c r="F329" t="s">
        <v>1326</v>
      </c>
      <c r="G329" t="s">
        <v>1331</v>
      </c>
      <c r="H329" t="s">
        <v>1333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1339</v>
      </c>
      <c r="O329" s="9">
        <v>109</v>
      </c>
      <c r="P329" s="6">
        <v>151.97999999999999</v>
      </c>
      <c r="Q329" s="11" t="s">
        <v>1344</v>
      </c>
      <c r="R329" t="s">
        <v>1345</v>
      </c>
      <c r="S329" s="16">
        <v>42576.697569444441</v>
      </c>
    </row>
    <row r="330" spans="1:19" ht="24.5" customHeight="1">
      <c r="A330">
        <v>3589</v>
      </c>
      <c r="B330" s="3" t="s">
        <v>394</v>
      </c>
      <c r="C330" s="3" t="s">
        <v>1056</v>
      </c>
      <c r="D330" s="6">
        <v>4000</v>
      </c>
      <c r="E330" s="8">
        <v>5100</v>
      </c>
      <c r="F330" t="s">
        <v>1326</v>
      </c>
      <c r="G330" t="s">
        <v>1331</v>
      </c>
      <c r="H330" t="s">
        <v>1333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1339</v>
      </c>
      <c r="O330" s="9">
        <v>128</v>
      </c>
      <c r="P330" s="6">
        <v>82.26</v>
      </c>
      <c r="Q330" s="11" t="s">
        <v>1344</v>
      </c>
      <c r="R330" t="s">
        <v>1345</v>
      </c>
      <c r="S330" s="16">
        <v>42125.647534722222</v>
      </c>
    </row>
    <row r="331" spans="1:19" ht="24.5" customHeight="1">
      <c r="A331">
        <v>3591</v>
      </c>
      <c r="B331" s="3" t="s">
        <v>395</v>
      </c>
      <c r="C331" s="3" t="s">
        <v>1057</v>
      </c>
      <c r="D331" s="6">
        <v>700</v>
      </c>
      <c r="E331" s="8">
        <v>1225</v>
      </c>
      <c r="F331" t="s">
        <v>1326</v>
      </c>
      <c r="G331" t="s">
        <v>1331</v>
      </c>
      <c r="H331" t="s">
        <v>1333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1339</v>
      </c>
      <c r="O331" s="9">
        <v>175</v>
      </c>
      <c r="P331" s="6">
        <v>68.06</v>
      </c>
      <c r="Q331" s="11" t="s">
        <v>1344</v>
      </c>
      <c r="R331" t="s">
        <v>1345</v>
      </c>
      <c r="S331" s="16">
        <v>42003.948425925926</v>
      </c>
    </row>
    <row r="332" spans="1:19" ht="24.5" customHeight="1">
      <c r="A332">
        <v>3592</v>
      </c>
      <c r="B332" s="3" t="s">
        <v>396</v>
      </c>
      <c r="C332" s="3" t="s">
        <v>1058</v>
      </c>
      <c r="D332" s="6">
        <v>2000</v>
      </c>
      <c r="E332" s="8">
        <v>2545</v>
      </c>
      <c r="F332" t="s">
        <v>1326</v>
      </c>
      <c r="G332" t="s">
        <v>1331</v>
      </c>
      <c r="H332" t="s">
        <v>1333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1339</v>
      </c>
      <c r="O332" s="9">
        <v>127</v>
      </c>
      <c r="P332" s="6">
        <v>72.709999999999994</v>
      </c>
      <c r="Q332" s="11" t="s">
        <v>1344</v>
      </c>
      <c r="R332" t="s">
        <v>1345</v>
      </c>
      <c r="S332" s="16">
        <v>41988.829942129625</v>
      </c>
    </row>
    <row r="333" spans="1:19" ht="24.5" customHeight="1">
      <c r="A333">
        <v>3593</v>
      </c>
      <c r="B333" s="3" t="s">
        <v>397</v>
      </c>
      <c r="C333" s="3" t="s">
        <v>1059</v>
      </c>
      <c r="D333" s="6">
        <v>3000</v>
      </c>
      <c r="E333" s="8">
        <v>3319</v>
      </c>
      <c r="F333" t="s">
        <v>1326</v>
      </c>
      <c r="G333" t="s">
        <v>1331</v>
      </c>
      <c r="H333" t="s">
        <v>1333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1339</v>
      </c>
      <c r="O333" s="9">
        <v>111</v>
      </c>
      <c r="P333" s="6">
        <v>77.19</v>
      </c>
      <c r="Q333" s="11" t="s">
        <v>1344</v>
      </c>
      <c r="R333" t="s">
        <v>1345</v>
      </c>
      <c r="S333" s="16">
        <v>41974.898599537039</v>
      </c>
    </row>
    <row r="334" spans="1:19" ht="24.5" customHeight="1">
      <c r="A334">
        <v>3594</v>
      </c>
      <c r="B334" s="3" t="s">
        <v>398</v>
      </c>
      <c r="C334" s="3" t="s">
        <v>1060</v>
      </c>
      <c r="D334" s="6">
        <v>1600</v>
      </c>
      <c r="E334" s="8">
        <v>2015</v>
      </c>
      <c r="F334" t="s">
        <v>1326</v>
      </c>
      <c r="G334" t="s">
        <v>1331</v>
      </c>
      <c r="H334" t="s">
        <v>1333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1339</v>
      </c>
      <c r="O334" s="9">
        <v>126</v>
      </c>
      <c r="P334" s="6">
        <v>55.97</v>
      </c>
      <c r="Q334" s="11" t="s">
        <v>1344</v>
      </c>
      <c r="R334" t="s">
        <v>1345</v>
      </c>
      <c r="S334" s="16">
        <v>42592.066921296297</v>
      </c>
    </row>
    <row r="335" spans="1:19" ht="24.5" customHeight="1">
      <c r="A335">
        <v>3595</v>
      </c>
      <c r="B335" s="3" t="s">
        <v>399</v>
      </c>
      <c r="C335" s="3" t="s">
        <v>1061</v>
      </c>
      <c r="D335" s="6">
        <v>2600</v>
      </c>
      <c r="E335" s="8">
        <v>3081</v>
      </c>
      <c r="F335" t="s">
        <v>1326</v>
      </c>
      <c r="G335" t="s">
        <v>1331</v>
      </c>
      <c r="H335" t="s">
        <v>1333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1339</v>
      </c>
      <c r="O335" s="9">
        <v>119</v>
      </c>
      <c r="P335" s="6">
        <v>49.69</v>
      </c>
      <c r="Q335" s="11" t="s">
        <v>1344</v>
      </c>
      <c r="R335" t="s">
        <v>1345</v>
      </c>
      <c r="S335" s="16">
        <v>42050.008368055554</v>
      </c>
    </row>
    <row r="336" spans="1:19" ht="24.5" customHeight="1">
      <c r="A336">
        <v>3597</v>
      </c>
      <c r="B336" s="3" t="s">
        <v>400</v>
      </c>
      <c r="C336" s="3" t="s">
        <v>1062</v>
      </c>
      <c r="D336" s="6">
        <v>2500</v>
      </c>
      <c r="E336" s="8">
        <v>2565</v>
      </c>
      <c r="F336" t="s">
        <v>1326</v>
      </c>
      <c r="G336" t="s">
        <v>1331</v>
      </c>
      <c r="H336" t="s">
        <v>1333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1339</v>
      </c>
      <c r="O336" s="9">
        <v>103</v>
      </c>
      <c r="P336" s="6">
        <v>77.73</v>
      </c>
      <c r="Q336" s="11" t="s">
        <v>1344</v>
      </c>
      <c r="R336" t="s">
        <v>1345</v>
      </c>
      <c r="S336" s="16">
        <v>42417.585532407407</v>
      </c>
    </row>
    <row r="337" spans="1:19" ht="24.5" customHeight="1">
      <c r="A337">
        <v>3598</v>
      </c>
      <c r="B337" s="3" t="s">
        <v>401</v>
      </c>
      <c r="C337" s="3" t="s">
        <v>1063</v>
      </c>
      <c r="D337" s="6">
        <v>1000</v>
      </c>
      <c r="E337" s="8">
        <v>1101</v>
      </c>
      <c r="F337" t="s">
        <v>1326</v>
      </c>
      <c r="G337" t="s">
        <v>1331</v>
      </c>
      <c r="H337" t="s">
        <v>1333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1339</v>
      </c>
      <c r="O337" s="9">
        <v>110</v>
      </c>
      <c r="P337" s="6">
        <v>40.78</v>
      </c>
      <c r="Q337" s="11" t="s">
        <v>1344</v>
      </c>
      <c r="R337" t="s">
        <v>1345</v>
      </c>
      <c r="S337" s="16">
        <v>41866.79886574074</v>
      </c>
    </row>
    <row r="338" spans="1:19" ht="24.5" customHeight="1">
      <c r="A338">
        <v>3599</v>
      </c>
      <c r="B338" s="3" t="s">
        <v>402</v>
      </c>
      <c r="C338" s="3" t="s">
        <v>1064</v>
      </c>
      <c r="D338" s="6">
        <v>500</v>
      </c>
      <c r="E338" s="8">
        <v>1010</v>
      </c>
      <c r="F338" t="s">
        <v>1326</v>
      </c>
      <c r="G338" t="s">
        <v>1331</v>
      </c>
      <c r="H338" t="s">
        <v>1333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1339</v>
      </c>
      <c r="O338" s="9">
        <v>202</v>
      </c>
      <c r="P338" s="6">
        <v>59.41</v>
      </c>
      <c r="Q338" s="11" t="s">
        <v>1344</v>
      </c>
      <c r="R338" t="s">
        <v>1345</v>
      </c>
      <c r="S338" s="16">
        <v>42220.79487268519</v>
      </c>
    </row>
    <row r="339" spans="1:19" ht="24.5" customHeight="1">
      <c r="A339">
        <v>3600</v>
      </c>
      <c r="B339" s="3" t="s">
        <v>403</v>
      </c>
      <c r="C339" s="3" t="s">
        <v>1065</v>
      </c>
      <c r="D339" s="6">
        <v>10</v>
      </c>
      <c r="E339" s="8">
        <v>13</v>
      </c>
      <c r="F339" t="s">
        <v>1326</v>
      </c>
      <c r="G339" t="s">
        <v>1331</v>
      </c>
      <c r="H339" t="s">
        <v>1333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1339</v>
      </c>
      <c r="O339" s="9">
        <v>130</v>
      </c>
      <c r="P339" s="6">
        <v>3.25</v>
      </c>
      <c r="Q339" s="11" t="s">
        <v>1344</v>
      </c>
      <c r="R339" t="s">
        <v>1345</v>
      </c>
      <c r="S339" s="16">
        <v>42628.849120370374</v>
      </c>
    </row>
    <row r="340" spans="1:19" ht="24.5" customHeight="1">
      <c r="A340">
        <v>3602</v>
      </c>
      <c r="B340" s="3" t="s">
        <v>404</v>
      </c>
      <c r="C340" s="3" t="s">
        <v>1066</v>
      </c>
      <c r="D340" s="6">
        <v>4000</v>
      </c>
      <c r="E340" s="8">
        <v>4002</v>
      </c>
      <c r="F340" t="s">
        <v>1326</v>
      </c>
      <c r="G340" t="s">
        <v>1331</v>
      </c>
      <c r="H340" t="s">
        <v>1333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1339</v>
      </c>
      <c r="O340" s="9">
        <v>100</v>
      </c>
      <c r="P340" s="6">
        <v>81.67</v>
      </c>
      <c r="Q340" s="11" t="s">
        <v>1344</v>
      </c>
      <c r="R340" t="s">
        <v>1345</v>
      </c>
      <c r="S340" s="16">
        <v>42447.894432870366</v>
      </c>
    </row>
    <row r="341" spans="1:19" ht="24.5" customHeight="1">
      <c r="A341">
        <v>3603</v>
      </c>
      <c r="B341" s="3" t="s">
        <v>405</v>
      </c>
      <c r="C341" s="3" t="s">
        <v>1067</v>
      </c>
      <c r="D341" s="6">
        <v>1500</v>
      </c>
      <c r="E341" s="8">
        <v>2560</v>
      </c>
      <c r="F341" t="s">
        <v>1326</v>
      </c>
      <c r="G341" t="s">
        <v>1331</v>
      </c>
      <c r="H341" t="s">
        <v>1333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1339</v>
      </c>
      <c r="O341" s="9">
        <v>171</v>
      </c>
      <c r="P341" s="6">
        <v>44.91</v>
      </c>
      <c r="Q341" s="11" t="s">
        <v>1344</v>
      </c>
      <c r="R341" t="s">
        <v>1345</v>
      </c>
      <c r="S341" s="16">
        <v>42283.864351851851</v>
      </c>
    </row>
    <row r="342" spans="1:19" ht="24.5" customHeight="1">
      <c r="A342">
        <v>3604</v>
      </c>
      <c r="B342" s="3" t="s">
        <v>406</v>
      </c>
      <c r="C342" s="3" t="s">
        <v>1068</v>
      </c>
      <c r="D342" s="6">
        <v>3000</v>
      </c>
      <c r="E342" s="8">
        <v>3385</v>
      </c>
      <c r="F342" t="s">
        <v>1326</v>
      </c>
      <c r="G342" t="s">
        <v>1331</v>
      </c>
      <c r="H342" t="s">
        <v>1333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1339</v>
      </c>
      <c r="O342" s="9">
        <v>113</v>
      </c>
      <c r="P342" s="6">
        <v>49.06</v>
      </c>
      <c r="Q342" s="11" t="s">
        <v>1344</v>
      </c>
      <c r="R342" t="s">
        <v>1345</v>
      </c>
      <c r="S342" s="16">
        <v>42483.015694444446</v>
      </c>
    </row>
    <row r="343" spans="1:19" ht="24.5" customHeight="1">
      <c r="A343">
        <v>3613</v>
      </c>
      <c r="B343" s="3" t="s">
        <v>407</v>
      </c>
      <c r="C343" s="3" t="s">
        <v>1069</v>
      </c>
      <c r="D343" s="6">
        <v>1250</v>
      </c>
      <c r="E343" s="8">
        <v>1250</v>
      </c>
      <c r="F343" t="s">
        <v>1326</v>
      </c>
      <c r="G343" t="s">
        <v>1331</v>
      </c>
      <c r="H343" t="s">
        <v>1333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1339</v>
      </c>
      <c r="O343" s="9">
        <v>100</v>
      </c>
      <c r="P343" s="6">
        <v>62.5</v>
      </c>
      <c r="Q343" s="11" t="s">
        <v>1344</v>
      </c>
      <c r="R343" t="s">
        <v>1345</v>
      </c>
      <c r="S343" s="16">
        <v>41788.58997685185</v>
      </c>
    </row>
    <row r="344" spans="1:19" ht="24.5" customHeight="1">
      <c r="A344">
        <v>3614</v>
      </c>
      <c r="B344" s="3" t="s">
        <v>305</v>
      </c>
      <c r="C344" s="3" t="s">
        <v>1070</v>
      </c>
      <c r="D344" s="6">
        <v>2500</v>
      </c>
      <c r="E344" s="8">
        <v>2520</v>
      </c>
      <c r="F344" t="s">
        <v>1326</v>
      </c>
      <c r="G344" t="s">
        <v>1331</v>
      </c>
      <c r="H344" t="s">
        <v>1333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1339</v>
      </c>
      <c r="O344" s="9">
        <v>101</v>
      </c>
      <c r="P344" s="6">
        <v>35.49</v>
      </c>
      <c r="Q344" s="11" t="s">
        <v>1344</v>
      </c>
      <c r="R344" t="s">
        <v>1345</v>
      </c>
      <c r="S344" s="16">
        <v>42144.041851851856</v>
      </c>
    </row>
    <row r="345" spans="1:19" ht="24.5" customHeight="1">
      <c r="A345">
        <v>3619</v>
      </c>
      <c r="B345" s="3" t="s">
        <v>409</v>
      </c>
      <c r="C345" s="3" t="s">
        <v>1071</v>
      </c>
      <c r="D345" s="6">
        <v>1000</v>
      </c>
      <c r="E345" s="8">
        <v>1130</v>
      </c>
      <c r="F345" t="s">
        <v>1326</v>
      </c>
      <c r="G345" t="s">
        <v>1331</v>
      </c>
      <c r="H345" t="s">
        <v>1333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1339</v>
      </c>
      <c r="O345" s="9">
        <v>113</v>
      </c>
      <c r="P345" s="6">
        <v>66.47</v>
      </c>
      <c r="Q345" s="11" t="s">
        <v>1344</v>
      </c>
      <c r="R345" t="s">
        <v>1345</v>
      </c>
      <c r="S345" s="16">
        <v>42661.132245370376</v>
      </c>
    </row>
    <row r="346" spans="1:19" ht="24.5" customHeight="1">
      <c r="A346">
        <v>3620</v>
      </c>
      <c r="B346" s="3" t="s">
        <v>410</v>
      </c>
      <c r="C346" s="3" t="s">
        <v>1072</v>
      </c>
      <c r="D346" s="6">
        <v>10500</v>
      </c>
      <c r="E346" s="8">
        <v>11045</v>
      </c>
      <c r="F346" t="s">
        <v>1326</v>
      </c>
      <c r="G346" t="s">
        <v>1331</v>
      </c>
      <c r="H346" t="s">
        <v>1333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1339</v>
      </c>
      <c r="O346" s="9">
        <v>105</v>
      </c>
      <c r="P346" s="6">
        <v>56.07</v>
      </c>
      <c r="Q346" s="11" t="s">
        <v>1344</v>
      </c>
      <c r="R346" t="s">
        <v>1345</v>
      </c>
      <c r="S346" s="16">
        <v>42037.938206018516</v>
      </c>
    </row>
    <row r="347" spans="1:19" ht="24.5" customHeight="1">
      <c r="A347">
        <v>3621</v>
      </c>
      <c r="B347" s="3" t="s">
        <v>411</v>
      </c>
      <c r="C347" s="3" t="s">
        <v>1073</v>
      </c>
      <c r="D347" s="6">
        <v>3000</v>
      </c>
      <c r="E347" s="8">
        <v>3292</v>
      </c>
      <c r="F347" t="s">
        <v>1326</v>
      </c>
      <c r="G347" t="s">
        <v>1331</v>
      </c>
      <c r="H347" t="s">
        <v>1333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1339</v>
      </c>
      <c r="O347" s="9">
        <v>110</v>
      </c>
      <c r="P347" s="6">
        <v>47.03</v>
      </c>
      <c r="Q347" s="11" t="s">
        <v>1344</v>
      </c>
      <c r="R347" t="s">
        <v>1345</v>
      </c>
      <c r="S347" s="16">
        <v>42619.935694444444</v>
      </c>
    </row>
    <row r="348" spans="1:19" ht="24.5" customHeight="1">
      <c r="A348">
        <v>3622</v>
      </c>
      <c r="B348" s="3" t="s">
        <v>412</v>
      </c>
      <c r="C348" s="3" t="s">
        <v>1074</v>
      </c>
      <c r="D348" s="6">
        <v>1000</v>
      </c>
      <c r="E348" s="8">
        <v>1000.99</v>
      </c>
      <c r="F348" t="s">
        <v>1326</v>
      </c>
      <c r="G348" t="s">
        <v>1331</v>
      </c>
      <c r="H348" t="s">
        <v>1333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1339</v>
      </c>
      <c r="O348" s="9">
        <v>100</v>
      </c>
      <c r="P348" s="6">
        <v>47.67</v>
      </c>
      <c r="Q348" s="11" t="s">
        <v>1344</v>
      </c>
      <c r="R348" t="s">
        <v>1345</v>
      </c>
      <c r="S348" s="16">
        <v>41877.221886574072</v>
      </c>
    </row>
    <row r="349" spans="1:19" ht="24.5" customHeight="1">
      <c r="A349">
        <v>3623</v>
      </c>
      <c r="B349" s="3" t="s">
        <v>413</v>
      </c>
      <c r="C349" s="3" t="s">
        <v>1075</v>
      </c>
      <c r="D349" s="6">
        <v>2500</v>
      </c>
      <c r="E349" s="8">
        <v>3000</v>
      </c>
      <c r="F349" t="s">
        <v>1326</v>
      </c>
      <c r="G349" t="s">
        <v>1331</v>
      </c>
      <c r="H349" t="s">
        <v>1333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1339</v>
      </c>
      <c r="O349" s="9">
        <v>120</v>
      </c>
      <c r="P349" s="6">
        <v>88.24</v>
      </c>
      <c r="Q349" s="11" t="s">
        <v>1344</v>
      </c>
      <c r="R349" t="s">
        <v>1345</v>
      </c>
      <c r="S349" s="16">
        <v>41828.736921296295</v>
      </c>
    </row>
    <row r="350" spans="1:19" ht="24.5" customHeight="1">
      <c r="A350">
        <v>3624</v>
      </c>
      <c r="B350" s="3" t="s">
        <v>414</v>
      </c>
      <c r="C350" s="3" t="s">
        <v>1076</v>
      </c>
      <c r="D350" s="6">
        <v>3000</v>
      </c>
      <c r="E350" s="8">
        <v>3148</v>
      </c>
      <c r="F350" t="s">
        <v>1326</v>
      </c>
      <c r="G350" t="s">
        <v>1331</v>
      </c>
      <c r="H350" t="s">
        <v>1333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1339</v>
      </c>
      <c r="O350" s="9">
        <v>105</v>
      </c>
      <c r="P350" s="6">
        <v>80.72</v>
      </c>
      <c r="Q350" s="11" t="s">
        <v>1344</v>
      </c>
      <c r="R350" t="s">
        <v>1345</v>
      </c>
      <c r="S350" s="16">
        <v>42545.774189814809</v>
      </c>
    </row>
    <row r="351" spans="1:19" ht="24.5" customHeight="1">
      <c r="A351">
        <v>3627</v>
      </c>
      <c r="B351" s="3" t="s">
        <v>415</v>
      </c>
      <c r="C351" s="3" t="s">
        <v>1077</v>
      </c>
      <c r="D351" s="6">
        <v>2000</v>
      </c>
      <c r="E351" s="8">
        <v>2000</v>
      </c>
      <c r="F351" t="s">
        <v>1326</v>
      </c>
      <c r="G351" t="s">
        <v>1331</v>
      </c>
      <c r="H351" t="s">
        <v>1333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1339</v>
      </c>
      <c r="O351" s="9">
        <v>100</v>
      </c>
      <c r="P351" s="6">
        <v>68.97</v>
      </c>
      <c r="Q351" s="11" t="s">
        <v>1344</v>
      </c>
      <c r="R351" t="s">
        <v>1345</v>
      </c>
      <c r="S351" s="16">
        <v>42460.741747685184</v>
      </c>
    </row>
    <row r="352" spans="1:19" ht="24.5" customHeight="1">
      <c r="A352">
        <v>3648</v>
      </c>
      <c r="B352" s="3" t="s">
        <v>416</v>
      </c>
      <c r="C352" s="3" t="s">
        <v>1078</v>
      </c>
      <c r="D352" s="6">
        <v>40000</v>
      </c>
      <c r="E352" s="8">
        <v>40153</v>
      </c>
      <c r="F352" t="s">
        <v>1326</v>
      </c>
      <c r="G352" t="s">
        <v>1331</v>
      </c>
      <c r="H352" t="s">
        <v>1333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1339</v>
      </c>
      <c r="O352" s="9">
        <v>100</v>
      </c>
      <c r="P352" s="6">
        <v>550.04</v>
      </c>
      <c r="Q352" s="11" t="s">
        <v>1344</v>
      </c>
      <c r="R352" t="s">
        <v>1345</v>
      </c>
      <c r="S352" s="16">
        <v>41887.292187500003</v>
      </c>
    </row>
    <row r="353" spans="1:19" ht="24.5" customHeight="1">
      <c r="A353">
        <v>3651</v>
      </c>
      <c r="B353" s="3" t="s">
        <v>417</v>
      </c>
      <c r="C353" s="3" t="s">
        <v>1079</v>
      </c>
      <c r="D353" s="6">
        <v>500</v>
      </c>
      <c r="E353" s="8">
        <v>520</v>
      </c>
      <c r="F353" t="s">
        <v>1326</v>
      </c>
      <c r="G353" t="s">
        <v>1331</v>
      </c>
      <c r="H353" t="s">
        <v>1333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1339</v>
      </c>
      <c r="O353" s="9">
        <v>104</v>
      </c>
      <c r="P353" s="6">
        <v>57.78</v>
      </c>
      <c r="Q353" s="11" t="s">
        <v>1344</v>
      </c>
      <c r="R353" t="s">
        <v>1345</v>
      </c>
      <c r="S353" s="16">
        <v>41828.646319444444</v>
      </c>
    </row>
    <row r="354" spans="1:19" ht="24.5" customHeight="1">
      <c r="A354">
        <v>3655</v>
      </c>
      <c r="B354" s="3" t="s">
        <v>418</v>
      </c>
      <c r="C354" s="3" t="s">
        <v>1080</v>
      </c>
      <c r="D354" s="6">
        <v>5000</v>
      </c>
      <c r="E354" s="8">
        <v>5813</v>
      </c>
      <c r="F354" t="s">
        <v>1326</v>
      </c>
      <c r="G354" t="s">
        <v>1331</v>
      </c>
      <c r="H354" t="s">
        <v>1333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1339</v>
      </c>
      <c r="O354" s="9">
        <v>116</v>
      </c>
      <c r="P354" s="6">
        <v>73.58</v>
      </c>
      <c r="Q354" s="11" t="s">
        <v>1344</v>
      </c>
      <c r="R354" t="s">
        <v>1345</v>
      </c>
      <c r="S354" s="16">
        <v>42173.803217592591</v>
      </c>
    </row>
    <row r="355" spans="1:19" ht="24.5" customHeight="1">
      <c r="A355">
        <v>3658</v>
      </c>
      <c r="B355" s="3" t="s">
        <v>419</v>
      </c>
      <c r="C355" s="3" t="s">
        <v>1081</v>
      </c>
      <c r="D355" s="6">
        <v>1500</v>
      </c>
      <c r="E355" s="8">
        <v>1510</v>
      </c>
      <c r="F355" t="s">
        <v>1326</v>
      </c>
      <c r="G355" t="s">
        <v>1331</v>
      </c>
      <c r="H355" t="s">
        <v>1333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1339</v>
      </c>
      <c r="O355" s="9">
        <v>101</v>
      </c>
      <c r="P355" s="6">
        <v>75.5</v>
      </c>
      <c r="Q355" s="11" t="s">
        <v>1344</v>
      </c>
      <c r="R355" t="s">
        <v>1345</v>
      </c>
      <c r="S355" s="16">
        <v>41775.858564814815</v>
      </c>
    </row>
    <row r="356" spans="1:19" ht="24.5" customHeight="1">
      <c r="A356">
        <v>3659</v>
      </c>
      <c r="B356" s="3" t="s">
        <v>420</v>
      </c>
      <c r="C356" s="3" t="s">
        <v>1082</v>
      </c>
      <c r="D356" s="6">
        <v>3000</v>
      </c>
      <c r="E356" s="8">
        <v>3061</v>
      </c>
      <c r="F356" t="s">
        <v>1326</v>
      </c>
      <c r="G356" t="s">
        <v>1331</v>
      </c>
      <c r="H356" t="s">
        <v>1333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1339</v>
      </c>
      <c r="O356" s="9">
        <v>102</v>
      </c>
      <c r="P356" s="6">
        <v>235.46</v>
      </c>
      <c r="Q356" s="11" t="s">
        <v>1344</v>
      </c>
      <c r="R356" t="s">
        <v>1345</v>
      </c>
      <c r="S356" s="16">
        <v>42055.277199074073</v>
      </c>
    </row>
    <row r="357" spans="1:19" ht="24.5" customHeight="1">
      <c r="A357">
        <v>3661</v>
      </c>
      <c r="B357" s="3" t="s">
        <v>421</v>
      </c>
      <c r="C357" s="3" t="s">
        <v>1083</v>
      </c>
      <c r="D357" s="6">
        <v>3000</v>
      </c>
      <c r="E357" s="8">
        <v>3330</v>
      </c>
      <c r="F357" t="s">
        <v>1326</v>
      </c>
      <c r="G357" t="s">
        <v>1331</v>
      </c>
      <c r="H357" t="s">
        <v>1333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1339</v>
      </c>
      <c r="O357" s="9">
        <v>111</v>
      </c>
      <c r="P357" s="6">
        <v>92.5</v>
      </c>
      <c r="Q357" s="11" t="s">
        <v>1344</v>
      </c>
      <c r="R357" t="s">
        <v>1345</v>
      </c>
      <c r="S357" s="16">
        <v>42447.896666666667</v>
      </c>
    </row>
    <row r="358" spans="1:19" ht="24.5" customHeight="1">
      <c r="A358">
        <v>3664</v>
      </c>
      <c r="B358" s="3" t="s">
        <v>422</v>
      </c>
      <c r="C358" s="3" t="s">
        <v>1084</v>
      </c>
      <c r="D358" s="6">
        <v>800</v>
      </c>
      <c r="E358" s="8">
        <v>875</v>
      </c>
      <c r="F358" t="s">
        <v>1326</v>
      </c>
      <c r="G358" t="s">
        <v>1331</v>
      </c>
      <c r="H358" t="s">
        <v>1333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1339</v>
      </c>
      <c r="O358" s="9">
        <v>109</v>
      </c>
      <c r="P358" s="6">
        <v>46.05</v>
      </c>
      <c r="Q358" s="11" t="s">
        <v>1344</v>
      </c>
      <c r="R358" t="s">
        <v>1345</v>
      </c>
      <c r="S358" s="16">
        <v>42523.248715277776</v>
      </c>
    </row>
    <row r="359" spans="1:19" ht="24.5" customHeight="1">
      <c r="A359">
        <v>3666</v>
      </c>
      <c r="B359" s="3" t="s">
        <v>423</v>
      </c>
      <c r="C359" s="3" t="s">
        <v>1085</v>
      </c>
      <c r="D359" s="6">
        <v>1200</v>
      </c>
      <c r="E359" s="8">
        <v>1200</v>
      </c>
      <c r="F359" t="s">
        <v>1326</v>
      </c>
      <c r="G359" t="s">
        <v>1331</v>
      </c>
      <c r="H359" t="s">
        <v>1333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1339</v>
      </c>
      <c r="O359" s="9">
        <v>100</v>
      </c>
      <c r="P359" s="6">
        <v>31.58</v>
      </c>
      <c r="Q359" s="11" t="s">
        <v>1344</v>
      </c>
      <c r="R359" t="s">
        <v>1345</v>
      </c>
      <c r="S359" s="16">
        <v>41822.90488425926</v>
      </c>
    </row>
    <row r="360" spans="1:19" ht="24.5" customHeight="1">
      <c r="A360">
        <v>3668</v>
      </c>
      <c r="B360" s="3" t="s">
        <v>424</v>
      </c>
      <c r="C360" s="3" t="s">
        <v>1086</v>
      </c>
      <c r="D360" s="6">
        <v>1000</v>
      </c>
      <c r="E360" s="8">
        <v>1035</v>
      </c>
      <c r="F360" t="s">
        <v>1326</v>
      </c>
      <c r="G360" t="s">
        <v>1331</v>
      </c>
      <c r="H360" t="s">
        <v>1333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1339</v>
      </c>
      <c r="O360" s="9">
        <v>104</v>
      </c>
      <c r="P360" s="6">
        <v>36.96</v>
      </c>
      <c r="Q360" s="11" t="s">
        <v>1344</v>
      </c>
      <c r="R360" t="s">
        <v>1345</v>
      </c>
      <c r="S360" s="16">
        <v>42185.556157407409</v>
      </c>
    </row>
    <row r="361" spans="1:19" ht="24.5" customHeight="1">
      <c r="A361">
        <v>3671</v>
      </c>
      <c r="B361" s="3" t="s">
        <v>425</v>
      </c>
      <c r="C361" s="3" t="s">
        <v>1087</v>
      </c>
      <c r="D361" s="6">
        <v>3500</v>
      </c>
      <c r="E361" s="8">
        <v>3530</v>
      </c>
      <c r="F361" t="s">
        <v>1326</v>
      </c>
      <c r="G361" t="s">
        <v>1331</v>
      </c>
      <c r="H361" t="s">
        <v>1333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1339</v>
      </c>
      <c r="O361" s="9">
        <v>101</v>
      </c>
      <c r="P361" s="6">
        <v>88.25</v>
      </c>
      <c r="Q361" s="11" t="s">
        <v>1344</v>
      </c>
      <c r="R361" t="s">
        <v>1345</v>
      </c>
      <c r="S361" s="16">
        <v>41820.62809027778</v>
      </c>
    </row>
    <row r="362" spans="1:19" ht="24.5" customHeight="1">
      <c r="A362">
        <v>3676</v>
      </c>
      <c r="B362" s="3" t="s">
        <v>426</v>
      </c>
      <c r="C362" s="3" t="s">
        <v>1088</v>
      </c>
      <c r="D362" s="6">
        <v>800</v>
      </c>
      <c r="E362" s="8">
        <v>1030</v>
      </c>
      <c r="F362" t="s">
        <v>1326</v>
      </c>
      <c r="G362" t="s">
        <v>1331</v>
      </c>
      <c r="H362" t="s">
        <v>1333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1339</v>
      </c>
      <c r="O362" s="9">
        <v>129</v>
      </c>
      <c r="P362" s="6">
        <v>64.38</v>
      </c>
      <c r="Q362" s="11" t="s">
        <v>1344</v>
      </c>
      <c r="R362" t="s">
        <v>1345</v>
      </c>
      <c r="S362" s="16">
        <v>41876.815787037034</v>
      </c>
    </row>
    <row r="363" spans="1:19" ht="24.5" customHeight="1">
      <c r="A363">
        <v>3677</v>
      </c>
      <c r="B363" s="3" t="s">
        <v>427</v>
      </c>
      <c r="C363" s="3" t="s">
        <v>1089</v>
      </c>
      <c r="D363" s="6">
        <v>12000</v>
      </c>
      <c r="E363" s="8">
        <v>12348.5</v>
      </c>
      <c r="F363" t="s">
        <v>1326</v>
      </c>
      <c r="G363" t="s">
        <v>1331</v>
      </c>
      <c r="H363" t="s">
        <v>1333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1339</v>
      </c>
      <c r="O363" s="9">
        <v>103</v>
      </c>
      <c r="P363" s="6">
        <v>62.05</v>
      </c>
      <c r="Q363" s="11" t="s">
        <v>1344</v>
      </c>
      <c r="R363" t="s">
        <v>1345</v>
      </c>
      <c r="S363" s="16">
        <v>41802.574282407404</v>
      </c>
    </row>
    <row r="364" spans="1:19" ht="24.5" customHeight="1">
      <c r="A364">
        <v>3679</v>
      </c>
      <c r="B364" s="3" t="s">
        <v>428</v>
      </c>
      <c r="C364" s="3" t="s">
        <v>1090</v>
      </c>
      <c r="D364" s="6">
        <v>2000</v>
      </c>
      <c r="E364" s="8">
        <v>2202</v>
      </c>
      <c r="F364" t="s">
        <v>1326</v>
      </c>
      <c r="G364" t="s">
        <v>1331</v>
      </c>
      <c r="H364" t="s">
        <v>1333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1339</v>
      </c>
      <c r="O364" s="9">
        <v>110</v>
      </c>
      <c r="P364" s="6">
        <v>73.400000000000006</v>
      </c>
      <c r="Q364" s="11" t="s">
        <v>1344</v>
      </c>
      <c r="R364" t="s">
        <v>1345</v>
      </c>
      <c r="S364" s="16">
        <v>41786.761354166665</v>
      </c>
    </row>
    <row r="365" spans="1:19" ht="24.5" customHeight="1">
      <c r="A365">
        <v>3680</v>
      </c>
      <c r="B365" s="3" t="s">
        <v>429</v>
      </c>
      <c r="C365" s="3" t="s">
        <v>1091</v>
      </c>
      <c r="D365" s="6">
        <v>3000</v>
      </c>
      <c r="E365" s="8">
        <v>3383</v>
      </c>
      <c r="F365" t="s">
        <v>1326</v>
      </c>
      <c r="G365" t="s">
        <v>1331</v>
      </c>
      <c r="H365" t="s">
        <v>1333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1339</v>
      </c>
      <c r="O365" s="9">
        <v>113</v>
      </c>
      <c r="P365" s="6">
        <v>99.5</v>
      </c>
      <c r="Q365" s="11" t="s">
        <v>1344</v>
      </c>
      <c r="R365" t="s">
        <v>1345</v>
      </c>
      <c r="S365" s="16">
        <v>42627.454097222217</v>
      </c>
    </row>
    <row r="366" spans="1:19" ht="24.5" customHeight="1">
      <c r="A366">
        <v>3681</v>
      </c>
      <c r="B366" s="3" t="s">
        <v>430</v>
      </c>
      <c r="C366" s="3" t="s">
        <v>1092</v>
      </c>
      <c r="D366" s="6">
        <v>1000</v>
      </c>
      <c r="E366" s="8">
        <v>1119</v>
      </c>
      <c r="F366" t="s">
        <v>1326</v>
      </c>
      <c r="G366" t="s">
        <v>1331</v>
      </c>
      <c r="H366" t="s">
        <v>1333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1339</v>
      </c>
      <c r="O366" s="9">
        <v>112</v>
      </c>
      <c r="P366" s="6">
        <v>62.17</v>
      </c>
      <c r="Q366" s="11" t="s">
        <v>1344</v>
      </c>
      <c r="R366" t="s">
        <v>1345</v>
      </c>
      <c r="S366" s="16">
        <v>42374.651504629626</v>
      </c>
    </row>
    <row r="367" spans="1:19" ht="24.5" customHeight="1">
      <c r="A367">
        <v>3682</v>
      </c>
      <c r="B367" s="3" t="s">
        <v>431</v>
      </c>
      <c r="C367" s="3" t="s">
        <v>1093</v>
      </c>
      <c r="D367" s="6">
        <v>3000</v>
      </c>
      <c r="E367" s="8">
        <v>4176</v>
      </c>
      <c r="F367" t="s">
        <v>1326</v>
      </c>
      <c r="G367" t="s">
        <v>1331</v>
      </c>
      <c r="H367" t="s">
        <v>1333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1339</v>
      </c>
      <c r="O367" s="9">
        <v>139</v>
      </c>
      <c r="P367" s="6">
        <v>62.33</v>
      </c>
      <c r="Q367" s="11" t="s">
        <v>1344</v>
      </c>
      <c r="R367" t="s">
        <v>1345</v>
      </c>
      <c r="S367" s="16">
        <v>41772.685393518521</v>
      </c>
    </row>
    <row r="368" spans="1:19" ht="24.5" customHeight="1">
      <c r="A368">
        <v>3683</v>
      </c>
      <c r="B368" s="3" t="s">
        <v>432</v>
      </c>
      <c r="C368" s="3" t="s">
        <v>1094</v>
      </c>
      <c r="D368" s="6">
        <v>3500</v>
      </c>
      <c r="E368" s="8">
        <v>3880</v>
      </c>
      <c r="F368" t="s">
        <v>1326</v>
      </c>
      <c r="G368" t="s">
        <v>1331</v>
      </c>
      <c r="H368" t="s">
        <v>1333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1339</v>
      </c>
      <c r="O368" s="9">
        <v>111</v>
      </c>
      <c r="P368" s="6">
        <v>58.79</v>
      </c>
      <c r="Q368" s="11" t="s">
        <v>1344</v>
      </c>
      <c r="R368" t="s">
        <v>1345</v>
      </c>
      <c r="S368" s="16">
        <v>42633.116851851853</v>
      </c>
    </row>
    <row r="369" spans="1:19" ht="24.5" customHeight="1">
      <c r="A369">
        <v>3684</v>
      </c>
      <c r="B369" s="3" t="s">
        <v>433</v>
      </c>
      <c r="C369" s="3" t="s">
        <v>1095</v>
      </c>
      <c r="D369" s="6">
        <v>750</v>
      </c>
      <c r="E369" s="8">
        <v>1043</v>
      </c>
      <c r="F369" t="s">
        <v>1326</v>
      </c>
      <c r="G369" t="s">
        <v>1331</v>
      </c>
      <c r="H369" t="s">
        <v>1333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1339</v>
      </c>
      <c r="O369" s="9">
        <v>139</v>
      </c>
      <c r="P369" s="6">
        <v>45.35</v>
      </c>
      <c r="Q369" s="11" t="s">
        <v>1344</v>
      </c>
      <c r="R369" t="s">
        <v>1345</v>
      </c>
      <c r="S369" s="16">
        <v>42219.180393518516</v>
      </c>
    </row>
    <row r="370" spans="1:19" ht="24.5" customHeight="1">
      <c r="A370">
        <v>3685</v>
      </c>
      <c r="B370" s="3" t="s">
        <v>434</v>
      </c>
      <c r="C370" s="3" t="s">
        <v>1096</v>
      </c>
      <c r="D370" s="6">
        <v>5000</v>
      </c>
      <c r="E370" s="8">
        <v>5285</v>
      </c>
      <c r="F370" t="s">
        <v>1326</v>
      </c>
      <c r="G370" t="s">
        <v>1331</v>
      </c>
      <c r="H370" t="s">
        <v>1333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1339</v>
      </c>
      <c r="O370" s="9">
        <v>106</v>
      </c>
      <c r="P370" s="6">
        <v>41.94</v>
      </c>
      <c r="Q370" s="11" t="s">
        <v>1344</v>
      </c>
      <c r="R370" t="s">
        <v>1345</v>
      </c>
      <c r="S370" s="16">
        <v>41753.593275462961</v>
      </c>
    </row>
    <row r="371" spans="1:19" ht="24.5" customHeight="1">
      <c r="A371">
        <v>3686</v>
      </c>
      <c r="B371" s="3" t="s">
        <v>435</v>
      </c>
      <c r="C371" s="3" t="s">
        <v>1097</v>
      </c>
      <c r="D371" s="6">
        <v>350</v>
      </c>
      <c r="E371" s="8">
        <v>355</v>
      </c>
      <c r="F371" t="s">
        <v>1326</v>
      </c>
      <c r="G371" t="s">
        <v>1331</v>
      </c>
      <c r="H371" t="s">
        <v>1333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1339</v>
      </c>
      <c r="O371" s="9">
        <v>101</v>
      </c>
      <c r="P371" s="6">
        <v>59.17</v>
      </c>
      <c r="Q371" s="11" t="s">
        <v>1344</v>
      </c>
      <c r="R371" t="s">
        <v>1345</v>
      </c>
      <c r="S371" s="16">
        <v>42230.662731481483</v>
      </c>
    </row>
    <row r="372" spans="1:19" ht="24.5" customHeight="1">
      <c r="A372">
        <v>3687</v>
      </c>
      <c r="B372" s="3" t="s">
        <v>436</v>
      </c>
      <c r="C372" s="3" t="s">
        <v>1098</v>
      </c>
      <c r="D372" s="6">
        <v>5000</v>
      </c>
      <c r="E372" s="8">
        <v>5012.25</v>
      </c>
      <c r="F372" t="s">
        <v>1326</v>
      </c>
      <c r="G372" t="s">
        <v>1331</v>
      </c>
      <c r="H372" t="s">
        <v>1333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1339</v>
      </c>
      <c r="O372" s="9">
        <v>100</v>
      </c>
      <c r="P372" s="6">
        <v>200.49</v>
      </c>
      <c r="Q372" s="11" t="s">
        <v>1344</v>
      </c>
      <c r="R372" t="s">
        <v>1345</v>
      </c>
      <c r="S372" s="16">
        <v>41787.218229166669</v>
      </c>
    </row>
    <row r="373" spans="1:19" ht="24.5" customHeight="1">
      <c r="A373">
        <v>3689</v>
      </c>
      <c r="B373" s="3" t="s">
        <v>437</v>
      </c>
      <c r="C373" s="3" t="s">
        <v>1099</v>
      </c>
      <c r="D373" s="6">
        <v>3000</v>
      </c>
      <c r="E373" s="8">
        <v>3550</v>
      </c>
      <c r="F373" t="s">
        <v>1326</v>
      </c>
      <c r="G373" t="s">
        <v>1331</v>
      </c>
      <c r="H373" t="s">
        <v>1333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1339</v>
      </c>
      <c r="O373" s="9">
        <v>118</v>
      </c>
      <c r="P373" s="6">
        <v>57.26</v>
      </c>
      <c r="Q373" s="11" t="s">
        <v>1344</v>
      </c>
      <c r="R373" t="s">
        <v>1345</v>
      </c>
      <c r="S373" s="16">
        <v>42147.826840277776</v>
      </c>
    </row>
    <row r="374" spans="1:19" ht="24.5" customHeight="1">
      <c r="A374">
        <v>3690</v>
      </c>
      <c r="B374" s="3" t="s">
        <v>438</v>
      </c>
      <c r="C374" s="3" t="s">
        <v>1100</v>
      </c>
      <c r="D374" s="6">
        <v>1500</v>
      </c>
      <c r="E374" s="8">
        <v>1800</v>
      </c>
      <c r="F374" t="s">
        <v>1326</v>
      </c>
      <c r="G374" t="s">
        <v>1331</v>
      </c>
      <c r="H374" t="s">
        <v>1333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1339</v>
      </c>
      <c r="O374" s="9">
        <v>120</v>
      </c>
      <c r="P374" s="6">
        <v>58.06</v>
      </c>
      <c r="Q374" s="11" t="s">
        <v>1344</v>
      </c>
      <c r="R374" t="s">
        <v>1345</v>
      </c>
      <c r="S374" s="16">
        <v>41940.598182870373</v>
      </c>
    </row>
    <row r="375" spans="1:19" ht="24.5" customHeight="1">
      <c r="A375">
        <v>3691</v>
      </c>
      <c r="B375" s="3" t="s">
        <v>439</v>
      </c>
      <c r="C375" s="3" t="s">
        <v>1101</v>
      </c>
      <c r="D375" s="6">
        <v>40000</v>
      </c>
      <c r="E375" s="8">
        <v>51184</v>
      </c>
      <c r="F375" t="s">
        <v>1326</v>
      </c>
      <c r="G375" t="s">
        <v>1331</v>
      </c>
      <c r="H375" t="s">
        <v>1333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1339</v>
      </c>
      <c r="O375" s="9">
        <v>128</v>
      </c>
      <c r="P375" s="6">
        <v>186.8</v>
      </c>
      <c r="Q375" s="11" t="s">
        <v>1344</v>
      </c>
      <c r="R375" t="s">
        <v>1345</v>
      </c>
      <c r="S375" s="16">
        <v>42020.700567129628</v>
      </c>
    </row>
    <row r="376" spans="1:19" ht="24.5" customHeight="1">
      <c r="A376">
        <v>3692</v>
      </c>
      <c r="B376" s="3" t="s">
        <v>440</v>
      </c>
      <c r="C376" s="3" t="s">
        <v>1102</v>
      </c>
      <c r="D376" s="6">
        <v>1000</v>
      </c>
      <c r="E376" s="8">
        <v>1260</v>
      </c>
      <c r="F376" t="s">
        <v>1326</v>
      </c>
      <c r="G376" t="s">
        <v>1331</v>
      </c>
      <c r="H376" t="s">
        <v>1333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1339</v>
      </c>
      <c r="O376" s="9">
        <v>126</v>
      </c>
      <c r="P376" s="6">
        <v>74.12</v>
      </c>
      <c r="Q376" s="11" t="s">
        <v>1344</v>
      </c>
      <c r="R376" t="s">
        <v>1345</v>
      </c>
      <c r="S376" s="16">
        <v>41891.96503472222</v>
      </c>
    </row>
    <row r="377" spans="1:19" ht="24.5" customHeight="1">
      <c r="A377">
        <v>3694</v>
      </c>
      <c r="B377" s="3" t="s">
        <v>441</v>
      </c>
      <c r="C377" s="3" t="s">
        <v>1103</v>
      </c>
      <c r="D377" s="6">
        <v>3500</v>
      </c>
      <c r="E377" s="8">
        <v>3760</v>
      </c>
      <c r="F377" t="s">
        <v>1326</v>
      </c>
      <c r="G377" t="s">
        <v>1331</v>
      </c>
      <c r="H377" t="s">
        <v>1333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1339</v>
      </c>
      <c r="O377" s="9">
        <v>107</v>
      </c>
      <c r="P377" s="6">
        <v>62.67</v>
      </c>
      <c r="Q377" s="11" t="s">
        <v>1344</v>
      </c>
      <c r="R377" t="s">
        <v>1345</v>
      </c>
      <c r="S377" s="16">
        <v>42490.133877314816</v>
      </c>
    </row>
    <row r="378" spans="1:19" ht="24.5" customHeight="1">
      <c r="A378">
        <v>3695</v>
      </c>
      <c r="B378" s="3" t="s">
        <v>442</v>
      </c>
      <c r="C378" s="3" t="s">
        <v>1104</v>
      </c>
      <c r="D378" s="6">
        <v>4000</v>
      </c>
      <c r="E378" s="8">
        <v>4005</v>
      </c>
      <c r="F378" t="s">
        <v>1326</v>
      </c>
      <c r="G378" t="s">
        <v>1331</v>
      </c>
      <c r="H378" t="s">
        <v>1333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1339</v>
      </c>
      <c r="O378" s="9">
        <v>100</v>
      </c>
      <c r="P378" s="6">
        <v>121.36</v>
      </c>
      <c r="Q378" s="11" t="s">
        <v>1344</v>
      </c>
      <c r="R378" t="s">
        <v>1345</v>
      </c>
      <c r="S378" s="16">
        <v>41995.870486111111</v>
      </c>
    </row>
    <row r="379" spans="1:19" ht="24.5" customHeight="1">
      <c r="A379">
        <v>3698</v>
      </c>
      <c r="B379" s="3" t="s">
        <v>443</v>
      </c>
      <c r="C379" s="3" t="s">
        <v>1105</v>
      </c>
      <c r="D379" s="6">
        <v>5000</v>
      </c>
      <c r="E379" s="8">
        <v>5526</v>
      </c>
      <c r="F379" t="s">
        <v>1326</v>
      </c>
      <c r="G379" t="s">
        <v>1331</v>
      </c>
      <c r="H379" t="s">
        <v>1333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1339</v>
      </c>
      <c r="O379" s="9">
        <v>111</v>
      </c>
      <c r="P379" s="6">
        <v>40.630000000000003</v>
      </c>
      <c r="Q379" s="11" t="s">
        <v>1344</v>
      </c>
      <c r="R379" t="s">
        <v>1345</v>
      </c>
      <c r="S379" s="16">
        <v>42401.806562500002</v>
      </c>
    </row>
    <row r="380" spans="1:19" ht="24.5" customHeight="1">
      <c r="A380">
        <v>3699</v>
      </c>
      <c r="B380" s="3" t="s">
        <v>444</v>
      </c>
      <c r="C380" s="3" t="s">
        <v>1106</v>
      </c>
      <c r="D380" s="6">
        <v>2500</v>
      </c>
      <c r="E380" s="8">
        <v>2520</v>
      </c>
      <c r="F380" t="s">
        <v>1326</v>
      </c>
      <c r="G380" t="s">
        <v>1331</v>
      </c>
      <c r="H380" t="s">
        <v>1333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1339</v>
      </c>
      <c r="O380" s="9">
        <v>101</v>
      </c>
      <c r="P380" s="6">
        <v>63</v>
      </c>
      <c r="Q380" s="11" t="s">
        <v>1344</v>
      </c>
      <c r="R380" t="s">
        <v>1345</v>
      </c>
      <c r="S380" s="16">
        <v>41897.602037037039</v>
      </c>
    </row>
    <row r="381" spans="1:19" ht="24.5" customHeight="1">
      <c r="A381">
        <v>3700</v>
      </c>
      <c r="B381" s="3" t="s">
        <v>445</v>
      </c>
      <c r="C381" s="3" t="s">
        <v>1107</v>
      </c>
      <c r="D381" s="6">
        <v>500</v>
      </c>
      <c r="E381" s="8">
        <v>606</v>
      </c>
      <c r="F381" t="s">
        <v>1326</v>
      </c>
      <c r="G381" t="s">
        <v>1331</v>
      </c>
      <c r="H381" t="s">
        <v>1333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1339</v>
      </c>
      <c r="O381" s="9">
        <v>121</v>
      </c>
      <c r="P381" s="6">
        <v>33.67</v>
      </c>
      <c r="Q381" s="11" t="s">
        <v>1344</v>
      </c>
      <c r="R381" t="s">
        <v>1345</v>
      </c>
      <c r="S381" s="16">
        <v>41882.585648148146</v>
      </c>
    </row>
    <row r="382" spans="1:19" ht="24.5" customHeight="1">
      <c r="A382">
        <v>3703</v>
      </c>
      <c r="B382" s="3" t="s">
        <v>446</v>
      </c>
      <c r="C382" s="3" t="s">
        <v>1108</v>
      </c>
      <c r="D382" s="6">
        <v>1050</v>
      </c>
      <c r="E382" s="8">
        <v>1296</v>
      </c>
      <c r="F382" t="s">
        <v>1326</v>
      </c>
      <c r="G382" t="s">
        <v>1331</v>
      </c>
      <c r="H382" t="s">
        <v>1333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1339</v>
      </c>
      <c r="O382" s="9">
        <v>123</v>
      </c>
      <c r="P382" s="6">
        <v>43.2</v>
      </c>
      <c r="Q382" s="11" t="s">
        <v>1344</v>
      </c>
      <c r="R382" t="s">
        <v>1345</v>
      </c>
      <c r="S382" s="16">
        <v>42556.504490740743</v>
      </c>
    </row>
    <row r="383" spans="1:19" ht="24.5" customHeight="1">
      <c r="A383">
        <v>3705</v>
      </c>
      <c r="B383" s="3" t="s">
        <v>447</v>
      </c>
      <c r="C383" s="3" t="s">
        <v>1109</v>
      </c>
      <c r="D383" s="6">
        <v>2827</v>
      </c>
      <c r="E383" s="8">
        <v>2925</v>
      </c>
      <c r="F383" t="s">
        <v>1326</v>
      </c>
      <c r="G383" t="s">
        <v>1331</v>
      </c>
      <c r="H383" t="s">
        <v>1333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1339</v>
      </c>
      <c r="O383" s="9">
        <v>103</v>
      </c>
      <c r="P383" s="6">
        <v>83.57</v>
      </c>
      <c r="Q383" s="11" t="s">
        <v>1344</v>
      </c>
      <c r="R383" t="s">
        <v>1345</v>
      </c>
      <c r="S383" s="16">
        <v>41792.542986111112</v>
      </c>
    </row>
    <row r="384" spans="1:19" ht="24.5" customHeight="1">
      <c r="A384">
        <v>3706</v>
      </c>
      <c r="B384" s="3" t="s">
        <v>448</v>
      </c>
      <c r="C384" s="3" t="s">
        <v>1110</v>
      </c>
      <c r="D384" s="6">
        <v>1500</v>
      </c>
      <c r="E384" s="8">
        <v>1820</v>
      </c>
      <c r="F384" t="s">
        <v>1326</v>
      </c>
      <c r="G384" t="s">
        <v>1331</v>
      </c>
      <c r="H384" t="s">
        <v>1333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1339</v>
      </c>
      <c r="O384" s="9">
        <v>121</v>
      </c>
      <c r="P384" s="6">
        <v>140</v>
      </c>
      <c r="Q384" s="11" t="s">
        <v>1344</v>
      </c>
      <c r="R384" t="s">
        <v>1345</v>
      </c>
      <c r="S384" s="16">
        <v>41879.913761574076</v>
      </c>
    </row>
    <row r="385" spans="1:19" ht="24.5" customHeight="1">
      <c r="A385">
        <v>3707</v>
      </c>
      <c r="B385" s="3" t="s">
        <v>449</v>
      </c>
      <c r="C385" s="3" t="s">
        <v>1111</v>
      </c>
      <c r="D385" s="6">
        <v>1000</v>
      </c>
      <c r="E385" s="8">
        <v>1860</v>
      </c>
      <c r="F385" t="s">
        <v>1326</v>
      </c>
      <c r="G385" t="s">
        <v>1331</v>
      </c>
      <c r="H385" t="s">
        <v>1333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1339</v>
      </c>
      <c r="O385" s="9">
        <v>186</v>
      </c>
      <c r="P385" s="6">
        <v>80.87</v>
      </c>
      <c r="Q385" s="11" t="s">
        <v>1344</v>
      </c>
      <c r="R385" t="s">
        <v>1345</v>
      </c>
      <c r="S385" s="16">
        <v>42552.048356481479</v>
      </c>
    </row>
    <row r="386" spans="1:19" ht="24.5" customHeight="1">
      <c r="A386">
        <v>3708</v>
      </c>
      <c r="B386" s="3" t="s">
        <v>450</v>
      </c>
      <c r="C386" s="3" t="s">
        <v>1112</v>
      </c>
      <c r="D386" s="6">
        <v>700</v>
      </c>
      <c r="E386" s="8">
        <v>2100</v>
      </c>
      <c r="F386" t="s">
        <v>1326</v>
      </c>
      <c r="G386" t="s">
        <v>1331</v>
      </c>
      <c r="H386" t="s">
        <v>1333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1339</v>
      </c>
      <c r="O386" s="9">
        <v>300</v>
      </c>
      <c r="P386" s="6">
        <v>53.85</v>
      </c>
      <c r="Q386" s="11" t="s">
        <v>1344</v>
      </c>
      <c r="R386" t="s">
        <v>1345</v>
      </c>
      <c r="S386" s="16">
        <v>41810.142199074071</v>
      </c>
    </row>
    <row r="387" spans="1:19" ht="24.5" customHeight="1">
      <c r="A387">
        <v>3710</v>
      </c>
      <c r="B387" s="3" t="s">
        <v>451</v>
      </c>
      <c r="C387" s="3" t="s">
        <v>1113</v>
      </c>
      <c r="D387" s="6">
        <v>1300</v>
      </c>
      <c r="E387" s="8">
        <v>1835</v>
      </c>
      <c r="F387" t="s">
        <v>1326</v>
      </c>
      <c r="G387" t="s">
        <v>1331</v>
      </c>
      <c r="H387" t="s">
        <v>1333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1339</v>
      </c>
      <c r="O387" s="9">
        <v>141</v>
      </c>
      <c r="P387" s="6">
        <v>67.959999999999994</v>
      </c>
      <c r="Q387" s="11" t="s">
        <v>1344</v>
      </c>
      <c r="R387" t="s">
        <v>1345</v>
      </c>
      <c r="S387" s="16">
        <v>42072.576249999998</v>
      </c>
    </row>
    <row r="388" spans="1:19" ht="24.5" customHeight="1">
      <c r="A388">
        <v>3711</v>
      </c>
      <c r="B388" s="3" t="s">
        <v>452</v>
      </c>
      <c r="C388" s="3" t="s">
        <v>1114</v>
      </c>
      <c r="D388" s="6">
        <v>500</v>
      </c>
      <c r="E388" s="8">
        <v>570</v>
      </c>
      <c r="F388" t="s">
        <v>1326</v>
      </c>
      <c r="G388" t="s">
        <v>1331</v>
      </c>
      <c r="H388" t="s">
        <v>1333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1339</v>
      </c>
      <c r="O388" s="9">
        <v>114</v>
      </c>
      <c r="P388" s="6">
        <v>27.14</v>
      </c>
      <c r="Q388" s="11" t="s">
        <v>1344</v>
      </c>
      <c r="R388" t="s">
        <v>1345</v>
      </c>
      <c r="S388" s="16">
        <v>41779.724224537036</v>
      </c>
    </row>
    <row r="389" spans="1:19" ht="24.5" customHeight="1">
      <c r="A389">
        <v>3712</v>
      </c>
      <c r="B389" s="3" t="s">
        <v>453</v>
      </c>
      <c r="C389" s="3" t="s">
        <v>1115</v>
      </c>
      <c r="D389" s="6">
        <v>7500</v>
      </c>
      <c r="E389" s="8">
        <v>11530</v>
      </c>
      <c r="F389" t="s">
        <v>1326</v>
      </c>
      <c r="G389" t="s">
        <v>1331</v>
      </c>
      <c r="H389" t="s">
        <v>1333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1339</v>
      </c>
      <c r="O389" s="9">
        <v>154</v>
      </c>
      <c r="P389" s="6">
        <v>110.87</v>
      </c>
      <c r="Q389" s="11" t="s">
        <v>1344</v>
      </c>
      <c r="R389" t="s">
        <v>1345</v>
      </c>
      <c r="S389" s="16">
        <v>42134.172071759262</v>
      </c>
    </row>
    <row r="390" spans="1:19" ht="24.5" customHeight="1">
      <c r="A390">
        <v>3713</v>
      </c>
      <c r="B390" s="3" t="s">
        <v>454</v>
      </c>
      <c r="C390" s="3" t="s">
        <v>1116</v>
      </c>
      <c r="D390" s="6">
        <v>2000</v>
      </c>
      <c r="E390" s="8">
        <v>2030</v>
      </c>
      <c r="F390" t="s">
        <v>1326</v>
      </c>
      <c r="G390" t="s">
        <v>1331</v>
      </c>
      <c r="H390" t="s">
        <v>1333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1339</v>
      </c>
      <c r="O390" s="9">
        <v>102</v>
      </c>
      <c r="P390" s="6">
        <v>106.84</v>
      </c>
      <c r="Q390" s="11" t="s">
        <v>1344</v>
      </c>
      <c r="R390" t="s">
        <v>1345</v>
      </c>
      <c r="S390" s="16">
        <v>42505.738032407404</v>
      </c>
    </row>
    <row r="391" spans="1:19" ht="24.5" customHeight="1">
      <c r="A391">
        <v>3714</v>
      </c>
      <c r="B391" s="3" t="s">
        <v>455</v>
      </c>
      <c r="C391" s="3" t="s">
        <v>1117</v>
      </c>
      <c r="D391" s="6">
        <v>10000</v>
      </c>
      <c r="E391" s="8">
        <v>10235</v>
      </c>
      <c r="F391" t="s">
        <v>1326</v>
      </c>
      <c r="G391" t="s">
        <v>1331</v>
      </c>
      <c r="H391" t="s">
        <v>1333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1339</v>
      </c>
      <c r="O391" s="9">
        <v>102</v>
      </c>
      <c r="P391" s="6">
        <v>105.52</v>
      </c>
      <c r="Q391" s="11" t="s">
        <v>1344</v>
      </c>
      <c r="R391" t="s">
        <v>1345</v>
      </c>
      <c r="S391" s="16">
        <v>42118.556331018524</v>
      </c>
    </row>
    <row r="392" spans="1:19" ht="24.5" customHeight="1">
      <c r="A392">
        <v>3716</v>
      </c>
      <c r="B392" s="3" t="s">
        <v>456</v>
      </c>
      <c r="C392" s="3" t="s">
        <v>1118</v>
      </c>
      <c r="D392" s="6">
        <v>800</v>
      </c>
      <c r="E392" s="8">
        <v>1246</v>
      </c>
      <c r="F392" t="s">
        <v>1326</v>
      </c>
      <c r="G392" t="s">
        <v>1331</v>
      </c>
      <c r="H392" t="s">
        <v>1333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1339</v>
      </c>
      <c r="O392" s="9">
        <v>156</v>
      </c>
      <c r="P392" s="6">
        <v>51.92</v>
      </c>
      <c r="Q392" s="11" t="s">
        <v>1344</v>
      </c>
      <c r="R392" t="s">
        <v>1345</v>
      </c>
      <c r="S392" s="16">
        <v>42360.887835648144</v>
      </c>
    </row>
    <row r="393" spans="1:19" ht="24.5" customHeight="1">
      <c r="A393">
        <v>3720</v>
      </c>
      <c r="B393" s="3" t="s">
        <v>457</v>
      </c>
      <c r="C393" s="3" t="s">
        <v>1119</v>
      </c>
      <c r="D393" s="6">
        <v>3300</v>
      </c>
      <c r="E393" s="8">
        <v>3449</v>
      </c>
      <c r="F393" t="s">
        <v>1326</v>
      </c>
      <c r="G393" t="s">
        <v>1331</v>
      </c>
      <c r="H393" t="s">
        <v>1333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1339</v>
      </c>
      <c r="O393" s="9">
        <v>105</v>
      </c>
      <c r="P393" s="6">
        <v>86.23</v>
      </c>
      <c r="Q393" s="11" t="s">
        <v>1344</v>
      </c>
      <c r="R393" t="s">
        <v>1345</v>
      </c>
      <c r="S393" s="16">
        <v>42165.993125000001</v>
      </c>
    </row>
    <row r="394" spans="1:19" ht="24.5" customHeight="1">
      <c r="A394">
        <v>3721</v>
      </c>
      <c r="B394" s="3" t="s">
        <v>458</v>
      </c>
      <c r="C394" s="3" t="s">
        <v>1120</v>
      </c>
      <c r="D394" s="6">
        <v>5000</v>
      </c>
      <c r="E394" s="8">
        <v>5040</v>
      </c>
      <c r="F394" t="s">
        <v>1326</v>
      </c>
      <c r="G394" t="s">
        <v>1331</v>
      </c>
      <c r="H394" t="s">
        <v>1333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1339</v>
      </c>
      <c r="O394" s="9">
        <v>101</v>
      </c>
      <c r="P394" s="6">
        <v>114.55</v>
      </c>
      <c r="Q394" s="11" t="s">
        <v>1344</v>
      </c>
      <c r="R394" t="s">
        <v>1345</v>
      </c>
      <c r="S394" s="16">
        <v>41927.936157407406</v>
      </c>
    </row>
    <row r="395" spans="1:19" ht="24.5" customHeight="1">
      <c r="A395">
        <v>3726</v>
      </c>
      <c r="B395" s="3" t="s">
        <v>459</v>
      </c>
      <c r="C395" s="3" t="s">
        <v>1121</v>
      </c>
      <c r="D395" s="6">
        <v>850</v>
      </c>
      <c r="E395" s="8">
        <v>2879</v>
      </c>
      <c r="F395" t="s">
        <v>1326</v>
      </c>
      <c r="G395" t="s">
        <v>1331</v>
      </c>
      <c r="H395" t="s">
        <v>1333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1339</v>
      </c>
      <c r="O395" s="9">
        <v>339</v>
      </c>
      <c r="P395" s="6">
        <v>62.59</v>
      </c>
      <c r="Q395" s="11" t="s">
        <v>1344</v>
      </c>
      <c r="R395" t="s">
        <v>1345</v>
      </c>
      <c r="S395" s="16">
        <v>42462.140868055561</v>
      </c>
    </row>
    <row r="396" spans="1:19" ht="24.5" customHeight="1">
      <c r="A396">
        <v>3727</v>
      </c>
      <c r="B396" s="3" t="s">
        <v>460</v>
      </c>
      <c r="C396" s="3" t="s">
        <v>1122</v>
      </c>
      <c r="D396" s="6">
        <v>2000</v>
      </c>
      <c r="E396" s="8">
        <v>2015</v>
      </c>
      <c r="F396" t="s">
        <v>1326</v>
      </c>
      <c r="G396" t="s">
        <v>1331</v>
      </c>
      <c r="H396" t="s">
        <v>1333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1339</v>
      </c>
      <c r="O396" s="9">
        <v>101</v>
      </c>
      <c r="P396" s="6">
        <v>61.06</v>
      </c>
      <c r="Q396" s="11" t="s">
        <v>1344</v>
      </c>
      <c r="R396" t="s">
        <v>1345</v>
      </c>
      <c r="S396" s="16">
        <v>42632.348310185189</v>
      </c>
    </row>
    <row r="397" spans="1:19" ht="24.5" customHeight="1">
      <c r="A397">
        <v>3810</v>
      </c>
      <c r="B397" s="3" t="s">
        <v>475</v>
      </c>
      <c r="C397" s="3" t="s">
        <v>1137</v>
      </c>
      <c r="D397" s="6">
        <v>1500</v>
      </c>
      <c r="E397" s="8">
        <v>1826</v>
      </c>
      <c r="F397" t="s">
        <v>1326</v>
      </c>
      <c r="G397" t="s">
        <v>1331</v>
      </c>
      <c r="H397" t="s">
        <v>1333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1339</v>
      </c>
      <c r="O397" s="9">
        <v>122</v>
      </c>
      <c r="P397" s="6">
        <v>70.23</v>
      </c>
      <c r="Q397" s="11" t="s">
        <v>1344</v>
      </c>
      <c r="R397" t="s">
        <v>1345</v>
      </c>
      <c r="S397" s="16">
        <v>42054.849050925928</v>
      </c>
    </row>
    <row r="398" spans="1:19" ht="24.5" customHeight="1">
      <c r="A398">
        <v>3813</v>
      </c>
      <c r="B398" s="3" t="s">
        <v>476</v>
      </c>
      <c r="C398" s="3" t="s">
        <v>1138</v>
      </c>
      <c r="D398" s="6">
        <v>2100</v>
      </c>
      <c r="E398" s="8">
        <v>2119.9899999999998</v>
      </c>
      <c r="F398" t="s">
        <v>1326</v>
      </c>
      <c r="G398" t="s">
        <v>1331</v>
      </c>
      <c r="H398" t="s">
        <v>1333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1339</v>
      </c>
      <c r="O398" s="9">
        <v>101</v>
      </c>
      <c r="P398" s="6">
        <v>78.52</v>
      </c>
      <c r="Q398" s="11" t="s">
        <v>1344</v>
      </c>
      <c r="R398" t="s">
        <v>1345</v>
      </c>
      <c r="S398" s="16">
        <v>42497.275706018518</v>
      </c>
    </row>
    <row r="399" spans="1:19" ht="24.5" customHeight="1">
      <c r="A399">
        <v>3814</v>
      </c>
      <c r="B399" s="3" t="s">
        <v>477</v>
      </c>
      <c r="C399" s="3" t="s">
        <v>1139</v>
      </c>
      <c r="D399" s="6">
        <v>1500</v>
      </c>
      <c r="E399" s="8">
        <v>2102</v>
      </c>
      <c r="F399" t="s">
        <v>1326</v>
      </c>
      <c r="G399" t="s">
        <v>1331</v>
      </c>
      <c r="H399" t="s">
        <v>1333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1339</v>
      </c>
      <c r="O399" s="9">
        <v>140</v>
      </c>
      <c r="P399" s="6">
        <v>61.82</v>
      </c>
      <c r="Q399" s="11" t="s">
        <v>1344</v>
      </c>
      <c r="R399" t="s">
        <v>1345</v>
      </c>
      <c r="S399" s="16">
        <v>42058.904074074075</v>
      </c>
    </row>
    <row r="400" spans="1:19" ht="24.5" customHeight="1">
      <c r="A400">
        <v>3816</v>
      </c>
      <c r="B400" s="3" t="s">
        <v>478</v>
      </c>
      <c r="C400" s="3" t="s">
        <v>1140</v>
      </c>
      <c r="D400" s="6">
        <v>1500</v>
      </c>
      <c r="E400" s="8">
        <v>1788.57</v>
      </c>
      <c r="F400" t="s">
        <v>1326</v>
      </c>
      <c r="G400" t="s">
        <v>1331</v>
      </c>
      <c r="H400" t="s">
        <v>1333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1339</v>
      </c>
      <c r="O400" s="9">
        <v>119</v>
      </c>
      <c r="P400" s="6">
        <v>48.34</v>
      </c>
      <c r="Q400" s="11" t="s">
        <v>1344</v>
      </c>
      <c r="R400" t="s">
        <v>1345</v>
      </c>
      <c r="S400" s="16">
        <v>41807.690081018518</v>
      </c>
    </row>
    <row r="401" spans="1:19" ht="24.5" customHeight="1">
      <c r="A401">
        <v>3817</v>
      </c>
      <c r="B401" s="3" t="s">
        <v>479</v>
      </c>
      <c r="C401" s="3" t="s">
        <v>1141</v>
      </c>
      <c r="D401" s="6">
        <v>2000</v>
      </c>
      <c r="E401" s="8">
        <v>2145</v>
      </c>
      <c r="F401" t="s">
        <v>1326</v>
      </c>
      <c r="G401" t="s">
        <v>1331</v>
      </c>
      <c r="H401" t="s">
        <v>1333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1339</v>
      </c>
      <c r="O401" s="9">
        <v>107</v>
      </c>
      <c r="P401" s="6">
        <v>107.25</v>
      </c>
      <c r="Q401" s="11" t="s">
        <v>1344</v>
      </c>
      <c r="R401" t="s">
        <v>1345</v>
      </c>
      <c r="S401" s="16">
        <v>42284.69694444444</v>
      </c>
    </row>
    <row r="402" spans="1:19" ht="24.5" customHeight="1">
      <c r="A402">
        <v>3818</v>
      </c>
      <c r="B402" s="3" t="s">
        <v>480</v>
      </c>
      <c r="C402" s="3" t="s">
        <v>1142</v>
      </c>
      <c r="D402" s="6">
        <v>250</v>
      </c>
      <c r="E402" s="8">
        <v>570</v>
      </c>
      <c r="F402" t="s">
        <v>1326</v>
      </c>
      <c r="G402" t="s">
        <v>1331</v>
      </c>
      <c r="H402" t="s">
        <v>1333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1339</v>
      </c>
      <c r="O402" s="9">
        <v>228</v>
      </c>
      <c r="P402" s="6">
        <v>57</v>
      </c>
      <c r="Q402" s="11" t="s">
        <v>1344</v>
      </c>
      <c r="R402" t="s">
        <v>1345</v>
      </c>
      <c r="S402" s="16">
        <v>42045.84238425926</v>
      </c>
    </row>
    <row r="403" spans="1:19" ht="24.5" customHeight="1">
      <c r="A403">
        <v>3819</v>
      </c>
      <c r="B403" s="3" t="s">
        <v>481</v>
      </c>
      <c r="C403" s="3" t="s">
        <v>1111</v>
      </c>
      <c r="D403" s="6">
        <v>1000</v>
      </c>
      <c r="E403" s="8">
        <v>1064</v>
      </c>
      <c r="F403" t="s">
        <v>1326</v>
      </c>
      <c r="G403" t="s">
        <v>1331</v>
      </c>
      <c r="H403" t="s">
        <v>1333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1339</v>
      </c>
      <c r="O403" s="9">
        <v>106</v>
      </c>
      <c r="P403" s="6">
        <v>40.92</v>
      </c>
      <c r="Q403" s="11" t="s">
        <v>1344</v>
      </c>
      <c r="R403" t="s">
        <v>1345</v>
      </c>
      <c r="S403" s="16">
        <v>42184.209537037037</v>
      </c>
    </row>
    <row r="404" spans="1:19" ht="24.5" customHeight="1">
      <c r="A404">
        <v>3821</v>
      </c>
      <c r="B404" s="3" t="s">
        <v>482</v>
      </c>
      <c r="C404" s="3" t="s">
        <v>1143</v>
      </c>
      <c r="D404" s="6">
        <v>3500</v>
      </c>
      <c r="E404" s="8">
        <v>3659</v>
      </c>
      <c r="F404" t="s">
        <v>1326</v>
      </c>
      <c r="G404" t="s">
        <v>1331</v>
      </c>
      <c r="H404" t="s">
        <v>1333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1339</v>
      </c>
      <c r="O404" s="9">
        <v>105</v>
      </c>
      <c r="P404" s="6">
        <v>79.540000000000006</v>
      </c>
      <c r="Q404" s="11" t="s">
        <v>1344</v>
      </c>
      <c r="R404" t="s">
        <v>1345</v>
      </c>
      <c r="S404" s="16">
        <v>42341.180636574078</v>
      </c>
    </row>
    <row r="405" spans="1:19" ht="24.5" customHeight="1">
      <c r="A405">
        <v>3823</v>
      </c>
      <c r="B405" s="3" t="s">
        <v>483</v>
      </c>
      <c r="C405" s="3" t="s">
        <v>1144</v>
      </c>
      <c r="D405" s="6">
        <v>2500</v>
      </c>
      <c r="E405" s="8">
        <v>2650</v>
      </c>
      <c r="F405" t="s">
        <v>1326</v>
      </c>
      <c r="G405" t="s">
        <v>1331</v>
      </c>
      <c r="H405" t="s">
        <v>1333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1339</v>
      </c>
      <c r="O405" s="9">
        <v>106</v>
      </c>
      <c r="P405" s="6">
        <v>64.63</v>
      </c>
      <c r="Q405" s="11" t="s">
        <v>1344</v>
      </c>
      <c r="R405" t="s">
        <v>1345</v>
      </c>
      <c r="S405" s="16">
        <v>42170.910231481481</v>
      </c>
    </row>
    <row r="406" spans="1:19" ht="24.5" customHeight="1">
      <c r="A406">
        <v>3825</v>
      </c>
      <c r="B406" s="3" t="s">
        <v>484</v>
      </c>
      <c r="C406" s="3" t="s">
        <v>1145</v>
      </c>
      <c r="D406" s="6">
        <v>5000</v>
      </c>
      <c r="E406" s="8">
        <v>5271</v>
      </c>
      <c r="F406" t="s">
        <v>1326</v>
      </c>
      <c r="G406" t="s">
        <v>1331</v>
      </c>
      <c r="H406" t="s">
        <v>1333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1339</v>
      </c>
      <c r="O406" s="9">
        <v>105</v>
      </c>
      <c r="P406" s="6">
        <v>107.57</v>
      </c>
      <c r="Q406" s="11" t="s">
        <v>1344</v>
      </c>
      <c r="R406" t="s">
        <v>1345</v>
      </c>
      <c r="S406" s="16">
        <v>42151.069606481484</v>
      </c>
    </row>
    <row r="407" spans="1:19" ht="24.5" customHeight="1">
      <c r="A407">
        <v>3828</v>
      </c>
      <c r="B407" s="3" t="s">
        <v>485</v>
      </c>
      <c r="C407" s="3" t="s">
        <v>1146</v>
      </c>
      <c r="D407" s="6">
        <v>5000</v>
      </c>
      <c r="E407" s="8">
        <v>5000</v>
      </c>
      <c r="F407" t="s">
        <v>1326</v>
      </c>
      <c r="G407" t="s">
        <v>1331</v>
      </c>
      <c r="H407" t="s">
        <v>1333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1339</v>
      </c>
      <c r="O407" s="9">
        <v>100</v>
      </c>
      <c r="P407" s="6">
        <v>178.57</v>
      </c>
      <c r="Q407" s="11" t="s">
        <v>1344</v>
      </c>
      <c r="R407" t="s">
        <v>1345</v>
      </c>
      <c r="S407" s="16">
        <v>41944.527627314819</v>
      </c>
    </row>
    <row r="408" spans="1:19" ht="24.5" customHeight="1">
      <c r="A408">
        <v>3829</v>
      </c>
      <c r="B408" s="3" t="s">
        <v>486</v>
      </c>
      <c r="C408" s="3" t="s">
        <v>1147</v>
      </c>
      <c r="D408" s="6">
        <v>500</v>
      </c>
      <c r="E408" s="8">
        <v>501</v>
      </c>
      <c r="F408" t="s">
        <v>1326</v>
      </c>
      <c r="G408" t="s">
        <v>1331</v>
      </c>
      <c r="H408" t="s">
        <v>1333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1339</v>
      </c>
      <c r="O408" s="9">
        <v>100</v>
      </c>
      <c r="P408" s="6">
        <v>62.63</v>
      </c>
      <c r="Q408" s="11" t="s">
        <v>1344</v>
      </c>
      <c r="R408" t="s">
        <v>1345</v>
      </c>
      <c r="S408" s="16">
        <v>42593.865405092598</v>
      </c>
    </row>
    <row r="409" spans="1:19" ht="24.5" customHeight="1">
      <c r="A409">
        <v>3830</v>
      </c>
      <c r="B409" s="3" t="s">
        <v>487</v>
      </c>
      <c r="C409" s="3" t="s">
        <v>1148</v>
      </c>
      <c r="D409" s="6">
        <v>100</v>
      </c>
      <c r="E409" s="8">
        <v>225</v>
      </c>
      <c r="F409" t="s">
        <v>1326</v>
      </c>
      <c r="G409" t="s">
        <v>1331</v>
      </c>
      <c r="H409" t="s">
        <v>1333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1339</v>
      </c>
      <c r="O409" s="9">
        <v>225</v>
      </c>
      <c r="P409" s="6">
        <v>75</v>
      </c>
      <c r="Q409" s="11" t="s">
        <v>1344</v>
      </c>
      <c r="R409" t="s">
        <v>1345</v>
      </c>
      <c r="S409" s="16">
        <v>42503.740868055553</v>
      </c>
    </row>
    <row r="410" spans="1:19" ht="24.5" customHeight="1">
      <c r="A410">
        <v>3831</v>
      </c>
      <c r="B410" s="3" t="s">
        <v>488</v>
      </c>
      <c r="C410" s="3" t="s">
        <v>1149</v>
      </c>
      <c r="D410" s="6">
        <v>500</v>
      </c>
      <c r="E410" s="8">
        <v>530.11</v>
      </c>
      <c r="F410" t="s">
        <v>1326</v>
      </c>
      <c r="G410" t="s">
        <v>1331</v>
      </c>
      <c r="H410" t="s">
        <v>1333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1339</v>
      </c>
      <c r="O410" s="9">
        <v>106</v>
      </c>
      <c r="P410" s="6">
        <v>58.9</v>
      </c>
      <c r="Q410" s="11" t="s">
        <v>1344</v>
      </c>
      <c r="R410" t="s">
        <v>1345</v>
      </c>
      <c r="S410" s="16">
        <v>41927.848900462966</v>
      </c>
    </row>
    <row r="411" spans="1:19" ht="24.5" customHeight="1">
      <c r="A411">
        <v>3832</v>
      </c>
      <c r="B411" s="3" t="s">
        <v>489</v>
      </c>
      <c r="C411" s="3" t="s">
        <v>1150</v>
      </c>
      <c r="D411" s="6">
        <v>1200</v>
      </c>
      <c r="E411" s="8">
        <v>1256</v>
      </c>
      <c r="F411" t="s">
        <v>1326</v>
      </c>
      <c r="G411" t="s">
        <v>1331</v>
      </c>
      <c r="H411" t="s">
        <v>1333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1339</v>
      </c>
      <c r="O411" s="9">
        <v>105</v>
      </c>
      <c r="P411" s="6">
        <v>139.56</v>
      </c>
      <c r="Q411" s="11" t="s">
        <v>1344</v>
      </c>
      <c r="R411" t="s">
        <v>1345</v>
      </c>
      <c r="S411" s="16">
        <v>42375.114988425921</v>
      </c>
    </row>
    <row r="412" spans="1:19" ht="24.5" customHeight="1">
      <c r="A412">
        <v>3836</v>
      </c>
      <c r="B412" s="3" t="s">
        <v>490</v>
      </c>
      <c r="C412" s="3" t="s">
        <v>1151</v>
      </c>
      <c r="D412" s="6">
        <v>800</v>
      </c>
      <c r="E412" s="8">
        <v>900</v>
      </c>
      <c r="F412" t="s">
        <v>1326</v>
      </c>
      <c r="G412" t="s">
        <v>1331</v>
      </c>
      <c r="H412" t="s">
        <v>1333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1339</v>
      </c>
      <c r="O412" s="9">
        <v>113</v>
      </c>
      <c r="P412" s="6">
        <v>64.290000000000006</v>
      </c>
      <c r="Q412" s="11" t="s">
        <v>1344</v>
      </c>
      <c r="R412" t="s">
        <v>1345</v>
      </c>
      <c r="S412" s="16">
        <v>42553.926527777774</v>
      </c>
    </row>
    <row r="413" spans="1:19" ht="24.5" customHeight="1">
      <c r="A413">
        <v>3839</v>
      </c>
      <c r="B413" s="3" t="s">
        <v>491</v>
      </c>
      <c r="C413" s="3" t="s">
        <v>1152</v>
      </c>
      <c r="D413" s="6">
        <v>2000</v>
      </c>
      <c r="E413" s="8">
        <v>2025</v>
      </c>
      <c r="F413" t="s">
        <v>1326</v>
      </c>
      <c r="G413" t="s">
        <v>1331</v>
      </c>
      <c r="H413" t="s">
        <v>1333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1339</v>
      </c>
      <c r="O413" s="9">
        <v>101</v>
      </c>
      <c r="P413" s="6">
        <v>63.28</v>
      </c>
      <c r="Q413" s="11" t="s">
        <v>1344</v>
      </c>
      <c r="R413" t="s">
        <v>1345</v>
      </c>
      <c r="S413" s="16">
        <v>42155.142638888887</v>
      </c>
    </row>
  </sheetData>
  <conditionalFormatting sqref="O2:O413 O1:P1 R1:S1">
    <cfRule type="colorScale" priority="1">
      <colorScale>
        <cfvo type="min"/>
        <cfvo type="percentile" val="90"/>
        <color rgb="FFFF7128"/>
        <color rgb="FFFFEF9C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D10A1-53AF-4A67-AE13-D8400A8882A1}">
  <dimension ref="A1:D247"/>
  <sheetViews>
    <sheetView workbookViewId="0">
      <selection activeCell="D2" sqref="D2:D6"/>
    </sheetView>
  </sheetViews>
  <sheetFormatPr defaultRowHeight="14.5"/>
  <cols>
    <col min="1" max="1" width="38.453125" style="3" customWidth="1"/>
    <col min="2" max="2" width="112.1796875" style="3" bestFit="1" customWidth="1"/>
  </cols>
  <sheetData>
    <row r="1" spans="1:4">
      <c r="A1" s="2" t="s">
        <v>1363</v>
      </c>
      <c r="B1" s="2" t="s">
        <v>1364</v>
      </c>
      <c r="C1" t="s">
        <v>1365</v>
      </c>
      <c r="D1" t="s">
        <v>1366</v>
      </c>
    </row>
    <row r="2" spans="1:4">
      <c r="A2" t="s">
        <v>328</v>
      </c>
      <c r="B2" s="15" t="e">
        <f>VLOOKUP(A2,#REF!,2,FALSE)</f>
        <v>#REF!</v>
      </c>
      <c r="C2" s="15" t="e">
        <f>VLOOKUP(A2,#REF!,3,FALSE)</f>
        <v>#REF!</v>
      </c>
      <c r="D2" t="e">
        <f>VLOOKUP(A2,#REF!,4,FALSE)</f>
        <v>#REF!</v>
      </c>
    </row>
    <row r="3" spans="1:4">
      <c r="A3" t="s">
        <v>408</v>
      </c>
      <c r="B3" s="15" t="e">
        <f>VLOOKUP(A3,#REF!,2,FALSE)</f>
        <v>#REF!</v>
      </c>
      <c r="C3" s="15" t="e">
        <f>VLOOKUP(A3,#REF!,3,FALSE)</f>
        <v>#REF!</v>
      </c>
      <c r="D3" t="e">
        <f>VLOOKUP(A3,#REF!,4,FALSE)</f>
        <v>#REF!</v>
      </c>
    </row>
    <row r="4" spans="1:4">
      <c r="A4" t="s">
        <v>158</v>
      </c>
      <c r="B4" s="15" t="e">
        <f>VLOOKUP(A4,#REF!,2,FALSE)</f>
        <v>#REF!</v>
      </c>
      <c r="C4" s="15" t="e">
        <f>VLOOKUP(A4,#REF!,3,FALSE)</f>
        <v>#REF!</v>
      </c>
      <c r="D4" t="e">
        <f>VLOOKUP(A4,#REF!,4,FALSE)</f>
        <v>#REF!</v>
      </c>
    </row>
    <row r="5" spans="1:4">
      <c r="A5" t="s">
        <v>241</v>
      </c>
      <c r="B5" s="15" t="e">
        <f>VLOOKUP(A5,#REF!,2,FALSE)</f>
        <v>#REF!</v>
      </c>
      <c r="C5" s="15" t="e">
        <f>VLOOKUP(A5,#REF!,3,FALSE)</f>
        <v>#REF!</v>
      </c>
      <c r="D5" t="e">
        <f>VLOOKUP(A5,#REF!,4,FALSE)</f>
        <v>#REF!</v>
      </c>
    </row>
    <row r="6" spans="1:4">
      <c r="A6" t="s">
        <v>173</v>
      </c>
      <c r="B6" s="15" t="e">
        <f>VLOOKUP(A6,#REF!,2,FALSE)</f>
        <v>#REF!</v>
      </c>
      <c r="C6" s="15" t="e">
        <f>VLOOKUP(A6,#REF!,3,FALSE)</f>
        <v>#REF!</v>
      </c>
      <c r="D6" t="e">
        <f>VLOOKUP(A6,#REF!,4,FALSE)</f>
        <v>#REF!</v>
      </c>
    </row>
    <row r="247" spans="1:1">
      <c r="A247" s="4"/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8BD3-1492-4B62-A9D3-EAE59236D7CB}">
  <dimension ref="A2:E5"/>
  <sheetViews>
    <sheetView workbookViewId="0">
      <selection activeCell="A27" sqref="A27"/>
    </sheetView>
  </sheetViews>
  <sheetFormatPr defaultRowHeight="14.5"/>
  <cols>
    <col min="1" max="4" width="15.26953125" bestFit="1" customWidth="1"/>
    <col min="5" max="5" width="10.7265625" bestFit="1" customWidth="1"/>
    <col min="6" max="6" width="12.7265625" bestFit="1" customWidth="1"/>
    <col min="7" max="7" width="12" bestFit="1" customWidth="1"/>
    <col min="8" max="8" width="6.26953125" bestFit="1" customWidth="1"/>
    <col min="9" max="9" width="14.36328125" bestFit="1" customWidth="1"/>
    <col min="10" max="10" width="4.7265625" bestFit="1" customWidth="1"/>
    <col min="11" max="11" width="6.0898437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08984375" bestFit="1" customWidth="1"/>
    <col min="27" max="27" width="4.089843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  <col min="44" max="44" width="12.7265625" bestFit="1" customWidth="1"/>
    <col min="45" max="45" width="12" bestFit="1" customWidth="1"/>
    <col min="46" max="46" width="14.36328125" bestFit="1" customWidth="1"/>
    <col min="47" max="47" width="8.90625" bestFit="1" customWidth="1"/>
    <col min="48" max="48" width="9" bestFit="1" customWidth="1"/>
    <col min="49" max="49" width="11.7265625" bestFit="1" customWidth="1"/>
    <col min="50" max="50" width="5.6328125" bestFit="1" customWidth="1"/>
    <col min="51" max="51" width="7.08984375" bestFit="1" customWidth="1"/>
    <col min="52" max="52" width="9.36328125" bestFit="1" customWidth="1"/>
    <col min="53" max="53" width="11" bestFit="1" customWidth="1"/>
    <col min="54" max="54" width="5.08984375" bestFit="1" customWidth="1"/>
    <col min="55" max="55" width="4.08984375" bestFit="1" customWidth="1"/>
    <col min="56" max="56" width="15.08984375" bestFit="1" customWidth="1"/>
    <col min="57" max="57" width="4.453125" bestFit="1" customWidth="1"/>
    <col min="58" max="58" width="6.08984375" bestFit="1" customWidth="1"/>
    <col min="59" max="59" width="10.36328125" bestFit="1" customWidth="1"/>
    <col min="60" max="60" width="15.7265625" bestFit="1" customWidth="1"/>
    <col min="61" max="61" width="6.36328125" bestFit="1" customWidth="1"/>
    <col min="62" max="62" width="13.90625" bestFit="1" customWidth="1"/>
    <col min="63" max="63" width="8.81640625" bestFit="1" customWidth="1"/>
    <col min="64" max="64" width="9.36328125" bestFit="1" customWidth="1"/>
    <col min="65" max="65" width="14" bestFit="1" customWidth="1"/>
    <col min="66" max="66" width="10.7265625" bestFit="1" customWidth="1"/>
  </cols>
  <sheetData>
    <row r="2" spans="1:5">
      <c r="A2" s="12" t="s">
        <v>1346</v>
      </c>
      <c r="B2" t="s">
        <v>1352</v>
      </c>
    </row>
    <row r="4" spans="1:5">
      <c r="A4" s="12" t="s">
        <v>1348</v>
      </c>
    </row>
    <row r="5" spans="1:5">
      <c r="A5" t="s">
        <v>1327</v>
      </c>
      <c r="B5" t="s">
        <v>1328</v>
      </c>
      <c r="C5" t="s">
        <v>1329</v>
      </c>
      <c r="D5" t="s">
        <v>1326</v>
      </c>
      <c r="E5" t="s">
        <v>1349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0A675-88AB-4DA9-8E6B-60EFE5FB7913}">
  <dimension ref="A2:F15"/>
  <sheetViews>
    <sheetView workbookViewId="0">
      <selection activeCell="F19" sqref="F19"/>
    </sheetView>
  </sheetViews>
  <sheetFormatPr defaultRowHeight="14.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>
      <c r="A2" s="12" t="s">
        <v>1346</v>
      </c>
      <c r="B2" t="s">
        <v>1352</v>
      </c>
    </row>
    <row r="4" spans="1:6">
      <c r="A4" s="12" t="s">
        <v>1351</v>
      </c>
      <c r="B4" s="12" t="s">
        <v>1348</v>
      </c>
    </row>
    <row r="5" spans="1:6">
      <c r="A5" s="12" t="s">
        <v>1350</v>
      </c>
      <c r="B5" t="s">
        <v>1327</v>
      </c>
      <c r="C5" t="s">
        <v>1328</v>
      </c>
      <c r="D5" t="s">
        <v>1329</v>
      </c>
      <c r="E5" t="s">
        <v>1326</v>
      </c>
      <c r="F5" t="s">
        <v>1349</v>
      </c>
    </row>
    <row r="6" spans="1:6">
      <c r="A6" s="13" t="s">
        <v>1354</v>
      </c>
      <c r="B6" s="14">
        <v>1</v>
      </c>
      <c r="C6" s="14">
        <v>4</v>
      </c>
      <c r="D6" s="14"/>
      <c r="E6" s="14">
        <v>9</v>
      </c>
      <c r="F6" s="14">
        <v>14</v>
      </c>
    </row>
    <row r="7" spans="1:6">
      <c r="A7" s="13" t="s">
        <v>1355</v>
      </c>
      <c r="B7" s="14">
        <v>1</v>
      </c>
      <c r="C7" s="14">
        <v>15</v>
      </c>
      <c r="D7" s="14"/>
      <c r="E7" s="14">
        <v>49</v>
      </c>
      <c r="F7" s="14">
        <v>65</v>
      </c>
    </row>
    <row r="8" spans="1:6">
      <c r="A8" s="13" t="s">
        <v>1356</v>
      </c>
      <c r="B8" s="14">
        <v>7</v>
      </c>
      <c r="C8" s="14">
        <v>28</v>
      </c>
      <c r="D8" s="14"/>
      <c r="E8" s="14">
        <v>136</v>
      </c>
      <c r="F8" s="14">
        <v>171</v>
      </c>
    </row>
    <row r="9" spans="1:6">
      <c r="A9" s="13" t="s">
        <v>1357</v>
      </c>
      <c r="B9" s="14">
        <v>6</v>
      </c>
      <c r="C9" s="14">
        <v>60</v>
      </c>
      <c r="D9" s="14"/>
      <c r="E9" s="14">
        <v>216</v>
      </c>
      <c r="F9" s="14">
        <v>282</v>
      </c>
    </row>
    <row r="10" spans="1:6">
      <c r="A10" s="13" t="s">
        <v>1358</v>
      </c>
      <c r="B10" s="14">
        <v>7</v>
      </c>
      <c r="C10" s="14">
        <v>67</v>
      </c>
      <c r="D10" s="14"/>
      <c r="E10" s="14">
        <v>200</v>
      </c>
      <c r="F10" s="14">
        <v>274</v>
      </c>
    </row>
    <row r="11" spans="1:6">
      <c r="A11" s="13" t="s">
        <v>1359</v>
      </c>
      <c r="B11" s="14">
        <v>80</v>
      </c>
      <c r="C11" s="14">
        <v>422</v>
      </c>
      <c r="D11" s="14"/>
      <c r="E11" s="14">
        <v>474</v>
      </c>
      <c r="F11" s="14">
        <v>976</v>
      </c>
    </row>
    <row r="12" spans="1:6">
      <c r="A12" s="13" t="s">
        <v>1360</v>
      </c>
      <c r="B12" s="14">
        <v>131</v>
      </c>
      <c r="C12" s="14">
        <v>527</v>
      </c>
      <c r="D12" s="14"/>
      <c r="E12" s="14">
        <v>567</v>
      </c>
      <c r="F12" s="14">
        <v>1225</v>
      </c>
    </row>
    <row r="13" spans="1:6">
      <c r="A13" s="13" t="s">
        <v>1361</v>
      </c>
      <c r="B13" s="14">
        <v>99</v>
      </c>
      <c r="C13" s="14">
        <v>376</v>
      </c>
      <c r="D13" s="14"/>
      <c r="E13" s="14">
        <v>475</v>
      </c>
      <c r="F13" s="14">
        <v>950</v>
      </c>
    </row>
    <row r="14" spans="1:6">
      <c r="A14" s="13" t="s">
        <v>1362</v>
      </c>
      <c r="B14" s="14">
        <v>17</v>
      </c>
      <c r="C14" s="14">
        <v>31</v>
      </c>
      <c r="D14" s="14">
        <v>50</v>
      </c>
      <c r="E14" s="14">
        <v>59</v>
      </c>
      <c r="F14" s="14">
        <v>157</v>
      </c>
    </row>
    <row r="15" spans="1:6">
      <c r="A15" s="13" t="s">
        <v>1349</v>
      </c>
      <c r="B15" s="14">
        <v>349</v>
      </c>
      <c r="C15" s="14">
        <v>1530</v>
      </c>
      <c r="D15" s="14">
        <v>50</v>
      </c>
      <c r="E15" s="14">
        <v>2185</v>
      </c>
      <c r="F15" s="14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8CBCE-C649-441D-86FB-E9147607F69C}">
  <dimension ref="A1:H13"/>
  <sheetViews>
    <sheetView workbookViewId="0">
      <selection activeCell="B4" sqref="B4"/>
    </sheetView>
  </sheetViews>
  <sheetFormatPr defaultRowHeight="14.5"/>
  <cols>
    <col min="1" max="1" width="17.08984375" bestFit="1" customWidth="1"/>
    <col min="2" max="2" width="16.6328125" bestFit="1" customWidth="1"/>
    <col min="3" max="3" width="13.54296875" bestFit="1" customWidth="1"/>
    <col min="4" max="4" width="14.90625" bestFit="1" customWidth="1"/>
    <col min="5" max="5" width="12.453125" bestFit="1" customWidth="1"/>
    <col min="6" max="6" width="19.54296875" bestFit="1" customWidth="1"/>
    <col min="7" max="7" width="15.453125" bestFit="1" customWidth="1"/>
    <col min="8" max="8" width="18.1796875" bestFit="1" customWidth="1"/>
  </cols>
  <sheetData>
    <row r="1" spans="1:8">
      <c r="A1" t="s">
        <v>1365</v>
      </c>
      <c r="B1" t="s">
        <v>1394</v>
      </c>
      <c r="C1" t="s">
        <v>1395</v>
      </c>
      <c r="D1" t="s">
        <v>1412</v>
      </c>
      <c r="E1" t="s">
        <v>1397</v>
      </c>
      <c r="F1" t="s">
        <v>1396</v>
      </c>
      <c r="G1" t="s">
        <v>1398</v>
      </c>
      <c r="H1" t="s">
        <v>1399</v>
      </c>
    </row>
    <row r="2" spans="1:8">
      <c r="A2" t="s">
        <v>1401</v>
      </c>
      <c r="B2">
        <f>COUNTIFS(Successful!E2:E413,"&lt;1000")</f>
        <v>41</v>
      </c>
    </row>
    <row r="3" spans="1:8">
      <c r="A3" t="s">
        <v>1400</v>
      </c>
      <c r="B3">
        <f>COUNTIFS(Successful!E3:E414,"1001&lt;4999")</f>
        <v>0</v>
      </c>
    </row>
    <row r="4" spans="1:8">
      <c r="A4" t="s">
        <v>1402</v>
      </c>
    </row>
    <row r="5" spans="1:8">
      <c r="A5" t="s">
        <v>1403</v>
      </c>
    </row>
    <row r="6" spans="1:8">
      <c r="A6" t="s">
        <v>1404</v>
      </c>
    </row>
    <row r="7" spans="1:8">
      <c r="A7" t="s">
        <v>1405</v>
      </c>
    </row>
    <row r="8" spans="1:8">
      <c r="A8" t="s">
        <v>1406</v>
      </c>
    </row>
    <row r="9" spans="1:8">
      <c r="A9" t="s">
        <v>1407</v>
      </c>
    </row>
    <row r="10" spans="1:8">
      <c r="A10" t="s">
        <v>1408</v>
      </c>
    </row>
    <row r="11" spans="1:8">
      <c r="A11" t="s">
        <v>1409</v>
      </c>
    </row>
    <row r="12" spans="1:8">
      <c r="A12" t="s">
        <v>1410</v>
      </c>
    </row>
    <row r="13" spans="1:8">
      <c r="A13" t="s">
        <v>1411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Deliverable 2</vt:lpstr>
      <vt:lpstr>Sheet15</vt:lpstr>
      <vt:lpstr>Failed</vt:lpstr>
      <vt:lpstr>Descriptive Stat</vt:lpstr>
      <vt:lpstr>Successful</vt:lpstr>
      <vt:lpstr>Sheet5</vt:lpstr>
      <vt:lpstr>Sheet2</vt:lpstr>
      <vt:lpstr>Sheet4</vt:lpstr>
      <vt:lpstr>Sheet10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Tipu Sultan</cp:lastModifiedBy>
  <dcterms:created xsi:type="dcterms:W3CDTF">2017-04-20T15:17:24Z</dcterms:created>
  <dcterms:modified xsi:type="dcterms:W3CDTF">2022-01-10T15:06:38Z</dcterms:modified>
</cp:coreProperties>
</file>