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ish_flutter\"/>
    </mc:Choice>
  </mc:AlternateContent>
  <xr:revisionPtr revIDLastSave="0" documentId="13_ncr:1_{EA74CB76-3CB8-4AB4-AFE9-427265BE639D}" xr6:coauthVersionLast="47" xr6:coauthVersionMax="47" xr10:uidLastSave="{00000000-0000-0000-0000-000000000000}"/>
  <bookViews>
    <workbookView xWindow="38370" yWindow="405" windowWidth="16185" windowHeight="15330" activeTab="2" xr2:uid="{E40FA2B1-318D-47A4-9539-9EF6230D89CB}"/>
  </bookViews>
  <sheets>
    <sheet name="魚種表" sheetId="1" r:id="rId1"/>
    <sheet name="魚種分布" sheetId="2" r:id="rId2"/>
    <sheet name="道具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3" l="1"/>
  <c r="I10" i="3"/>
  <c r="F12" i="3"/>
  <c r="G12" i="3"/>
  <c r="H12" i="3"/>
  <c r="G6" i="3"/>
  <c r="H6" i="3"/>
  <c r="I6" i="3"/>
  <c r="G7" i="3"/>
  <c r="G8" i="3" s="1"/>
  <c r="H7" i="3"/>
  <c r="I7" i="3"/>
  <c r="G9" i="3"/>
  <c r="H9" i="3"/>
  <c r="I9" i="3"/>
  <c r="G10" i="3"/>
  <c r="H10" i="3"/>
  <c r="G11" i="3"/>
  <c r="H11" i="3"/>
  <c r="I11" i="3"/>
  <c r="I12" i="3" s="1"/>
  <c r="G13" i="3"/>
  <c r="H13" i="3"/>
  <c r="I13" i="3"/>
  <c r="G14" i="3"/>
  <c r="H14" i="3"/>
  <c r="I14" i="3"/>
  <c r="G15" i="3"/>
  <c r="H15" i="3"/>
  <c r="I15" i="3"/>
  <c r="I5" i="3"/>
  <c r="G5" i="3"/>
  <c r="H5" i="3"/>
  <c r="F5" i="3"/>
  <c r="F6" i="3"/>
  <c r="F7" i="3"/>
  <c r="F14" i="3"/>
  <c r="F15" i="3"/>
  <c r="F13" i="3"/>
  <c r="F10" i="3"/>
  <c r="F11" i="3"/>
  <c r="F9" i="3"/>
  <c r="D8" i="3"/>
  <c r="D12" i="3"/>
  <c r="D16" i="3"/>
  <c r="E16" i="3"/>
  <c r="E12" i="3"/>
  <c r="E8" i="3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5" i="1"/>
  <c r="G22" i="3" l="1"/>
  <c r="H22" i="3" s="1"/>
  <c r="I22" i="3" s="1"/>
  <c r="F23" i="3"/>
  <c r="F8" i="3"/>
  <c r="H8" i="3"/>
  <c r="I8" i="3"/>
  <c r="F16" i="3"/>
  <c r="I16" i="3"/>
  <c r="H16" i="3"/>
  <c r="G16" i="3"/>
  <c r="G23" i="3" l="1"/>
  <c r="H23" i="3"/>
  <c r="I23" i="3"/>
</calcChain>
</file>

<file path=xl/sharedStrings.xml><?xml version="1.0" encoding="utf-8"?>
<sst xmlns="http://schemas.openxmlformats.org/spreadsheetml/2006/main" count="187" uniqueCount="119">
  <si>
    <t>ID</t>
    <phoneticPr fontId="1"/>
  </si>
  <si>
    <t>魚種</t>
    <rPh sb="0" eb="2">
      <t>ギョシュ</t>
    </rPh>
    <phoneticPr fontId="1"/>
  </si>
  <si>
    <t>0～10m</t>
    <phoneticPr fontId="1"/>
  </si>
  <si>
    <t>10～30m</t>
    <phoneticPr fontId="1"/>
  </si>
  <si>
    <t>80～100m</t>
    <phoneticPr fontId="1"/>
  </si>
  <si>
    <t>青</t>
    <rPh sb="0" eb="1">
      <t>アオ</t>
    </rPh>
    <phoneticPr fontId="1"/>
  </si>
  <si>
    <t>赤</t>
    <rPh sb="0" eb="1">
      <t>アカ</t>
    </rPh>
    <phoneticPr fontId="1"/>
  </si>
  <si>
    <t>緑</t>
    <rPh sb="0" eb="1">
      <t>ミドリ</t>
    </rPh>
    <phoneticPr fontId="1"/>
  </si>
  <si>
    <t>アジ</t>
    <phoneticPr fontId="1"/>
  </si>
  <si>
    <t>サバ</t>
    <phoneticPr fontId="1"/>
  </si>
  <si>
    <t>サコシ</t>
    <phoneticPr fontId="1"/>
  </si>
  <si>
    <t>出現MIN</t>
    <rPh sb="0" eb="2">
      <t>シュツゲン</t>
    </rPh>
    <phoneticPr fontId="1"/>
  </si>
  <si>
    <t>出現MAX</t>
    <rPh sb="0" eb="2">
      <t>シュツゲン</t>
    </rPh>
    <phoneticPr fontId="1"/>
  </si>
  <si>
    <t>サワラ</t>
    <phoneticPr fontId="1"/>
  </si>
  <si>
    <t>ヒラマサ</t>
    <phoneticPr fontId="1"/>
  </si>
  <si>
    <t>シイラ</t>
    <phoneticPr fontId="1"/>
  </si>
  <si>
    <t>シーバス</t>
    <phoneticPr fontId="1"/>
  </si>
  <si>
    <t>ブリ</t>
    <phoneticPr fontId="1"/>
  </si>
  <si>
    <t>メジ</t>
    <phoneticPr fontId="1"/>
  </si>
  <si>
    <t>ワカナ</t>
    <phoneticPr fontId="1"/>
  </si>
  <si>
    <t>マダイ</t>
    <phoneticPr fontId="1"/>
  </si>
  <si>
    <t>レンコダイ</t>
    <phoneticPr fontId="1"/>
  </si>
  <si>
    <t>エソ</t>
    <phoneticPr fontId="1"/>
  </si>
  <si>
    <t>アオハタ</t>
    <phoneticPr fontId="1"/>
  </si>
  <si>
    <t>キジハタ</t>
    <phoneticPr fontId="1"/>
  </si>
  <si>
    <t>マハタ</t>
    <phoneticPr fontId="1"/>
  </si>
  <si>
    <t>オキボッコ</t>
    <phoneticPr fontId="1"/>
  </si>
  <si>
    <t>アヤメカサゴ</t>
    <phoneticPr fontId="1"/>
  </si>
  <si>
    <t>アカヤガラ</t>
    <phoneticPr fontId="1"/>
  </si>
  <si>
    <t>サバフグ</t>
    <phoneticPr fontId="1"/>
  </si>
  <si>
    <t>イトヨリ</t>
    <phoneticPr fontId="1"/>
  </si>
  <si>
    <t>チカメキントキ</t>
    <phoneticPr fontId="1"/>
  </si>
  <si>
    <t>クエ</t>
    <phoneticPr fontId="1"/>
  </si>
  <si>
    <t>キハッソク</t>
    <phoneticPr fontId="1"/>
  </si>
  <si>
    <t>カサゴ</t>
    <phoneticPr fontId="1"/>
  </si>
  <si>
    <t>アマダイ</t>
    <phoneticPr fontId="1"/>
  </si>
  <si>
    <t>イサキ</t>
    <phoneticPr fontId="1"/>
  </si>
  <si>
    <t>スマガツオ</t>
    <phoneticPr fontId="1"/>
  </si>
  <si>
    <t>チヌ</t>
    <phoneticPr fontId="1"/>
  </si>
  <si>
    <t>30～50m</t>
    <phoneticPr fontId="1"/>
  </si>
  <si>
    <t>50～80m</t>
    <phoneticPr fontId="1"/>
  </si>
  <si>
    <t>未定</t>
    <rPh sb="0" eb="2">
      <t>ミテイ</t>
    </rPh>
    <phoneticPr fontId="1"/>
  </si>
  <si>
    <t>サゴシ</t>
    <phoneticPr fontId="1"/>
  </si>
  <si>
    <t>saba.png</t>
  </si>
  <si>
    <t>sagoshi.png</t>
  </si>
  <si>
    <t>wakana.png</t>
  </si>
  <si>
    <t>meji.png</t>
  </si>
  <si>
    <t>sawara.png</t>
  </si>
  <si>
    <t>hiramasa.png</t>
  </si>
  <si>
    <t>buri.png</t>
  </si>
  <si>
    <t>shira.png</t>
  </si>
  <si>
    <t>tinu.png</t>
  </si>
  <si>
    <t>seabass.png</t>
  </si>
  <si>
    <t>sabahugu.png</t>
  </si>
  <si>
    <t>isaki.png</t>
  </si>
  <si>
    <t>renkodai.png</t>
  </si>
  <si>
    <t>itoyori.png</t>
  </si>
  <si>
    <t>akayagara.png</t>
  </si>
  <si>
    <t>madai.png</t>
  </si>
  <si>
    <t>amadai.png</t>
  </si>
  <si>
    <t>eso.png</t>
  </si>
  <si>
    <t>kasago.png</t>
  </si>
  <si>
    <t>aohata.png</t>
  </si>
  <si>
    <t>ayamekasago.png</t>
  </si>
  <si>
    <t>kijihata.png</t>
  </si>
  <si>
    <t>okibokko.png</t>
  </si>
  <si>
    <t>mahata.png</t>
  </si>
  <si>
    <t>aaaa.png</t>
  </si>
  <si>
    <t>kue.png</t>
  </si>
  <si>
    <t>kihassoku.png</t>
  </si>
  <si>
    <t>配置MIN</t>
    <rPh sb="0" eb="2">
      <t>ハイチ</t>
    </rPh>
    <phoneticPr fontId="1"/>
  </si>
  <si>
    <t>配置MAX</t>
    <rPh sb="0" eb="2">
      <t>ハイチ</t>
    </rPh>
    <phoneticPr fontId="1"/>
  </si>
  <si>
    <t>enumFishType.bream</t>
    <phoneticPr fontId="1"/>
  </si>
  <si>
    <t>enumFishType.blue</t>
    <phoneticPr fontId="1"/>
  </si>
  <si>
    <t>enumFishType.bottom</t>
    <phoneticPr fontId="1"/>
  </si>
  <si>
    <t>近目金時</t>
    <rPh sb="0" eb="1">
      <t>チカ</t>
    </rPh>
    <rPh sb="1" eb="4">
      <t>メキントキ</t>
    </rPh>
    <phoneticPr fontId="1"/>
  </si>
  <si>
    <t>chikamekintoki.png</t>
    <phoneticPr fontId="1"/>
  </si>
  <si>
    <t>ハマチ</t>
    <phoneticPr fontId="1"/>
  </si>
  <si>
    <t>hamachi.png</t>
    <phoneticPr fontId="1"/>
  </si>
  <si>
    <t>fishs.add(new FishModel(</t>
    <phoneticPr fontId="1"/>
  </si>
  <si>
    <t>id:</t>
    <phoneticPr fontId="1"/>
  </si>
  <si>
    <t>, type:</t>
    <phoneticPr fontId="1"/>
  </si>
  <si>
    <t>, wariai:</t>
    <phoneticPr fontId="1"/>
  </si>
  <si>
    <t>, point:</t>
    <phoneticPr fontId="1"/>
  </si>
  <si>
    <t>, tanaMin:</t>
    <phoneticPr fontId="1"/>
  </si>
  <si>
    <t>, tanaMax:</t>
    <phoneticPr fontId="1"/>
  </si>
  <si>
    <t>, hereTanaMin:</t>
    <phoneticPr fontId="1"/>
  </si>
  <si>
    <t>, hereTanaMax:</t>
    <phoneticPr fontId="1"/>
  </si>
  <si>
    <t>, hitMaki:</t>
    <phoneticPr fontId="1"/>
  </si>
  <si>
    <t>, hitJerk:</t>
    <phoneticPr fontId="1"/>
  </si>
  <si>
    <t>, hitFall:</t>
    <phoneticPr fontId="1"/>
  </si>
  <si>
    <t>, hitSpeedJust:</t>
    <phoneticPr fontId="1"/>
  </si>
  <si>
    <t>, hitSpeedRange:</t>
    <phoneticPr fontId="1"/>
  </si>
  <si>
    <t>, sizeMin:</t>
    <phoneticPr fontId="1"/>
  </si>
  <si>
    <t>, sizeMax:</t>
    <phoneticPr fontId="1"/>
  </si>
  <si>
    <t>, weightMin:</t>
    <phoneticPr fontId="1"/>
  </si>
  <si>
    <t>, weightMax:</t>
    <phoneticPr fontId="1"/>
  </si>
  <si>
    <t>, abareLv:</t>
    <phoneticPr fontId="1"/>
  </si>
  <si>
    <t>, baitCntMax:</t>
    <phoneticPr fontId="1"/>
  </si>
  <si>
    <t>, fookingTension:</t>
    <phoneticPr fontId="1"/>
  </si>
  <si>
    <t>, bareEasy:</t>
    <phoneticPr fontId="1"/>
  </si>
  <si>
    <t>, name:'</t>
    <phoneticPr fontId="1"/>
  </si>
  <si>
    <t>', rare:</t>
    <phoneticPr fontId="1"/>
  </si>
  <si>
    <t>', hp:</t>
    <phoneticPr fontId="1"/>
  </si>
  <si>
    <t>', text:'</t>
    <phoneticPr fontId="1"/>
  </si>
  <si>
    <t>aji.png</t>
    <phoneticPr fontId="1"/>
  </si>
  <si>
    <t>, image:'fish/</t>
    <phoneticPr fontId="1"/>
  </si>
  <si>
    <t>タイラバ</t>
    <phoneticPr fontId="1"/>
  </si>
  <si>
    <t>治具</t>
    <rPh sb="0" eb="2">
      <t>ジグ</t>
    </rPh>
    <phoneticPr fontId="1"/>
  </si>
  <si>
    <t>スロージグ</t>
    <phoneticPr fontId="1"/>
  </si>
  <si>
    <t>jerk</t>
    <phoneticPr fontId="1"/>
  </si>
  <si>
    <t>fall</t>
    <phoneticPr fontId="1"/>
  </si>
  <si>
    <t>reeling</t>
    <phoneticPr fontId="1"/>
  </si>
  <si>
    <t>計</t>
    <rPh sb="0" eb="1">
      <t>ケイ</t>
    </rPh>
    <phoneticPr fontId="1"/>
  </si>
  <si>
    <t>add</t>
    <phoneticPr fontId="1"/>
  </si>
  <si>
    <t>Lv</t>
    <phoneticPr fontId="1"/>
  </si>
  <si>
    <t>割合</t>
    <rPh sb="0" eb="2">
      <t>ワリアイ</t>
    </rPh>
    <phoneticPr fontId="1"/>
  </si>
  <si>
    <t>nextexp</t>
    <phoneticPr fontId="1"/>
  </si>
  <si>
    <t>totalexp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</si>
</sst>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);[Red]\(0\)"/>
    <numFmt numFmtId="178" formatCode="0_ "/>
    <numFmt numFmtId="179" formatCode="0.0_);[Red]\(0.0\)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ECA6-A9C0-4DA1-B7B1-131E5290A586}">
  <dimension ref="A3:AB34"/>
  <sheetViews>
    <sheetView topLeftCell="T2" workbookViewId="0">
      <selection activeCell="AC9" sqref="AC9"/>
    </sheetView>
  </sheetViews>
  <sheetFormatPr defaultRowHeight="13.5" x14ac:dyDescent="0.15"/>
  <cols>
    <col min="1" max="1" width="4.5" bestFit="1" customWidth="1"/>
    <col min="2" max="2" width="21.625" bestFit="1" customWidth="1"/>
    <col min="3" max="3" width="13.875" bestFit="1" customWidth="1"/>
    <col min="4" max="4" width="8.5" bestFit="1" customWidth="1"/>
    <col min="5" max="5" width="20.5" bestFit="1" customWidth="1"/>
    <col min="6" max="6" width="8.5" bestFit="1" customWidth="1"/>
    <col min="7" max="7" width="6.5" bestFit="1" customWidth="1"/>
    <col min="8" max="8" width="10.5" style="1" bestFit="1" customWidth="1"/>
    <col min="9" max="9" width="9.5" style="3" bestFit="1" customWidth="1"/>
    <col min="10" max="11" width="11.625" style="2" bestFit="1" customWidth="1"/>
    <col min="12" max="13" width="16.125" style="1" bestFit="1" customWidth="1"/>
    <col min="14" max="16" width="11.625" style="4" bestFit="1" customWidth="1"/>
    <col min="17" max="17" width="17.25" style="1" bestFit="1" customWidth="1"/>
    <col min="18" max="18" width="18.375" style="1" bestFit="1" customWidth="1"/>
    <col min="19" max="20" width="11.625" style="1" bestFit="1" customWidth="1"/>
    <col min="21" max="22" width="13.875" style="2" bestFit="1" customWidth="1"/>
    <col min="23" max="23" width="11.625" style="2" bestFit="1" customWidth="1"/>
    <col min="24" max="24" width="15" style="2" bestFit="1" customWidth="1"/>
    <col min="25" max="25" width="19.375" style="2" bestFit="1" customWidth="1"/>
    <col min="26" max="26" width="12.75" style="4" bestFit="1" customWidth="1"/>
    <col min="27" max="27" width="12.75" style="1" customWidth="1"/>
  </cols>
  <sheetData>
    <row r="3" spans="1:28" x14ac:dyDescent="0.15">
      <c r="A3" t="s">
        <v>0</v>
      </c>
      <c r="C3" t="s">
        <v>1</v>
      </c>
      <c r="J3" s="2" t="s">
        <v>70</v>
      </c>
      <c r="K3" s="2" t="s">
        <v>71</v>
      </c>
      <c r="L3" t="s">
        <v>11</v>
      </c>
      <c r="M3" t="s">
        <v>12</v>
      </c>
      <c r="Q3"/>
      <c r="R3"/>
      <c r="S3"/>
      <c r="T3"/>
      <c r="AA3"/>
    </row>
    <row r="4" spans="1:28" x14ac:dyDescent="0.15">
      <c r="A4" t="s">
        <v>80</v>
      </c>
      <c r="B4" t="s">
        <v>81</v>
      </c>
      <c r="C4" t="s">
        <v>101</v>
      </c>
      <c r="D4" s="6" t="s">
        <v>102</v>
      </c>
      <c r="E4" t="s">
        <v>106</v>
      </c>
      <c r="F4" s="6" t="s">
        <v>104</v>
      </c>
      <c r="G4" s="6" t="s">
        <v>103</v>
      </c>
      <c r="H4" s="1" t="s">
        <v>82</v>
      </c>
      <c r="I4" s="3" t="s">
        <v>83</v>
      </c>
      <c r="J4" s="2" t="s">
        <v>84</v>
      </c>
      <c r="K4" s="2" t="s">
        <v>85</v>
      </c>
      <c r="L4" s="1" t="s">
        <v>86</v>
      </c>
      <c r="M4" s="1" t="s">
        <v>87</v>
      </c>
      <c r="N4" s="4" t="s">
        <v>88</v>
      </c>
      <c r="O4" s="4" t="s">
        <v>89</v>
      </c>
      <c r="P4" s="4" t="s">
        <v>90</v>
      </c>
      <c r="Q4" s="1" t="s">
        <v>91</v>
      </c>
      <c r="R4" s="1" t="s">
        <v>92</v>
      </c>
      <c r="S4" s="1" t="s">
        <v>93</v>
      </c>
      <c r="T4" s="1" t="s">
        <v>94</v>
      </c>
      <c r="U4" s="2" t="s">
        <v>95</v>
      </c>
      <c r="V4" s="2" t="s">
        <v>96</v>
      </c>
      <c r="W4" s="2" t="s">
        <v>97</v>
      </c>
      <c r="X4" s="2" t="s">
        <v>98</v>
      </c>
      <c r="Y4" s="2" t="s">
        <v>99</v>
      </c>
      <c r="Z4" s="4" t="s">
        <v>100</v>
      </c>
      <c r="AB4" s="2" t="s">
        <v>79</v>
      </c>
    </row>
    <row r="5" spans="1:28" x14ac:dyDescent="0.15">
      <c r="A5">
        <v>0</v>
      </c>
      <c r="B5" t="s">
        <v>73</v>
      </c>
      <c r="C5" t="s">
        <v>8</v>
      </c>
      <c r="D5">
        <v>1</v>
      </c>
      <c r="E5" t="s">
        <v>105</v>
      </c>
      <c r="G5">
        <v>1200</v>
      </c>
      <c r="H5" s="1">
        <v>1</v>
      </c>
      <c r="I5" s="3">
        <v>100</v>
      </c>
      <c r="J5" s="2">
        <v>0</v>
      </c>
      <c r="K5" s="2">
        <v>100</v>
      </c>
      <c r="L5">
        <v>0</v>
      </c>
      <c r="M5">
        <v>100</v>
      </c>
      <c r="N5" s="4">
        <v>1</v>
      </c>
      <c r="O5" s="4">
        <v>1</v>
      </c>
      <c r="P5" s="4">
        <v>1</v>
      </c>
      <c r="Q5" s="4">
        <v>50</v>
      </c>
      <c r="R5" s="4">
        <v>40</v>
      </c>
      <c r="S5" s="4">
        <v>7.6</v>
      </c>
      <c r="T5" s="4">
        <v>51.3</v>
      </c>
      <c r="U5" s="2">
        <v>100</v>
      </c>
      <c r="V5" s="2">
        <v>1500</v>
      </c>
      <c r="W5" s="2">
        <v>2</v>
      </c>
      <c r="X5" s="2">
        <v>20</v>
      </c>
      <c r="Y5" s="2">
        <v>200</v>
      </c>
      <c r="Z5" s="4">
        <v>0.5</v>
      </c>
      <c r="AA5"/>
      <c r="AB5" s="2" t="str">
        <f>$AB$4&amp;$A$4&amp;A5&amp;$B$4&amp;B5&amp;$C$4&amp;C5 &amp; $D$4 &amp; D5 &amp; $E$4 &amp; E5 &amp; $F$4 &amp; F5 &amp; $G$4 &amp; G5 &amp; $H$4 &amp; H5 &amp; $I$4 &amp; I5 &amp; $J$4 &amp; J5 &amp; $K$4 &amp; K5 &amp; $L$4 &amp; L5 &amp; $M$4 &amp; M5 &amp; $N$4 &amp; N5 &amp; $O$4 &amp; O5 &amp; $P$4 &amp; P5 &amp; $Q$4 &amp; Q5 &amp; $R$4 &amp; R5 &amp; $S$4 &amp; S5 &amp; $T$4 &amp; T5 &amp; $U$4 &amp; U5 &amp; $V$4 &amp; V5 &amp; $W$4 &amp; W5 &amp; $X$4 &amp; X5 &amp; $Y$4 &amp; Y5 &amp; $Z$4 &amp; Z5 &amp;"));"</f>
        <v>fishs.add(new FishModel(id:0, type:enumFishType.blue, name:'アジ', rare:1, image:'fish/aji.png', text:'', hp:1200, wariai:1, point:100, tanaMin:0, tanaMax:100, hereTanaMin:0, hereTanaMax:100, hitMaki:1, hitJerk:1, hitFall:1, hitSpeedJust:50, hitSpeedRange:40, sizeMin:7.6, sizeMax:51.3, weightMin:100, weightMax:1500, abareLv:2, baitCntMax:20, fookingTension:200, bareEasy:0.5));</v>
      </c>
    </row>
    <row r="6" spans="1:28" x14ac:dyDescent="0.15">
      <c r="A6">
        <v>1</v>
      </c>
      <c r="B6" t="s">
        <v>73</v>
      </c>
      <c r="C6" t="s">
        <v>9</v>
      </c>
      <c r="D6">
        <v>1</v>
      </c>
      <c r="E6" t="s">
        <v>43</v>
      </c>
      <c r="G6">
        <v>1200</v>
      </c>
      <c r="H6" s="1">
        <v>1</v>
      </c>
      <c r="I6" s="3">
        <v>100</v>
      </c>
      <c r="J6" s="2">
        <v>0</v>
      </c>
      <c r="K6" s="2">
        <v>100</v>
      </c>
      <c r="L6">
        <v>50</v>
      </c>
      <c r="M6">
        <v>200</v>
      </c>
      <c r="N6" s="4">
        <v>0.8</v>
      </c>
      <c r="O6" s="4">
        <v>1</v>
      </c>
      <c r="P6" s="4">
        <v>0.7</v>
      </c>
      <c r="Q6" s="4">
        <v>150</v>
      </c>
      <c r="R6" s="4">
        <v>50</v>
      </c>
      <c r="S6" s="4">
        <v>14.3</v>
      </c>
      <c r="T6" s="4">
        <v>67.2</v>
      </c>
      <c r="U6" s="2">
        <v>200</v>
      </c>
      <c r="V6" s="2">
        <v>2000</v>
      </c>
      <c r="W6" s="2">
        <v>5</v>
      </c>
      <c r="X6" s="2">
        <v>15</v>
      </c>
      <c r="Y6" s="2">
        <v>350</v>
      </c>
      <c r="Z6" s="4">
        <v>0.6</v>
      </c>
      <c r="AA6"/>
      <c r="AB6" s="2" t="str">
        <f t="shared" ref="AB6:AB34" si="0">$AB$4&amp;$A$4&amp;A6&amp;$B$4&amp;B6&amp;$C$4&amp;C6 &amp; $D$4 &amp; D6 &amp; $E$4 &amp; E6 &amp; $F$4 &amp; F6 &amp; $G$4 &amp; G6 &amp; $H$4 &amp; H6 &amp; $I$4 &amp; I6 &amp; $J$4 &amp; J6 &amp; $K$4 &amp; K6 &amp; $L$4 &amp; L6 &amp; $M$4 &amp; M6 &amp; $N$4 &amp; N6 &amp; $O$4 &amp; O6 &amp; $P$4 &amp; P6 &amp; $Q$4 &amp; Q6 &amp; $R$4 &amp; R6 &amp; $S$4 &amp; S6 &amp; $T$4 &amp; T6 &amp; $U$4 &amp; U6 &amp; $V$4 &amp; V6 &amp; $W$4 &amp; W6 &amp; $X$4 &amp; X6 &amp; $Y$4 &amp; Y6 &amp; $Z$4 &amp; Z6 &amp;"));"</f>
        <v>fishs.add(new FishModel(id:1, type:enumFishType.blue, name:'サバ', rare:1, image:'fish/saba.png', text:'', hp:1200, wariai:1, point:100, tanaMin:0, tanaMax:100, hereTanaMin:50, hereTanaMax:200, hitMaki:0.8, hitJerk:1, hitFall:0.7, hitSpeedJust:150, hitSpeedRange:50, sizeMin:14.3, sizeMax:67.2, weightMin:200, weightMax:2000, abareLv:5, baitCntMax:15, fookingTension:350, bareEasy:0.6));</v>
      </c>
    </row>
    <row r="7" spans="1:28" x14ac:dyDescent="0.15">
      <c r="A7">
        <v>2</v>
      </c>
      <c r="B7" t="s">
        <v>73</v>
      </c>
      <c r="C7" t="s">
        <v>42</v>
      </c>
      <c r="D7">
        <v>2</v>
      </c>
      <c r="E7" t="s">
        <v>44</v>
      </c>
      <c r="G7">
        <v>1500</v>
      </c>
      <c r="H7" s="1">
        <v>0.8</v>
      </c>
      <c r="I7" s="3">
        <v>200</v>
      </c>
      <c r="J7" s="2">
        <v>0</v>
      </c>
      <c r="K7" s="2">
        <v>150</v>
      </c>
      <c r="L7">
        <v>100</v>
      </c>
      <c r="M7">
        <v>300</v>
      </c>
      <c r="N7" s="4">
        <v>0.6</v>
      </c>
      <c r="O7" s="4">
        <v>0.9</v>
      </c>
      <c r="P7" s="4">
        <v>0.6</v>
      </c>
      <c r="Q7" s="4">
        <v>230</v>
      </c>
      <c r="R7" s="4">
        <v>70</v>
      </c>
      <c r="S7" s="4">
        <v>18.3</v>
      </c>
      <c r="T7" s="4">
        <v>69.900000000000006</v>
      </c>
      <c r="U7" s="2">
        <v>200</v>
      </c>
      <c r="V7" s="2">
        <v>1900</v>
      </c>
      <c r="W7" s="2">
        <v>6</v>
      </c>
      <c r="X7" s="2">
        <v>15</v>
      </c>
      <c r="Y7" s="2">
        <v>400</v>
      </c>
      <c r="Z7" s="4">
        <v>0.8</v>
      </c>
      <c r="AA7"/>
      <c r="AB7" s="2" t="str">
        <f t="shared" si="0"/>
        <v>fishs.add(new FishModel(id:2, type:enumFishType.blue, name:'サゴシ', rare:2, image:'fish/sagoshi.png', text:'', hp:1500, wariai:0.8, point:200, tanaMin:0, tanaMax:150, hereTanaMin:100, hereTanaMax:300, hitMaki:0.6, hitJerk:0.9, hitFall:0.6, hitSpeedJust:230, hitSpeedRange:70, sizeMin:18.3, sizeMax:69.9, weightMin:200, weightMax:1900, abareLv:6, baitCntMax:15, fookingTension:400, bareEasy:0.8));</v>
      </c>
    </row>
    <row r="8" spans="1:28" x14ac:dyDescent="0.15">
      <c r="A8">
        <v>3</v>
      </c>
      <c r="B8" t="s">
        <v>73</v>
      </c>
      <c r="C8" t="s">
        <v>19</v>
      </c>
      <c r="D8">
        <v>2</v>
      </c>
      <c r="E8" s="5" t="s">
        <v>45</v>
      </c>
      <c r="G8">
        <v>2100</v>
      </c>
      <c r="H8" s="1">
        <v>0.7</v>
      </c>
      <c r="I8" s="3">
        <v>150</v>
      </c>
      <c r="J8" s="2">
        <v>0</v>
      </c>
      <c r="K8" s="2">
        <v>230</v>
      </c>
      <c r="L8">
        <v>200</v>
      </c>
      <c r="M8">
        <v>400</v>
      </c>
      <c r="N8" s="4">
        <v>0.7</v>
      </c>
      <c r="O8" s="4">
        <v>1</v>
      </c>
      <c r="P8" s="4">
        <v>0.8</v>
      </c>
      <c r="Q8" s="4">
        <v>220</v>
      </c>
      <c r="R8" s="4">
        <v>60</v>
      </c>
      <c r="S8" s="4">
        <v>21.5</v>
      </c>
      <c r="T8" s="4">
        <v>39.9</v>
      </c>
      <c r="U8" s="2">
        <v>430</v>
      </c>
      <c r="V8" s="2">
        <v>3500</v>
      </c>
      <c r="W8" s="2">
        <v>6</v>
      </c>
      <c r="X8" s="2">
        <v>25</v>
      </c>
      <c r="Y8" s="2">
        <v>400</v>
      </c>
      <c r="Z8" s="4">
        <v>0.6</v>
      </c>
      <c r="AA8"/>
      <c r="AB8" s="2" t="str">
        <f t="shared" si="0"/>
        <v>fishs.add(new FishModel(id:3, type:enumFishType.blue, name:'ワカナ', rare:2, image:'fish/wakana.png', text:'', hp:2100, wariai:0.7, point:150, tanaMin:0, tanaMax:230, hereTanaMin:200, hereTanaMax:400, hitMaki:0.7, hitJerk:1, hitFall:0.8, hitSpeedJust:220, hitSpeedRange:60, sizeMin:21.5, sizeMax:39.9, weightMin:430, weightMax:3500, abareLv:6, baitCntMax:25, fookingTension:400, bareEasy:0.6));</v>
      </c>
    </row>
    <row r="9" spans="1:28" x14ac:dyDescent="0.15">
      <c r="A9">
        <v>4</v>
      </c>
      <c r="B9" t="s">
        <v>73</v>
      </c>
      <c r="C9" t="s">
        <v>77</v>
      </c>
      <c r="D9">
        <v>3</v>
      </c>
      <c r="E9" s="5" t="s">
        <v>78</v>
      </c>
      <c r="G9">
        <v>3600</v>
      </c>
      <c r="H9" s="1">
        <v>0.6</v>
      </c>
      <c r="I9" s="3">
        <v>300</v>
      </c>
      <c r="J9" s="2">
        <v>0</v>
      </c>
      <c r="K9" s="2">
        <v>410</v>
      </c>
      <c r="L9">
        <v>300</v>
      </c>
      <c r="M9">
        <v>500</v>
      </c>
      <c r="N9" s="4">
        <v>0.6</v>
      </c>
      <c r="O9" s="4">
        <v>0.9</v>
      </c>
      <c r="P9" s="4">
        <v>0.5</v>
      </c>
      <c r="Q9" s="4">
        <v>370</v>
      </c>
      <c r="R9" s="4">
        <v>60</v>
      </c>
      <c r="S9" s="4">
        <v>40</v>
      </c>
      <c r="T9" s="4">
        <v>59.9</v>
      </c>
      <c r="U9" s="2">
        <v>900</v>
      </c>
      <c r="V9" s="2">
        <v>5400</v>
      </c>
      <c r="W9" s="2">
        <v>7</v>
      </c>
      <c r="X9" s="2">
        <v>25</v>
      </c>
      <c r="Y9" s="2">
        <v>700</v>
      </c>
      <c r="Z9" s="4">
        <v>0.6</v>
      </c>
      <c r="AA9"/>
      <c r="AB9" s="2" t="str">
        <f t="shared" si="0"/>
        <v>fishs.add(new FishModel(id:4, type:enumFishType.blue, name:'ハマチ', rare:3, image:'fish/hamachi.png', text:'', hp:3600, wariai:0.6, point:300, tanaMin:0, tanaMax:410, hereTanaMin:300, hereTanaMax:500, hitMaki:0.6, hitJerk:0.9, hitFall:0.5, hitSpeedJust:370, hitSpeedRange:60, sizeMin:40, sizeMax:59.9, weightMin:900, weightMax:5400, abareLv:7, baitCntMax:25, fookingTension:700, bareEasy:0.6));</v>
      </c>
    </row>
    <row r="10" spans="1:28" x14ac:dyDescent="0.15">
      <c r="A10">
        <v>5</v>
      </c>
      <c r="B10" t="s">
        <v>73</v>
      </c>
      <c r="C10" t="s">
        <v>13</v>
      </c>
      <c r="D10">
        <v>3</v>
      </c>
      <c r="E10" t="s">
        <v>47</v>
      </c>
      <c r="G10">
        <v>4000</v>
      </c>
      <c r="H10" s="1">
        <v>0.4</v>
      </c>
      <c r="I10" s="3">
        <v>470</v>
      </c>
      <c r="J10" s="2">
        <v>50</v>
      </c>
      <c r="K10" s="2">
        <v>300</v>
      </c>
      <c r="L10">
        <v>400</v>
      </c>
      <c r="M10">
        <v>650</v>
      </c>
      <c r="N10" s="4">
        <v>0.6</v>
      </c>
      <c r="O10" s="4">
        <v>0.9</v>
      </c>
      <c r="P10" s="4">
        <v>0.7</v>
      </c>
      <c r="Q10" s="4">
        <v>430</v>
      </c>
      <c r="R10" s="4">
        <v>100</v>
      </c>
      <c r="S10" s="4">
        <v>70</v>
      </c>
      <c r="T10" s="4">
        <v>111.2</v>
      </c>
      <c r="U10" s="2">
        <v>2400</v>
      </c>
      <c r="V10" s="2">
        <v>9600</v>
      </c>
      <c r="W10" s="2">
        <v>7</v>
      </c>
      <c r="X10" s="2">
        <v>40</v>
      </c>
      <c r="Y10" s="2">
        <v>560</v>
      </c>
      <c r="Z10" s="4">
        <v>0.8</v>
      </c>
      <c r="AA10"/>
      <c r="AB10" s="2" t="str">
        <f t="shared" si="0"/>
        <v>fishs.add(new FishModel(id:5, type:enumFishType.blue, name:'サワラ', rare:3, image:'fish/sawara.png', text:'', hp:4000, wariai:0.4, point:470, tanaMin:50, tanaMax:300, hereTanaMin:400, hereTanaMax:650, hitMaki:0.6, hitJerk:0.9, hitFall:0.7, hitSpeedJust:430, hitSpeedRange:100, sizeMin:70, sizeMax:111.2, weightMin:2400, weightMax:9600, abareLv:7, baitCntMax:40, fookingTension:560, bareEasy:0.8));</v>
      </c>
    </row>
    <row r="11" spans="1:28" x14ac:dyDescent="0.15">
      <c r="A11">
        <v>6</v>
      </c>
      <c r="B11" t="s">
        <v>73</v>
      </c>
      <c r="C11" t="s">
        <v>18</v>
      </c>
      <c r="D11">
        <v>4</v>
      </c>
      <c r="E11" s="5" t="s">
        <v>46</v>
      </c>
      <c r="G11">
        <v>4500</v>
      </c>
      <c r="H11" s="1">
        <v>0.5</v>
      </c>
      <c r="I11" s="3">
        <v>600</v>
      </c>
      <c r="J11" s="2">
        <v>0</v>
      </c>
      <c r="K11" s="2">
        <v>600</v>
      </c>
      <c r="L11">
        <v>500</v>
      </c>
      <c r="M11">
        <v>800</v>
      </c>
      <c r="N11" s="4">
        <v>0.4</v>
      </c>
      <c r="O11" s="4">
        <v>0.8</v>
      </c>
      <c r="P11" s="4">
        <v>0.5</v>
      </c>
      <c r="Q11" s="4">
        <v>510</v>
      </c>
      <c r="R11" s="4">
        <v>80</v>
      </c>
      <c r="S11" s="4">
        <v>60</v>
      </c>
      <c r="T11" s="4">
        <v>79.900000000000006</v>
      </c>
      <c r="U11" s="2">
        <v>2600</v>
      </c>
      <c r="V11" s="2">
        <v>6800</v>
      </c>
      <c r="W11" s="2">
        <v>8</v>
      </c>
      <c r="X11" s="2">
        <v>25</v>
      </c>
      <c r="Y11" s="2">
        <v>1200</v>
      </c>
      <c r="Z11" s="4">
        <v>0.6</v>
      </c>
      <c r="AA11"/>
      <c r="AB11" s="2" t="str">
        <f t="shared" si="0"/>
        <v>fishs.add(new FishModel(id:6, type:enumFishType.blue, name:'メジ', rare:4, image:'fish/meji.png', text:'', hp:4500, wariai:0.5, point:600, tanaMin:0, tanaMax:600, hereTanaMin:500, hereTanaMax:800, hitMaki:0.4, hitJerk:0.8, hitFall:0.5, hitSpeedJust:510, hitSpeedRange:80, sizeMin:60, sizeMax:79.9, weightMin:2600, weightMax:6800, abareLv:8, baitCntMax:25, fookingTension:1200, bareEasy:0.6));</v>
      </c>
    </row>
    <row r="12" spans="1:28" x14ac:dyDescent="0.15">
      <c r="A12">
        <v>7</v>
      </c>
      <c r="B12" t="s">
        <v>73</v>
      </c>
      <c r="C12" t="s">
        <v>17</v>
      </c>
      <c r="D12">
        <v>4</v>
      </c>
      <c r="E12" s="5" t="s">
        <v>49</v>
      </c>
      <c r="G12">
        <v>5100</v>
      </c>
      <c r="H12" s="1">
        <v>0.4</v>
      </c>
      <c r="I12" s="3">
        <v>1180</v>
      </c>
      <c r="J12" s="2">
        <v>100</v>
      </c>
      <c r="K12" s="2">
        <v>800</v>
      </c>
      <c r="L12">
        <v>650</v>
      </c>
      <c r="M12">
        <v>900</v>
      </c>
      <c r="N12" s="4">
        <v>0.3</v>
      </c>
      <c r="O12" s="4">
        <v>0.7</v>
      </c>
      <c r="P12" s="4">
        <v>0.4</v>
      </c>
      <c r="Q12" s="4">
        <v>550</v>
      </c>
      <c r="R12" s="4">
        <v>70</v>
      </c>
      <c r="S12" s="4">
        <v>80</v>
      </c>
      <c r="T12" s="4">
        <v>112</v>
      </c>
      <c r="U12" s="2">
        <v>6800</v>
      </c>
      <c r="V12" s="2">
        <v>13000</v>
      </c>
      <c r="W12" s="2">
        <v>9</v>
      </c>
      <c r="X12" s="2">
        <v>25</v>
      </c>
      <c r="Y12" s="2">
        <v>2000</v>
      </c>
      <c r="Z12" s="4">
        <v>0.6</v>
      </c>
      <c r="AA12"/>
      <c r="AB12" s="2" t="str">
        <f t="shared" si="0"/>
        <v>fishs.add(new FishModel(id:7, type:enumFishType.blue, name:'ブリ', rare:4, image:'fish/buri.png', text:'', hp:5100, wariai:0.4, point:1180, tanaMin:100, tanaMax:800, hereTanaMin:650, hereTanaMax:900, hitMaki:0.3, hitJerk:0.7, hitFall:0.4, hitSpeedJust:550, hitSpeedRange:70, sizeMin:80, sizeMax:112, weightMin:6800, weightMax:13000, abareLv:9, baitCntMax:25, fookingTension:2000, bareEasy:0.6));</v>
      </c>
    </row>
    <row r="13" spans="1:28" x14ac:dyDescent="0.15">
      <c r="A13">
        <v>8</v>
      </c>
      <c r="B13" t="s">
        <v>73</v>
      </c>
      <c r="C13" t="s">
        <v>15</v>
      </c>
      <c r="D13">
        <v>5</v>
      </c>
      <c r="E13" t="s">
        <v>50</v>
      </c>
      <c r="G13">
        <v>5300</v>
      </c>
      <c r="H13" s="1">
        <v>0.2</v>
      </c>
      <c r="I13" s="3">
        <v>1200</v>
      </c>
      <c r="J13" s="2">
        <v>0</v>
      </c>
      <c r="K13" s="2">
        <v>100</v>
      </c>
      <c r="L13">
        <v>800</v>
      </c>
      <c r="M13">
        <v>1000</v>
      </c>
      <c r="N13" s="4">
        <v>0.5</v>
      </c>
      <c r="O13" s="4">
        <v>1</v>
      </c>
      <c r="P13" s="4">
        <v>0.7</v>
      </c>
      <c r="Q13" s="4">
        <v>610</v>
      </c>
      <c r="R13" s="4">
        <v>100</v>
      </c>
      <c r="S13" s="4">
        <v>46</v>
      </c>
      <c r="T13" s="4">
        <v>134.19999999999999</v>
      </c>
      <c r="U13" s="2">
        <v>1000</v>
      </c>
      <c r="V13" s="2">
        <v>11000</v>
      </c>
      <c r="W13" s="2">
        <v>10</v>
      </c>
      <c r="X13" s="2">
        <v>20</v>
      </c>
      <c r="Y13" s="2">
        <v>2600</v>
      </c>
      <c r="Z13" s="4">
        <v>0.7</v>
      </c>
      <c r="AA13"/>
      <c r="AB13" s="2" t="str">
        <f t="shared" si="0"/>
        <v>fishs.add(new FishModel(id:8, type:enumFishType.blue, name:'シイラ', rare:5, image:'fish/shira.png', text:'', hp:5300, wariai:0.2, point:1200, tanaMin:0, tanaMax:100, hereTanaMin:800, hereTanaMax:1000, hitMaki:0.5, hitJerk:1, hitFall:0.7, hitSpeedJust:610, hitSpeedRange:100, sizeMin:46, sizeMax:134.2, weightMin:1000, weightMax:11000, abareLv:10, baitCntMax:20, fookingTension:2600, bareEasy:0.7));</v>
      </c>
    </row>
    <row r="14" spans="1:28" x14ac:dyDescent="0.15">
      <c r="A14">
        <v>9</v>
      </c>
      <c r="B14" t="s">
        <v>73</v>
      </c>
      <c r="C14" t="s">
        <v>14</v>
      </c>
      <c r="D14">
        <v>4</v>
      </c>
      <c r="E14" t="s">
        <v>48</v>
      </c>
      <c r="G14">
        <v>4500</v>
      </c>
      <c r="H14" s="1">
        <v>0.4</v>
      </c>
      <c r="I14" s="3">
        <v>900</v>
      </c>
      <c r="J14" s="2">
        <v>0</v>
      </c>
      <c r="K14" s="2">
        <v>700</v>
      </c>
      <c r="L14">
        <v>500</v>
      </c>
      <c r="M14">
        <v>1000</v>
      </c>
      <c r="N14" s="4">
        <v>0.5</v>
      </c>
      <c r="O14" s="4">
        <v>1</v>
      </c>
      <c r="P14" s="4">
        <v>0.6</v>
      </c>
      <c r="Q14" s="4">
        <v>400</v>
      </c>
      <c r="R14" s="4">
        <v>60</v>
      </c>
      <c r="S14" s="4">
        <v>35</v>
      </c>
      <c r="T14" s="4">
        <v>120.1</v>
      </c>
      <c r="U14" s="2">
        <v>700</v>
      </c>
      <c r="V14" s="2">
        <v>12000</v>
      </c>
      <c r="W14" s="2">
        <v>8</v>
      </c>
      <c r="X14" s="2">
        <v>40</v>
      </c>
      <c r="Y14" s="2">
        <v>1200</v>
      </c>
      <c r="Z14" s="4">
        <v>0.4</v>
      </c>
      <c r="AA14"/>
      <c r="AB14" s="2" t="str">
        <f t="shared" si="0"/>
        <v>fishs.add(new FishModel(id:9, type:enumFishType.blue, name:'ヒラマサ', rare:4, image:'fish/hiramasa.png', text:'', hp:4500, wariai:0.4, point:900, tanaMin:0, tanaMax:700, hereTanaMin:500, hereTanaMax:1000, hitMaki:0.5, hitJerk:1, hitFall:0.6, hitSpeedJust:400, hitSpeedRange:60, sizeMin:35, sizeMax:120.1, weightMin:700, weightMax:12000, abareLv:8, baitCntMax:40, fookingTension:1200, bareEasy:0.4));</v>
      </c>
    </row>
    <row r="15" spans="1:28" x14ac:dyDescent="0.15">
      <c r="A15">
        <v>10</v>
      </c>
      <c r="B15" t="s">
        <v>72</v>
      </c>
      <c r="C15" t="s">
        <v>38</v>
      </c>
      <c r="D15">
        <v>2</v>
      </c>
      <c r="E15" s="5" t="s">
        <v>51</v>
      </c>
      <c r="G15">
        <v>2300</v>
      </c>
      <c r="H15" s="1">
        <v>0.6</v>
      </c>
      <c r="I15" s="3">
        <v>180</v>
      </c>
      <c r="J15" s="2">
        <v>0</v>
      </c>
      <c r="K15" s="2">
        <v>100</v>
      </c>
      <c r="L15">
        <v>0</v>
      </c>
      <c r="M15">
        <v>100</v>
      </c>
      <c r="N15" s="4">
        <v>0.8</v>
      </c>
      <c r="O15" s="4">
        <v>0.1</v>
      </c>
      <c r="P15" s="4">
        <v>0.5</v>
      </c>
      <c r="Q15" s="4">
        <v>60</v>
      </c>
      <c r="R15" s="4">
        <v>20</v>
      </c>
      <c r="S15" s="4">
        <v>24.9</v>
      </c>
      <c r="T15" s="4">
        <v>53</v>
      </c>
      <c r="U15" s="2">
        <v>400</v>
      </c>
      <c r="V15" s="2">
        <v>1800</v>
      </c>
      <c r="W15" s="2">
        <v>3</v>
      </c>
      <c r="X15" s="2">
        <v>30</v>
      </c>
      <c r="Y15" s="2">
        <v>300</v>
      </c>
      <c r="Z15" s="4">
        <v>0.3</v>
      </c>
      <c r="AA15"/>
      <c r="AB15" s="2" t="str">
        <f t="shared" si="0"/>
        <v>fishs.add(new FishModel(id:10, type:enumFishType.bream, name:'チヌ', rare:2, image:'fish/tinu.png', text:'', hp:2300, wariai:0.6, point:180, tanaMin:0, tanaMax:100, hereTanaMin:0, hereTanaMax:100, hitMaki:0.8, hitJerk:0.1, hitFall:0.5, hitSpeedJust:60, hitSpeedRange:20, sizeMin:24.9, sizeMax:53, weightMin:400, weightMax:1800, abareLv:3, baitCntMax:30, fookingTension:300, bareEasy:0.3));</v>
      </c>
    </row>
    <row r="16" spans="1:28" x14ac:dyDescent="0.15">
      <c r="A16">
        <v>11</v>
      </c>
      <c r="B16" t="s">
        <v>72</v>
      </c>
      <c r="C16" t="s">
        <v>16</v>
      </c>
      <c r="D16">
        <v>3</v>
      </c>
      <c r="E16" t="s">
        <v>52</v>
      </c>
      <c r="G16">
        <v>3000</v>
      </c>
      <c r="H16" s="1">
        <v>0.5</v>
      </c>
      <c r="I16" s="3">
        <v>200</v>
      </c>
      <c r="J16" s="2">
        <v>10</v>
      </c>
      <c r="K16" s="2">
        <v>200</v>
      </c>
      <c r="L16">
        <v>50</v>
      </c>
      <c r="M16">
        <v>200</v>
      </c>
      <c r="N16" s="4">
        <v>0.7</v>
      </c>
      <c r="O16" s="4">
        <v>0.3</v>
      </c>
      <c r="P16" s="4">
        <v>0.3</v>
      </c>
      <c r="Q16" s="4">
        <v>100</v>
      </c>
      <c r="R16" s="4">
        <v>50</v>
      </c>
      <c r="S16" s="4">
        <v>25</v>
      </c>
      <c r="T16" s="4">
        <v>112.5</v>
      </c>
      <c r="U16" s="2">
        <v>400</v>
      </c>
      <c r="V16" s="2">
        <v>7000</v>
      </c>
      <c r="W16" s="2">
        <v>6</v>
      </c>
      <c r="X16" s="2">
        <v>20</v>
      </c>
      <c r="Y16" s="2">
        <v>200</v>
      </c>
      <c r="Z16" s="4">
        <v>0.9</v>
      </c>
      <c r="AA16"/>
      <c r="AB16" s="2" t="str">
        <f t="shared" si="0"/>
        <v>fishs.add(new FishModel(id:11, type:enumFishType.bream, name:'シーバス', rare:3, image:'fish/seabass.png', text:'', hp:3000, wariai:0.5, point:200, tanaMin:10, tanaMax:200, hereTanaMin:50, hereTanaMax:200, hitMaki:0.7, hitJerk:0.3, hitFall:0.3, hitSpeedJust:100, hitSpeedRange:50, sizeMin:25, sizeMax:112.5, weightMin:400, weightMax:7000, abareLv:6, baitCntMax:20, fookingTension:200, bareEasy:0.9));</v>
      </c>
    </row>
    <row r="17" spans="1:28" x14ac:dyDescent="0.15">
      <c r="A17">
        <v>12</v>
      </c>
      <c r="B17" t="s">
        <v>72</v>
      </c>
      <c r="C17" t="s">
        <v>29</v>
      </c>
      <c r="D17">
        <v>1</v>
      </c>
      <c r="E17" t="s">
        <v>53</v>
      </c>
      <c r="G17">
        <v>1800</v>
      </c>
      <c r="H17" s="1">
        <v>0.5</v>
      </c>
      <c r="I17" s="3">
        <v>100</v>
      </c>
      <c r="J17" s="2">
        <v>0</v>
      </c>
      <c r="K17" s="2">
        <v>300</v>
      </c>
      <c r="L17">
        <v>100</v>
      </c>
      <c r="M17">
        <v>300</v>
      </c>
      <c r="N17" s="4">
        <v>1</v>
      </c>
      <c r="O17" s="4">
        <v>0.8</v>
      </c>
      <c r="P17" s="4">
        <v>0.7</v>
      </c>
      <c r="Q17" s="4">
        <v>80</v>
      </c>
      <c r="R17" s="4">
        <v>60</v>
      </c>
      <c r="S17" s="4">
        <v>13.4</v>
      </c>
      <c r="T17" s="4">
        <v>53.9</v>
      </c>
      <c r="U17" s="2">
        <v>170</v>
      </c>
      <c r="V17" s="2">
        <v>1500</v>
      </c>
      <c r="W17" s="2">
        <v>4</v>
      </c>
      <c r="X17" s="2">
        <v>40</v>
      </c>
      <c r="Y17" s="2">
        <v>60</v>
      </c>
      <c r="Z17" s="4">
        <v>0.1</v>
      </c>
      <c r="AA17"/>
      <c r="AB17" s="2" t="str">
        <f t="shared" si="0"/>
        <v>fishs.add(new FishModel(id:12, type:enumFishType.bream, name:'サバフグ', rare:1, image:'fish/sabahugu.png', text:'', hp:1800, wariai:0.5, point:100, tanaMin:0, tanaMax:300, hereTanaMin:100, hereTanaMax:300, hitMaki:1, hitJerk:0.8, hitFall:0.7, hitSpeedJust:80, hitSpeedRange:60, sizeMin:13.4, sizeMax:53.9, weightMin:170, weightMax:1500, abareLv:4, baitCntMax:40, fookingTension:60, bareEasy:0.1));</v>
      </c>
    </row>
    <row r="18" spans="1:28" x14ac:dyDescent="0.15">
      <c r="A18">
        <v>13</v>
      </c>
      <c r="B18" t="s">
        <v>72</v>
      </c>
      <c r="C18" t="s">
        <v>36</v>
      </c>
      <c r="D18">
        <v>4</v>
      </c>
      <c r="E18" s="5" t="s">
        <v>54</v>
      </c>
      <c r="G18">
        <v>3100</v>
      </c>
      <c r="H18" s="1">
        <v>0.6</v>
      </c>
      <c r="I18" s="3">
        <v>310</v>
      </c>
      <c r="J18" s="2">
        <v>80</v>
      </c>
      <c r="K18" s="2">
        <v>400</v>
      </c>
      <c r="L18">
        <v>200</v>
      </c>
      <c r="M18">
        <v>400</v>
      </c>
      <c r="N18" s="4">
        <v>0.8</v>
      </c>
      <c r="O18" s="4">
        <v>0.4</v>
      </c>
      <c r="P18" s="4">
        <v>0.5</v>
      </c>
      <c r="Q18" s="4">
        <v>210</v>
      </c>
      <c r="R18" s="4">
        <v>60</v>
      </c>
      <c r="S18" s="4">
        <v>31</v>
      </c>
      <c r="T18" s="4">
        <v>51</v>
      </c>
      <c r="U18" s="2">
        <v>500</v>
      </c>
      <c r="V18" s="2">
        <v>1600</v>
      </c>
      <c r="W18" s="2">
        <v>5</v>
      </c>
      <c r="X18" s="2">
        <v>35</v>
      </c>
      <c r="Y18" s="2">
        <v>500</v>
      </c>
      <c r="Z18" s="4">
        <v>0.7</v>
      </c>
      <c r="AA18"/>
      <c r="AB18" s="2" t="str">
        <f t="shared" si="0"/>
        <v>fishs.add(new FishModel(id:13, type:enumFishType.bream, name:'イサキ', rare:4, image:'fish/isaki.png', text:'', hp:3100, wariai:0.6, point:310, tanaMin:80, tanaMax:400, hereTanaMin:200, hereTanaMax:400, hitMaki:0.8, hitJerk:0.4, hitFall:0.5, hitSpeedJust:210, hitSpeedRange:60, sizeMin:31, sizeMax:51, weightMin:500, weightMax:1600, abareLv:5, baitCntMax:35, fookingTension:500, bareEasy:0.7));</v>
      </c>
    </row>
    <row r="19" spans="1:28" x14ac:dyDescent="0.15">
      <c r="A19">
        <v>14</v>
      </c>
      <c r="B19" t="s">
        <v>72</v>
      </c>
      <c r="C19" t="s">
        <v>21</v>
      </c>
      <c r="D19">
        <v>3</v>
      </c>
      <c r="E19" t="s">
        <v>55</v>
      </c>
      <c r="G19">
        <v>4200</v>
      </c>
      <c r="H19" s="1">
        <v>0.6</v>
      </c>
      <c r="I19" s="3">
        <v>390</v>
      </c>
      <c r="J19" s="2">
        <v>150</v>
      </c>
      <c r="K19" s="2">
        <v>530</v>
      </c>
      <c r="L19">
        <v>300</v>
      </c>
      <c r="M19">
        <v>500</v>
      </c>
      <c r="N19" s="4">
        <v>0.9</v>
      </c>
      <c r="O19" s="4">
        <v>0.1</v>
      </c>
      <c r="P19" s="4">
        <v>0.4</v>
      </c>
      <c r="Q19" s="4">
        <v>150</v>
      </c>
      <c r="R19" s="4">
        <v>70</v>
      </c>
      <c r="S19" s="4">
        <v>26.8</v>
      </c>
      <c r="T19" s="4">
        <v>49</v>
      </c>
      <c r="U19" s="2">
        <v>500</v>
      </c>
      <c r="V19" s="2">
        <v>2300</v>
      </c>
      <c r="W19" s="2">
        <v>5</v>
      </c>
      <c r="X19" s="2">
        <v>40</v>
      </c>
      <c r="Y19" s="2">
        <v>600</v>
      </c>
      <c r="Z19" s="4">
        <v>0.3</v>
      </c>
      <c r="AA19"/>
      <c r="AB19" s="2" t="str">
        <f t="shared" si="0"/>
        <v>fishs.add(new FishModel(id:14, type:enumFishType.bream, name:'レンコダイ', rare:3, image:'fish/renkodai.png', text:'', hp:4200, wariai:0.6, point:390, tanaMin:150, tanaMax:530, hereTanaMin:300, hereTanaMax:500, hitMaki:0.9, hitJerk:0.1, hitFall:0.4, hitSpeedJust:150, hitSpeedRange:70, sizeMin:26.8, sizeMax:49, weightMin:500, weightMax:2300, abareLv:5, baitCntMax:40, fookingTension:600, bareEasy:0.3));</v>
      </c>
    </row>
    <row r="20" spans="1:28" x14ac:dyDescent="0.15">
      <c r="A20">
        <v>15</v>
      </c>
      <c r="B20" t="s">
        <v>72</v>
      </c>
      <c r="C20" t="s">
        <v>30</v>
      </c>
      <c r="D20">
        <v>3</v>
      </c>
      <c r="E20" t="s">
        <v>56</v>
      </c>
      <c r="G20">
        <v>2321</v>
      </c>
      <c r="H20" s="1">
        <v>0.4</v>
      </c>
      <c r="I20" s="3">
        <v>470</v>
      </c>
      <c r="J20" s="2">
        <v>200</v>
      </c>
      <c r="K20" s="2">
        <v>600</v>
      </c>
      <c r="L20">
        <v>400</v>
      </c>
      <c r="M20">
        <v>650</v>
      </c>
      <c r="N20" s="4">
        <v>1</v>
      </c>
      <c r="O20" s="4">
        <v>0.4</v>
      </c>
      <c r="P20" s="4">
        <v>0.4</v>
      </c>
      <c r="Q20" s="4">
        <v>250</v>
      </c>
      <c r="R20" s="4">
        <v>100</v>
      </c>
      <c r="S20" s="4">
        <v>23</v>
      </c>
      <c r="T20" s="4">
        <v>47.2</v>
      </c>
      <c r="U20" s="2">
        <v>565</v>
      </c>
      <c r="V20" s="2">
        <v>2211</v>
      </c>
      <c r="W20" s="2">
        <v>4</v>
      </c>
      <c r="X20" s="2">
        <v>40</v>
      </c>
      <c r="Y20" s="2">
        <v>700</v>
      </c>
      <c r="Z20" s="4">
        <v>0.4</v>
      </c>
      <c r="AA20"/>
      <c r="AB20" s="2" t="str">
        <f t="shared" si="0"/>
        <v>fishs.add(new FishModel(id:15, type:enumFishType.bream, name:'イトヨリ', rare:3, image:'fish/itoyori.png', text:'', hp:2321, wariai:0.4, point:470, tanaMin:200, tanaMax:600, hereTanaMin:400, hereTanaMax:650, hitMaki:1, hitJerk:0.4, hitFall:0.4, hitSpeedJust:250, hitSpeedRange:100, sizeMin:23, sizeMax:47.2, weightMin:565, weightMax:2211, abareLv:4, baitCntMax:40, fookingTension:700, bareEasy:0.4));</v>
      </c>
    </row>
    <row r="21" spans="1:28" x14ac:dyDescent="0.15">
      <c r="A21">
        <v>16</v>
      </c>
      <c r="B21" t="s">
        <v>72</v>
      </c>
      <c r="C21" t="s">
        <v>28</v>
      </c>
      <c r="D21">
        <v>2</v>
      </c>
      <c r="E21" t="s">
        <v>57</v>
      </c>
      <c r="G21">
        <v>1500</v>
      </c>
      <c r="H21" s="1">
        <v>0.3</v>
      </c>
      <c r="I21" s="3">
        <v>400</v>
      </c>
      <c r="J21" s="2">
        <v>400</v>
      </c>
      <c r="K21" s="2">
        <v>800</v>
      </c>
      <c r="L21">
        <v>500</v>
      </c>
      <c r="M21">
        <v>800</v>
      </c>
      <c r="N21" s="4">
        <v>1</v>
      </c>
      <c r="O21" s="4">
        <v>0.5</v>
      </c>
      <c r="P21" s="4">
        <v>0.6</v>
      </c>
      <c r="Q21" s="4">
        <v>100</v>
      </c>
      <c r="R21" s="4">
        <v>80</v>
      </c>
      <c r="S21" s="4">
        <v>60.6</v>
      </c>
      <c r="T21" s="4">
        <v>154.30000000000001</v>
      </c>
      <c r="U21" s="2">
        <v>500</v>
      </c>
      <c r="V21" s="2">
        <v>2500</v>
      </c>
      <c r="W21" s="2">
        <v>2</v>
      </c>
      <c r="X21" s="2">
        <v>25</v>
      </c>
      <c r="Y21" s="2">
        <v>700</v>
      </c>
      <c r="Z21" s="4">
        <v>0.5</v>
      </c>
      <c r="AA21"/>
      <c r="AB21" s="2" t="str">
        <f t="shared" si="0"/>
        <v>fishs.add(new FishModel(id:16, type:enumFishType.bream, name:'アカヤガラ', rare:2, image:'fish/akayagara.png', text:'', hp:1500, wariai:0.3, point:400, tanaMin:400, tanaMax:800, hereTanaMin:500, hereTanaMax:800, hitMaki:1, hitJerk:0.5, hitFall:0.6, hitSpeedJust:100, hitSpeedRange:80, sizeMin:60.6, sizeMax:154.3, weightMin:500, weightMax:2500, abareLv:2, baitCntMax:25, fookingTension:700, bareEasy:0.5));</v>
      </c>
    </row>
    <row r="22" spans="1:28" x14ac:dyDescent="0.15">
      <c r="A22">
        <v>17</v>
      </c>
      <c r="B22" t="s">
        <v>72</v>
      </c>
      <c r="C22" t="s">
        <v>20</v>
      </c>
      <c r="D22">
        <v>4</v>
      </c>
      <c r="E22" t="s">
        <v>58</v>
      </c>
      <c r="G22">
        <v>5000</v>
      </c>
      <c r="H22" s="1">
        <v>0.5</v>
      </c>
      <c r="I22" s="3">
        <v>700</v>
      </c>
      <c r="J22" s="2">
        <v>300</v>
      </c>
      <c r="K22" s="2">
        <v>1000</v>
      </c>
      <c r="L22">
        <v>650</v>
      </c>
      <c r="M22">
        <v>900</v>
      </c>
      <c r="N22" s="4">
        <v>1</v>
      </c>
      <c r="O22" s="4">
        <v>0.1</v>
      </c>
      <c r="P22" s="4">
        <v>0.2</v>
      </c>
      <c r="Q22" s="4">
        <v>150</v>
      </c>
      <c r="R22" s="4">
        <v>50</v>
      </c>
      <c r="S22" s="4">
        <v>26.3</v>
      </c>
      <c r="T22" s="4">
        <v>86.8</v>
      </c>
      <c r="U22" s="2">
        <v>500</v>
      </c>
      <c r="V22" s="2">
        <v>10000</v>
      </c>
      <c r="W22" s="2">
        <v>4</v>
      </c>
      <c r="X22" s="2">
        <v>30</v>
      </c>
      <c r="Y22" s="2">
        <v>1000</v>
      </c>
      <c r="Z22" s="4">
        <v>0.4</v>
      </c>
      <c r="AA22"/>
      <c r="AB22" s="2" t="str">
        <f t="shared" si="0"/>
        <v>fishs.add(new FishModel(id:17, type:enumFishType.bream, name:'マダイ', rare:4, image:'fish/madai.png', text:'', hp:5000, wariai:0.5, point:700, tanaMin:300, tanaMax:1000, hereTanaMin:650, hereTanaMax:900, hitMaki:1, hitJerk:0.1, hitFall:0.2, hitSpeedJust:150, hitSpeedRange:50, sizeMin:26.3, sizeMax:86.8, weightMin:500, weightMax:10000, abareLv:4, baitCntMax:30, fookingTension:1000, bareEasy:0.4));</v>
      </c>
    </row>
    <row r="23" spans="1:28" x14ac:dyDescent="0.15">
      <c r="A23">
        <v>18</v>
      </c>
      <c r="B23" t="s">
        <v>72</v>
      </c>
      <c r="C23" t="s">
        <v>35</v>
      </c>
      <c r="D23">
        <v>5</v>
      </c>
      <c r="E23" s="5" t="s">
        <v>59</v>
      </c>
      <c r="G23">
        <v>8000</v>
      </c>
      <c r="H23" s="1">
        <v>0.2</v>
      </c>
      <c r="I23" s="3">
        <v>930</v>
      </c>
      <c r="J23" s="2">
        <v>500</v>
      </c>
      <c r="K23" s="2">
        <v>1000</v>
      </c>
      <c r="L23">
        <v>800</v>
      </c>
      <c r="M23">
        <v>1000</v>
      </c>
      <c r="N23" s="4">
        <v>0.5</v>
      </c>
      <c r="O23" s="4">
        <v>0.3</v>
      </c>
      <c r="P23" s="4">
        <v>0.2</v>
      </c>
      <c r="Q23" s="4">
        <v>260</v>
      </c>
      <c r="R23" s="4">
        <v>30</v>
      </c>
      <c r="S23" s="4">
        <v>45</v>
      </c>
      <c r="T23" s="4">
        <v>87</v>
      </c>
      <c r="U23" s="2">
        <v>1300</v>
      </c>
      <c r="V23" s="2">
        <v>12000</v>
      </c>
      <c r="W23" s="2">
        <v>6</v>
      </c>
      <c r="X23" s="2">
        <v>20</v>
      </c>
      <c r="Y23" s="2">
        <v>1300</v>
      </c>
      <c r="Z23" s="4">
        <v>0.6</v>
      </c>
      <c r="AA23"/>
      <c r="AB23" s="2" t="str">
        <f t="shared" si="0"/>
        <v>fishs.add(new FishModel(id:18, type:enumFishType.bream, name:'アマダイ', rare:5, image:'fish/amadai.png', text:'', hp:8000, wariai:0.2, point:930, tanaMin:500, tanaMax:1000, hereTanaMin:800, hereTanaMax:1000, hitMaki:0.5, hitJerk:0.3, hitFall:0.2, hitSpeedJust:260, hitSpeedRange:30, sizeMin:45, sizeMax:87, weightMin:1300, weightMax:12000, abareLv:6, baitCntMax:20, fookingTension:1300, bareEasy:0.6));</v>
      </c>
    </row>
    <row r="24" spans="1:28" x14ac:dyDescent="0.15">
      <c r="A24">
        <v>19</v>
      </c>
      <c r="B24" t="s">
        <v>72</v>
      </c>
      <c r="C24" t="s">
        <v>75</v>
      </c>
      <c r="D24">
        <v>5</v>
      </c>
      <c r="E24" t="s">
        <v>76</v>
      </c>
      <c r="G24">
        <v>1530</v>
      </c>
      <c r="H24" s="1">
        <v>0.1</v>
      </c>
      <c r="I24" s="3">
        <v>860</v>
      </c>
      <c r="J24" s="2">
        <v>400</v>
      </c>
      <c r="K24" s="2">
        <v>1000</v>
      </c>
      <c r="L24">
        <v>400</v>
      </c>
      <c r="M24">
        <v>1000</v>
      </c>
      <c r="N24" s="4">
        <v>0.6</v>
      </c>
      <c r="O24" s="4">
        <v>0.3</v>
      </c>
      <c r="P24" s="4">
        <v>0.4</v>
      </c>
      <c r="Q24" s="4">
        <v>230</v>
      </c>
      <c r="R24" s="4">
        <v>100</v>
      </c>
      <c r="S24" s="4">
        <v>25</v>
      </c>
      <c r="T24" s="4">
        <v>60.2</v>
      </c>
      <c r="U24" s="2">
        <v>500</v>
      </c>
      <c r="V24" s="2">
        <v>3210</v>
      </c>
      <c r="W24" s="2">
        <v>5</v>
      </c>
      <c r="X24" s="2">
        <v>20</v>
      </c>
      <c r="Y24" s="2">
        <v>800</v>
      </c>
      <c r="Z24" s="4">
        <v>0.5</v>
      </c>
      <c r="AA24"/>
      <c r="AB24" s="2" t="str">
        <f t="shared" si="0"/>
        <v>fishs.add(new FishModel(id:19, type:enumFishType.bream, name:'近目金時', rare:5, image:'fish/chikamekintoki.png', text:'', hp:1530, wariai:0.1, point:860, tanaMin:400, tanaMax:1000, hereTanaMin:400, hereTanaMax:1000, hitMaki:0.6, hitJerk:0.3, hitFall:0.4, hitSpeedJust:230, hitSpeedRange:100, sizeMin:25, sizeMax:60.2, weightMin:500, weightMax:3210, abareLv:5, baitCntMax:20, fookingTension:800, bareEasy:0.5));</v>
      </c>
    </row>
    <row r="25" spans="1:28" x14ac:dyDescent="0.15">
      <c r="A25">
        <v>20</v>
      </c>
      <c r="B25" t="s">
        <v>74</v>
      </c>
      <c r="C25" t="s">
        <v>22</v>
      </c>
      <c r="D25">
        <v>1</v>
      </c>
      <c r="E25" t="s">
        <v>60</v>
      </c>
      <c r="G25">
        <v>600</v>
      </c>
      <c r="H25" s="1">
        <v>0.6</v>
      </c>
      <c r="I25" s="3">
        <v>50</v>
      </c>
      <c r="J25" s="2">
        <v>0</v>
      </c>
      <c r="K25" s="2">
        <v>100</v>
      </c>
      <c r="L25">
        <v>0</v>
      </c>
      <c r="M25">
        <v>100</v>
      </c>
      <c r="N25" s="4">
        <v>0.6</v>
      </c>
      <c r="O25" s="4">
        <v>0.6</v>
      </c>
      <c r="P25" s="4">
        <v>1</v>
      </c>
      <c r="Q25" s="4">
        <v>60</v>
      </c>
      <c r="R25" s="4">
        <v>60</v>
      </c>
      <c r="S25" s="4">
        <v>25</v>
      </c>
      <c r="T25" s="4">
        <v>60.2</v>
      </c>
      <c r="U25" s="2">
        <v>500</v>
      </c>
      <c r="V25" s="2">
        <v>2300</v>
      </c>
      <c r="W25" s="2">
        <v>2</v>
      </c>
      <c r="X25" s="2">
        <v>20</v>
      </c>
      <c r="Y25" s="2">
        <v>100</v>
      </c>
      <c r="Z25" s="4">
        <v>0.5</v>
      </c>
      <c r="AA25"/>
      <c r="AB25" s="2" t="str">
        <f t="shared" si="0"/>
        <v>fishs.add(new FishModel(id:20, type:enumFishType.bottom, name:'エソ', rare:1, image:'fish/eso.png', text:'', hp:600, wariai:0.6, point:50, tanaMin:0, tanaMax:100, hereTanaMin:0, hereTanaMax:100, hitMaki:0.6, hitJerk:0.6, hitFall:1, hitSpeedJust:60, hitSpeedRange:60, sizeMin:25, sizeMax:60.2, weightMin:500, weightMax:2300, abareLv:2, baitCntMax:20, fookingTension:100, bareEasy:0.5));</v>
      </c>
    </row>
    <row r="26" spans="1:28" x14ac:dyDescent="0.15">
      <c r="A26">
        <v>21</v>
      </c>
      <c r="B26" t="s">
        <v>74</v>
      </c>
      <c r="C26" t="s">
        <v>34</v>
      </c>
      <c r="D26">
        <v>1</v>
      </c>
      <c r="E26" s="5" t="s">
        <v>61</v>
      </c>
      <c r="G26">
        <v>500</v>
      </c>
      <c r="H26" s="1">
        <v>1</v>
      </c>
      <c r="I26" s="3">
        <v>80</v>
      </c>
      <c r="J26" s="2">
        <v>50</v>
      </c>
      <c r="K26" s="2">
        <v>200</v>
      </c>
      <c r="L26">
        <v>50</v>
      </c>
      <c r="M26">
        <v>200</v>
      </c>
      <c r="N26" s="4">
        <v>0.7</v>
      </c>
      <c r="O26" s="4">
        <v>0.5</v>
      </c>
      <c r="P26" s="4">
        <v>1</v>
      </c>
      <c r="Q26" s="4">
        <v>40</v>
      </c>
      <c r="R26" s="4">
        <v>20</v>
      </c>
      <c r="S26" s="4">
        <v>12</v>
      </c>
      <c r="T26" s="4">
        <v>28</v>
      </c>
      <c r="U26" s="2">
        <v>100</v>
      </c>
      <c r="V26" s="2">
        <v>600</v>
      </c>
      <c r="W26" s="2">
        <v>4</v>
      </c>
      <c r="X26" s="2">
        <v>40</v>
      </c>
      <c r="Y26" s="2">
        <v>250</v>
      </c>
      <c r="Z26" s="4">
        <v>0.5</v>
      </c>
      <c r="AA26"/>
      <c r="AB26" s="2" t="str">
        <f t="shared" si="0"/>
        <v>fishs.add(new FishModel(id:21, type:enumFishType.bottom, name:'カサゴ', rare:1, image:'fish/kasago.png', text:'', hp:500, wariai:1, point:80, tanaMin:50, tanaMax:200, hereTanaMin:50, hereTanaMax:200, hitMaki:0.7, hitJerk:0.5, hitFall:1, hitSpeedJust:40, hitSpeedRange:20, sizeMin:12, sizeMax:28, weightMin:100, weightMax:600, abareLv:4, baitCntMax:40, fookingTension:250, bareEasy:0.5));</v>
      </c>
    </row>
    <row r="27" spans="1:28" x14ac:dyDescent="0.15">
      <c r="A27">
        <v>22</v>
      </c>
      <c r="B27" t="s">
        <v>74</v>
      </c>
      <c r="C27" t="s">
        <v>23</v>
      </c>
      <c r="D27">
        <v>3</v>
      </c>
      <c r="E27" t="s">
        <v>62</v>
      </c>
      <c r="G27">
        <v>1800</v>
      </c>
      <c r="H27" s="1">
        <v>0.8</v>
      </c>
      <c r="I27" s="3">
        <v>300</v>
      </c>
      <c r="J27" s="2">
        <v>100</v>
      </c>
      <c r="K27" s="2">
        <v>300</v>
      </c>
      <c r="L27">
        <v>100</v>
      </c>
      <c r="M27">
        <v>300</v>
      </c>
      <c r="N27" s="4">
        <v>0.6</v>
      </c>
      <c r="O27" s="4">
        <v>0.6</v>
      </c>
      <c r="P27" s="4">
        <v>1</v>
      </c>
      <c r="Q27" s="4">
        <v>80</v>
      </c>
      <c r="R27" s="4">
        <v>60</v>
      </c>
      <c r="S27" s="4">
        <v>20.6</v>
      </c>
      <c r="T27" s="4">
        <v>63.2</v>
      </c>
      <c r="U27" s="2">
        <v>400</v>
      </c>
      <c r="V27" s="2">
        <v>1500</v>
      </c>
      <c r="W27" s="2">
        <v>3</v>
      </c>
      <c r="X27" s="2">
        <v>25</v>
      </c>
      <c r="Y27" s="2">
        <v>400</v>
      </c>
      <c r="Z27" s="4">
        <v>0.5</v>
      </c>
      <c r="AA27"/>
      <c r="AB27" s="2" t="str">
        <f t="shared" si="0"/>
        <v>fishs.add(new FishModel(id:22, type:enumFishType.bottom, name:'アオハタ', rare:3, image:'fish/aohata.png', text:'', hp:1800, wariai:0.8, point:300, tanaMin:100, tanaMax:300, hereTanaMin:100, hereTanaMax:300, hitMaki:0.6, hitJerk:0.6, hitFall:1, hitSpeedJust:80, hitSpeedRange:60, sizeMin:20.6, sizeMax:63.2, weightMin:400, weightMax:1500, abareLv:3, baitCntMax:25, fookingTension:400, bareEasy:0.5));</v>
      </c>
    </row>
    <row r="28" spans="1:28" x14ac:dyDescent="0.15">
      <c r="A28">
        <v>23</v>
      </c>
      <c r="B28" t="s">
        <v>74</v>
      </c>
      <c r="C28" t="s">
        <v>27</v>
      </c>
      <c r="D28">
        <v>2</v>
      </c>
      <c r="E28" t="s">
        <v>63</v>
      </c>
      <c r="G28">
        <v>1500</v>
      </c>
      <c r="H28" s="1">
        <v>0.2</v>
      </c>
      <c r="I28" s="3">
        <v>700</v>
      </c>
      <c r="J28" s="2">
        <v>200</v>
      </c>
      <c r="K28" s="2">
        <v>400</v>
      </c>
      <c r="L28">
        <v>200</v>
      </c>
      <c r="M28">
        <v>400</v>
      </c>
      <c r="N28" s="4">
        <v>0.9</v>
      </c>
      <c r="O28" s="4">
        <v>0.5</v>
      </c>
      <c r="P28" s="4">
        <v>0.8</v>
      </c>
      <c r="Q28" s="4">
        <v>90</v>
      </c>
      <c r="R28" s="4">
        <v>40</v>
      </c>
      <c r="S28" s="4">
        <v>20.7</v>
      </c>
      <c r="T28" s="4">
        <v>44.2</v>
      </c>
      <c r="U28" s="2">
        <v>600</v>
      </c>
      <c r="V28" s="2">
        <v>1200</v>
      </c>
      <c r="W28" s="2">
        <v>3</v>
      </c>
      <c r="X28" s="2">
        <v>40</v>
      </c>
      <c r="Y28" s="2">
        <v>600</v>
      </c>
      <c r="Z28" s="4">
        <v>0.5</v>
      </c>
      <c r="AA28"/>
      <c r="AB28" s="2" t="str">
        <f t="shared" si="0"/>
        <v>fishs.add(new FishModel(id:23, type:enumFishType.bottom, name:'アヤメカサゴ', rare:2, image:'fish/ayamekasago.png', text:'', hp:1500, wariai:0.2, point:700, tanaMin:200, tanaMax:400, hereTanaMin:200, hereTanaMax:400, hitMaki:0.9, hitJerk:0.5, hitFall:0.8, hitSpeedJust:90, hitSpeedRange:40, sizeMin:20.7, sizeMax:44.2, weightMin:600, weightMax:1200, abareLv:3, baitCntMax:40, fookingTension:600, bareEasy:0.5));</v>
      </c>
    </row>
    <row r="29" spans="1:28" x14ac:dyDescent="0.15">
      <c r="A29">
        <v>24</v>
      </c>
      <c r="B29" t="s">
        <v>74</v>
      </c>
      <c r="C29" t="s">
        <v>24</v>
      </c>
      <c r="D29">
        <v>4</v>
      </c>
      <c r="E29" t="s">
        <v>64</v>
      </c>
      <c r="G29">
        <v>2100</v>
      </c>
      <c r="H29" s="1">
        <v>0.4</v>
      </c>
      <c r="I29" s="3">
        <v>500</v>
      </c>
      <c r="J29" s="2">
        <v>300</v>
      </c>
      <c r="K29" s="2">
        <v>500</v>
      </c>
      <c r="L29">
        <v>300</v>
      </c>
      <c r="M29">
        <v>500</v>
      </c>
      <c r="N29" s="4">
        <v>0.4</v>
      </c>
      <c r="O29" s="4">
        <v>0.4</v>
      </c>
      <c r="P29" s="4">
        <v>0.8</v>
      </c>
      <c r="Q29" s="4">
        <v>100</v>
      </c>
      <c r="R29" s="4">
        <v>60</v>
      </c>
      <c r="S29" s="4">
        <v>20.6</v>
      </c>
      <c r="T29" s="4">
        <v>63.2</v>
      </c>
      <c r="U29" s="2">
        <v>400</v>
      </c>
      <c r="V29" s="2">
        <v>4300</v>
      </c>
      <c r="W29" s="2">
        <v>4</v>
      </c>
      <c r="X29" s="2">
        <v>25</v>
      </c>
      <c r="Y29" s="2">
        <v>500</v>
      </c>
      <c r="Z29" s="4">
        <v>0.5</v>
      </c>
      <c r="AA29"/>
      <c r="AB29" s="2" t="str">
        <f t="shared" si="0"/>
        <v>fishs.add(new FishModel(id:24, type:enumFishType.bottom, name:'キジハタ', rare:4, image:'fish/kijihata.png', text:'', hp:2100, wariai:0.4, point:500, tanaMin:300, tanaMax:500, hereTanaMin:300, hereTanaMax:500, hitMaki:0.4, hitJerk:0.4, hitFall:0.8, hitSpeedJust:100, hitSpeedRange:60, sizeMin:20.6, sizeMax:63.2, weightMin:400, weightMax:4300, abareLv:4, baitCntMax:25, fookingTension:500, bareEasy:0.5));</v>
      </c>
    </row>
    <row r="30" spans="1:28" x14ac:dyDescent="0.15">
      <c r="A30">
        <v>25</v>
      </c>
      <c r="B30" t="s">
        <v>74</v>
      </c>
      <c r="C30" t="s">
        <v>26</v>
      </c>
      <c r="D30">
        <v>3</v>
      </c>
      <c r="E30" s="5" t="s">
        <v>65</v>
      </c>
      <c r="G30">
        <v>2600</v>
      </c>
      <c r="H30" s="1">
        <v>0.7</v>
      </c>
      <c r="I30" s="3">
        <v>320</v>
      </c>
      <c r="J30" s="2">
        <v>400</v>
      </c>
      <c r="K30" s="2">
        <v>650</v>
      </c>
      <c r="L30">
        <v>400</v>
      </c>
      <c r="M30">
        <v>650</v>
      </c>
      <c r="N30" s="4">
        <v>0.3</v>
      </c>
      <c r="O30" s="4">
        <v>0.2</v>
      </c>
      <c r="P30" s="4">
        <v>0.9</v>
      </c>
      <c r="Q30" s="4">
        <v>100</v>
      </c>
      <c r="R30" s="4">
        <v>70</v>
      </c>
      <c r="S30" s="4">
        <v>26</v>
      </c>
      <c r="T30" s="4">
        <v>62</v>
      </c>
      <c r="U30" s="2">
        <v>480</v>
      </c>
      <c r="V30" s="2">
        <v>4800</v>
      </c>
      <c r="W30" s="2">
        <v>3</v>
      </c>
      <c r="X30" s="2">
        <v>30</v>
      </c>
      <c r="Y30" s="2">
        <v>700</v>
      </c>
      <c r="Z30" s="4">
        <v>0.4</v>
      </c>
      <c r="AA30"/>
      <c r="AB30" s="2" t="str">
        <f t="shared" si="0"/>
        <v>fishs.add(new FishModel(id:25, type:enumFishType.bottom, name:'オキボッコ', rare:3, image:'fish/okibokko.png', text:'', hp:2600, wariai:0.7, point:320, tanaMin:400, tanaMax:650, hereTanaMin:400, hereTanaMax:650, hitMaki:0.3, hitJerk:0.2, hitFall:0.9, hitSpeedJust:100, hitSpeedRange:70, sizeMin:26, sizeMax:62, weightMin:480, weightMax:4800, abareLv:3, baitCntMax:30, fookingTension:700, bareEasy:0.4));</v>
      </c>
    </row>
    <row r="31" spans="1:28" x14ac:dyDescent="0.15">
      <c r="A31">
        <v>26</v>
      </c>
      <c r="B31" t="s">
        <v>74</v>
      </c>
      <c r="C31" t="s">
        <v>25</v>
      </c>
      <c r="D31">
        <v>5</v>
      </c>
      <c r="E31" s="5" t="s">
        <v>66</v>
      </c>
      <c r="G31">
        <v>3800</v>
      </c>
      <c r="H31" s="1">
        <v>0.4</v>
      </c>
      <c r="I31" s="3">
        <v>780</v>
      </c>
      <c r="J31" s="2">
        <v>500</v>
      </c>
      <c r="K31" s="2">
        <v>800</v>
      </c>
      <c r="L31">
        <v>500</v>
      </c>
      <c r="M31">
        <v>800</v>
      </c>
      <c r="N31" s="4">
        <v>0.4</v>
      </c>
      <c r="O31" s="4">
        <v>0.6</v>
      </c>
      <c r="P31" s="4">
        <v>0.8</v>
      </c>
      <c r="Q31" s="4">
        <v>260</v>
      </c>
      <c r="R31" s="4">
        <v>80</v>
      </c>
      <c r="S31" s="4">
        <v>36</v>
      </c>
      <c r="T31" s="4">
        <v>63</v>
      </c>
      <c r="U31" s="2">
        <v>700</v>
      </c>
      <c r="V31" s="2">
        <v>5100</v>
      </c>
      <c r="W31" s="2">
        <v>6</v>
      </c>
      <c r="X31" s="2">
        <v>30</v>
      </c>
      <c r="Y31" s="2">
        <v>1000</v>
      </c>
      <c r="Z31" s="4">
        <v>0.6</v>
      </c>
      <c r="AA31"/>
      <c r="AB31" s="2" t="str">
        <f t="shared" si="0"/>
        <v>fishs.add(new FishModel(id:26, type:enumFishType.bottom, name:'マハタ', rare:5, image:'fish/mahata.png', text:'', hp:3800, wariai:0.4, point:780, tanaMin:500, tanaMax:800, hereTanaMin:500, hereTanaMax:800, hitMaki:0.4, hitJerk:0.6, hitFall:0.8, hitSpeedJust:260, hitSpeedRange:80, sizeMin:36, sizeMax:63, weightMin:700, weightMax:5100, abareLv:6, baitCntMax:30, fookingTension:1000, bareEasy:0.6));</v>
      </c>
    </row>
    <row r="32" spans="1:28" x14ac:dyDescent="0.15">
      <c r="A32">
        <v>27</v>
      </c>
      <c r="B32" t="s">
        <v>74</v>
      </c>
      <c r="C32" t="s">
        <v>41</v>
      </c>
      <c r="D32">
        <v>4</v>
      </c>
      <c r="E32" s="5" t="s">
        <v>67</v>
      </c>
      <c r="G32">
        <v>4000</v>
      </c>
      <c r="H32" s="1">
        <v>0.4</v>
      </c>
      <c r="I32" s="3">
        <v>800</v>
      </c>
      <c r="J32" s="2">
        <v>650</v>
      </c>
      <c r="K32" s="2">
        <v>900</v>
      </c>
      <c r="L32">
        <v>650</v>
      </c>
      <c r="M32">
        <v>900</v>
      </c>
      <c r="N32" s="4">
        <v>0.2</v>
      </c>
      <c r="O32" s="4">
        <v>0.3</v>
      </c>
      <c r="P32" s="4">
        <v>0.7</v>
      </c>
      <c r="Q32" s="4">
        <v>240</v>
      </c>
      <c r="R32" s="4">
        <v>100</v>
      </c>
      <c r="S32" s="4">
        <v>40</v>
      </c>
      <c r="T32" s="4">
        <v>70</v>
      </c>
      <c r="U32" s="2">
        <v>600</v>
      </c>
      <c r="V32" s="2">
        <v>3100</v>
      </c>
      <c r="W32" s="2">
        <v>5</v>
      </c>
      <c r="X32" s="2">
        <v>40</v>
      </c>
      <c r="Y32" s="2">
        <v>1100</v>
      </c>
      <c r="Z32" s="4">
        <v>0.4</v>
      </c>
      <c r="AA32"/>
      <c r="AB32" s="2" t="str">
        <f t="shared" si="0"/>
        <v>fishs.add(new FishModel(id:27, type:enumFishType.bottom, name:'未定', rare:4, image:'fish/aaaa.png', text:'', hp:4000, wariai:0.4, point:800, tanaMin:650, tanaMax:900, hereTanaMin:650, hereTanaMax:900, hitMaki:0.2, hitJerk:0.3, hitFall:0.7, hitSpeedJust:240, hitSpeedRange:100, sizeMin:40, sizeMax:70, weightMin:600, weightMax:3100, abareLv:5, baitCntMax:40, fookingTension:1100, bareEasy:0.4));</v>
      </c>
    </row>
    <row r="33" spans="1:28" x14ac:dyDescent="0.15">
      <c r="A33">
        <v>28</v>
      </c>
      <c r="B33" t="s">
        <v>74</v>
      </c>
      <c r="C33" t="s">
        <v>32</v>
      </c>
      <c r="D33">
        <v>5</v>
      </c>
      <c r="E33" s="5" t="s">
        <v>68</v>
      </c>
      <c r="G33">
        <v>6900</v>
      </c>
      <c r="H33" s="1">
        <v>0.1</v>
      </c>
      <c r="I33" s="3">
        <v>1300</v>
      </c>
      <c r="J33" s="2">
        <v>800</v>
      </c>
      <c r="K33" s="2">
        <v>1000</v>
      </c>
      <c r="L33">
        <v>800</v>
      </c>
      <c r="M33">
        <v>1000</v>
      </c>
      <c r="N33" s="4">
        <v>0.3</v>
      </c>
      <c r="O33" s="4">
        <v>0.3</v>
      </c>
      <c r="P33" s="4">
        <v>0.5</v>
      </c>
      <c r="Q33" s="4">
        <v>280</v>
      </c>
      <c r="R33" s="4">
        <v>60</v>
      </c>
      <c r="S33" s="4">
        <v>36</v>
      </c>
      <c r="T33" s="4">
        <v>69</v>
      </c>
      <c r="U33" s="2">
        <v>700</v>
      </c>
      <c r="V33" s="2">
        <v>8000</v>
      </c>
      <c r="W33" s="2">
        <v>6</v>
      </c>
      <c r="X33" s="2">
        <v>25</v>
      </c>
      <c r="Y33" s="2">
        <v>2300</v>
      </c>
      <c r="Z33" s="4">
        <v>0.6</v>
      </c>
      <c r="AA33"/>
      <c r="AB33" s="2" t="str">
        <f t="shared" si="0"/>
        <v>fishs.add(new FishModel(id:28, type:enumFishType.bottom, name:'クエ', rare:5, image:'fish/kue.png', text:'', hp:6900, wariai:0.1, point:1300, tanaMin:800, tanaMax:1000, hereTanaMin:800, hereTanaMax:1000, hitMaki:0.3, hitJerk:0.3, hitFall:0.5, hitSpeedJust:280, hitSpeedRange:60, sizeMin:36, sizeMax:69, weightMin:700, weightMax:8000, abareLv:6, baitCntMax:25, fookingTension:2300, bareEasy:0.6));</v>
      </c>
    </row>
    <row r="34" spans="1:28" x14ac:dyDescent="0.15">
      <c r="A34">
        <v>29</v>
      </c>
      <c r="B34" t="s">
        <v>74</v>
      </c>
      <c r="C34" t="s">
        <v>33</v>
      </c>
      <c r="D34">
        <v>5</v>
      </c>
      <c r="E34" t="s">
        <v>69</v>
      </c>
      <c r="G34">
        <v>2600</v>
      </c>
      <c r="H34" s="1">
        <v>0.2</v>
      </c>
      <c r="I34" s="3">
        <v>361</v>
      </c>
      <c r="J34" s="2">
        <v>400</v>
      </c>
      <c r="K34" s="2">
        <v>1000</v>
      </c>
      <c r="L34">
        <v>400</v>
      </c>
      <c r="M34">
        <v>1000</v>
      </c>
      <c r="N34" s="4">
        <v>0.3</v>
      </c>
      <c r="O34" s="4">
        <v>0.1</v>
      </c>
      <c r="P34" s="4">
        <v>0.6</v>
      </c>
      <c r="Q34" s="4">
        <v>150</v>
      </c>
      <c r="R34" s="4">
        <v>30</v>
      </c>
      <c r="S34" s="4">
        <v>23</v>
      </c>
      <c r="T34" s="4">
        <v>45.2</v>
      </c>
      <c r="U34" s="2">
        <v>500</v>
      </c>
      <c r="V34" s="2">
        <v>1500</v>
      </c>
      <c r="W34" s="2">
        <v>5</v>
      </c>
      <c r="X34" s="2">
        <v>15</v>
      </c>
      <c r="Y34" s="2">
        <v>70</v>
      </c>
      <c r="Z34" s="4">
        <v>0.4</v>
      </c>
      <c r="AA34"/>
      <c r="AB34" s="2" t="str">
        <f t="shared" si="0"/>
        <v>fishs.add(new FishModel(id:29, type:enumFishType.bottom, name:'キハッソク', rare:5, image:'fish/kihassoku.png', text:'', hp:2600, wariai:0.2, point:361, tanaMin:400, tanaMax:1000, hereTanaMin:400, hereTanaMax:1000, hitMaki:0.3, hitJerk:0.1, hitFall:0.6, hitSpeedJust:150, hitSpeedRange:30, sizeMin:23, sizeMax:45.2, weightMin:500, weightMax:1500, abareLv:5, baitCntMax:15, fookingTension:70, bareEasy:0.4));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E519B-5BCC-4E9C-837A-C20C79828562}">
  <dimension ref="A3:F12"/>
  <sheetViews>
    <sheetView workbookViewId="0">
      <selection activeCell="D31" sqref="C31:D31"/>
    </sheetView>
  </sheetViews>
  <sheetFormatPr defaultRowHeight="13.5" x14ac:dyDescent="0.15"/>
  <cols>
    <col min="1" max="1" width="3.5" bestFit="1" customWidth="1"/>
    <col min="2" max="2" width="9.5" bestFit="1" customWidth="1"/>
    <col min="3" max="3" width="16.125" bestFit="1" customWidth="1"/>
    <col min="4" max="5" width="11.625" bestFit="1" customWidth="1"/>
    <col min="6" max="6" width="9.5" bestFit="1" customWidth="1"/>
  </cols>
  <sheetData>
    <row r="3" spans="1:6" x14ac:dyDescent="0.15">
      <c r="B3" t="s">
        <v>2</v>
      </c>
      <c r="C3" t="s">
        <v>3</v>
      </c>
      <c r="D3" t="s">
        <v>39</v>
      </c>
      <c r="E3" t="s">
        <v>40</v>
      </c>
      <c r="F3" t="s">
        <v>4</v>
      </c>
    </row>
    <row r="4" spans="1:6" x14ac:dyDescent="0.15">
      <c r="A4" t="s">
        <v>5</v>
      </c>
      <c r="B4" t="s">
        <v>8</v>
      </c>
      <c r="C4" t="s">
        <v>10</v>
      </c>
      <c r="D4" t="s">
        <v>18</v>
      </c>
      <c r="E4" t="s">
        <v>14</v>
      </c>
      <c r="F4" t="s">
        <v>15</v>
      </c>
    </row>
    <row r="5" spans="1:6" x14ac:dyDescent="0.15">
      <c r="A5" t="s">
        <v>5</v>
      </c>
      <c r="B5" t="s">
        <v>9</v>
      </c>
      <c r="C5" t="s">
        <v>19</v>
      </c>
      <c r="D5" t="s">
        <v>13</v>
      </c>
      <c r="E5" t="s">
        <v>17</v>
      </c>
    </row>
    <row r="6" spans="1:6" x14ac:dyDescent="0.15">
      <c r="A6" t="s">
        <v>5</v>
      </c>
      <c r="D6" t="s">
        <v>37</v>
      </c>
    </row>
    <row r="7" spans="1:6" x14ac:dyDescent="0.15">
      <c r="A7" t="s">
        <v>6</v>
      </c>
      <c r="B7" t="s">
        <v>38</v>
      </c>
      <c r="C7" t="s">
        <v>29</v>
      </c>
      <c r="D7" t="s">
        <v>21</v>
      </c>
      <c r="E7" t="s">
        <v>28</v>
      </c>
      <c r="F7" t="s">
        <v>35</v>
      </c>
    </row>
    <row r="8" spans="1:6" x14ac:dyDescent="0.15">
      <c r="A8" t="s">
        <v>6</v>
      </c>
      <c r="B8" t="s">
        <v>16</v>
      </c>
      <c r="C8" t="s">
        <v>36</v>
      </c>
      <c r="D8" t="s">
        <v>30</v>
      </c>
      <c r="E8" t="s">
        <v>20</v>
      </c>
    </row>
    <row r="9" spans="1:6" x14ac:dyDescent="0.15">
      <c r="A9" t="s">
        <v>6</v>
      </c>
      <c r="C9" t="s">
        <v>31</v>
      </c>
    </row>
    <row r="10" spans="1:6" x14ac:dyDescent="0.15">
      <c r="A10" t="s">
        <v>7</v>
      </c>
      <c r="B10" t="s">
        <v>22</v>
      </c>
      <c r="C10" t="s">
        <v>23</v>
      </c>
      <c r="D10" t="s">
        <v>24</v>
      </c>
      <c r="E10" t="s">
        <v>25</v>
      </c>
      <c r="F10" t="s">
        <v>32</v>
      </c>
    </row>
    <row r="11" spans="1:6" x14ac:dyDescent="0.15">
      <c r="A11" t="s">
        <v>7</v>
      </c>
      <c r="B11" t="s">
        <v>34</v>
      </c>
      <c r="C11" t="s">
        <v>27</v>
      </c>
      <c r="D11" t="s">
        <v>26</v>
      </c>
    </row>
    <row r="12" spans="1:6" x14ac:dyDescent="0.15">
      <c r="A12" t="s">
        <v>7</v>
      </c>
      <c r="C12" t="s">
        <v>33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77B0D-57A8-40FB-9C10-5CF7C3B9E243}">
  <dimension ref="B3:I23"/>
  <sheetViews>
    <sheetView tabSelected="1" workbookViewId="0">
      <selection activeCell="I7" sqref="I7"/>
    </sheetView>
  </sheetViews>
  <sheetFormatPr defaultRowHeight="13.5" x14ac:dyDescent="0.15"/>
  <cols>
    <col min="2" max="2" width="11.625" bestFit="1" customWidth="1"/>
  </cols>
  <sheetData>
    <row r="3" spans="2:9" x14ac:dyDescent="0.15">
      <c r="E3" t="s">
        <v>115</v>
      </c>
    </row>
    <row r="4" spans="2:9" x14ac:dyDescent="0.15">
      <c r="D4" t="s">
        <v>114</v>
      </c>
      <c r="E4">
        <v>1</v>
      </c>
      <c r="F4">
        <v>2</v>
      </c>
      <c r="G4">
        <v>3</v>
      </c>
      <c r="H4">
        <v>4</v>
      </c>
      <c r="I4">
        <v>5</v>
      </c>
    </row>
    <row r="5" spans="2:9" x14ac:dyDescent="0.15">
      <c r="B5" t="s">
        <v>107</v>
      </c>
      <c r="C5" t="s">
        <v>111</v>
      </c>
      <c r="D5">
        <v>0.1</v>
      </c>
      <c r="E5">
        <v>0.2</v>
      </c>
      <c r="F5">
        <f t="shared" ref="F5:I15" si="0">$E5+$D5*(F$4-1)</f>
        <v>0.30000000000000004</v>
      </c>
      <c r="G5">
        <f t="shared" si="0"/>
        <v>0.4</v>
      </c>
      <c r="H5">
        <f t="shared" si="0"/>
        <v>0.5</v>
      </c>
      <c r="I5">
        <f>$E5+$D5*(I$4-1)</f>
        <v>0.60000000000000009</v>
      </c>
    </row>
    <row r="6" spans="2:9" x14ac:dyDescent="0.15">
      <c r="C6" t="s">
        <v>112</v>
      </c>
      <c r="D6">
        <v>0.1</v>
      </c>
      <c r="E6">
        <v>0.6</v>
      </c>
      <c r="F6">
        <f t="shared" si="0"/>
        <v>0.7</v>
      </c>
      <c r="G6">
        <f t="shared" si="0"/>
        <v>0.8</v>
      </c>
      <c r="H6">
        <f t="shared" si="0"/>
        <v>0.9</v>
      </c>
      <c r="I6">
        <f t="shared" si="0"/>
        <v>1</v>
      </c>
    </row>
    <row r="7" spans="2:9" x14ac:dyDescent="0.15">
      <c r="C7" t="s">
        <v>110</v>
      </c>
      <c r="D7">
        <v>0.1</v>
      </c>
      <c r="E7">
        <v>0.1</v>
      </c>
      <c r="F7">
        <f>$E7+$D7*(F$4-1)</f>
        <v>0.2</v>
      </c>
      <c r="G7">
        <f t="shared" si="0"/>
        <v>0.30000000000000004</v>
      </c>
      <c r="H7">
        <f t="shared" si="0"/>
        <v>0.4</v>
      </c>
      <c r="I7">
        <f t="shared" si="0"/>
        <v>0.5</v>
      </c>
    </row>
    <row r="8" spans="2:9" x14ac:dyDescent="0.15">
      <c r="C8" t="s">
        <v>113</v>
      </c>
      <c r="D8">
        <f>SUM(D5:D7)</f>
        <v>0.30000000000000004</v>
      </c>
      <c r="E8">
        <f>SUM(E5:E7)</f>
        <v>0.9</v>
      </c>
      <c r="F8">
        <f t="shared" ref="F8:I8" si="1">SUM(F5:F7)</f>
        <v>1.2</v>
      </c>
      <c r="G8">
        <f t="shared" si="1"/>
        <v>1.5000000000000002</v>
      </c>
      <c r="H8">
        <f t="shared" si="1"/>
        <v>1.7999999999999998</v>
      </c>
      <c r="I8">
        <f t="shared" si="1"/>
        <v>2.1</v>
      </c>
    </row>
    <row r="9" spans="2:9" x14ac:dyDescent="0.15">
      <c r="B9" t="s">
        <v>108</v>
      </c>
      <c r="C9" t="s">
        <v>111</v>
      </c>
      <c r="D9">
        <v>0.1</v>
      </c>
      <c r="E9">
        <v>0.2</v>
      </c>
      <c r="F9">
        <f>E9+$D9*(F$4-1)</f>
        <v>0.30000000000000004</v>
      </c>
      <c r="G9">
        <f t="shared" si="0"/>
        <v>0.4</v>
      </c>
      <c r="H9">
        <f t="shared" si="0"/>
        <v>0.5</v>
      </c>
      <c r="I9">
        <f t="shared" si="0"/>
        <v>0.60000000000000009</v>
      </c>
    </row>
    <row r="10" spans="2:9" x14ac:dyDescent="0.15">
      <c r="C10" t="s">
        <v>112</v>
      </c>
      <c r="D10">
        <v>0.08</v>
      </c>
      <c r="E10">
        <v>0.1</v>
      </c>
      <c r="F10">
        <f t="shared" ref="F10:F11" si="2">E10+$D10*(F$4-1)</f>
        <v>0.18</v>
      </c>
      <c r="G10">
        <f t="shared" si="0"/>
        <v>0.26</v>
      </c>
      <c r="H10">
        <f t="shared" si="0"/>
        <v>0.33999999999999997</v>
      </c>
      <c r="I10">
        <f>$E10+$D10*(I$4-1)</f>
        <v>0.42000000000000004</v>
      </c>
    </row>
    <row r="11" spans="2:9" x14ac:dyDescent="0.15">
      <c r="C11" t="s">
        <v>110</v>
      </c>
      <c r="D11">
        <v>0.1</v>
      </c>
      <c r="E11">
        <v>0.6</v>
      </c>
      <c r="F11">
        <f t="shared" si="2"/>
        <v>0.7</v>
      </c>
      <c r="G11">
        <f t="shared" si="0"/>
        <v>0.8</v>
      </c>
      <c r="H11">
        <f t="shared" si="0"/>
        <v>0.9</v>
      </c>
      <c r="I11">
        <f t="shared" si="0"/>
        <v>1</v>
      </c>
    </row>
    <row r="12" spans="2:9" x14ac:dyDescent="0.15">
      <c r="C12" t="s">
        <v>113</v>
      </c>
      <c r="D12">
        <f>SUM(D9:D11)</f>
        <v>0.28000000000000003</v>
      </c>
      <c r="E12">
        <f>SUM(E9:E11)</f>
        <v>0.9</v>
      </c>
      <c r="F12">
        <f t="shared" ref="F12:I12" si="3">SUM(F9:F11)</f>
        <v>1.18</v>
      </c>
      <c r="G12">
        <f t="shared" si="3"/>
        <v>1.46</v>
      </c>
      <c r="H12">
        <f t="shared" si="3"/>
        <v>1.74</v>
      </c>
      <c r="I12">
        <f>SUM(I9:I11)</f>
        <v>2.02</v>
      </c>
    </row>
    <row r="13" spans="2:9" x14ac:dyDescent="0.15">
      <c r="B13" t="s">
        <v>109</v>
      </c>
      <c r="C13" t="s">
        <v>111</v>
      </c>
      <c r="D13">
        <v>0.12</v>
      </c>
      <c r="E13">
        <v>0.5</v>
      </c>
      <c r="F13">
        <f>E13+$D13*(F$4-1)</f>
        <v>0.62</v>
      </c>
      <c r="G13">
        <f t="shared" si="0"/>
        <v>0.74</v>
      </c>
      <c r="H13">
        <f t="shared" si="0"/>
        <v>0.86</v>
      </c>
      <c r="I13">
        <f t="shared" si="0"/>
        <v>0.98</v>
      </c>
    </row>
    <row r="14" spans="2:9" x14ac:dyDescent="0.15">
      <c r="C14" t="s">
        <v>112</v>
      </c>
      <c r="D14">
        <v>0.1</v>
      </c>
      <c r="E14">
        <v>0.2</v>
      </c>
      <c r="F14">
        <f t="shared" ref="F14:F15" si="4">E14+$D14*(F$4-1)</f>
        <v>0.30000000000000004</v>
      </c>
      <c r="G14">
        <f t="shared" si="0"/>
        <v>0.4</v>
      </c>
      <c r="H14">
        <f t="shared" si="0"/>
        <v>0.5</v>
      </c>
      <c r="I14">
        <f t="shared" si="0"/>
        <v>0.60000000000000009</v>
      </c>
    </row>
    <row r="15" spans="2:9" x14ac:dyDescent="0.15">
      <c r="C15" t="s">
        <v>110</v>
      </c>
      <c r="D15">
        <v>0.1</v>
      </c>
      <c r="E15">
        <v>0.2</v>
      </c>
      <c r="F15">
        <f t="shared" si="4"/>
        <v>0.30000000000000004</v>
      </c>
      <c r="G15">
        <f t="shared" si="0"/>
        <v>0.4</v>
      </c>
      <c r="H15">
        <f t="shared" si="0"/>
        <v>0.5</v>
      </c>
      <c r="I15">
        <f t="shared" si="0"/>
        <v>0.60000000000000009</v>
      </c>
    </row>
    <row r="16" spans="2:9" x14ac:dyDescent="0.15">
      <c r="C16" t="s">
        <v>113</v>
      </c>
      <c r="D16">
        <f>SUM(D13:D15)</f>
        <v>0.32</v>
      </c>
      <c r="E16">
        <f>SUM(E13:E15)</f>
        <v>0.89999999999999991</v>
      </c>
      <c r="F16">
        <f t="shared" ref="F16:I16" si="5">SUM(F13:F15)</f>
        <v>1.2200000000000002</v>
      </c>
      <c r="G16">
        <f t="shared" si="5"/>
        <v>1.54</v>
      </c>
      <c r="H16">
        <f t="shared" si="5"/>
        <v>1.8599999999999999</v>
      </c>
      <c r="I16">
        <f t="shared" si="5"/>
        <v>2.1800000000000002</v>
      </c>
    </row>
    <row r="20" spans="2:9" x14ac:dyDescent="0.15">
      <c r="B20" t="s">
        <v>116</v>
      </c>
      <c r="E20" t="s">
        <v>115</v>
      </c>
    </row>
    <row r="21" spans="2:9" x14ac:dyDescent="0.15">
      <c r="B21">
        <v>2.1</v>
      </c>
      <c r="E21">
        <v>1</v>
      </c>
      <c r="F21">
        <v>2</v>
      </c>
      <c r="G21">
        <v>3</v>
      </c>
      <c r="H21">
        <v>4</v>
      </c>
      <c r="I21">
        <v>5</v>
      </c>
    </row>
    <row r="22" spans="2:9" x14ac:dyDescent="0.15">
      <c r="D22" t="s">
        <v>117</v>
      </c>
      <c r="E22">
        <v>300</v>
      </c>
      <c r="F22">
        <f>E22*$B$21</f>
        <v>630</v>
      </c>
      <c r="G22">
        <f t="shared" ref="G22:I22" si="6">F22*$B$21</f>
        <v>1323</v>
      </c>
      <c r="H22">
        <f t="shared" si="6"/>
        <v>2778.3</v>
      </c>
      <c r="I22">
        <f t="shared" si="6"/>
        <v>5834.43</v>
      </c>
    </row>
    <row r="23" spans="2:9" x14ac:dyDescent="0.15">
      <c r="D23" t="s">
        <v>118</v>
      </c>
      <c r="F23">
        <f>SUM($E$22:F22)</f>
        <v>930</v>
      </c>
      <c r="G23">
        <f>SUM($E$22:G22)</f>
        <v>2253</v>
      </c>
      <c r="H23">
        <f>SUM($E$22:H22)</f>
        <v>5031.3</v>
      </c>
      <c r="I23">
        <f>SUM($E$22:I22)</f>
        <v>10865.73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魚種表</vt:lpstr>
      <vt:lpstr>魚種分布</vt:lpstr>
      <vt:lpstr>道具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toru nagamine</dc:creator>
  <cp:lastModifiedBy>toru nagamine</cp:lastModifiedBy>
  <dcterms:created xsi:type="dcterms:W3CDTF">2022-06-26T06:07:22Z</dcterms:created>
  <dcterms:modified xsi:type="dcterms:W3CDTF">2022-07-05T11:47:20Z</dcterms:modified>
</cp:coreProperties>
</file>